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Olugbenga\Downloads\"/>
    </mc:Choice>
  </mc:AlternateContent>
  <xr:revisionPtr revIDLastSave="0" documentId="13_ncr:1_{422AFB28-3271-4D0B-A5DF-E1FD70A2CFB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call" sheetId="1" r:id="rId1"/>
    <sheet name="ProtocolAnalysis" sheetId="2" r:id="rId2"/>
    <sheet name="Recall Summary" sheetId="3" r:id="rId3"/>
    <sheet name="Recall Local Testing" sheetId="4" r:id="rId4"/>
    <sheet name="Recall Local Testing Summary" sheetId="5" r:id="rId5"/>
    <sheet name="Precision" sheetId="6" r:id="rId6"/>
    <sheet name="Precision Summary" sheetId="7" r:id="rId7"/>
    <sheet name="AlertCounts2" sheetId="8" r:id="rId8"/>
    <sheet name="Precision (Beta)" sheetId="9" r:id="rId9"/>
    <sheet name="LEadership Board" sheetId="10" r:id="rId10"/>
  </sheets>
  <definedNames>
    <definedName name="_xlnm._FilterDatabase" localSheetId="5" hidden="1">Precision!$A$1:$Z$2051</definedName>
  </definedNames>
  <calcPr calcId="191029"/>
  <pivotCaches>
    <pivotCache cacheId="8" r:id="rId11"/>
    <pivotCache cacheId="13" r:id="rId12"/>
    <pivotCache cacheId="18" r:id="rId13"/>
    <pivotCache cacheId="23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0" l="1"/>
  <c r="D6" i="10"/>
  <c r="B6" i="10"/>
  <c r="D5" i="10"/>
  <c r="D4" i="10"/>
  <c r="D3" i="10"/>
  <c r="D2" i="10"/>
  <c r="Q466" i="9"/>
  <c r="K466" i="9" s="1"/>
  <c r="I466" i="9"/>
  <c r="C466" i="9"/>
  <c r="B466" i="9"/>
  <c r="Q465" i="9"/>
  <c r="K465" i="9" s="1"/>
  <c r="I465" i="9"/>
  <c r="C465" i="9"/>
  <c r="B465" i="9"/>
  <c r="Q464" i="9"/>
  <c r="K464" i="9" s="1"/>
  <c r="I464" i="9"/>
  <c r="C464" i="9"/>
  <c r="B464" i="9"/>
  <c r="Q463" i="9"/>
  <c r="K463" i="9" s="1"/>
  <c r="I463" i="9"/>
  <c r="C463" i="9"/>
  <c r="B463" i="9"/>
  <c r="Q462" i="9"/>
  <c r="K462" i="9" s="1"/>
  <c r="I462" i="9"/>
  <c r="C462" i="9"/>
  <c r="B462" i="9"/>
  <c r="Q461" i="9"/>
  <c r="K461" i="9"/>
  <c r="I461" i="9"/>
  <c r="C461" i="9"/>
  <c r="B461" i="9"/>
  <c r="Q460" i="9"/>
  <c r="K460" i="9"/>
  <c r="I460" i="9"/>
  <c r="C460" i="9"/>
  <c r="B460" i="9"/>
  <c r="Q459" i="9"/>
  <c r="K459" i="9"/>
  <c r="I459" i="9"/>
  <c r="C459" i="9"/>
  <c r="B459" i="9"/>
  <c r="Q458" i="9"/>
  <c r="K458" i="9"/>
  <c r="I458" i="9"/>
  <c r="C458" i="9"/>
  <c r="B458" i="9"/>
  <c r="Q457" i="9"/>
  <c r="K457" i="9" s="1"/>
  <c r="I457" i="9"/>
  <c r="C457" i="9"/>
  <c r="B457" i="9"/>
  <c r="Q456" i="9"/>
  <c r="K456" i="9" s="1"/>
  <c r="I456" i="9"/>
  <c r="C456" i="9"/>
  <c r="B456" i="9"/>
  <c r="Q455" i="9"/>
  <c r="K455" i="9" s="1"/>
  <c r="I455" i="9"/>
  <c r="C455" i="9"/>
  <c r="B455" i="9"/>
  <c r="Q454" i="9"/>
  <c r="K454" i="9" s="1"/>
  <c r="I454" i="9"/>
  <c r="C454" i="9"/>
  <c r="B454" i="9"/>
  <c r="Q453" i="9"/>
  <c r="K453" i="9"/>
  <c r="I453" i="9"/>
  <c r="C453" i="9"/>
  <c r="B453" i="9"/>
  <c r="Q452" i="9"/>
  <c r="K452" i="9"/>
  <c r="I452" i="9"/>
  <c r="C452" i="9"/>
  <c r="B452" i="9"/>
  <c r="Q451" i="9"/>
  <c r="K451" i="9"/>
  <c r="I451" i="9"/>
  <c r="C451" i="9"/>
  <c r="B451" i="9"/>
  <c r="Q450" i="9"/>
  <c r="K450" i="9"/>
  <c r="I450" i="9"/>
  <c r="C450" i="9"/>
  <c r="B450" i="9"/>
  <c r="Q449" i="9"/>
  <c r="K449" i="9" s="1"/>
  <c r="I449" i="9"/>
  <c r="C449" i="9"/>
  <c r="B449" i="9"/>
  <c r="Q448" i="9"/>
  <c r="K448" i="9" s="1"/>
  <c r="I448" i="9"/>
  <c r="C448" i="9"/>
  <c r="B448" i="9"/>
  <c r="Q447" i="9"/>
  <c r="K447" i="9" s="1"/>
  <c r="I447" i="9"/>
  <c r="C447" i="9"/>
  <c r="B447" i="9"/>
  <c r="Q446" i="9"/>
  <c r="K446" i="9" s="1"/>
  <c r="I446" i="9"/>
  <c r="C446" i="9"/>
  <c r="B446" i="9"/>
  <c r="Q445" i="9"/>
  <c r="K445" i="9"/>
  <c r="I445" i="9"/>
  <c r="C445" i="9"/>
  <c r="B445" i="9"/>
  <c r="Q444" i="9"/>
  <c r="K444" i="9"/>
  <c r="I444" i="9"/>
  <c r="C444" i="9"/>
  <c r="B444" i="9"/>
  <c r="Q443" i="9"/>
  <c r="K443" i="9"/>
  <c r="I443" i="9"/>
  <c r="C443" i="9"/>
  <c r="B443" i="9"/>
  <c r="Q442" i="9"/>
  <c r="K442" i="9"/>
  <c r="I442" i="9"/>
  <c r="C442" i="9"/>
  <c r="B442" i="9"/>
  <c r="Q441" i="9"/>
  <c r="K441" i="9" s="1"/>
  <c r="I441" i="9"/>
  <c r="C441" i="9"/>
  <c r="B441" i="9"/>
  <c r="Q440" i="9"/>
  <c r="K440" i="9" s="1"/>
  <c r="I440" i="9"/>
  <c r="C440" i="9"/>
  <c r="B440" i="9"/>
  <c r="Q439" i="9"/>
  <c r="K439" i="9" s="1"/>
  <c r="I439" i="9"/>
  <c r="C439" i="9"/>
  <c r="B439" i="9"/>
  <c r="Q438" i="9"/>
  <c r="K438" i="9" s="1"/>
  <c r="I438" i="9"/>
  <c r="C438" i="9"/>
  <c r="B438" i="9"/>
  <c r="Q437" i="9"/>
  <c r="K437" i="9"/>
  <c r="I437" i="9"/>
  <c r="C437" i="9"/>
  <c r="B437" i="9"/>
  <c r="Q436" i="9"/>
  <c r="K436" i="9"/>
  <c r="I436" i="9"/>
  <c r="C436" i="9"/>
  <c r="B436" i="9"/>
  <c r="Q435" i="9"/>
  <c r="K435" i="9"/>
  <c r="I435" i="9"/>
  <c r="C435" i="9"/>
  <c r="B435" i="9"/>
  <c r="Q434" i="9"/>
  <c r="K434" i="9"/>
  <c r="I434" i="9"/>
  <c r="C434" i="9"/>
  <c r="B434" i="9"/>
  <c r="Q433" i="9"/>
  <c r="K433" i="9" s="1"/>
  <c r="I433" i="9"/>
  <c r="C433" i="9"/>
  <c r="B433" i="9"/>
  <c r="Q432" i="9"/>
  <c r="K432" i="9" s="1"/>
  <c r="I432" i="9"/>
  <c r="C432" i="9"/>
  <c r="B432" i="9"/>
  <c r="Q431" i="9"/>
  <c r="K431" i="9" s="1"/>
  <c r="I431" i="9"/>
  <c r="C431" i="9"/>
  <c r="B431" i="9"/>
  <c r="Q430" i="9"/>
  <c r="K430" i="9" s="1"/>
  <c r="I430" i="9"/>
  <c r="C430" i="9"/>
  <c r="B430" i="9"/>
  <c r="Q429" i="9"/>
  <c r="K429" i="9"/>
  <c r="I429" i="9"/>
  <c r="C429" i="9"/>
  <c r="B429" i="9"/>
  <c r="Q428" i="9"/>
  <c r="K428" i="9"/>
  <c r="I428" i="9"/>
  <c r="C428" i="9"/>
  <c r="B428" i="9"/>
  <c r="Q427" i="9"/>
  <c r="K427" i="9"/>
  <c r="I427" i="9"/>
  <c r="C427" i="9"/>
  <c r="B427" i="9"/>
  <c r="Q426" i="9"/>
  <c r="K426" i="9"/>
  <c r="I426" i="9"/>
  <c r="C426" i="9"/>
  <c r="B426" i="9"/>
  <c r="Q425" i="9"/>
  <c r="K425" i="9" s="1"/>
  <c r="I425" i="9"/>
  <c r="C425" i="9"/>
  <c r="B425" i="9"/>
  <c r="Q424" i="9"/>
  <c r="K424" i="9" s="1"/>
  <c r="I424" i="9"/>
  <c r="C424" i="9"/>
  <c r="B424" i="9"/>
  <c r="Q423" i="9"/>
  <c r="K423" i="9" s="1"/>
  <c r="I423" i="9"/>
  <c r="C423" i="9"/>
  <c r="B423" i="9"/>
  <c r="Q422" i="9"/>
  <c r="K422" i="9" s="1"/>
  <c r="I422" i="9"/>
  <c r="C422" i="9"/>
  <c r="B422" i="9"/>
  <c r="Q421" i="9"/>
  <c r="K421" i="9"/>
  <c r="I421" i="9"/>
  <c r="C421" i="9"/>
  <c r="B421" i="9"/>
  <c r="Q420" i="9"/>
  <c r="K420" i="9"/>
  <c r="I420" i="9"/>
  <c r="C420" i="9"/>
  <c r="B420" i="9"/>
  <c r="Q419" i="9"/>
  <c r="K419" i="9"/>
  <c r="I419" i="9"/>
  <c r="C419" i="9"/>
  <c r="B419" i="9"/>
  <c r="Q418" i="9"/>
  <c r="K418" i="9"/>
  <c r="I418" i="9"/>
  <c r="C418" i="9"/>
  <c r="B418" i="9"/>
  <c r="Q417" i="9"/>
  <c r="K417" i="9" s="1"/>
  <c r="I417" i="9"/>
  <c r="C417" i="9"/>
  <c r="B417" i="9"/>
  <c r="Q416" i="9"/>
  <c r="K416" i="9" s="1"/>
  <c r="I416" i="9"/>
  <c r="C416" i="9"/>
  <c r="B416" i="9"/>
  <c r="Q415" i="9"/>
  <c r="K415" i="9" s="1"/>
  <c r="I415" i="9"/>
  <c r="C415" i="9"/>
  <c r="B415" i="9"/>
  <c r="Q414" i="9"/>
  <c r="K414" i="9" s="1"/>
  <c r="I414" i="9"/>
  <c r="C414" i="9"/>
  <c r="B414" i="9"/>
  <c r="Q413" i="9"/>
  <c r="K413" i="9"/>
  <c r="I413" i="9"/>
  <c r="C413" i="9"/>
  <c r="B413" i="9"/>
  <c r="Q412" i="9"/>
  <c r="K412" i="9"/>
  <c r="I412" i="9"/>
  <c r="C412" i="9"/>
  <c r="B412" i="9"/>
  <c r="Q411" i="9"/>
  <c r="K411" i="9"/>
  <c r="I411" i="9"/>
  <c r="C411" i="9"/>
  <c r="B411" i="9"/>
  <c r="Q410" i="9"/>
  <c r="K410" i="9"/>
  <c r="I410" i="9"/>
  <c r="C410" i="9"/>
  <c r="B410" i="9"/>
  <c r="Q409" i="9"/>
  <c r="K409" i="9" s="1"/>
  <c r="I409" i="9"/>
  <c r="C409" i="9"/>
  <c r="B409" i="9"/>
  <c r="Q408" i="9"/>
  <c r="K408" i="9" s="1"/>
  <c r="I408" i="9"/>
  <c r="C408" i="9"/>
  <c r="B408" i="9"/>
  <c r="Q407" i="9"/>
  <c r="K407" i="9" s="1"/>
  <c r="I407" i="9"/>
  <c r="C407" i="9"/>
  <c r="B407" i="9"/>
  <c r="Q406" i="9"/>
  <c r="K406" i="9" s="1"/>
  <c r="I406" i="9"/>
  <c r="C406" i="9"/>
  <c r="B406" i="9"/>
  <c r="Q405" i="9"/>
  <c r="K405" i="9"/>
  <c r="I405" i="9"/>
  <c r="C405" i="9"/>
  <c r="B405" i="9"/>
  <c r="Q404" i="9"/>
  <c r="K404" i="9"/>
  <c r="I404" i="9"/>
  <c r="C404" i="9"/>
  <c r="B404" i="9"/>
  <c r="Q403" i="9"/>
  <c r="K403" i="9"/>
  <c r="I403" i="9"/>
  <c r="C403" i="9"/>
  <c r="B403" i="9"/>
  <c r="Q402" i="9"/>
  <c r="K402" i="9"/>
  <c r="I402" i="9"/>
  <c r="C402" i="9"/>
  <c r="B402" i="9"/>
  <c r="Q401" i="9"/>
  <c r="K401" i="9" s="1"/>
  <c r="I401" i="9"/>
  <c r="C401" i="9"/>
  <c r="B401" i="9"/>
  <c r="Q400" i="9"/>
  <c r="K400" i="9" s="1"/>
  <c r="I400" i="9"/>
  <c r="C400" i="9"/>
  <c r="B400" i="9"/>
  <c r="Q399" i="9"/>
  <c r="K399" i="9" s="1"/>
  <c r="I399" i="9"/>
  <c r="C399" i="9"/>
  <c r="B399" i="9"/>
  <c r="Q398" i="9"/>
  <c r="K398" i="9" s="1"/>
  <c r="I398" i="9"/>
  <c r="C398" i="9"/>
  <c r="B398" i="9"/>
  <c r="Q397" i="9"/>
  <c r="K397" i="9"/>
  <c r="I397" i="9"/>
  <c r="C397" i="9"/>
  <c r="B397" i="9"/>
  <c r="Q396" i="9"/>
  <c r="K396" i="9"/>
  <c r="I396" i="9"/>
  <c r="C396" i="9"/>
  <c r="B396" i="9"/>
  <c r="Q395" i="9"/>
  <c r="K395" i="9"/>
  <c r="I395" i="9"/>
  <c r="C395" i="9"/>
  <c r="B395" i="9"/>
  <c r="Q394" i="9"/>
  <c r="K394" i="9"/>
  <c r="I394" i="9"/>
  <c r="C394" i="9"/>
  <c r="B394" i="9"/>
  <c r="Q393" i="9"/>
  <c r="K393" i="9" s="1"/>
  <c r="I393" i="9"/>
  <c r="C393" i="9"/>
  <c r="B393" i="9"/>
  <c r="Q392" i="9"/>
  <c r="K392" i="9" s="1"/>
  <c r="I392" i="9"/>
  <c r="C392" i="9"/>
  <c r="B392" i="9"/>
  <c r="Q391" i="9"/>
  <c r="K391" i="9" s="1"/>
  <c r="I391" i="9"/>
  <c r="C391" i="9"/>
  <c r="B391" i="9"/>
  <c r="Q390" i="9"/>
  <c r="K390" i="9" s="1"/>
  <c r="I390" i="9"/>
  <c r="C390" i="9"/>
  <c r="B390" i="9"/>
  <c r="Q389" i="9"/>
  <c r="K389" i="9"/>
  <c r="I389" i="9"/>
  <c r="C389" i="9"/>
  <c r="B389" i="9"/>
  <c r="Q388" i="9"/>
  <c r="K388" i="9"/>
  <c r="I388" i="9"/>
  <c r="C388" i="9"/>
  <c r="B388" i="9"/>
  <c r="Q387" i="9"/>
  <c r="K387" i="9"/>
  <c r="I387" i="9"/>
  <c r="C387" i="9"/>
  <c r="B387" i="9"/>
  <c r="Q386" i="9"/>
  <c r="K386" i="9"/>
  <c r="I386" i="9"/>
  <c r="C386" i="9"/>
  <c r="B386" i="9"/>
  <c r="Q385" i="9"/>
  <c r="K385" i="9" s="1"/>
  <c r="I385" i="9"/>
  <c r="C385" i="9"/>
  <c r="B385" i="9"/>
  <c r="Q384" i="9"/>
  <c r="K384" i="9" s="1"/>
  <c r="I384" i="9"/>
  <c r="C384" i="9"/>
  <c r="B384" i="9"/>
  <c r="Q383" i="9"/>
  <c r="K383" i="9" s="1"/>
  <c r="I383" i="9"/>
  <c r="C383" i="9"/>
  <c r="B383" i="9"/>
  <c r="Q382" i="9"/>
  <c r="K382" i="9" s="1"/>
  <c r="I382" i="9"/>
  <c r="C382" i="9"/>
  <c r="B382" i="9"/>
  <c r="Q381" i="9"/>
  <c r="K381" i="9"/>
  <c r="I381" i="9"/>
  <c r="C381" i="9"/>
  <c r="B381" i="9"/>
  <c r="Q380" i="9"/>
  <c r="K380" i="9"/>
  <c r="I380" i="9"/>
  <c r="C380" i="9"/>
  <c r="B380" i="9"/>
  <c r="Q379" i="9"/>
  <c r="K379" i="9"/>
  <c r="I379" i="9"/>
  <c r="C379" i="9"/>
  <c r="B379" i="9"/>
  <c r="Q378" i="9"/>
  <c r="K378" i="9"/>
  <c r="I378" i="9"/>
  <c r="C378" i="9"/>
  <c r="B378" i="9"/>
  <c r="Q377" i="9"/>
  <c r="K377" i="9" s="1"/>
  <c r="I377" i="9"/>
  <c r="C377" i="9"/>
  <c r="B377" i="9"/>
  <c r="Q376" i="9"/>
  <c r="K376" i="9" s="1"/>
  <c r="I376" i="9"/>
  <c r="C376" i="9"/>
  <c r="B376" i="9"/>
  <c r="Q375" i="9"/>
  <c r="K375" i="9" s="1"/>
  <c r="I375" i="9"/>
  <c r="C375" i="9"/>
  <c r="B375" i="9"/>
  <c r="Q374" i="9"/>
  <c r="K374" i="9" s="1"/>
  <c r="I374" i="9"/>
  <c r="C374" i="9"/>
  <c r="B374" i="9"/>
  <c r="Q373" i="9"/>
  <c r="K373" i="9"/>
  <c r="I373" i="9"/>
  <c r="C373" i="9"/>
  <c r="B373" i="9"/>
  <c r="Q372" i="9"/>
  <c r="K372" i="9"/>
  <c r="I372" i="9"/>
  <c r="C372" i="9"/>
  <c r="B372" i="9"/>
  <c r="Q371" i="9"/>
  <c r="K371" i="9"/>
  <c r="I371" i="9"/>
  <c r="C371" i="9"/>
  <c r="B371" i="9"/>
  <c r="Q370" i="9"/>
  <c r="K370" i="9"/>
  <c r="I370" i="9"/>
  <c r="C370" i="9"/>
  <c r="B370" i="9"/>
  <c r="Q369" i="9"/>
  <c r="K369" i="9" s="1"/>
  <c r="I369" i="9"/>
  <c r="C369" i="9"/>
  <c r="B369" i="9"/>
  <c r="Q368" i="9"/>
  <c r="K368" i="9" s="1"/>
  <c r="I368" i="9"/>
  <c r="C368" i="9"/>
  <c r="B368" i="9"/>
  <c r="Q367" i="9"/>
  <c r="K367" i="9" s="1"/>
  <c r="I367" i="9"/>
  <c r="C367" i="9"/>
  <c r="B367" i="9"/>
  <c r="Q366" i="9"/>
  <c r="K366" i="9" s="1"/>
  <c r="I366" i="9"/>
  <c r="C366" i="9"/>
  <c r="B366" i="9"/>
  <c r="Q365" i="9"/>
  <c r="K365" i="9"/>
  <c r="I365" i="9"/>
  <c r="C365" i="9"/>
  <c r="B365" i="9"/>
  <c r="Q364" i="9"/>
  <c r="K364" i="9"/>
  <c r="I364" i="9"/>
  <c r="C364" i="9"/>
  <c r="B364" i="9"/>
  <c r="Q363" i="9"/>
  <c r="K363" i="9"/>
  <c r="I363" i="9"/>
  <c r="C363" i="9"/>
  <c r="B363" i="9"/>
  <c r="Q362" i="9"/>
  <c r="K362" i="9"/>
  <c r="I362" i="9"/>
  <c r="C362" i="9"/>
  <c r="B362" i="9"/>
  <c r="Q361" i="9"/>
  <c r="K361" i="9" s="1"/>
  <c r="I361" i="9"/>
  <c r="C361" i="9"/>
  <c r="B361" i="9"/>
  <c r="Q360" i="9"/>
  <c r="K360" i="9" s="1"/>
  <c r="I360" i="9"/>
  <c r="C360" i="9"/>
  <c r="B360" i="9"/>
  <c r="Q359" i="9"/>
  <c r="K359" i="9" s="1"/>
  <c r="I359" i="9"/>
  <c r="C359" i="9"/>
  <c r="B359" i="9"/>
  <c r="Q358" i="9"/>
  <c r="K358" i="9" s="1"/>
  <c r="I358" i="9"/>
  <c r="C358" i="9"/>
  <c r="B358" i="9"/>
  <c r="Q357" i="9"/>
  <c r="K357" i="9"/>
  <c r="I357" i="9"/>
  <c r="C357" i="9"/>
  <c r="B357" i="9"/>
  <c r="Q356" i="9"/>
  <c r="K356" i="9"/>
  <c r="I356" i="9"/>
  <c r="C356" i="9"/>
  <c r="B356" i="9"/>
  <c r="Q355" i="9"/>
  <c r="K355" i="9"/>
  <c r="I355" i="9"/>
  <c r="C355" i="9"/>
  <c r="B355" i="9"/>
  <c r="Q354" i="9"/>
  <c r="K354" i="9"/>
  <c r="I354" i="9"/>
  <c r="C354" i="9"/>
  <c r="B354" i="9"/>
  <c r="Q353" i="9"/>
  <c r="K353" i="9" s="1"/>
  <c r="I353" i="9"/>
  <c r="C353" i="9"/>
  <c r="B353" i="9"/>
  <c r="Q352" i="9"/>
  <c r="K352" i="9" s="1"/>
  <c r="I352" i="9"/>
  <c r="C352" i="9"/>
  <c r="B352" i="9"/>
  <c r="Q351" i="9"/>
  <c r="K351" i="9" s="1"/>
  <c r="I351" i="9"/>
  <c r="C351" i="9"/>
  <c r="B351" i="9"/>
  <c r="Q350" i="9"/>
  <c r="K350" i="9" s="1"/>
  <c r="I350" i="9"/>
  <c r="C350" i="9"/>
  <c r="B350" i="9"/>
  <c r="Q349" i="9"/>
  <c r="K349" i="9"/>
  <c r="I349" i="9"/>
  <c r="C349" i="9"/>
  <c r="B349" i="9"/>
  <c r="Q348" i="9"/>
  <c r="K348" i="9"/>
  <c r="I348" i="9"/>
  <c r="C348" i="9"/>
  <c r="B348" i="9"/>
  <c r="Q347" i="9"/>
  <c r="K347" i="9"/>
  <c r="I347" i="9"/>
  <c r="C347" i="9"/>
  <c r="B347" i="9"/>
  <c r="Q346" i="9"/>
  <c r="K346" i="9"/>
  <c r="I346" i="9"/>
  <c r="C346" i="9"/>
  <c r="B346" i="9"/>
  <c r="Q345" i="9"/>
  <c r="K345" i="9" s="1"/>
  <c r="I345" i="9"/>
  <c r="C345" i="9"/>
  <c r="B345" i="9"/>
  <c r="Q344" i="9"/>
  <c r="K344" i="9" s="1"/>
  <c r="I344" i="9"/>
  <c r="C344" i="9"/>
  <c r="B344" i="9"/>
  <c r="Q343" i="9"/>
  <c r="K343" i="9" s="1"/>
  <c r="I343" i="9"/>
  <c r="C343" i="9"/>
  <c r="B343" i="9"/>
  <c r="Q342" i="9"/>
  <c r="K342" i="9" s="1"/>
  <c r="I342" i="9"/>
  <c r="C342" i="9"/>
  <c r="B342" i="9"/>
  <c r="Q341" i="9"/>
  <c r="K341" i="9"/>
  <c r="I341" i="9"/>
  <c r="C341" i="9"/>
  <c r="B341" i="9"/>
  <c r="Q340" i="9"/>
  <c r="K340" i="9"/>
  <c r="I340" i="9"/>
  <c r="C340" i="9"/>
  <c r="B340" i="9"/>
  <c r="Q339" i="9"/>
  <c r="K339" i="9"/>
  <c r="I339" i="9"/>
  <c r="C339" i="9"/>
  <c r="B339" i="9"/>
  <c r="Q338" i="9"/>
  <c r="K338" i="9"/>
  <c r="I338" i="9"/>
  <c r="C338" i="9"/>
  <c r="B338" i="9"/>
  <c r="Q337" i="9"/>
  <c r="K337" i="9" s="1"/>
  <c r="I337" i="9"/>
  <c r="C337" i="9"/>
  <c r="B337" i="9"/>
  <c r="Q336" i="9"/>
  <c r="K336" i="9" s="1"/>
  <c r="I336" i="9"/>
  <c r="C336" i="9"/>
  <c r="B336" i="9"/>
  <c r="Q335" i="9"/>
  <c r="K335" i="9" s="1"/>
  <c r="I335" i="9"/>
  <c r="C335" i="9"/>
  <c r="B335" i="9"/>
  <c r="Q334" i="9"/>
  <c r="K334" i="9" s="1"/>
  <c r="I334" i="9"/>
  <c r="C334" i="9"/>
  <c r="B334" i="9"/>
  <c r="Q333" i="9"/>
  <c r="K333" i="9"/>
  <c r="I333" i="9"/>
  <c r="C333" i="9"/>
  <c r="B333" i="9"/>
  <c r="Q332" i="9"/>
  <c r="K332" i="9"/>
  <c r="I332" i="9"/>
  <c r="C332" i="9"/>
  <c r="B332" i="9"/>
  <c r="Q331" i="9"/>
  <c r="K331" i="9"/>
  <c r="I331" i="9"/>
  <c r="C331" i="9"/>
  <c r="B331" i="9"/>
  <c r="Q330" i="9"/>
  <c r="K330" i="9"/>
  <c r="I330" i="9"/>
  <c r="C330" i="9"/>
  <c r="B330" i="9"/>
  <c r="Q329" i="9"/>
  <c r="K329" i="9" s="1"/>
  <c r="I329" i="9"/>
  <c r="C329" i="9"/>
  <c r="B329" i="9"/>
  <c r="Q328" i="9"/>
  <c r="K328" i="9" s="1"/>
  <c r="I328" i="9"/>
  <c r="C328" i="9"/>
  <c r="B328" i="9"/>
  <c r="Q327" i="9"/>
  <c r="K327" i="9" s="1"/>
  <c r="I327" i="9"/>
  <c r="C327" i="9"/>
  <c r="B327" i="9"/>
  <c r="Q326" i="9"/>
  <c r="K326" i="9" s="1"/>
  <c r="I326" i="9"/>
  <c r="C326" i="9"/>
  <c r="B326" i="9"/>
  <c r="Q325" i="9"/>
  <c r="K325" i="9"/>
  <c r="I325" i="9"/>
  <c r="C325" i="9"/>
  <c r="B325" i="9"/>
  <c r="Q324" i="9"/>
  <c r="K324" i="9"/>
  <c r="I324" i="9"/>
  <c r="C324" i="9"/>
  <c r="B324" i="9"/>
  <c r="Q323" i="9"/>
  <c r="K323" i="9"/>
  <c r="I323" i="9"/>
  <c r="C323" i="9"/>
  <c r="B323" i="9"/>
  <c r="Q322" i="9"/>
  <c r="K322" i="9"/>
  <c r="I322" i="9"/>
  <c r="C322" i="9"/>
  <c r="B322" i="9"/>
  <c r="Q321" i="9"/>
  <c r="K321" i="9" s="1"/>
  <c r="I321" i="9"/>
  <c r="C321" i="9"/>
  <c r="B321" i="9"/>
  <c r="Q320" i="9"/>
  <c r="K320" i="9" s="1"/>
  <c r="I320" i="9"/>
  <c r="C320" i="9"/>
  <c r="B320" i="9"/>
  <c r="Q319" i="9"/>
  <c r="K319" i="9" s="1"/>
  <c r="I319" i="9"/>
  <c r="C319" i="9"/>
  <c r="B319" i="9"/>
  <c r="Q318" i="9"/>
  <c r="K318" i="9" s="1"/>
  <c r="I318" i="9"/>
  <c r="C318" i="9"/>
  <c r="B318" i="9"/>
  <c r="Q317" i="9"/>
  <c r="K317" i="9"/>
  <c r="I317" i="9"/>
  <c r="C317" i="9"/>
  <c r="B317" i="9"/>
  <c r="Q316" i="9"/>
  <c r="K316" i="9"/>
  <c r="I316" i="9"/>
  <c r="C316" i="9"/>
  <c r="B316" i="9"/>
  <c r="Q315" i="9"/>
  <c r="K315" i="9"/>
  <c r="I315" i="9"/>
  <c r="C315" i="9"/>
  <c r="B315" i="9"/>
  <c r="Q314" i="9"/>
  <c r="K314" i="9"/>
  <c r="I314" i="9"/>
  <c r="C314" i="9"/>
  <c r="B314" i="9"/>
  <c r="Q313" i="9"/>
  <c r="K313" i="9" s="1"/>
  <c r="I313" i="9"/>
  <c r="C313" i="9"/>
  <c r="B313" i="9"/>
  <c r="Q312" i="9"/>
  <c r="K312" i="9" s="1"/>
  <c r="I312" i="9"/>
  <c r="C312" i="9"/>
  <c r="B312" i="9"/>
  <c r="Q311" i="9"/>
  <c r="K311" i="9" s="1"/>
  <c r="I311" i="9"/>
  <c r="C311" i="9"/>
  <c r="B311" i="9"/>
  <c r="Q310" i="9"/>
  <c r="K310" i="9" s="1"/>
  <c r="I310" i="9"/>
  <c r="C310" i="9"/>
  <c r="B310" i="9"/>
  <c r="Q309" i="9"/>
  <c r="K309" i="9"/>
  <c r="I309" i="9"/>
  <c r="C309" i="9"/>
  <c r="B309" i="9"/>
  <c r="Q308" i="9"/>
  <c r="K308" i="9"/>
  <c r="I308" i="9"/>
  <c r="C308" i="9"/>
  <c r="B308" i="9"/>
  <c r="Q307" i="9"/>
  <c r="K307" i="9"/>
  <c r="I307" i="9"/>
  <c r="C307" i="9"/>
  <c r="B307" i="9"/>
  <c r="Q306" i="9"/>
  <c r="K306" i="9"/>
  <c r="I306" i="9"/>
  <c r="C306" i="9"/>
  <c r="B306" i="9"/>
  <c r="Q305" i="9"/>
  <c r="K305" i="9" s="1"/>
  <c r="I305" i="9"/>
  <c r="C305" i="9"/>
  <c r="B305" i="9"/>
  <c r="Q304" i="9"/>
  <c r="K304" i="9" s="1"/>
  <c r="I304" i="9"/>
  <c r="C304" i="9"/>
  <c r="B304" i="9"/>
  <c r="Q303" i="9"/>
  <c r="K303" i="9" s="1"/>
  <c r="I303" i="9"/>
  <c r="C303" i="9"/>
  <c r="B303" i="9"/>
  <c r="Q302" i="9"/>
  <c r="K302" i="9" s="1"/>
  <c r="I302" i="9"/>
  <c r="C302" i="9"/>
  <c r="B302" i="9"/>
  <c r="Q301" i="9"/>
  <c r="K301" i="9"/>
  <c r="I301" i="9"/>
  <c r="C301" i="9"/>
  <c r="B301" i="9"/>
  <c r="Q300" i="9"/>
  <c r="K300" i="9"/>
  <c r="I300" i="9"/>
  <c r="C300" i="9"/>
  <c r="B300" i="9"/>
  <c r="Q299" i="9"/>
  <c r="K299" i="9"/>
  <c r="I299" i="9"/>
  <c r="C299" i="9"/>
  <c r="B299" i="9"/>
  <c r="Q298" i="9"/>
  <c r="K298" i="9"/>
  <c r="I298" i="9"/>
  <c r="C298" i="9"/>
  <c r="B298" i="9"/>
  <c r="Q297" i="9"/>
  <c r="K297" i="9" s="1"/>
  <c r="I297" i="9"/>
  <c r="C297" i="9"/>
  <c r="B297" i="9"/>
  <c r="Q296" i="9"/>
  <c r="K296" i="9" s="1"/>
  <c r="I296" i="9"/>
  <c r="C296" i="9"/>
  <c r="B296" i="9"/>
  <c r="Q295" i="9"/>
  <c r="K295" i="9" s="1"/>
  <c r="I295" i="9"/>
  <c r="C295" i="9"/>
  <c r="B295" i="9"/>
  <c r="Q294" i="9"/>
  <c r="K294" i="9" s="1"/>
  <c r="I294" i="9"/>
  <c r="C294" i="9"/>
  <c r="B294" i="9"/>
  <c r="Q293" i="9"/>
  <c r="K293" i="9"/>
  <c r="I293" i="9"/>
  <c r="C293" i="9"/>
  <c r="B293" i="9"/>
  <c r="Q292" i="9"/>
  <c r="K292" i="9"/>
  <c r="I292" i="9"/>
  <c r="C292" i="9"/>
  <c r="B292" i="9"/>
  <c r="Q291" i="9"/>
  <c r="K291" i="9"/>
  <c r="I291" i="9"/>
  <c r="C291" i="9"/>
  <c r="B291" i="9"/>
  <c r="Q290" i="9"/>
  <c r="K290" i="9"/>
  <c r="I290" i="9"/>
  <c r="C290" i="9"/>
  <c r="B290" i="9"/>
  <c r="Q289" i="9"/>
  <c r="K289" i="9" s="1"/>
  <c r="I289" i="9"/>
  <c r="C289" i="9"/>
  <c r="B289" i="9"/>
  <c r="Q288" i="9"/>
  <c r="K288" i="9" s="1"/>
  <c r="I288" i="9"/>
  <c r="C288" i="9"/>
  <c r="B288" i="9"/>
  <c r="Q287" i="9"/>
  <c r="K287" i="9" s="1"/>
  <c r="I287" i="9"/>
  <c r="C287" i="9"/>
  <c r="B287" i="9"/>
  <c r="Q286" i="9"/>
  <c r="K286" i="9" s="1"/>
  <c r="I286" i="9"/>
  <c r="C286" i="9"/>
  <c r="B286" i="9"/>
  <c r="Q285" i="9"/>
  <c r="K285" i="9"/>
  <c r="I285" i="9"/>
  <c r="C285" i="9"/>
  <c r="B285" i="9"/>
  <c r="Q284" i="9"/>
  <c r="K284" i="9"/>
  <c r="I284" i="9"/>
  <c r="C284" i="9"/>
  <c r="B284" i="9"/>
  <c r="Q283" i="9"/>
  <c r="K283" i="9"/>
  <c r="I283" i="9"/>
  <c r="C283" i="9"/>
  <c r="B283" i="9"/>
  <c r="Q282" i="9"/>
  <c r="K282" i="9"/>
  <c r="I282" i="9"/>
  <c r="C282" i="9"/>
  <c r="B282" i="9"/>
  <c r="Q281" i="9"/>
  <c r="K281" i="9" s="1"/>
  <c r="I281" i="9"/>
  <c r="C281" i="9"/>
  <c r="B281" i="9"/>
  <c r="Q280" i="9"/>
  <c r="K280" i="9" s="1"/>
  <c r="I280" i="9"/>
  <c r="C280" i="9"/>
  <c r="B280" i="9"/>
  <c r="Q279" i="9"/>
  <c r="K279" i="9" s="1"/>
  <c r="I279" i="9"/>
  <c r="C279" i="9"/>
  <c r="B279" i="9"/>
  <c r="Q278" i="9"/>
  <c r="K278" i="9" s="1"/>
  <c r="I278" i="9"/>
  <c r="C278" i="9"/>
  <c r="B278" i="9"/>
  <c r="Q277" i="9"/>
  <c r="K277" i="9"/>
  <c r="I277" i="9"/>
  <c r="C277" i="9"/>
  <c r="B277" i="9"/>
  <c r="Q276" i="9"/>
  <c r="K276" i="9"/>
  <c r="I276" i="9"/>
  <c r="C276" i="9"/>
  <c r="B276" i="9"/>
  <c r="Q275" i="9"/>
  <c r="K275" i="9"/>
  <c r="I275" i="9"/>
  <c r="C275" i="9"/>
  <c r="B275" i="9"/>
  <c r="Q274" i="9"/>
  <c r="K274" i="9"/>
  <c r="I274" i="9"/>
  <c r="C274" i="9"/>
  <c r="B274" i="9"/>
  <c r="Q273" i="9"/>
  <c r="K273" i="9" s="1"/>
  <c r="I273" i="9"/>
  <c r="C273" i="9"/>
  <c r="B273" i="9"/>
  <c r="Q272" i="9"/>
  <c r="K272" i="9" s="1"/>
  <c r="I272" i="9"/>
  <c r="C272" i="9"/>
  <c r="B272" i="9"/>
  <c r="Q271" i="9"/>
  <c r="K271" i="9" s="1"/>
  <c r="I271" i="9"/>
  <c r="C271" i="9"/>
  <c r="B271" i="9"/>
  <c r="Q270" i="9"/>
  <c r="K270" i="9" s="1"/>
  <c r="I270" i="9"/>
  <c r="C270" i="9"/>
  <c r="B270" i="9"/>
  <c r="Q269" i="9"/>
  <c r="K269" i="9"/>
  <c r="I269" i="9"/>
  <c r="C269" i="9"/>
  <c r="B269" i="9"/>
  <c r="Q268" i="9"/>
  <c r="K268" i="9"/>
  <c r="I268" i="9"/>
  <c r="C268" i="9"/>
  <c r="B268" i="9"/>
  <c r="Q267" i="9"/>
  <c r="K267" i="9"/>
  <c r="I267" i="9"/>
  <c r="C267" i="9"/>
  <c r="B267" i="9"/>
  <c r="Q266" i="9"/>
  <c r="K266" i="9"/>
  <c r="I266" i="9"/>
  <c r="C266" i="9"/>
  <c r="B266" i="9"/>
  <c r="Q265" i="9"/>
  <c r="K265" i="9" s="1"/>
  <c r="I265" i="9"/>
  <c r="C265" i="9"/>
  <c r="B265" i="9"/>
  <c r="Q264" i="9"/>
  <c r="K264" i="9" s="1"/>
  <c r="I264" i="9"/>
  <c r="C264" i="9"/>
  <c r="B264" i="9"/>
  <c r="Q263" i="9"/>
  <c r="K263" i="9" s="1"/>
  <c r="I263" i="9"/>
  <c r="C263" i="9"/>
  <c r="B263" i="9"/>
  <c r="Q262" i="9"/>
  <c r="K262" i="9" s="1"/>
  <c r="I262" i="9"/>
  <c r="C262" i="9"/>
  <c r="B262" i="9"/>
  <c r="Q261" i="9"/>
  <c r="K261" i="9"/>
  <c r="I261" i="9"/>
  <c r="C261" i="9"/>
  <c r="B261" i="9"/>
  <c r="Q260" i="9"/>
  <c r="K260" i="9"/>
  <c r="I260" i="9"/>
  <c r="C260" i="9"/>
  <c r="B260" i="9"/>
  <c r="Q259" i="9"/>
  <c r="K259" i="9"/>
  <c r="I259" i="9"/>
  <c r="C259" i="9"/>
  <c r="B259" i="9"/>
  <c r="Q258" i="9"/>
  <c r="K258" i="9"/>
  <c r="I258" i="9"/>
  <c r="C258" i="9"/>
  <c r="B258" i="9"/>
  <c r="Q257" i="9"/>
  <c r="K257" i="9" s="1"/>
  <c r="I257" i="9"/>
  <c r="C257" i="9"/>
  <c r="B257" i="9"/>
  <c r="Q256" i="9"/>
  <c r="K256" i="9" s="1"/>
  <c r="I256" i="9"/>
  <c r="C256" i="9"/>
  <c r="B256" i="9"/>
  <c r="Q255" i="9"/>
  <c r="K255" i="9" s="1"/>
  <c r="I255" i="9"/>
  <c r="C255" i="9"/>
  <c r="B255" i="9"/>
  <c r="Q254" i="9"/>
  <c r="K254" i="9" s="1"/>
  <c r="I254" i="9"/>
  <c r="C254" i="9"/>
  <c r="B254" i="9"/>
  <c r="Q253" i="9"/>
  <c r="K253" i="9"/>
  <c r="I253" i="9"/>
  <c r="C253" i="9"/>
  <c r="B253" i="9"/>
  <c r="Q252" i="9"/>
  <c r="K252" i="9"/>
  <c r="I252" i="9"/>
  <c r="C252" i="9"/>
  <c r="B252" i="9"/>
  <c r="Q251" i="9"/>
  <c r="K251" i="9"/>
  <c r="I251" i="9"/>
  <c r="C251" i="9"/>
  <c r="B251" i="9"/>
  <c r="Q250" i="9"/>
  <c r="K250" i="9"/>
  <c r="I250" i="9"/>
  <c r="C250" i="9"/>
  <c r="B250" i="9"/>
  <c r="Q249" i="9"/>
  <c r="K249" i="9" s="1"/>
  <c r="I249" i="9"/>
  <c r="C249" i="9"/>
  <c r="B249" i="9"/>
  <c r="Q248" i="9"/>
  <c r="K248" i="9" s="1"/>
  <c r="I248" i="9"/>
  <c r="C248" i="9"/>
  <c r="B248" i="9"/>
  <c r="Q247" i="9"/>
  <c r="K247" i="9" s="1"/>
  <c r="I247" i="9"/>
  <c r="C247" i="9"/>
  <c r="B247" i="9"/>
  <c r="Q246" i="9"/>
  <c r="K246" i="9" s="1"/>
  <c r="I246" i="9"/>
  <c r="C246" i="9"/>
  <c r="B246" i="9"/>
  <c r="Q245" i="9"/>
  <c r="K245" i="9"/>
  <c r="I245" i="9"/>
  <c r="C245" i="9"/>
  <c r="B245" i="9"/>
  <c r="Q244" i="9"/>
  <c r="K244" i="9"/>
  <c r="I244" i="9"/>
  <c r="C244" i="9"/>
  <c r="B244" i="9"/>
  <c r="Q243" i="9"/>
  <c r="K243" i="9"/>
  <c r="I243" i="9"/>
  <c r="C243" i="9"/>
  <c r="B243" i="9"/>
  <c r="Q242" i="9"/>
  <c r="K242" i="9"/>
  <c r="I242" i="9"/>
  <c r="C242" i="9"/>
  <c r="B242" i="9"/>
  <c r="Q241" i="9"/>
  <c r="K241" i="9" s="1"/>
  <c r="I241" i="9"/>
  <c r="C241" i="9"/>
  <c r="B241" i="9"/>
  <c r="Q240" i="9"/>
  <c r="K240" i="9" s="1"/>
  <c r="I240" i="9"/>
  <c r="C240" i="9"/>
  <c r="B240" i="9"/>
  <c r="Q239" i="9"/>
  <c r="K239" i="9" s="1"/>
  <c r="I239" i="9"/>
  <c r="C239" i="9"/>
  <c r="B239" i="9"/>
  <c r="Q238" i="9"/>
  <c r="K238" i="9" s="1"/>
  <c r="I238" i="9"/>
  <c r="C238" i="9"/>
  <c r="B238" i="9"/>
  <c r="Q237" i="9"/>
  <c r="K237" i="9"/>
  <c r="I237" i="9"/>
  <c r="C237" i="9"/>
  <c r="B237" i="9"/>
  <c r="Q236" i="9"/>
  <c r="K236" i="9"/>
  <c r="I236" i="9"/>
  <c r="C236" i="9"/>
  <c r="B236" i="9"/>
  <c r="Q235" i="9"/>
  <c r="K235" i="9"/>
  <c r="I235" i="9"/>
  <c r="C235" i="9"/>
  <c r="B235" i="9"/>
  <c r="Q234" i="9"/>
  <c r="K234" i="9"/>
  <c r="I234" i="9"/>
  <c r="C234" i="9"/>
  <c r="B234" i="9"/>
  <c r="Q233" i="9"/>
  <c r="K233" i="9" s="1"/>
  <c r="I233" i="9"/>
  <c r="C233" i="9"/>
  <c r="B233" i="9"/>
  <c r="Q232" i="9"/>
  <c r="K232" i="9" s="1"/>
  <c r="I232" i="9"/>
  <c r="C232" i="9"/>
  <c r="B232" i="9"/>
  <c r="Q231" i="9"/>
  <c r="K231" i="9" s="1"/>
  <c r="I231" i="9"/>
  <c r="C231" i="9"/>
  <c r="B231" i="9"/>
  <c r="Q230" i="9"/>
  <c r="K230" i="9" s="1"/>
  <c r="I230" i="9"/>
  <c r="C230" i="9"/>
  <c r="B230" i="9"/>
  <c r="Q229" i="9"/>
  <c r="K229" i="9"/>
  <c r="I229" i="9"/>
  <c r="C229" i="9"/>
  <c r="B229" i="9"/>
  <c r="Q228" i="9"/>
  <c r="K228" i="9"/>
  <c r="I228" i="9"/>
  <c r="C228" i="9"/>
  <c r="B228" i="9"/>
  <c r="Q227" i="9"/>
  <c r="K227" i="9"/>
  <c r="I227" i="9"/>
  <c r="C227" i="9"/>
  <c r="B227" i="9"/>
  <c r="Q226" i="9"/>
  <c r="K226" i="9"/>
  <c r="I226" i="9"/>
  <c r="C226" i="9"/>
  <c r="B226" i="9"/>
  <c r="Q225" i="9"/>
  <c r="K225" i="9" s="1"/>
  <c r="I225" i="9"/>
  <c r="C225" i="9"/>
  <c r="B225" i="9"/>
  <c r="Q224" i="9"/>
  <c r="K224" i="9" s="1"/>
  <c r="I224" i="9"/>
  <c r="C224" i="9"/>
  <c r="B224" i="9"/>
  <c r="Q223" i="9"/>
  <c r="K223" i="9" s="1"/>
  <c r="I223" i="9"/>
  <c r="C223" i="9"/>
  <c r="B223" i="9"/>
  <c r="Q222" i="9"/>
  <c r="K222" i="9" s="1"/>
  <c r="I222" i="9"/>
  <c r="C222" i="9"/>
  <c r="B222" i="9"/>
  <c r="Q221" i="9"/>
  <c r="K221" i="9"/>
  <c r="I221" i="9"/>
  <c r="C221" i="9"/>
  <c r="B221" i="9"/>
  <c r="Q220" i="9"/>
  <c r="K220" i="9"/>
  <c r="I220" i="9"/>
  <c r="C220" i="9"/>
  <c r="B220" i="9"/>
  <c r="Q219" i="9"/>
  <c r="K219" i="9"/>
  <c r="I219" i="9"/>
  <c r="C219" i="9"/>
  <c r="B219" i="9"/>
  <c r="Q218" i="9"/>
  <c r="K218" i="9"/>
  <c r="I218" i="9"/>
  <c r="C218" i="9"/>
  <c r="B218" i="9"/>
  <c r="Q217" i="9"/>
  <c r="K217" i="9" s="1"/>
  <c r="I217" i="9"/>
  <c r="C217" i="9"/>
  <c r="B217" i="9"/>
  <c r="Q216" i="9"/>
  <c r="K216" i="9" s="1"/>
  <c r="I216" i="9"/>
  <c r="C216" i="9"/>
  <c r="B216" i="9"/>
  <c r="Q215" i="9"/>
  <c r="K215" i="9" s="1"/>
  <c r="I215" i="9"/>
  <c r="C215" i="9"/>
  <c r="B215" i="9"/>
  <c r="Q214" i="9"/>
  <c r="K214" i="9" s="1"/>
  <c r="I214" i="9"/>
  <c r="C214" i="9"/>
  <c r="B214" i="9"/>
  <c r="Q213" i="9"/>
  <c r="K213" i="9"/>
  <c r="I213" i="9"/>
  <c r="C213" i="9"/>
  <c r="B213" i="9"/>
  <c r="Q212" i="9"/>
  <c r="K212" i="9"/>
  <c r="I212" i="9"/>
  <c r="C212" i="9"/>
  <c r="B212" i="9"/>
  <c r="Q211" i="9"/>
  <c r="K211" i="9"/>
  <c r="I211" i="9"/>
  <c r="C211" i="9"/>
  <c r="B211" i="9"/>
  <c r="Q210" i="9"/>
  <c r="K210" i="9"/>
  <c r="I210" i="9"/>
  <c r="C210" i="9"/>
  <c r="B210" i="9"/>
  <c r="Q209" i="9"/>
  <c r="K209" i="9" s="1"/>
  <c r="I209" i="9"/>
  <c r="C209" i="9"/>
  <c r="B209" i="9"/>
  <c r="Q208" i="9"/>
  <c r="K208" i="9" s="1"/>
  <c r="I208" i="9"/>
  <c r="C208" i="9"/>
  <c r="B208" i="9"/>
  <c r="Q207" i="9"/>
  <c r="K207" i="9" s="1"/>
  <c r="I207" i="9"/>
  <c r="C207" i="9"/>
  <c r="B207" i="9"/>
  <c r="Q206" i="9"/>
  <c r="K206" i="9" s="1"/>
  <c r="I206" i="9"/>
  <c r="C206" i="9"/>
  <c r="B206" i="9"/>
  <c r="Q205" i="9"/>
  <c r="K205" i="9"/>
  <c r="I205" i="9"/>
  <c r="C205" i="9"/>
  <c r="B205" i="9"/>
  <c r="Q204" i="9"/>
  <c r="K204" i="9"/>
  <c r="I204" i="9"/>
  <c r="C204" i="9"/>
  <c r="B204" i="9"/>
  <c r="Q203" i="9"/>
  <c r="K203" i="9"/>
  <c r="I203" i="9"/>
  <c r="C203" i="9"/>
  <c r="B203" i="9"/>
  <c r="Q202" i="9"/>
  <c r="K202" i="9"/>
  <c r="I202" i="9"/>
  <c r="C202" i="9"/>
  <c r="B202" i="9"/>
  <c r="Q201" i="9"/>
  <c r="K201" i="9" s="1"/>
  <c r="I201" i="9"/>
  <c r="C201" i="9"/>
  <c r="B201" i="9"/>
  <c r="Q200" i="9"/>
  <c r="K200" i="9" s="1"/>
  <c r="I200" i="9"/>
  <c r="C200" i="9"/>
  <c r="B200" i="9"/>
  <c r="Q199" i="9"/>
  <c r="K199" i="9" s="1"/>
  <c r="I199" i="9"/>
  <c r="C199" i="9"/>
  <c r="B199" i="9"/>
  <c r="Q198" i="9"/>
  <c r="K198" i="9" s="1"/>
  <c r="I198" i="9"/>
  <c r="C198" i="9"/>
  <c r="B198" i="9"/>
  <c r="Q197" i="9"/>
  <c r="K197" i="9"/>
  <c r="I197" i="9"/>
  <c r="C197" i="9"/>
  <c r="B197" i="9"/>
  <c r="Q196" i="9"/>
  <c r="K196" i="9"/>
  <c r="I196" i="9"/>
  <c r="C196" i="9"/>
  <c r="B196" i="9"/>
  <c r="Q195" i="9"/>
  <c r="K195" i="9"/>
  <c r="I195" i="9"/>
  <c r="C195" i="9"/>
  <c r="B195" i="9"/>
  <c r="Q194" i="9"/>
  <c r="K194" i="9"/>
  <c r="I194" i="9"/>
  <c r="C194" i="9"/>
  <c r="B194" i="9"/>
  <c r="Q193" i="9"/>
  <c r="K193" i="9" s="1"/>
  <c r="I193" i="9"/>
  <c r="C193" i="9"/>
  <c r="B193" i="9"/>
  <c r="Q192" i="9"/>
  <c r="K192" i="9" s="1"/>
  <c r="I192" i="9"/>
  <c r="C192" i="9"/>
  <c r="B192" i="9"/>
  <c r="Q191" i="9"/>
  <c r="K191" i="9" s="1"/>
  <c r="I191" i="9"/>
  <c r="C191" i="9"/>
  <c r="B191" i="9"/>
  <c r="Q190" i="9"/>
  <c r="K190" i="9" s="1"/>
  <c r="I190" i="9"/>
  <c r="C190" i="9"/>
  <c r="B190" i="9"/>
  <c r="Q189" i="9"/>
  <c r="K189" i="9"/>
  <c r="I189" i="9"/>
  <c r="C189" i="9"/>
  <c r="B189" i="9"/>
  <c r="Q188" i="9"/>
  <c r="K188" i="9"/>
  <c r="I188" i="9"/>
  <c r="C188" i="9"/>
  <c r="B188" i="9"/>
  <c r="Q187" i="9"/>
  <c r="K187" i="9"/>
  <c r="I187" i="9"/>
  <c r="C187" i="9"/>
  <c r="B187" i="9"/>
  <c r="Q186" i="9"/>
  <c r="K186" i="9"/>
  <c r="I186" i="9"/>
  <c r="C186" i="9"/>
  <c r="B186" i="9"/>
  <c r="Q185" i="9"/>
  <c r="K185" i="9" s="1"/>
  <c r="I185" i="9"/>
  <c r="C185" i="9"/>
  <c r="B185" i="9"/>
  <c r="Q184" i="9"/>
  <c r="K184" i="9" s="1"/>
  <c r="I184" i="9"/>
  <c r="C184" i="9"/>
  <c r="B184" i="9"/>
  <c r="Q183" i="9"/>
  <c r="K183" i="9" s="1"/>
  <c r="I183" i="9"/>
  <c r="C183" i="9"/>
  <c r="B183" i="9"/>
  <c r="Q182" i="9"/>
  <c r="K182" i="9" s="1"/>
  <c r="I182" i="9"/>
  <c r="C182" i="9"/>
  <c r="B182" i="9"/>
  <c r="Q181" i="9"/>
  <c r="K181" i="9"/>
  <c r="I181" i="9"/>
  <c r="C181" i="9"/>
  <c r="B181" i="9"/>
  <c r="Q180" i="9"/>
  <c r="K180" i="9"/>
  <c r="I180" i="9"/>
  <c r="C180" i="9"/>
  <c r="B180" i="9"/>
  <c r="Q179" i="9"/>
  <c r="K179" i="9"/>
  <c r="I179" i="9"/>
  <c r="C179" i="9"/>
  <c r="B179" i="9"/>
  <c r="Q178" i="9"/>
  <c r="K178" i="9"/>
  <c r="I178" i="9"/>
  <c r="C178" i="9"/>
  <c r="B178" i="9"/>
  <c r="Q177" i="9"/>
  <c r="K177" i="9" s="1"/>
  <c r="I177" i="9"/>
  <c r="C177" i="9"/>
  <c r="B177" i="9"/>
  <c r="Q176" i="9"/>
  <c r="K176" i="9" s="1"/>
  <c r="I176" i="9"/>
  <c r="C176" i="9"/>
  <c r="B176" i="9"/>
  <c r="Q175" i="9"/>
  <c r="K175" i="9" s="1"/>
  <c r="I175" i="9"/>
  <c r="C175" i="9"/>
  <c r="B175" i="9"/>
  <c r="Q174" i="9"/>
  <c r="K174" i="9" s="1"/>
  <c r="I174" i="9"/>
  <c r="C174" i="9"/>
  <c r="B174" i="9"/>
  <c r="Q173" i="9"/>
  <c r="K173" i="9"/>
  <c r="I173" i="9"/>
  <c r="C173" i="9"/>
  <c r="B173" i="9"/>
  <c r="Q172" i="9"/>
  <c r="K172" i="9"/>
  <c r="I172" i="9"/>
  <c r="C172" i="9"/>
  <c r="B172" i="9"/>
  <c r="Q171" i="9"/>
  <c r="K171" i="9"/>
  <c r="I171" i="9"/>
  <c r="C171" i="9"/>
  <c r="B171" i="9"/>
  <c r="Q170" i="9"/>
  <c r="K170" i="9"/>
  <c r="I170" i="9"/>
  <c r="C170" i="9"/>
  <c r="B170" i="9"/>
  <c r="Q169" i="9"/>
  <c r="K169" i="9" s="1"/>
  <c r="I169" i="9"/>
  <c r="C169" i="9"/>
  <c r="B169" i="9"/>
  <c r="Q168" i="9"/>
  <c r="K168" i="9" s="1"/>
  <c r="I168" i="9"/>
  <c r="C168" i="9"/>
  <c r="B168" i="9"/>
  <c r="Q167" i="9"/>
  <c r="K167" i="9" s="1"/>
  <c r="I167" i="9"/>
  <c r="C167" i="9"/>
  <c r="B167" i="9"/>
  <c r="Q166" i="9"/>
  <c r="K166" i="9" s="1"/>
  <c r="I166" i="9"/>
  <c r="C166" i="9"/>
  <c r="B166" i="9"/>
  <c r="Q165" i="9"/>
  <c r="K165" i="9"/>
  <c r="I165" i="9"/>
  <c r="C165" i="9"/>
  <c r="B165" i="9"/>
  <c r="Q164" i="9"/>
  <c r="K164" i="9"/>
  <c r="I164" i="9"/>
  <c r="C164" i="9"/>
  <c r="B164" i="9"/>
  <c r="Q163" i="9"/>
  <c r="K163" i="9"/>
  <c r="I163" i="9"/>
  <c r="C163" i="9"/>
  <c r="B163" i="9"/>
  <c r="Q162" i="9"/>
  <c r="K162" i="9"/>
  <c r="I162" i="9"/>
  <c r="C162" i="9"/>
  <c r="B162" i="9"/>
  <c r="Q161" i="9"/>
  <c r="K161" i="9" s="1"/>
  <c r="I161" i="9"/>
  <c r="C161" i="9"/>
  <c r="B161" i="9"/>
  <c r="Q160" i="9"/>
  <c r="K160" i="9" s="1"/>
  <c r="I160" i="9"/>
  <c r="C160" i="9"/>
  <c r="B160" i="9"/>
  <c r="Q159" i="9"/>
  <c r="K159" i="9" s="1"/>
  <c r="I159" i="9"/>
  <c r="C159" i="9"/>
  <c r="B159" i="9"/>
  <c r="Q158" i="9"/>
  <c r="K158" i="9" s="1"/>
  <c r="I158" i="9"/>
  <c r="C158" i="9"/>
  <c r="B158" i="9"/>
  <c r="Q157" i="9"/>
  <c r="K157" i="9"/>
  <c r="I157" i="9"/>
  <c r="C157" i="9"/>
  <c r="B157" i="9"/>
  <c r="Q156" i="9"/>
  <c r="K156" i="9"/>
  <c r="I156" i="9"/>
  <c r="C156" i="9"/>
  <c r="B156" i="9"/>
  <c r="Q155" i="9"/>
  <c r="K155" i="9"/>
  <c r="I155" i="9"/>
  <c r="C155" i="9"/>
  <c r="B155" i="9"/>
  <c r="Q154" i="9"/>
  <c r="K154" i="9"/>
  <c r="I154" i="9"/>
  <c r="C154" i="9"/>
  <c r="B154" i="9"/>
  <c r="Q153" i="9"/>
  <c r="K153" i="9" s="1"/>
  <c r="I153" i="9"/>
  <c r="C153" i="9"/>
  <c r="B153" i="9"/>
  <c r="Q152" i="9"/>
  <c r="K152" i="9" s="1"/>
  <c r="I152" i="9"/>
  <c r="C152" i="9"/>
  <c r="B152" i="9"/>
  <c r="Q151" i="9"/>
  <c r="K151" i="9" s="1"/>
  <c r="I151" i="9"/>
  <c r="C151" i="9"/>
  <c r="B151" i="9"/>
  <c r="Q150" i="9"/>
  <c r="K150" i="9" s="1"/>
  <c r="I150" i="9"/>
  <c r="C150" i="9"/>
  <c r="B150" i="9"/>
  <c r="Q149" i="9"/>
  <c r="K149" i="9"/>
  <c r="I149" i="9"/>
  <c r="C149" i="9"/>
  <c r="B149" i="9"/>
  <c r="Q148" i="9"/>
  <c r="K148" i="9"/>
  <c r="I148" i="9"/>
  <c r="C148" i="9"/>
  <c r="B148" i="9"/>
  <c r="Q147" i="9"/>
  <c r="K147" i="9"/>
  <c r="I147" i="9"/>
  <c r="C147" i="9"/>
  <c r="B147" i="9"/>
  <c r="Q146" i="9"/>
  <c r="K146" i="9"/>
  <c r="I146" i="9"/>
  <c r="C146" i="9"/>
  <c r="B146" i="9"/>
  <c r="Q145" i="9"/>
  <c r="K145" i="9" s="1"/>
  <c r="I145" i="9"/>
  <c r="C145" i="9"/>
  <c r="B145" i="9"/>
  <c r="Q144" i="9"/>
  <c r="K144" i="9" s="1"/>
  <c r="I144" i="9"/>
  <c r="C144" i="9"/>
  <c r="B144" i="9"/>
  <c r="Q143" i="9"/>
  <c r="K143" i="9" s="1"/>
  <c r="I143" i="9"/>
  <c r="C143" i="9"/>
  <c r="B143" i="9"/>
  <c r="Q142" i="9"/>
  <c r="K142" i="9" s="1"/>
  <c r="I142" i="9"/>
  <c r="C142" i="9"/>
  <c r="B142" i="9"/>
  <c r="Q141" i="9"/>
  <c r="K141" i="9"/>
  <c r="I141" i="9"/>
  <c r="C141" i="9"/>
  <c r="B141" i="9"/>
  <c r="Q140" i="9"/>
  <c r="K140" i="9"/>
  <c r="I140" i="9"/>
  <c r="C140" i="9"/>
  <c r="B140" i="9"/>
  <c r="Q139" i="9"/>
  <c r="K139" i="9"/>
  <c r="I139" i="9"/>
  <c r="C139" i="9"/>
  <c r="B139" i="9"/>
  <c r="Q138" i="9"/>
  <c r="K138" i="9"/>
  <c r="I138" i="9"/>
  <c r="C138" i="9"/>
  <c r="B138" i="9"/>
  <c r="Q137" i="9"/>
  <c r="K137" i="9" s="1"/>
  <c r="I137" i="9"/>
  <c r="C137" i="9"/>
  <c r="B137" i="9"/>
  <c r="Q136" i="9"/>
  <c r="K136" i="9" s="1"/>
  <c r="I136" i="9"/>
  <c r="C136" i="9"/>
  <c r="B136" i="9"/>
  <c r="Q135" i="9"/>
  <c r="K135" i="9" s="1"/>
  <c r="I135" i="9"/>
  <c r="C135" i="9"/>
  <c r="B135" i="9"/>
  <c r="Q134" i="9"/>
  <c r="K134" i="9"/>
  <c r="I134" i="9"/>
  <c r="C134" i="9"/>
  <c r="B134" i="9"/>
  <c r="Q133" i="9"/>
  <c r="K133" i="9"/>
  <c r="I133" i="9"/>
  <c r="C133" i="9"/>
  <c r="B133" i="9"/>
  <c r="Q132" i="9"/>
  <c r="K132" i="9"/>
  <c r="I132" i="9"/>
  <c r="C132" i="9"/>
  <c r="B132" i="9"/>
  <c r="Q131" i="9"/>
  <c r="K131" i="9" s="1"/>
  <c r="I131" i="9"/>
  <c r="C131" i="9"/>
  <c r="B131" i="9"/>
  <c r="Q130" i="9"/>
  <c r="K130" i="9"/>
  <c r="I130" i="9"/>
  <c r="C130" i="9"/>
  <c r="B130" i="9"/>
  <c r="Q129" i="9"/>
  <c r="K129" i="9" s="1"/>
  <c r="I129" i="9"/>
  <c r="C129" i="9"/>
  <c r="B129" i="9"/>
  <c r="Q128" i="9"/>
  <c r="K128" i="9" s="1"/>
  <c r="I128" i="9"/>
  <c r="C128" i="9"/>
  <c r="B128" i="9"/>
  <c r="Q127" i="9"/>
  <c r="K127" i="9" s="1"/>
  <c r="I127" i="9"/>
  <c r="C127" i="9"/>
  <c r="B127" i="9"/>
  <c r="Q126" i="9"/>
  <c r="K126" i="9"/>
  <c r="I126" i="9"/>
  <c r="C126" i="9"/>
  <c r="B126" i="9"/>
  <c r="Q125" i="9"/>
  <c r="K125" i="9"/>
  <c r="I125" i="9"/>
  <c r="C125" i="9"/>
  <c r="B125" i="9"/>
  <c r="Q124" i="9"/>
  <c r="K124" i="9"/>
  <c r="I124" i="9"/>
  <c r="C124" i="9"/>
  <c r="B124" i="9"/>
  <c r="Q123" i="9"/>
  <c r="K123" i="9" s="1"/>
  <c r="I123" i="9"/>
  <c r="C123" i="9"/>
  <c r="B123" i="9"/>
  <c r="Q122" i="9"/>
  <c r="K122" i="9"/>
  <c r="I122" i="9"/>
  <c r="C122" i="9"/>
  <c r="B122" i="9"/>
  <c r="Q121" i="9"/>
  <c r="K121" i="9" s="1"/>
  <c r="I121" i="9"/>
  <c r="C121" i="9"/>
  <c r="B121" i="9"/>
  <c r="Q120" i="9"/>
  <c r="K120" i="9" s="1"/>
  <c r="I120" i="9"/>
  <c r="C120" i="9"/>
  <c r="B120" i="9"/>
  <c r="Q119" i="9"/>
  <c r="K119" i="9" s="1"/>
  <c r="I119" i="9"/>
  <c r="C119" i="9"/>
  <c r="B119" i="9"/>
  <c r="Q118" i="9"/>
  <c r="K118" i="9"/>
  <c r="I118" i="9"/>
  <c r="C118" i="9"/>
  <c r="B118" i="9"/>
  <c r="Q117" i="9"/>
  <c r="K117" i="9"/>
  <c r="I117" i="9"/>
  <c r="C117" i="9"/>
  <c r="B117" i="9"/>
  <c r="Q116" i="9"/>
  <c r="K116" i="9"/>
  <c r="I116" i="9"/>
  <c r="C116" i="9"/>
  <c r="B116" i="9"/>
  <c r="Q115" i="9"/>
  <c r="K115" i="9" s="1"/>
  <c r="I115" i="9"/>
  <c r="C115" i="9"/>
  <c r="B115" i="9"/>
  <c r="Q114" i="9"/>
  <c r="K114" i="9"/>
  <c r="I114" i="9"/>
  <c r="C114" i="9"/>
  <c r="B114" i="9"/>
  <c r="Q113" i="9"/>
  <c r="K113" i="9" s="1"/>
  <c r="I113" i="9"/>
  <c r="C113" i="9"/>
  <c r="B113" i="9"/>
  <c r="Q112" i="9"/>
  <c r="K112" i="9" s="1"/>
  <c r="I112" i="9"/>
  <c r="C112" i="9"/>
  <c r="B112" i="9"/>
  <c r="Q111" i="9"/>
  <c r="K111" i="9" s="1"/>
  <c r="I111" i="9"/>
  <c r="C111" i="9"/>
  <c r="B111" i="9"/>
  <c r="Q110" i="9"/>
  <c r="K110" i="9"/>
  <c r="I110" i="9"/>
  <c r="C110" i="9"/>
  <c r="B110" i="9"/>
  <c r="Q109" i="9"/>
  <c r="K109" i="9" s="1"/>
  <c r="I109" i="9"/>
  <c r="C109" i="9"/>
  <c r="B109" i="9"/>
  <c r="Q108" i="9"/>
  <c r="K108" i="9"/>
  <c r="I108" i="9"/>
  <c r="C108" i="9"/>
  <c r="B108" i="9"/>
  <c r="Q107" i="9"/>
  <c r="K107" i="9" s="1"/>
  <c r="I107" i="9"/>
  <c r="C107" i="9"/>
  <c r="B107" i="9"/>
  <c r="Q106" i="9"/>
  <c r="K106" i="9"/>
  <c r="I106" i="9"/>
  <c r="C106" i="9"/>
  <c r="B106" i="9"/>
  <c r="Q105" i="9"/>
  <c r="K105" i="9" s="1"/>
  <c r="I105" i="9"/>
  <c r="C105" i="9"/>
  <c r="B105" i="9"/>
  <c r="Q104" i="9"/>
  <c r="K104" i="9" s="1"/>
  <c r="I104" i="9"/>
  <c r="C104" i="9"/>
  <c r="B104" i="9"/>
  <c r="Q103" i="9"/>
  <c r="K103" i="9" s="1"/>
  <c r="I103" i="9"/>
  <c r="C103" i="9"/>
  <c r="B103" i="9"/>
  <c r="Q102" i="9"/>
  <c r="K102" i="9"/>
  <c r="I102" i="9"/>
  <c r="C102" i="9"/>
  <c r="B102" i="9"/>
  <c r="Q101" i="9"/>
  <c r="K101" i="9" s="1"/>
  <c r="I101" i="9"/>
  <c r="C101" i="9"/>
  <c r="B101" i="9"/>
  <c r="Q100" i="9"/>
  <c r="K100" i="9"/>
  <c r="I100" i="9"/>
  <c r="C100" i="9"/>
  <c r="B100" i="9"/>
  <c r="Q99" i="9"/>
  <c r="K99" i="9" s="1"/>
  <c r="I99" i="9"/>
  <c r="C99" i="9"/>
  <c r="B99" i="9"/>
  <c r="Q98" i="9"/>
  <c r="K98" i="9"/>
  <c r="I98" i="9"/>
  <c r="C98" i="9"/>
  <c r="B98" i="9"/>
  <c r="Q97" i="9"/>
  <c r="K97" i="9" s="1"/>
  <c r="I97" i="9"/>
  <c r="C97" i="9"/>
  <c r="B97" i="9"/>
  <c r="Q96" i="9"/>
  <c r="K96" i="9" s="1"/>
  <c r="I96" i="9"/>
  <c r="C96" i="9"/>
  <c r="B96" i="9"/>
  <c r="Q95" i="9"/>
  <c r="K95" i="9" s="1"/>
  <c r="I95" i="9"/>
  <c r="C95" i="9"/>
  <c r="B95" i="9"/>
  <c r="Q94" i="9"/>
  <c r="K94" i="9"/>
  <c r="I94" i="9"/>
  <c r="C94" i="9"/>
  <c r="B94" i="9"/>
  <c r="Q93" i="9"/>
  <c r="K93" i="9" s="1"/>
  <c r="I93" i="9"/>
  <c r="C93" i="9"/>
  <c r="B93" i="9"/>
  <c r="Q92" i="9"/>
  <c r="K92" i="9"/>
  <c r="I92" i="9"/>
  <c r="C92" i="9"/>
  <c r="B92" i="9"/>
  <c r="Q91" i="9"/>
  <c r="K91" i="9" s="1"/>
  <c r="I91" i="9"/>
  <c r="C91" i="9"/>
  <c r="B91" i="9"/>
  <c r="Q90" i="9"/>
  <c r="K90" i="9"/>
  <c r="I90" i="9"/>
  <c r="C90" i="9"/>
  <c r="B90" i="9"/>
  <c r="Q89" i="9"/>
  <c r="K89" i="9" s="1"/>
  <c r="I89" i="9"/>
  <c r="C89" i="9"/>
  <c r="B89" i="9"/>
  <c r="Q88" i="9"/>
  <c r="K88" i="9" s="1"/>
  <c r="I88" i="9"/>
  <c r="C88" i="9"/>
  <c r="B88" i="9"/>
  <c r="Q87" i="9"/>
  <c r="K87" i="9" s="1"/>
  <c r="I87" i="9"/>
  <c r="C87" i="9"/>
  <c r="B87" i="9"/>
  <c r="Q86" i="9"/>
  <c r="K86" i="9" s="1"/>
  <c r="I86" i="9"/>
  <c r="C86" i="9"/>
  <c r="B86" i="9"/>
  <c r="Q85" i="9"/>
  <c r="K85" i="9" s="1"/>
  <c r="I85" i="9"/>
  <c r="C85" i="9"/>
  <c r="B85" i="9"/>
  <c r="Q84" i="9"/>
  <c r="K84" i="9"/>
  <c r="I84" i="9"/>
  <c r="C84" i="9"/>
  <c r="B84" i="9"/>
  <c r="Q83" i="9"/>
  <c r="K83" i="9" s="1"/>
  <c r="I83" i="9"/>
  <c r="C83" i="9"/>
  <c r="B83" i="9"/>
  <c r="Q82" i="9"/>
  <c r="K82" i="9"/>
  <c r="I82" i="9"/>
  <c r="C82" i="9"/>
  <c r="B82" i="9"/>
  <c r="Q81" i="9"/>
  <c r="K81" i="9" s="1"/>
  <c r="I81" i="9"/>
  <c r="C81" i="9"/>
  <c r="B81" i="9"/>
  <c r="Q80" i="9"/>
  <c r="K80" i="9" s="1"/>
  <c r="I80" i="9"/>
  <c r="C80" i="9"/>
  <c r="B80" i="9"/>
  <c r="Q79" i="9"/>
  <c r="K79" i="9" s="1"/>
  <c r="I79" i="9"/>
  <c r="C79" i="9"/>
  <c r="B79" i="9"/>
  <c r="Q78" i="9"/>
  <c r="K78" i="9"/>
  <c r="I78" i="9"/>
  <c r="C78" i="9"/>
  <c r="B78" i="9"/>
  <c r="Q77" i="9"/>
  <c r="K77" i="9" s="1"/>
  <c r="I77" i="9"/>
  <c r="C77" i="9"/>
  <c r="B77" i="9"/>
  <c r="Q76" i="9"/>
  <c r="K76" i="9"/>
  <c r="I76" i="9"/>
  <c r="C76" i="9"/>
  <c r="B76" i="9"/>
  <c r="Q75" i="9"/>
  <c r="K75" i="9" s="1"/>
  <c r="I75" i="9"/>
  <c r="C75" i="9"/>
  <c r="B75" i="9"/>
  <c r="Q74" i="9"/>
  <c r="K74" i="9"/>
  <c r="I74" i="9"/>
  <c r="C74" i="9"/>
  <c r="B74" i="9"/>
  <c r="Q73" i="9"/>
  <c r="K73" i="9" s="1"/>
  <c r="I73" i="9"/>
  <c r="C73" i="9"/>
  <c r="B73" i="9"/>
  <c r="Q72" i="9"/>
  <c r="K72" i="9" s="1"/>
  <c r="I72" i="9"/>
  <c r="C72" i="9"/>
  <c r="B72" i="9"/>
  <c r="Q71" i="9"/>
  <c r="K71" i="9" s="1"/>
  <c r="I71" i="9"/>
  <c r="C71" i="9"/>
  <c r="B71" i="9"/>
  <c r="Q70" i="9"/>
  <c r="K70" i="9"/>
  <c r="I70" i="9"/>
  <c r="C70" i="9"/>
  <c r="B70" i="9"/>
  <c r="Q69" i="9"/>
  <c r="K69" i="9" s="1"/>
  <c r="I69" i="9"/>
  <c r="C69" i="9"/>
  <c r="B69" i="9"/>
  <c r="Q68" i="9"/>
  <c r="K68" i="9"/>
  <c r="I68" i="9"/>
  <c r="C68" i="9"/>
  <c r="B68" i="9"/>
  <c r="Q67" i="9"/>
  <c r="K67" i="9" s="1"/>
  <c r="I67" i="9"/>
  <c r="C67" i="9"/>
  <c r="B67" i="9"/>
  <c r="Q66" i="9"/>
  <c r="K66" i="9"/>
  <c r="I66" i="9"/>
  <c r="C66" i="9"/>
  <c r="B66" i="9"/>
  <c r="Q65" i="9"/>
  <c r="K65" i="9" s="1"/>
  <c r="I65" i="9"/>
  <c r="C65" i="9"/>
  <c r="B65" i="9"/>
  <c r="Q64" i="9"/>
  <c r="K64" i="9" s="1"/>
  <c r="I64" i="9"/>
  <c r="C64" i="9"/>
  <c r="B64" i="9"/>
  <c r="Q63" i="9"/>
  <c r="K63" i="9" s="1"/>
  <c r="I63" i="9"/>
  <c r="C63" i="9"/>
  <c r="B63" i="9"/>
  <c r="Q62" i="9"/>
  <c r="K62" i="9"/>
  <c r="I62" i="9"/>
  <c r="C62" i="9"/>
  <c r="B62" i="9"/>
  <c r="Q61" i="9"/>
  <c r="K61" i="9" s="1"/>
  <c r="I61" i="9"/>
  <c r="C61" i="9"/>
  <c r="B61" i="9"/>
  <c r="Q60" i="9"/>
  <c r="K60" i="9"/>
  <c r="I60" i="9"/>
  <c r="C60" i="9"/>
  <c r="B60" i="9"/>
  <c r="Q59" i="9"/>
  <c r="K59" i="9" s="1"/>
  <c r="I59" i="9"/>
  <c r="C59" i="9"/>
  <c r="B59" i="9"/>
  <c r="Q58" i="9"/>
  <c r="K58" i="9"/>
  <c r="I58" i="9"/>
  <c r="C58" i="9"/>
  <c r="B58" i="9"/>
  <c r="Q57" i="9"/>
  <c r="K57" i="9" s="1"/>
  <c r="I57" i="9"/>
  <c r="C57" i="9"/>
  <c r="B57" i="9"/>
  <c r="Q56" i="9"/>
  <c r="K56" i="9" s="1"/>
  <c r="I56" i="9"/>
  <c r="C56" i="9"/>
  <c r="B56" i="9"/>
  <c r="Q55" i="9"/>
  <c r="K55" i="9" s="1"/>
  <c r="I55" i="9"/>
  <c r="C55" i="9"/>
  <c r="B55" i="9"/>
  <c r="Q54" i="9"/>
  <c r="K54" i="9" s="1"/>
  <c r="I54" i="9"/>
  <c r="C54" i="9"/>
  <c r="B54" i="9"/>
  <c r="Q53" i="9"/>
  <c r="K53" i="9" s="1"/>
  <c r="I53" i="9"/>
  <c r="C53" i="9"/>
  <c r="B53" i="9"/>
  <c r="Q52" i="9"/>
  <c r="K52" i="9"/>
  <c r="I52" i="9"/>
  <c r="C52" i="9"/>
  <c r="B52" i="9"/>
  <c r="Q51" i="9"/>
  <c r="K51" i="9" s="1"/>
  <c r="I51" i="9"/>
  <c r="C51" i="9"/>
  <c r="B51" i="9"/>
  <c r="Q50" i="9"/>
  <c r="K50" i="9"/>
  <c r="I50" i="9"/>
  <c r="C50" i="9"/>
  <c r="B50" i="9"/>
  <c r="Q49" i="9"/>
  <c r="K49" i="9" s="1"/>
  <c r="I49" i="9"/>
  <c r="C49" i="9"/>
  <c r="B49" i="9"/>
  <c r="Q48" i="9"/>
  <c r="K48" i="9" s="1"/>
  <c r="I48" i="9"/>
  <c r="C48" i="9"/>
  <c r="B48" i="9"/>
  <c r="Q47" i="9"/>
  <c r="K47" i="9" s="1"/>
  <c r="I47" i="9"/>
  <c r="C47" i="9"/>
  <c r="B47" i="9"/>
  <c r="Q46" i="9"/>
  <c r="K46" i="9"/>
  <c r="I46" i="9"/>
  <c r="C46" i="9"/>
  <c r="B46" i="9"/>
  <c r="Q45" i="9"/>
  <c r="K45" i="9" s="1"/>
  <c r="I45" i="9"/>
  <c r="C45" i="9"/>
  <c r="B45" i="9"/>
  <c r="Q44" i="9"/>
  <c r="K44" i="9"/>
  <c r="I44" i="9"/>
  <c r="C44" i="9"/>
  <c r="B44" i="9"/>
  <c r="Q43" i="9"/>
  <c r="K43" i="9" s="1"/>
  <c r="I43" i="9"/>
  <c r="C43" i="9"/>
  <c r="B43" i="9"/>
  <c r="Q42" i="9"/>
  <c r="K42" i="9"/>
  <c r="I42" i="9"/>
  <c r="C42" i="9"/>
  <c r="B42" i="9"/>
  <c r="Q41" i="9"/>
  <c r="K41" i="9" s="1"/>
  <c r="I41" i="9"/>
  <c r="C41" i="9"/>
  <c r="B41" i="9"/>
  <c r="Q40" i="9"/>
  <c r="K40" i="9" s="1"/>
  <c r="I40" i="9"/>
  <c r="C40" i="9"/>
  <c r="B40" i="9"/>
  <c r="Q39" i="9"/>
  <c r="K39" i="9" s="1"/>
  <c r="I39" i="9"/>
  <c r="C39" i="9"/>
  <c r="B39" i="9"/>
  <c r="Q38" i="9"/>
  <c r="K38" i="9"/>
  <c r="I38" i="9"/>
  <c r="C38" i="9"/>
  <c r="B38" i="9"/>
  <c r="Q37" i="9"/>
  <c r="K37" i="9" s="1"/>
  <c r="I37" i="9"/>
  <c r="C37" i="9"/>
  <c r="B37" i="9"/>
  <c r="Q36" i="9"/>
  <c r="K36" i="9"/>
  <c r="I36" i="9"/>
  <c r="C36" i="9"/>
  <c r="B36" i="9"/>
  <c r="Q35" i="9"/>
  <c r="K35" i="9" s="1"/>
  <c r="I35" i="9"/>
  <c r="C35" i="9"/>
  <c r="B35" i="9"/>
  <c r="Q34" i="9"/>
  <c r="K34" i="9"/>
  <c r="I34" i="9"/>
  <c r="C34" i="9"/>
  <c r="B34" i="9"/>
  <c r="Q33" i="9"/>
  <c r="K33" i="9" s="1"/>
  <c r="I33" i="9"/>
  <c r="C33" i="9"/>
  <c r="B33" i="9"/>
  <c r="Q32" i="9"/>
  <c r="K32" i="9" s="1"/>
  <c r="I32" i="9"/>
  <c r="C32" i="9"/>
  <c r="B32" i="9"/>
  <c r="Q31" i="9"/>
  <c r="K31" i="9" s="1"/>
  <c r="I31" i="9"/>
  <c r="C31" i="9"/>
  <c r="B31" i="9"/>
  <c r="Q30" i="9"/>
  <c r="K30" i="9"/>
  <c r="I30" i="9"/>
  <c r="C30" i="9"/>
  <c r="B30" i="9"/>
  <c r="Q29" i="9"/>
  <c r="K29" i="9" s="1"/>
  <c r="I29" i="9"/>
  <c r="C29" i="9"/>
  <c r="B29" i="9"/>
  <c r="Q28" i="9"/>
  <c r="K28" i="9"/>
  <c r="I28" i="9"/>
  <c r="C28" i="9"/>
  <c r="B28" i="9"/>
  <c r="Q27" i="9"/>
  <c r="K27" i="9" s="1"/>
  <c r="I27" i="9"/>
  <c r="C27" i="9"/>
  <c r="B27" i="9"/>
  <c r="Q26" i="9"/>
  <c r="K26" i="9"/>
  <c r="I26" i="9"/>
  <c r="C26" i="9"/>
  <c r="B26" i="9"/>
  <c r="Q25" i="9"/>
  <c r="K25" i="9" s="1"/>
  <c r="I25" i="9"/>
  <c r="C25" i="9"/>
  <c r="B25" i="9"/>
  <c r="Q24" i="9"/>
  <c r="K24" i="9" s="1"/>
  <c r="I24" i="9"/>
  <c r="C24" i="9"/>
  <c r="B24" i="9"/>
  <c r="Q23" i="9"/>
  <c r="K23" i="9" s="1"/>
  <c r="I23" i="9"/>
  <c r="C23" i="9"/>
  <c r="B23" i="9"/>
  <c r="Q22" i="9"/>
  <c r="K22" i="9"/>
  <c r="I22" i="9"/>
  <c r="C22" i="9"/>
  <c r="B22" i="9"/>
  <c r="Q21" i="9"/>
  <c r="K21" i="9" s="1"/>
  <c r="I21" i="9"/>
  <c r="C21" i="9"/>
  <c r="B21" i="9"/>
  <c r="Q20" i="9"/>
  <c r="K20" i="9"/>
  <c r="I20" i="9"/>
  <c r="C20" i="9"/>
  <c r="B20" i="9"/>
  <c r="Q19" i="9"/>
  <c r="K19" i="9" s="1"/>
  <c r="I19" i="9"/>
  <c r="C19" i="9"/>
  <c r="B19" i="9"/>
  <c r="Q18" i="9"/>
  <c r="K18" i="9"/>
  <c r="I18" i="9"/>
  <c r="C18" i="9"/>
  <c r="B18" i="9"/>
  <c r="Q17" i="9"/>
  <c r="K17" i="9" s="1"/>
  <c r="I17" i="9"/>
  <c r="C17" i="9"/>
  <c r="B17" i="9"/>
  <c r="Q16" i="9"/>
  <c r="K16" i="9" s="1"/>
  <c r="I16" i="9"/>
  <c r="C16" i="9"/>
  <c r="B16" i="9"/>
  <c r="Q15" i="9"/>
  <c r="K15" i="9" s="1"/>
  <c r="I15" i="9"/>
  <c r="C15" i="9"/>
  <c r="B15" i="9"/>
  <c r="Q14" i="9"/>
  <c r="K14" i="9"/>
  <c r="I14" i="9"/>
  <c r="C14" i="9"/>
  <c r="B14" i="9"/>
  <c r="Q13" i="9"/>
  <c r="K13" i="9" s="1"/>
  <c r="I13" i="9"/>
  <c r="C13" i="9"/>
  <c r="B13" i="9"/>
  <c r="Q12" i="9"/>
  <c r="K12" i="9"/>
  <c r="I12" i="9"/>
  <c r="C12" i="9"/>
  <c r="B12" i="9"/>
  <c r="Q11" i="9"/>
  <c r="K11" i="9" s="1"/>
  <c r="I11" i="9"/>
  <c r="C11" i="9"/>
  <c r="B11" i="9"/>
  <c r="Q10" i="9"/>
  <c r="K10" i="9"/>
  <c r="I10" i="9"/>
  <c r="C10" i="9"/>
  <c r="B10" i="9"/>
  <c r="Q9" i="9"/>
  <c r="K9" i="9" s="1"/>
  <c r="I9" i="9"/>
  <c r="C9" i="9"/>
  <c r="B9" i="9"/>
  <c r="Q8" i="9"/>
  <c r="K8" i="9" s="1"/>
  <c r="I8" i="9"/>
  <c r="C8" i="9"/>
  <c r="B8" i="9"/>
  <c r="Q7" i="9"/>
  <c r="K7" i="9" s="1"/>
  <c r="I7" i="9"/>
  <c r="C7" i="9"/>
  <c r="B7" i="9"/>
  <c r="Q6" i="9"/>
  <c r="K6" i="9"/>
  <c r="I6" i="9"/>
  <c r="C6" i="9"/>
  <c r="B6" i="9"/>
  <c r="Q5" i="9"/>
  <c r="K5" i="9" s="1"/>
  <c r="I5" i="9"/>
  <c r="C5" i="9"/>
  <c r="B5" i="9"/>
  <c r="Q4" i="9"/>
  <c r="K4" i="9"/>
  <c r="I4" i="9"/>
  <c r="C4" i="9"/>
  <c r="B4" i="9"/>
  <c r="Q3" i="9"/>
  <c r="K3" i="9" s="1"/>
  <c r="I3" i="9"/>
  <c r="C3" i="9"/>
  <c r="B3" i="9"/>
  <c r="Q2" i="9"/>
  <c r="K2" i="9"/>
  <c r="I2" i="9"/>
  <c r="C2" i="9"/>
  <c r="B2" i="9"/>
  <c r="I6" i="7"/>
  <c r="I5" i="7"/>
  <c r="I10" i="7" s="1"/>
  <c r="I3" i="7"/>
  <c r="Q1985" i="6"/>
  <c r="K1985" i="6" s="1"/>
  <c r="I1985" i="6"/>
  <c r="C1985" i="6"/>
  <c r="Q1984" i="6"/>
  <c r="K1984" i="6" s="1"/>
  <c r="I1984" i="6"/>
  <c r="C1984" i="6"/>
  <c r="Q1983" i="6"/>
  <c r="K1983" i="6"/>
  <c r="I1983" i="6"/>
  <c r="C1983" i="6"/>
  <c r="Q1982" i="6"/>
  <c r="K1982" i="6" s="1"/>
  <c r="I1982" i="6"/>
  <c r="C1982" i="6"/>
  <c r="Q1981" i="6"/>
  <c r="K1981" i="6" s="1"/>
  <c r="I1981" i="6"/>
  <c r="C1981" i="6"/>
  <c r="Q1980" i="6"/>
  <c r="K1980" i="6" s="1"/>
  <c r="I1980" i="6"/>
  <c r="C1980" i="6"/>
  <c r="Q1979" i="6"/>
  <c r="K1979" i="6"/>
  <c r="I1979" i="6"/>
  <c r="C1979" i="6"/>
  <c r="Q1978" i="6"/>
  <c r="K1978" i="6" s="1"/>
  <c r="I1978" i="6"/>
  <c r="C1978" i="6"/>
  <c r="Q1977" i="6"/>
  <c r="K1977" i="6" s="1"/>
  <c r="I1977" i="6"/>
  <c r="C1977" i="6"/>
  <c r="Q1976" i="6"/>
  <c r="K1976" i="6" s="1"/>
  <c r="I1976" i="6"/>
  <c r="C1976" i="6"/>
  <c r="Q1975" i="6"/>
  <c r="K1975" i="6"/>
  <c r="I1975" i="6"/>
  <c r="C1975" i="6"/>
  <c r="Q1974" i="6"/>
  <c r="K1974" i="6" s="1"/>
  <c r="I1974" i="6"/>
  <c r="C1974" i="6"/>
  <c r="Q1973" i="6"/>
  <c r="K1973" i="6" s="1"/>
  <c r="I1973" i="6"/>
  <c r="C1973" i="6"/>
  <c r="Q1972" i="6"/>
  <c r="K1972" i="6" s="1"/>
  <c r="I1972" i="6"/>
  <c r="C1972" i="6"/>
  <c r="Q1971" i="6"/>
  <c r="K1971" i="6"/>
  <c r="I1971" i="6"/>
  <c r="C1971" i="6"/>
  <c r="Q1970" i="6"/>
  <c r="K1970" i="6" s="1"/>
  <c r="I1970" i="6"/>
  <c r="C1970" i="6"/>
  <c r="Q1969" i="6"/>
  <c r="K1969" i="6" s="1"/>
  <c r="I1969" i="6"/>
  <c r="C1969" i="6"/>
  <c r="Q1968" i="6"/>
  <c r="K1968" i="6" s="1"/>
  <c r="I1968" i="6"/>
  <c r="C1968" i="6"/>
  <c r="Q1967" i="6"/>
  <c r="K1967" i="6"/>
  <c r="I1967" i="6"/>
  <c r="C1967" i="6"/>
  <c r="Q1966" i="6"/>
  <c r="K1966" i="6" s="1"/>
  <c r="I1966" i="6"/>
  <c r="C1966" i="6"/>
  <c r="Q1965" i="6"/>
  <c r="K1965" i="6" s="1"/>
  <c r="I1965" i="6"/>
  <c r="C1965" i="6"/>
  <c r="Q1964" i="6"/>
  <c r="K1964" i="6" s="1"/>
  <c r="I1964" i="6"/>
  <c r="C1964" i="6"/>
  <c r="Q1963" i="6"/>
  <c r="K1963" i="6"/>
  <c r="I1963" i="6"/>
  <c r="C1963" i="6"/>
  <c r="Q1962" i="6"/>
  <c r="K1962" i="6" s="1"/>
  <c r="I1962" i="6"/>
  <c r="C1962" i="6"/>
  <c r="Q1961" i="6"/>
  <c r="K1961" i="6" s="1"/>
  <c r="I1961" i="6"/>
  <c r="C1961" i="6"/>
  <c r="Q1960" i="6"/>
  <c r="K1960" i="6" s="1"/>
  <c r="I1960" i="6"/>
  <c r="C1960" i="6"/>
  <c r="Q1959" i="6"/>
  <c r="K1959" i="6"/>
  <c r="I1959" i="6"/>
  <c r="C1959" i="6"/>
  <c r="Q1958" i="6"/>
  <c r="K1958" i="6" s="1"/>
  <c r="I1958" i="6"/>
  <c r="C1958" i="6"/>
  <c r="Q1957" i="6"/>
  <c r="K1957" i="6" s="1"/>
  <c r="I1957" i="6"/>
  <c r="C1957" i="6"/>
  <c r="Q1956" i="6"/>
  <c r="K1956" i="6" s="1"/>
  <c r="I1956" i="6"/>
  <c r="C1956" i="6"/>
  <c r="Q1955" i="6"/>
  <c r="K1955" i="6"/>
  <c r="I1955" i="6"/>
  <c r="C1955" i="6"/>
  <c r="Q1954" i="6"/>
  <c r="K1954" i="6" s="1"/>
  <c r="I1954" i="6"/>
  <c r="C1954" i="6"/>
  <c r="Q1953" i="6"/>
  <c r="K1953" i="6" s="1"/>
  <c r="I1953" i="6"/>
  <c r="C1953" i="6"/>
  <c r="Q1952" i="6"/>
  <c r="K1952" i="6" s="1"/>
  <c r="I1952" i="6"/>
  <c r="C1952" i="6"/>
  <c r="Q1951" i="6"/>
  <c r="K1951" i="6"/>
  <c r="I1951" i="6"/>
  <c r="C1951" i="6"/>
  <c r="Q1950" i="6"/>
  <c r="K1950" i="6" s="1"/>
  <c r="I1950" i="6"/>
  <c r="C1950" i="6"/>
  <c r="Q1949" i="6"/>
  <c r="K1949" i="6" s="1"/>
  <c r="I1949" i="6"/>
  <c r="C1949" i="6"/>
  <c r="Q1948" i="6"/>
  <c r="K1948" i="6" s="1"/>
  <c r="I1948" i="6"/>
  <c r="C1948" i="6"/>
  <c r="Q1947" i="6"/>
  <c r="K1947" i="6"/>
  <c r="I1947" i="6"/>
  <c r="C1947" i="6"/>
  <c r="Q1946" i="6"/>
  <c r="K1946" i="6" s="1"/>
  <c r="I1946" i="6"/>
  <c r="C1946" i="6"/>
  <c r="Q1945" i="6"/>
  <c r="K1945" i="6" s="1"/>
  <c r="I1945" i="6"/>
  <c r="C1945" i="6"/>
  <c r="Q1944" i="6"/>
  <c r="K1944" i="6" s="1"/>
  <c r="I1944" i="6"/>
  <c r="C1944" i="6"/>
  <c r="Q1943" i="6"/>
  <c r="K1943" i="6"/>
  <c r="I1943" i="6"/>
  <c r="C1943" i="6"/>
  <c r="Q1942" i="6"/>
  <c r="K1942" i="6" s="1"/>
  <c r="I1942" i="6"/>
  <c r="C1942" i="6"/>
  <c r="Q1941" i="6"/>
  <c r="K1941" i="6" s="1"/>
  <c r="I1941" i="6"/>
  <c r="C1941" i="6"/>
  <c r="Q1940" i="6"/>
  <c r="K1940" i="6" s="1"/>
  <c r="I1940" i="6"/>
  <c r="C1940" i="6"/>
  <c r="Q1939" i="6"/>
  <c r="K1939" i="6"/>
  <c r="I1939" i="6"/>
  <c r="C1939" i="6"/>
  <c r="Q1938" i="6"/>
  <c r="K1938" i="6" s="1"/>
  <c r="I1938" i="6"/>
  <c r="C1938" i="6"/>
  <c r="Q1937" i="6"/>
  <c r="K1937" i="6" s="1"/>
  <c r="I1937" i="6"/>
  <c r="C1937" i="6"/>
  <c r="Q1936" i="6"/>
  <c r="K1936" i="6" s="1"/>
  <c r="I1936" i="6"/>
  <c r="C1936" i="6"/>
  <c r="Q1935" i="6"/>
  <c r="K1935" i="6"/>
  <c r="I1935" i="6"/>
  <c r="C1935" i="6"/>
  <c r="Q1934" i="6"/>
  <c r="K1934" i="6" s="1"/>
  <c r="I1934" i="6"/>
  <c r="C1934" i="6"/>
  <c r="Q1933" i="6"/>
  <c r="K1933" i="6" s="1"/>
  <c r="I1933" i="6"/>
  <c r="C1933" i="6"/>
  <c r="Q1932" i="6"/>
  <c r="K1932" i="6" s="1"/>
  <c r="I1932" i="6"/>
  <c r="C1932" i="6"/>
  <c r="Q1931" i="6"/>
  <c r="K1931" i="6"/>
  <c r="I1931" i="6"/>
  <c r="C1931" i="6"/>
  <c r="Q1930" i="6"/>
  <c r="K1930" i="6"/>
  <c r="I1930" i="6"/>
  <c r="C1930" i="6"/>
  <c r="Q1929" i="6"/>
  <c r="K1929" i="6"/>
  <c r="I1929" i="6"/>
  <c r="C1929" i="6"/>
  <c r="Q1928" i="6"/>
  <c r="K1928" i="6"/>
  <c r="I1928" i="6"/>
  <c r="C1928" i="6"/>
  <c r="Q1927" i="6"/>
  <c r="K1927" i="6"/>
  <c r="I1927" i="6"/>
  <c r="C1927" i="6"/>
  <c r="Q1926" i="6"/>
  <c r="K1926" i="6"/>
  <c r="I1926" i="6"/>
  <c r="C1926" i="6"/>
  <c r="Q1925" i="6"/>
  <c r="K1925" i="6"/>
  <c r="I1925" i="6"/>
  <c r="C1925" i="6"/>
  <c r="Q1924" i="6"/>
  <c r="K1924" i="6"/>
  <c r="I1924" i="6"/>
  <c r="C1924" i="6"/>
  <c r="Q1923" i="6"/>
  <c r="K1923" i="6"/>
  <c r="I1923" i="6"/>
  <c r="C1923" i="6"/>
  <c r="Q1922" i="6"/>
  <c r="K1922" i="6"/>
  <c r="I1922" i="6"/>
  <c r="C1922" i="6"/>
  <c r="Q1921" i="6"/>
  <c r="K1921" i="6"/>
  <c r="I1921" i="6"/>
  <c r="C1921" i="6"/>
  <c r="Q1920" i="6"/>
  <c r="K1920" i="6"/>
  <c r="I1920" i="6"/>
  <c r="C1920" i="6"/>
  <c r="Q1919" i="6"/>
  <c r="K1919" i="6"/>
  <c r="I1919" i="6"/>
  <c r="C1919" i="6"/>
  <c r="Q1918" i="6"/>
  <c r="K1918" i="6"/>
  <c r="I1918" i="6"/>
  <c r="C1918" i="6"/>
  <c r="Q1917" i="6"/>
  <c r="K1917" i="6"/>
  <c r="I1917" i="6"/>
  <c r="C1917" i="6"/>
  <c r="Q1916" i="6"/>
  <c r="K1916" i="6"/>
  <c r="I1916" i="6"/>
  <c r="C1916" i="6"/>
  <c r="Q1915" i="6"/>
  <c r="K1915" i="6"/>
  <c r="I1915" i="6"/>
  <c r="C1915" i="6"/>
  <c r="Q1914" i="6"/>
  <c r="K1914" i="6"/>
  <c r="I1914" i="6"/>
  <c r="C1914" i="6"/>
  <c r="Q1913" i="6"/>
  <c r="K1913" i="6"/>
  <c r="I1913" i="6"/>
  <c r="C1913" i="6"/>
  <c r="Q1912" i="6"/>
  <c r="K1912" i="6"/>
  <c r="I1912" i="6"/>
  <c r="C1912" i="6"/>
  <c r="Q1911" i="6"/>
  <c r="K1911" i="6"/>
  <c r="I1911" i="6"/>
  <c r="C1911" i="6"/>
  <c r="Q1910" i="6"/>
  <c r="K1910" i="6"/>
  <c r="I1910" i="6"/>
  <c r="C1910" i="6"/>
  <c r="Q1909" i="6"/>
  <c r="K1909" i="6"/>
  <c r="I1909" i="6"/>
  <c r="C1909" i="6"/>
  <c r="Q1908" i="6"/>
  <c r="K1908" i="6"/>
  <c r="I1908" i="6"/>
  <c r="C1908" i="6"/>
  <c r="Q1907" i="6"/>
  <c r="K1907" i="6"/>
  <c r="I1907" i="6"/>
  <c r="C1907" i="6"/>
  <c r="Q1906" i="6"/>
  <c r="K1906" i="6"/>
  <c r="I1906" i="6"/>
  <c r="C1906" i="6"/>
  <c r="Q1905" i="6"/>
  <c r="K1905" i="6"/>
  <c r="I1905" i="6"/>
  <c r="C1905" i="6"/>
  <c r="Q1904" i="6"/>
  <c r="K1904" i="6"/>
  <c r="I1904" i="6"/>
  <c r="C1904" i="6"/>
  <c r="Q1903" i="6"/>
  <c r="K1903" i="6"/>
  <c r="I1903" i="6"/>
  <c r="C1903" i="6"/>
  <c r="Q1902" i="6"/>
  <c r="K1902" i="6"/>
  <c r="I1902" i="6"/>
  <c r="C1902" i="6"/>
  <c r="Q1901" i="6"/>
  <c r="K1901" i="6"/>
  <c r="I1901" i="6"/>
  <c r="C1901" i="6"/>
  <c r="Q1900" i="6"/>
  <c r="K1900" i="6"/>
  <c r="I1900" i="6"/>
  <c r="C1900" i="6"/>
  <c r="Q1899" i="6"/>
  <c r="K1899" i="6"/>
  <c r="I1899" i="6"/>
  <c r="C1899" i="6"/>
  <c r="Q1898" i="6"/>
  <c r="K1898" i="6"/>
  <c r="I1898" i="6"/>
  <c r="C1898" i="6"/>
  <c r="Q1897" i="6"/>
  <c r="K1897" i="6"/>
  <c r="I1897" i="6"/>
  <c r="C1897" i="6"/>
  <c r="Q1896" i="6"/>
  <c r="K1896" i="6"/>
  <c r="I1896" i="6"/>
  <c r="C1896" i="6"/>
  <c r="Q1895" i="6"/>
  <c r="K1895" i="6"/>
  <c r="I1895" i="6"/>
  <c r="C1895" i="6"/>
  <c r="Q1894" i="6"/>
  <c r="K1894" i="6"/>
  <c r="I1894" i="6"/>
  <c r="C1894" i="6"/>
  <c r="Q1893" i="6"/>
  <c r="K1893" i="6"/>
  <c r="I1893" i="6"/>
  <c r="C1893" i="6"/>
  <c r="Q1892" i="6"/>
  <c r="K1892" i="6"/>
  <c r="I1892" i="6"/>
  <c r="C1892" i="6"/>
  <c r="Q1891" i="6"/>
  <c r="K1891" i="6"/>
  <c r="I1891" i="6"/>
  <c r="C1891" i="6"/>
  <c r="Q1890" i="6"/>
  <c r="K1890" i="6"/>
  <c r="I1890" i="6"/>
  <c r="C1890" i="6"/>
  <c r="Q1889" i="6"/>
  <c r="K1889" i="6"/>
  <c r="I1889" i="6"/>
  <c r="C1889" i="6"/>
  <c r="Q1888" i="6"/>
  <c r="K1888" i="6"/>
  <c r="I1888" i="6"/>
  <c r="C1888" i="6"/>
  <c r="Q1887" i="6"/>
  <c r="K1887" i="6"/>
  <c r="I1887" i="6"/>
  <c r="C1887" i="6"/>
  <c r="Q1886" i="6"/>
  <c r="K1886" i="6"/>
  <c r="I1886" i="6"/>
  <c r="C1886" i="6"/>
  <c r="Q1885" i="6"/>
  <c r="K1885" i="6"/>
  <c r="I1885" i="6"/>
  <c r="C1885" i="6"/>
  <c r="Q1884" i="6"/>
  <c r="K1884" i="6"/>
  <c r="I1884" i="6"/>
  <c r="C1884" i="6"/>
  <c r="Q1883" i="6"/>
  <c r="K1883" i="6"/>
  <c r="I1883" i="6"/>
  <c r="C1883" i="6"/>
  <c r="Q1882" i="6"/>
  <c r="K1882" i="6"/>
  <c r="I1882" i="6"/>
  <c r="C1882" i="6"/>
  <c r="Q1881" i="6"/>
  <c r="K1881" i="6"/>
  <c r="I1881" i="6"/>
  <c r="C1881" i="6"/>
  <c r="Q1880" i="6"/>
  <c r="K1880" i="6"/>
  <c r="I1880" i="6"/>
  <c r="C1880" i="6"/>
  <c r="Q1879" i="6"/>
  <c r="K1879" i="6"/>
  <c r="I1879" i="6"/>
  <c r="C1879" i="6"/>
  <c r="Q1878" i="6"/>
  <c r="K1878" i="6" s="1"/>
  <c r="I1878" i="6"/>
  <c r="C1878" i="6"/>
  <c r="Q1877" i="6"/>
  <c r="K1877" i="6"/>
  <c r="I1877" i="6"/>
  <c r="C1877" i="6"/>
  <c r="Q1876" i="6"/>
  <c r="K1876" i="6" s="1"/>
  <c r="I1876" i="6"/>
  <c r="C1876" i="6"/>
  <c r="Q1875" i="6"/>
  <c r="K1875" i="6"/>
  <c r="I1875" i="6"/>
  <c r="C1875" i="6"/>
  <c r="Q1874" i="6"/>
  <c r="K1874" i="6" s="1"/>
  <c r="I1874" i="6"/>
  <c r="C1874" i="6"/>
  <c r="Q1873" i="6"/>
  <c r="K1873" i="6"/>
  <c r="I1873" i="6"/>
  <c r="C1873" i="6"/>
  <c r="Q1872" i="6"/>
  <c r="K1872" i="6" s="1"/>
  <c r="I1872" i="6"/>
  <c r="C1872" i="6"/>
  <c r="Q1871" i="6"/>
  <c r="K1871" i="6"/>
  <c r="I1871" i="6"/>
  <c r="C1871" i="6"/>
  <c r="Q1870" i="6"/>
  <c r="K1870" i="6" s="1"/>
  <c r="I1870" i="6"/>
  <c r="C1870" i="6"/>
  <c r="Q1869" i="6"/>
  <c r="K1869" i="6"/>
  <c r="I1869" i="6"/>
  <c r="C1869" i="6"/>
  <c r="Q1868" i="6"/>
  <c r="K1868" i="6" s="1"/>
  <c r="I1868" i="6"/>
  <c r="C1868" i="6"/>
  <c r="Q1867" i="6"/>
  <c r="K1867" i="6"/>
  <c r="I1867" i="6"/>
  <c r="C1867" i="6"/>
  <c r="Q1866" i="6"/>
  <c r="K1866" i="6" s="1"/>
  <c r="I1866" i="6"/>
  <c r="C1866" i="6"/>
  <c r="Q1865" i="6"/>
  <c r="K1865" i="6"/>
  <c r="I1865" i="6"/>
  <c r="C1865" i="6"/>
  <c r="Q1864" i="6"/>
  <c r="K1864" i="6" s="1"/>
  <c r="I1864" i="6"/>
  <c r="C1864" i="6"/>
  <c r="Q1863" i="6"/>
  <c r="K1863" i="6"/>
  <c r="I1863" i="6"/>
  <c r="C1863" i="6"/>
  <c r="Q1862" i="6"/>
  <c r="K1862" i="6" s="1"/>
  <c r="I1862" i="6"/>
  <c r="C1862" i="6"/>
  <c r="Q1861" i="6"/>
  <c r="K1861" i="6"/>
  <c r="I1861" i="6"/>
  <c r="C1861" i="6"/>
  <c r="Q1860" i="6"/>
  <c r="K1860" i="6" s="1"/>
  <c r="I1860" i="6"/>
  <c r="C1860" i="6"/>
  <c r="Q1859" i="6"/>
  <c r="K1859" i="6"/>
  <c r="I1859" i="6"/>
  <c r="C1859" i="6"/>
  <c r="Q1858" i="6"/>
  <c r="K1858" i="6" s="1"/>
  <c r="I1858" i="6"/>
  <c r="C1858" i="6"/>
  <c r="Q1857" i="6"/>
  <c r="K1857" i="6"/>
  <c r="I1857" i="6"/>
  <c r="C1857" i="6"/>
  <c r="Q1856" i="6"/>
  <c r="K1856" i="6" s="1"/>
  <c r="I1856" i="6"/>
  <c r="C1856" i="6"/>
  <c r="Q1855" i="6"/>
  <c r="K1855" i="6"/>
  <c r="I1855" i="6"/>
  <c r="C1855" i="6"/>
  <c r="Q1854" i="6"/>
  <c r="K1854" i="6" s="1"/>
  <c r="I1854" i="6"/>
  <c r="C1854" i="6"/>
  <c r="Q1853" i="6"/>
  <c r="K1853" i="6"/>
  <c r="I1853" i="6"/>
  <c r="C1853" i="6"/>
  <c r="Q1852" i="6"/>
  <c r="K1852" i="6" s="1"/>
  <c r="I1852" i="6"/>
  <c r="C1852" i="6"/>
  <c r="Q1851" i="6"/>
  <c r="K1851" i="6"/>
  <c r="I1851" i="6"/>
  <c r="C1851" i="6"/>
  <c r="Q1850" i="6"/>
  <c r="K1850" i="6" s="1"/>
  <c r="I1850" i="6"/>
  <c r="C1850" i="6"/>
  <c r="Q1849" i="6"/>
  <c r="K1849" i="6"/>
  <c r="I1849" i="6"/>
  <c r="C1849" i="6"/>
  <c r="Q1848" i="6"/>
  <c r="K1848" i="6" s="1"/>
  <c r="I1848" i="6"/>
  <c r="C1848" i="6"/>
  <c r="Q1847" i="6"/>
  <c r="K1847" i="6"/>
  <c r="I1847" i="6"/>
  <c r="C1847" i="6"/>
  <c r="Q1846" i="6"/>
  <c r="K1846" i="6" s="1"/>
  <c r="I1846" i="6"/>
  <c r="C1846" i="6"/>
  <c r="Q1845" i="6"/>
  <c r="K1845" i="6"/>
  <c r="I1845" i="6"/>
  <c r="C1845" i="6"/>
  <c r="Q1844" i="6"/>
  <c r="K1844" i="6" s="1"/>
  <c r="I1844" i="6"/>
  <c r="C1844" i="6"/>
  <c r="Q1843" i="6"/>
  <c r="K1843" i="6"/>
  <c r="I1843" i="6"/>
  <c r="C1843" i="6"/>
  <c r="Q1842" i="6"/>
  <c r="K1842" i="6" s="1"/>
  <c r="I1842" i="6"/>
  <c r="C1842" i="6"/>
  <c r="Q1841" i="6"/>
  <c r="K1841" i="6"/>
  <c r="I1841" i="6"/>
  <c r="C1841" i="6"/>
  <c r="Q1840" i="6"/>
  <c r="K1840" i="6" s="1"/>
  <c r="I1840" i="6"/>
  <c r="C1840" i="6"/>
  <c r="Q1839" i="6"/>
  <c r="K1839" i="6"/>
  <c r="I1839" i="6"/>
  <c r="C1839" i="6"/>
  <c r="Q1838" i="6"/>
  <c r="K1838" i="6" s="1"/>
  <c r="I1838" i="6"/>
  <c r="C1838" i="6"/>
  <c r="Q1837" i="6"/>
  <c r="K1837" i="6"/>
  <c r="I1837" i="6"/>
  <c r="C1837" i="6"/>
  <c r="Q1836" i="6"/>
  <c r="K1836" i="6" s="1"/>
  <c r="I1836" i="6"/>
  <c r="C1836" i="6"/>
  <c r="Q1835" i="6"/>
  <c r="K1835" i="6"/>
  <c r="I1835" i="6"/>
  <c r="C1835" i="6"/>
  <c r="Q1834" i="6"/>
  <c r="K1834" i="6" s="1"/>
  <c r="I1834" i="6"/>
  <c r="C1834" i="6"/>
  <c r="Q1833" i="6"/>
  <c r="K1833" i="6"/>
  <c r="I1833" i="6"/>
  <c r="C1833" i="6"/>
  <c r="Q1832" i="6"/>
  <c r="K1832" i="6" s="1"/>
  <c r="I1832" i="6"/>
  <c r="C1832" i="6"/>
  <c r="Q1831" i="6"/>
  <c r="K1831" i="6"/>
  <c r="I1831" i="6"/>
  <c r="C1831" i="6"/>
  <c r="Q1830" i="6"/>
  <c r="K1830" i="6" s="1"/>
  <c r="I1830" i="6"/>
  <c r="C1830" i="6"/>
  <c r="Q1829" i="6"/>
  <c r="K1829" i="6"/>
  <c r="I1829" i="6"/>
  <c r="C1829" i="6"/>
  <c r="Q1828" i="6"/>
  <c r="K1828" i="6" s="1"/>
  <c r="I1828" i="6"/>
  <c r="C1828" i="6"/>
  <c r="Q1827" i="6"/>
  <c r="K1827" i="6"/>
  <c r="I1827" i="6"/>
  <c r="C1827" i="6"/>
  <c r="Q1826" i="6"/>
  <c r="K1826" i="6" s="1"/>
  <c r="I1826" i="6"/>
  <c r="C1826" i="6"/>
  <c r="Q1825" i="6"/>
  <c r="K1825" i="6"/>
  <c r="I1825" i="6"/>
  <c r="C1825" i="6"/>
  <c r="Q1824" i="6"/>
  <c r="K1824" i="6" s="1"/>
  <c r="I1824" i="6"/>
  <c r="C1824" i="6"/>
  <c r="Q1823" i="6"/>
  <c r="K1823" i="6"/>
  <c r="I1823" i="6"/>
  <c r="C1823" i="6"/>
  <c r="Q1822" i="6"/>
  <c r="K1822" i="6" s="1"/>
  <c r="I1822" i="6"/>
  <c r="C1822" i="6"/>
  <c r="Q1821" i="6"/>
  <c r="K1821" i="6"/>
  <c r="I1821" i="6"/>
  <c r="C1821" i="6"/>
  <c r="Q1820" i="6"/>
  <c r="K1820" i="6" s="1"/>
  <c r="I1820" i="6"/>
  <c r="C1820" i="6"/>
  <c r="Q1819" i="6"/>
  <c r="K1819" i="6"/>
  <c r="I1819" i="6"/>
  <c r="C1819" i="6"/>
  <c r="Q1818" i="6"/>
  <c r="K1818" i="6" s="1"/>
  <c r="I1818" i="6"/>
  <c r="C1818" i="6"/>
  <c r="Q1817" i="6"/>
  <c r="K1817" i="6"/>
  <c r="I1817" i="6"/>
  <c r="C1817" i="6"/>
  <c r="Q1816" i="6"/>
  <c r="K1816" i="6" s="1"/>
  <c r="I1816" i="6"/>
  <c r="C1816" i="6"/>
  <c r="Q1815" i="6"/>
  <c r="K1815" i="6"/>
  <c r="I1815" i="6"/>
  <c r="C1815" i="6"/>
  <c r="Q1814" i="6"/>
  <c r="K1814" i="6" s="1"/>
  <c r="I1814" i="6"/>
  <c r="C1814" i="6"/>
  <c r="Q1813" i="6"/>
  <c r="K1813" i="6"/>
  <c r="I1813" i="6"/>
  <c r="C1813" i="6"/>
  <c r="Q1812" i="6"/>
  <c r="K1812" i="6" s="1"/>
  <c r="I1812" i="6"/>
  <c r="C1812" i="6"/>
  <c r="Q1811" i="6"/>
  <c r="K1811" i="6"/>
  <c r="I1811" i="6"/>
  <c r="C1811" i="6"/>
  <c r="Q1810" i="6"/>
  <c r="K1810" i="6" s="1"/>
  <c r="I1810" i="6"/>
  <c r="C1810" i="6"/>
  <c r="Q1809" i="6"/>
  <c r="K1809" i="6"/>
  <c r="I1809" i="6"/>
  <c r="C1809" i="6"/>
  <c r="Q1808" i="6"/>
  <c r="K1808" i="6" s="1"/>
  <c r="I1808" i="6"/>
  <c r="C1808" i="6"/>
  <c r="Q1807" i="6"/>
  <c r="K1807" i="6"/>
  <c r="I1807" i="6"/>
  <c r="C1807" i="6"/>
  <c r="Q1806" i="6"/>
  <c r="K1806" i="6" s="1"/>
  <c r="I1806" i="6"/>
  <c r="C1806" i="6"/>
  <c r="Q1805" i="6"/>
  <c r="K1805" i="6"/>
  <c r="I1805" i="6"/>
  <c r="C1805" i="6"/>
  <c r="Q1804" i="6"/>
  <c r="K1804" i="6" s="1"/>
  <c r="I1804" i="6"/>
  <c r="C1804" i="6"/>
  <c r="Q1803" i="6"/>
  <c r="K1803" i="6"/>
  <c r="I1803" i="6"/>
  <c r="C1803" i="6"/>
  <c r="Q1802" i="6"/>
  <c r="K1802" i="6" s="1"/>
  <c r="I1802" i="6"/>
  <c r="C1802" i="6"/>
  <c r="Q1801" i="6"/>
  <c r="K1801" i="6"/>
  <c r="I1801" i="6"/>
  <c r="C1801" i="6"/>
  <c r="Q1800" i="6"/>
  <c r="K1800" i="6" s="1"/>
  <c r="I1800" i="6"/>
  <c r="C1800" i="6"/>
  <c r="Q1799" i="6"/>
  <c r="K1799" i="6"/>
  <c r="I1799" i="6"/>
  <c r="C1799" i="6"/>
  <c r="Q1798" i="6"/>
  <c r="K1798" i="6" s="1"/>
  <c r="I1798" i="6"/>
  <c r="C1798" i="6"/>
  <c r="Q1797" i="6"/>
  <c r="K1797" i="6"/>
  <c r="I1797" i="6"/>
  <c r="C1797" i="6"/>
  <c r="Q1796" i="6"/>
  <c r="K1796" i="6" s="1"/>
  <c r="I1796" i="6"/>
  <c r="C1796" i="6"/>
  <c r="Q1795" i="6"/>
  <c r="K1795" i="6"/>
  <c r="I1795" i="6"/>
  <c r="C1795" i="6"/>
  <c r="Q1794" i="6"/>
  <c r="K1794" i="6" s="1"/>
  <c r="I1794" i="6"/>
  <c r="C1794" i="6"/>
  <c r="Q1793" i="6"/>
  <c r="K1793" i="6"/>
  <c r="I1793" i="6"/>
  <c r="C1793" i="6"/>
  <c r="Q1792" i="6"/>
  <c r="K1792" i="6" s="1"/>
  <c r="I1792" i="6"/>
  <c r="C1792" i="6"/>
  <c r="Q1791" i="6"/>
  <c r="K1791" i="6"/>
  <c r="I1791" i="6"/>
  <c r="C1791" i="6"/>
  <c r="Q1790" i="6"/>
  <c r="K1790" i="6" s="1"/>
  <c r="I1790" i="6"/>
  <c r="C1790" i="6"/>
  <c r="Q1789" i="6"/>
  <c r="K1789" i="6"/>
  <c r="I1789" i="6"/>
  <c r="C1789" i="6"/>
  <c r="Q1788" i="6"/>
  <c r="K1788" i="6" s="1"/>
  <c r="I1788" i="6"/>
  <c r="C1788" i="6"/>
  <c r="Q1787" i="6"/>
  <c r="K1787" i="6"/>
  <c r="I1787" i="6"/>
  <c r="C1787" i="6"/>
  <c r="Q1786" i="6"/>
  <c r="K1786" i="6" s="1"/>
  <c r="I1786" i="6"/>
  <c r="C1786" i="6"/>
  <c r="Q1785" i="6"/>
  <c r="K1785" i="6"/>
  <c r="I1785" i="6"/>
  <c r="C1785" i="6"/>
  <c r="Q1784" i="6"/>
  <c r="K1784" i="6" s="1"/>
  <c r="I1784" i="6"/>
  <c r="C1784" i="6"/>
  <c r="Q1783" i="6"/>
  <c r="K1783" i="6"/>
  <c r="I1783" i="6"/>
  <c r="C1783" i="6"/>
  <c r="Q1782" i="6"/>
  <c r="K1782" i="6" s="1"/>
  <c r="I1782" i="6"/>
  <c r="C1782" i="6"/>
  <c r="Q1781" i="6"/>
  <c r="K1781" i="6"/>
  <c r="I1781" i="6"/>
  <c r="C1781" i="6"/>
  <c r="Q1780" i="6"/>
  <c r="K1780" i="6" s="1"/>
  <c r="I1780" i="6"/>
  <c r="C1780" i="6"/>
  <c r="Q1779" i="6"/>
  <c r="K1779" i="6"/>
  <c r="I1779" i="6"/>
  <c r="C1779" i="6"/>
  <c r="Q1778" i="6"/>
  <c r="K1778" i="6" s="1"/>
  <c r="I1778" i="6"/>
  <c r="C1778" i="6"/>
  <c r="Q1777" i="6"/>
  <c r="K1777" i="6"/>
  <c r="I1777" i="6"/>
  <c r="C1777" i="6"/>
  <c r="Q1776" i="6"/>
  <c r="K1776" i="6" s="1"/>
  <c r="I1776" i="6"/>
  <c r="C1776" i="6"/>
  <c r="Q1775" i="6"/>
  <c r="K1775" i="6"/>
  <c r="I1775" i="6"/>
  <c r="C1775" i="6"/>
  <c r="Q1774" i="6"/>
  <c r="K1774" i="6" s="1"/>
  <c r="I1774" i="6"/>
  <c r="C1774" i="6"/>
  <c r="Q1773" i="6"/>
  <c r="K1773" i="6" s="1"/>
  <c r="I1773" i="6"/>
  <c r="C1773" i="6"/>
  <c r="Q1772" i="6"/>
  <c r="K1772" i="6" s="1"/>
  <c r="I1772" i="6"/>
  <c r="C1772" i="6"/>
  <c r="Q1771" i="6"/>
  <c r="K1771" i="6"/>
  <c r="I1771" i="6"/>
  <c r="C1771" i="6"/>
  <c r="Q1770" i="6"/>
  <c r="K1770" i="6" s="1"/>
  <c r="I1770" i="6"/>
  <c r="C1770" i="6"/>
  <c r="Q1769" i="6"/>
  <c r="K1769" i="6"/>
  <c r="I1769" i="6"/>
  <c r="C1769" i="6"/>
  <c r="Q1768" i="6"/>
  <c r="K1768" i="6" s="1"/>
  <c r="I1768" i="6"/>
  <c r="C1768" i="6"/>
  <c r="Q1767" i="6"/>
  <c r="K1767" i="6" s="1"/>
  <c r="I1767" i="6"/>
  <c r="C1767" i="6"/>
  <c r="Q1766" i="6"/>
  <c r="K1766" i="6" s="1"/>
  <c r="I1766" i="6"/>
  <c r="C1766" i="6"/>
  <c r="Q1765" i="6"/>
  <c r="K1765" i="6" s="1"/>
  <c r="I1765" i="6"/>
  <c r="C1765" i="6"/>
  <c r="Q1764" i="6"/>
  <c r="K1764" i="6" s="1"/>
  <c r="I1764" i="6"/>
  <c r="C1764" i="6"/>
  <c r="Q1763" i="6"/>
  <c r="K1763" i="6"/>
  <c r="I1763" i="6"/>
  <c r="C1763" i="6"/>
  <c r="Q1762" i="6"/>
  <c r="K1762" i="6" s="1"/>
  <c r="I1762" i="6"/>
  <c r="C1762" i="6"/>
  <c r="Q1761" i="6"/>
  <c r="K1761" i="6" s="1"/>
  <c r="I1761" i="6"/>
  <c r="C1761" i="6"/>
  <c r="Q1760" i="6"/>
  <c r="K1760" i="6" s="1"/>
  <c r="I1760" i="6"/>
  <c r="C1760" i="6"/>
  <c r="Q1759" i="6"/>
  <c r="K1759" i="6" s="1"/>
  <c r="I1759" i="6"/>
  <c r="C1759" i="6"/>
  <c r="Q1758" i="6"/>
  <c r="K1758" i="6" s="1"/>
  <c r="I1758" i="6"/>
  <c r="C1758" i="6"/>
  <c r="Q1757" i="6"/>
  <c r="K1757" i="6" s="1"/>
  <c r="I1757" i="6"/>
  <c r="C1757" i="6"/>
  <c r="Q1756" i="6"/>
  <c r="K1756" i="6" s="1"/>
  <c r="I1756" i="6"/>
  <c r="C1756" i="6"/>
  <c r="Q1755" i="6"/>
  <c r="K1755" i="6" s="1"/>
  <c r="I1755" i="6"/>
  <c r="C1755" i="6"/>
  <c r="Q1754" i="6"/>
  <c r="K1754" i="6" s="1"/>
  <c r="I1754" i="6"/>
  <c r="C1754" i="6"/>
  <c r="Q1753" i="6"/>
  <c r="K1753" i="6"/>
  <c r="I1753" i="6"/>
  <c r="C1753" i="6"/>
  <c r="Q1752" i="6"/>
  <c r="K1752" i="6" s="1"/>
  <c r="I1752" i="6"/>
  <c r="C1752" i="6"/>
  <c r="Q1751" i="6"/>
  <c r="K1751" i="6" s="1"/>
  <c r="I1751" i="6"/>
  <c r="C1751" i="6"/>
  <c r="Q1750" i="6"/>
  <c r="K1750" i="6" s="1"/>
  <c r="I1750" i="6"/>
  <c r="C1750" i="6"/>
  <c r="Q1749" i="6"/>
  <c r="K1749" i="6" s="1"/>
  <c r="I1749" i="6"/>
  <c r="C1749" i="6"/>
  <c r="Q1748" i="6"/>
  <c r="K1748" i="6" s="1"/>
  <c r="I1748" i="6"/>
  <c r="C1748" i="6"/>
  <c r="Q1747" i="6"/>
  <c r="K1747" i="6"/>
  <c r="I1747" i="6"/>
  <c r="C1747" i="6"/>
  <c r="Q1746" i="6"/>
  <c r="K1746" i="6" s="1"/>
  <c r="I1746" i="6"/>
  <c r="C1746" i="6"/>
  <c r="Q1745" i="6"/>
  <c r="K1745" i="6" s="1"/>
  <c r="I1745" i="6"/>
  <c r="C1745" i="6"/>
  <c r="Q1744" i="6"/>
  <c r="K1744" i="6" s="1"/>
  <c r="I1744" i="6"/>
  <c r="C1744" i="6"/>
  <c r="Q1743" i="6"/>
  <c r="K1743" i="6" s="1"/>
  <c r="I1743" i="6"/>
  <c r="C1743" i="6"/>
  <c r="Q1742" i="6"/>
  <c r="K1742" i="6" s="1"/>
  <c r="I1742" i="6"/>
  <c r="C1742" i="6"/>
  <c r="Q1741" i="6"/>
  <c r="K1741" i="6" s="1"/>
  <c r="I1741" i="6"/>
  <c r="C1741" i="6"/>
  <c r="Q1740" i="6"/>
  <c r="K1740" i="6" s="1"/>
  <c r="I1740" i="6"/>
  <c r="C1740" i="6"/>
  <c r="Q1739" i="6"/>
  <c r="K1739" i="6" s="1"/>
  <c r="I1739" i="6"/>
  <c r="C1739" i="6"/>
  <c r="Q1738" i="6"/>
  <c r="K1738" i="6" s="1"/>
  <c r="I1738" i="6"/>
  <c r="C1738" i="6"/>
  <c r="Q1737" i="6"/>
  <c r="K1737" i="6"/>
  <c r="I1737" i="6"/>
  <c r="C1737" i="6"/>
  <c r="Q1736" i="6"/>
  <c r="K1736" i="6" s="1"/>
  <c r="I1736" i="6"/>
  <c r="C1736" i="6"/>
  <c r="Q1735" i="6"/>
  <c r="K1735" i="6" s="1"/>
  <c r="I1735" i="6"/>
  <c r="C1735" i="6"/>
  <c r="Q1734" i="6"/>
  <c r="K1734" i="6" s="1"/>
  <c r="I1734" i="6"/>
  <c r="C1734" i="6"/>
  <c r="Q1733" i="6"/>
  <c r="K1733" i="6" s="1"/>
  <c r="I1733" i="6"/>
  <c r="C1733" i="6"/>
  <c r="Q1732" i="6"/>
  <c r="K1732" i="6" s="1"/>
  <c r="I1732" i="6"/>
  <c r="C1732" i="6"/>
  <c r="Q1731" i="6"/>
  <c r="K1731" i="6"/>
  <c r="I1731" i="6"/>
  <c r="C1731" i="6"/>
  <c r="Q1730" i="6"/>
  <c r="K1730" i="6" s="1"/>
  <c r="I1730" i="6"/>
  <c r="C1730" i="6"/>
  <c r="Q1729" i="6"/>
  <c r="K1729" i="6" s="1"/>
  <c r="I1729" i="6"/>
  <c r="C1729" i="6"/>
  <c r="Q1728" i="6"/>
  <c r="K1728" i="6" s="1"/>
  <c r="I1728" i="6"/>
  <c r="C1728" i="6"/>
  <c r="Q1727" i="6"/>
  <c r="K1727" i="6" s="1"/>
  <c r="I1727" i="6"/>
  <c r="C1727" i="6"/>
  <c r="Q1726" i="6"/>
  <c r="K1726" i="6" s="1"/>
  <c r="I1726" i="6"/>
  <c r="C1726" i="6"/>
  <c r="Q1725" i="6"/>
  <c r="K1725" i="6" s="1"/>
  <c r="I1725" i="6"/>
  <c r="C1725" i="6"/>
  <c r="Q1724" i="6"/>
  <c r="K1724" i="6" s="1"/>
  <c r="I1724" i="6"/>
  <c r="C1724" i="6"/>
  <c r="Q1723" i="6"/>
  <c r="K1723" i="6" s="1"/>
  <c r="I1723" i="6"/>
  <c r="C1723" i="6"/>
  <c r="Q1722" i="6"/>
  <c r="K1722" i="6" s="1"/>
  <c r="I1722" i="6"/>
  <c r="C1722" i="6"/>
  <c r="Q1721" i="6"/>
  <c r="K1721" i="6"/>
  <c r="I1721" i="6"/>
  <c r="C1721" i="6"/>
  <c r="Q1720" i="6"/>
  <c r="K1720" i="6" s="1"/>
  <c r="I1720" i="6"/>
  <c r="C1720" i="6"/>
  <c r="Q1719" i="6"/>
  <c r="K1719" i="6" s="1"/>
  <c r="I1719" i="6"/>
  <c r="C1719" i="6"/>
  <c r="Q1718" i="6"/>
  <c r="K1718" i="6" s="1"/>
  <c r="I1718" i="6"/>
  <c r="C1718" i="6"/>
  <c r="Q1717" i="6"/>
  <c r="K1717" i="6" s="1"/>
  <c r="I1717" i="6"/>
  <c r="C1717" i="6"/>
  <c r="Q1716" i="6"/>
  <c r="K1716" i="6" s="1"/>
  <c r="I1716" i="6"/>
  <c r="C1716" i="6"/>
  <c r="Q1715" i="6"/>
  <c r="K1715" i="6"/>
  <c r="I1715" i="6"/>
  <c r="C1715" i="6"/>
  <c r="Q1714" i="6"/>
  <c r="K1714" i="6" s="1"/>
  <c r="I1714" i="6"/>
  <c r="C1714" i="6"/>
  <c r="Q1713" i="6"/>
  <c r="K1713" i="6" s="1"/>
  <c r="I1713" i="6"/>
  <c r="C1713" i="6"/>
  <c r="Q1712" i="6"/>
  <c r="K1712" i="6" s="1"/>
  <c r="I1712" i="6"/>
  <c r="C1712" i="6"/>
  <c r="Q1711" i="6"/>
  <c r="K1711" i="6" s="1"/>
  <c r="I1711" i="6"/>
  <c r="C1711" i="6"/>
  <c r="Q1710" i="6"/>
  <c r="K1710" i="6" s="1"/>
  <c r="I1710" i="6"/>
  <c r="C1710" i="6"/>
  <c r="Q1709" i="6"/>
  <c r="K1709" i="6" s="1"/>
  <c r="I1709" i="6"/>
  <c r="C1709" i="6"/>
  <c r="Q1708" i="6"/>
  <c r="K1708" i="6"/>
  <c r="I1708" i="6"/>
  <c r="C1708" i="6"/>
  <c r="Q1707" i="6"/>
  <c r="K1707" i="6" s="1"/>
  <c r="I1707" i="6"/>
  <c r="C1707" i="6"/>
  <c r="Q1706" i="6"/>
  <c r="K1706" i="6" s="1"/>
  <c r="I1706" i="6"/>
  <c r="C1706" i="6"/>
  <c r="Q1705" i="6"/>
  <c r="K1705" i="6" s="1"/>
  <c r="I1705" i="6"/>
  <c r="C1705" i="6"/>
  <c r="Q1704" i="6"/>
  <c r="K1704" i="6"/>
  <c r="I1704" i="6"/>
  <c r="C1704" i="6"/>
  <c r="Q1703" i="6"/>
  <c r="K1703" i="6" s="1"/>
  <c r="I1703" i="6"/>
  <c r="C1703" i="6"/>
  <c r="Q1702" i="6"/>
  <c r="K1702" i="6" s="1"/>
  <c r="I1702" i="6"/>
  <c r="C1702" i="6"/>
  <c r="Q1701" i="6"/>
  <c r="K1701" i="6" s="1"/>
  <c r="I1701" i="6"/>
  <c r="C1701" i="6"/>
  <c r="Q1700" i="6"/>
  <c r="K1700" i="6"/>
  <c r="I1700" i="6"/>
  <c r="C1700" i="6"/>
  <c r="Q1699" i="6"/>
  <c r="K1699" i="6" s="1"/>
  <c r="I1699" i="6"/>
  <c r="C1699" i="6"/>
  <c r="Q1698" i="6"/>
  <c r="K1698" i="6" s="1"/>
  <c r="I1698" i="6"/>
  <c r="C1698" i="6"/>
  <c r="Q1697" i="6"/>
  <c r="K1697" i="6" s="1"/>
  <c r="I1697" i="6"/>
  <c r="C1697" i="6"/>
  <c r="Q1696" i="6"/>
  <c r="K1696" i="6"/>
  <c r="I1696" i="6"/>
  <c r="C1696" i="6"/>
  <c r="Q1695" i="6"/>
  <c r="K1695" i="6" s="1"/>
  <c r="I1695" i="6"/>
  <c r="C1695" i="6"/>
  <c r="Q1694" i="6"/>
  <c r="K1694" i="6"/>
  <c r="I1694" i="6"/>
  <c r="C1694" i="6"/>
  <c r="Q1693" i="6"/>
  <c r="K1693" i="6" s="1"/>
  <c r="I1693" i="6"/>
  <c r="C1693" i="6"/>
  <c r="Q1692" i="6"/>
  <c r="K1692" i="6"/>
  <c r="I1692" i="6"/>
  <c r="C1692" i="6"/>
  <c r="Q1691" i="6"/>
  <c r="K1691" i="6" s="1"/>
  <c r="I1691" i="6"/>
  <c r="C1691" i="6"/>
  <c r="Q1690" i="6"/>
  <c r="K1690" i="6" s="1"/>
  <c r="I1690" i="6"/>
  <c r="C1690" i="6"/>
  <c r="Q1689" i="6"/>
  <c r="K1689" i="6" s="1"/>
  <c r="I1689" i="6"/>
  <c r="C1689" i="6"/>
  <c r="Q1688" i="6"/>
  <c r="K1688" i="6"/>
  <c r="I1688" i="6"/>
  <c r="C1688" i="6"/>
  <c r="Q1687" i="6"/>
  <c r="K1687" i="6" s="1"/>
  <c r="I1687" i="6"/>
  <c r="C1687" i="6"/>
  <c r="Q1686" i="6"/>
  <c r="K1686" i="6" s="1"/>
  <c r="I1686" i="6"/>
  <c r="C1686" i="6"/>
  <c r="Q1685" i="6"/>
  <c r="K1685" i="6" s="1"/>
  <c r="I1685" i="6"/>
  <c r="C1685" i="6"/>
  <c r="Q1684" i="6"/>
  <c r="K1684" i="6"/>
  <c r="I1684" i="6"/>
  <c r="C1684" i="6"/>
  <c r="Q1683" i="6"/>
  <c r="K1683" i="6" s="1"/>
  <c r="I1683" i="6"/>
  <c r="C1683" i="6"/>
  <c r="Q1682" i="6"/>
  <c r="K1682" i="6" s="1"/>
  <c r="I1682" i="6"/>
  <c r="C1682" i="6"/>
  <c r="Q1681" i="6"/>
  <c r="K1681" i="6" s="1"/>
  <c r="I1681" i="6"/>
  <c r="C1681" i="6"/>
  <c r="Q1680" i="6"/>
  <c r="K1680" i="6" s="1"/>
  <c r="I1680" i="6"/>
  <c r="C1680" i="6"/>
  <c r="Q1679" i="6"/>
  <c r="K1679" i="6" s="1"/>
  <c r="I1679" i="6"/>
  <c r="C1679" i="6"/>
  <c r="Q1678" i="6"/>
  <c r="K1678" i="6"/>
  <c r="I1678" i="6"/>
  <c r="C1678" i="6"/>
  <c r="Q1677" i="6"/>
  <c r="K1677" i="6" s="1"/>
  <c r="I1677" i="6"/>
  <c r="C1677" i="6"/>
  <c r="Q1676" i="6"/>
  <c r="K1676" i="6"/>
  <c r="I1676" i="6"/>
  <c r="C1676" i="6"/>
  <c r="Q1675" i="6"/>
  <c r="K1675" i="6" s="1"/>
  <c r="I1675" i="6"/>
  <c r="C1675" i="6"/>
  <c r="Q1674" i="6"/>
  <c r="K1674" i="6" s="1"/>
  <c r="I1674" i="6"/>
  <c r="C1674" i="6"/>
  <c r="Q1673" i="6"/>
  <c r="K1673" i="6" s="1"/>
  <c r="I1673" i="6"/>
  <c r="C1673" i="6"/>
  <c r="Q1672" i="6"/>
  <c r="K1672" i="6" s="1"/>
  <c r="I1672" i="6"/>
  <c r="C1672" i="6"/>
  <c r="Q1671" i="6"/>
  <c r="K1671" i="6" s="1"/>
  <c r="I1671" i="6"/>
  <c r="C1671" i="6"/>
  <c r="Q1670" i="6"/>
  <c r="K1670" i="6" s="1"/>
  <c r="I1670" i="6"/>
  <c r="C1670" i="6"/>
  <c r="Q1669" i="6"/>
  <c r="K1669" i="6" s="1"/>
  <c r="I1669" i="6"/>
  <c r="C1669" i="6"/>
  <c r="Q1668" i="6"/>
  <c r="K1668" i="6"/>
  <c r="I1668" i="6"/>
  <c r="C1668" i="6"/>
  <c r="Q1667" i="6"/>
  <c r="K1667" i="6" s="1"/>
  <c r="I1667" i="6"/>
  <c r="C1667" i="6"/>
  <c r="Q1666" i="6"/>
  <c r="K1666" i="6" s="1"/>
  <c r="I1666" i="6"/>
  <c r="C1666" i="6"/>
  <c r="Q1665" i="6"/>
  <c r="K1665" i="6" s="1"/>
  <c r="I1665" i="6"/>
  <c r="C1665" i="6"/>
  <c r="Q1664" i="6"/>
  <c r="K1664" i="6" s="1"/>
  <c r="I1664" i="6"/>
  <c r="C1664" i="6"/>
  <c r="Q1663" i="6"/>
  <c r="K1663" i="6" s="1"/>
  <c r="I1663" i="6"/>
  <c r="C1663" i="6"/>
  <c r="Q1662" i="6"/>
  <c r="K1662" i="6"/>
  <c r="I1662" i="6"/>
  <c r="C1662" i="6"/>
  <c r="Q1661" i="6"/>
  <c r="K1661" i="6" s="1"/>
  <c r="I1661" i="6"/>
  <c r="C1661" i="6"/>
  <c r="Q1660" i="6"/>
  <c r="K1660" i="6" s="1"/>
  <c r="I1660" i="6"/>
  <c r="C1660" i="6"/>
  <c r="Q1659" i="6"/>
  <c r="K1659" i="6" s="1"/>
  <c r="I1659" i="6"/>
  <c r="C1659" i="6"/>
  <c r="Q1658" i="6"/>
  <c r="K1658" i="6" s="1"/>
  <c r="I1658" i="6"/>
  <c r="C1658" i="6"/>
  <c r="Q1657" i="6"/>
  <c r="K1657" i="6" s="1"/>
  <c r="I1657" i="6"/>
  <c r="C1657" i="6"/>
  <c r="Q1656" i="6"/>
  <c r="K1656" i="6" s="1"/>
  <c r="I1656" i="6"/>
  <c r="C1656" i="6"/>
  <c r="Q1655" i="6"/>
  <c r="K1655" i="6" s="1"/>
  <c r="I1655" i="6"/>
  <c r="C1655" i="6"/>
  <c r="Q1654" i="6"/>
  <c r="K1654" i="6" s="1"/>
  <c r="I1654" i="6"/>
  <c r="C1654" i="6"/>
  <c r="Q1653" i="6"/>
  <c r="K1653" i="6" s="1"/>
  <c r="I1653" i="6"/>
  <c r="C1653" i="6"/>
  <c r="Q1652" i="6"/>
  <c r="K1652" i="6"/>
  <c r="I1652" i="6"/>
  <c r="C1652" i="6"/>
  <c r="Q1651" i="6"/>
  <c r="K1651" i="6" s="1"/>
  <c r="I1651" i="6"/>
  <c r="C1651" i="6"/>
  <c r="Q1650" i="6"/>
  <c r="K1650" i="6" s="1"/>
  <c r="I1650" i="6"/>
  <c r="C1650" i="6"/>
  <c r="Q1649" i="6"/>
  <c r="K1649" i="6" s="1"/>
  <c r="I1649" i="6"/>
  <c r="C1649" i="6"/>
  <c r="Q1648" i="6"/>
  <c r="K1648" i="6" s="1"/>
  <c r="I1648" i="6"/>
  <c r="C1648" i="6"/>
  <c r="Q1647" i="6"/>
  <c r="K1647" i="6" s="1"/>
  <c r="I1647" i="6"/>
  <c r="C1647" i="6"/>
  <c r="Q1646" i="6"/>
  <c r="K1646" i="6"/>
  <c r="I1646" i="6"/>
  <c r="C1646" i="6"/>
  <c r="Q1645" i="6"/>
  <c r="K1645" i="6" s="1"/>
  <c r="I1645" i="6"/>
  <c r="C1645" i="6"/>
  <c r="Q1644" i="6"/>
  <c r="K1644" i="6" s="1"/>
  <c r="I1644" i="6"/>
  <c r="C1644" i="6"/>
  <c r="Q1643" i="6"/>
  <c r="K1643" i="6" s="1"/>
  <c r="I1643" i="6"/>
  <c r="C1643" i="6"/>
  <c r="Q1642" i="6"/>
  <c r="K1642" i="6" s="1"/>
  <c r="I1642" i="6"/>
  <c r="C1642" i="6"/>
  <c r="Q1641" i="6"/>
  <c r="K1641" i="6" s="1"/>
  <c r="I1641" i="6"/>
  <c r="C1641" i="6"/>
  <c r="Q1640" i="6"/>
  <c r="K1640" i="6" s="1"/>
  <c r="I1640" i="6"/>
  <c r="C1640" i="6"/>
  <c r="Q1639" i="6"/>
  <c r="K1639" i="6" s="1"/>
  <c r="I1639" i="6"/>
  <c r="C1639" i="6"/>
  <c r="Q1638" i="6"/>
  <c r="K1638" i="6" s="1"/>
  <c r="I1638" i="6"/>
  <c r="C1638" i="6"/>
  <c r="Q1637" i="6"/>
  <c r="K1637" i="6" s="1"/>
  <c r="I1637" i="6"/>
  <c r="C1637" i="6"/>
  <c r="Q1636" i="6"/>
  <c r="K1636" i="6"/>
  <c r="I1636" i="6"/>
  <c r="C1636" i="6"/>
  <c r="Q1635" i="6"/>
  <c r="K1635" i="6" s="1"/>
  <c r="I1635" i="6"/>
  <c r="C1635" i="6"/>
  <c r="Q1634" i="6"/>
  <c r="K1634" i="6" s="1"/>
  <c r="I1634" i="6"/>
  <c r="C1634" i="6"/>
  <c r="Q1633" i="6"/>
  <c r="K1633" i="6" s="1"/>
  <c r="I1633" i="6"/>
  <c r="C1633" i="6"/>
  <c r="Q1632" i="6"/>
  <c r="K1632" i="6" s="1"/>
  <c r="I1632" i="6"/>
  <c r="C1632" i="6"/>
  <c r="Q1631" i="6"/>
  <c r="K1631" i="6" s="1"/>
  <c r="I1631" i="6"/>
  <c r="C1631" i="6"/>
  <c r="Q1630" i="6"/>
  <c r="K1630" i="6"/>
  <c r="I1630" i="6"/>
  <c r="C1630" i="6"/>
  <c r="Q1629" i="6"/>
  <c r="K1629" i="6" s="1"/>
  <c r="I1629" i="6"/>
  <c r="C1629" i="6"/>
  <c r="Q1628" i="6"/>
  <c r="K1628" i="6" s="1"/>
  <c r="I1628" i="6"/>
  <c r="C1628" i="6"/>
  <c r="Q1627" i="6"/>
  <c r="K1627" i="6" s="1"/>
  <c r="I1627" i="6"/>
  <c r="C1627" i="6"/>
  <c r="Q1626" i="6"/>
  <c r="K1626" i="6" s="1"/>
  <c r="I1626" i="6"/>
  <c r="C1626" i="6"/>
  <c r="Q1625" i="6"/>
  <c r="K1625" i="6" s="1"/>
  <c r="I1625" i="6"/>
  <c r="C1625" i="6"/>
  <c r="Q1624" i="6"/>
  <c r="K1624" i="6" s="1"/>
  <c r="I1624" i="6"/>
  <c r="C1624" i="6"/>
  <c r="Q1623" i="6"/>
  <c r="K1623" i="6" s="1"/>
  <c r="I1623" i="6"/>
  <c r="C1623" i="6"/>
  <c r="Q1622" i="6"/>
  <c r="K1622" i="6" s="1"/>
  <c r="I1622" i="6"/>
  <c r="C1622" i="6"/>
  <c r="Q1621" i="6"/>
  <c r="K1621" i="6" s="1"/>
  <c r="I1621" i="6"/>
  <c r="C1621" i="6"/>
  <c r="Q1620" i="6"/>
  <c r="K1620" i="6"/>
  <c r="I1620" i="6"/>
  <c r="C1620" i="6"/>
  <c r="Q1619" i="6"/>
  <c r="K1619" i="6" s="1"/>
  <c r="I1619" i="6"/>
  <c r="C1619" i="6"/>
  <c r="Q1618" i="6"/>
  <c r="K1618" i="6" s="1"/>
  <c r="I1618" i="6"/>
  <c r="C1618" i="6"/>
  <c r="Q1617" i="6"/>
  <c r="K1617" i="6" s="1"/>
  <c r="I1617" i="6"/>
  <c r="C1617" i="6"/>
  <c r="Q1616" i="6"/>
  <c r="K1616" i="6" s="1"/>
  <c r="I1616" i="6"/>
  <c r="C1616" i="6"/>
  <c r="Q1615" i="6"/>
  <c r="K1615" i="6" s="1"/>
  <c r="I1615" i="6"/>
  <c r="C1615" i="6"/>
  <c r="Q1614" i="6"/>
  <c r="K1614" i="6"/>
  <c r="I1614" i="6"/>
  <c r="C1614" i="6"/>
  <c r="Q1613" i="6"/>
  <c r="K1613" i="6" s="1"/>
  <c r="I1613" i="6"/>
  <c r="C1613" i="6"/>
  <c r="Q1612" i="6"/>
  <c r="K1612" i="6" s="1"/>
  <c r="I1612" i="6"/>
  <c r="C1612" i="6"/>
  <c r="Q1611" i="6"/>
  <c r="K1611" i="6" s="1"/>
  <c r="I1611" i="6"/>
  <c r="C1611" i="6"/>
  <c r="Q1610" i="6"/>
  <c r="K1610" i="6" s="1"/>
  <c r="I1610" i="6"/>
  <c r="C1610" i="6"/>
  <c r="Q1609" i="6"/>
  <c r="K1609" i="6" s="1"/>
  <c r="I1609" i="6"/>
  <c r="C1609" i="6"/>
  <c r="Q1608" i="6"/>
  <c r="K1608" i="6" s="1"/>
  <c r="I1608" i="6"/>
  <c r="C1608" i="6"/>
  <c r="Q1607" i="6"/>
  <c r="K1607" i="6" s="1"/>
  <c r="I1607" i="6"/>
  <c r="C1607" i="6"/>
  <c r="Q1606" i="6"/>
  <c r="K1606" i="6" s="1"/>
  <c r="I1606" i="6"/>
  <c r="C1606" i="6"/>
  <c r="Q1605" i="6"/>
  <c r="K1605" i="6" s="1"/>
  <c r="I1605" i="6"/>
  <c r="C1605" i="6"/>
  <c r="Q1604" i="6"/>
  <c r="K1604" i="6"/>
  <c r="I1604" i="6"/>
  <c r="C1604" i="6"/>
  <c r="Q1603" i="6"/>
  <c r="K1603" i="6" s="1"/>
  <c r="I1603" i="6"/>
  <c r="C1603" i="6"/>
  <c r="Q1602" i="6"/>
  <c r="K1602" i="6" s="1"/>
  <c r="I1602" i="6"/>
  <c r="C1602" i="6"/>
  <c r="Q1601" i="6"/>
  <c r="K1601" i="6" s="1"/>
  <c r="I1601" i="6"/>
  <c r="C1601" i="6"/>
  <c r="Q1600" i="6"/>
  <c r="K1600" i="6" s="1"/>
  <c r="I1600" i="6"/>
  <c r="C1600" i="6"/>
  <c r="Q1599" i="6"/>
  <c r="K1599" i="6" s="1"/>
  <c r="I1599" i="6"/>
  <c r="C1599" i="6"/>
  <c r="Q1598" i="6"/>
  <c r="K1598" i="6"/>
  <c r="I1598" i="6"/>
  <c r="C1598" i="6"/>
  <c r="Q1597" i="6"/>
  <c r="K1597" i="6" s="1"/>
  <c r="I1597" i="6"/>
  <c r="C1597" i="6"/>
  <c r="Q1596" i="6"/>
  <c r="K1596" i="6" s="1"/>
  <c r="I1596" i="6"/>
  <c r="C1596" i="6"/>
  <c r="Q1595" i="6"/>
  <c r="K1595" i="6" s="1"/>
  <c r="I1595" i="6"/>
  <c r="C1595" i="6"/>
  <c r="Q1594" i="6"/>
  <c r="K1594" i="6" s="1"/>
  <c r="I1594" i="6"/>
  <c r="C1594" i="6"/>
  <c r="Q1593" i="6"/>
  <c r="K1593" i="6" s="1"/>
  <c r="I1593" i="6"/>
  <c r="C1593" i="6"/>
  <c r="Q1592" i="6"/>
  <c r="K1592" i="6" s="1"/>
  <c r="I1592" i="6"/>
  <c r="C1592" i="6"/>
  <c r="Q1591" i="6"/>
  <c r="K1591" i="6" s="1"/>
  <c r="I1591" i="6"/>
  <c r="C1591" i="6"/>
  <c r="Q1590" i="6"/>
  <c r="K1590" i="6" s="1"/>
  <c r="I1590" i="6"/>
  <c r="C1590" i="6"/>
  <c r="Q1589" i="6"/>
  <c r="K1589" i="6" s="1"/>
  <c r="I1589" i="6"/>
  <c r="C1589" i="6"/>
  <c r="Q1588" i="6"/>
  <c r="K1588" i="6"/>
  <c r="I1588" i="6"/>
  <c r="C1588" i="6"/>
  <c r="Q1587" i="6"/>
  <c r="K1587" i="6" s="1"/>
  <c r="I1587" i="6"/>
  <c r="C1587" i="6"/>
  <c r="Q1586" i="6"/>
  <c r="K1586" i="6" s="1"/>
  <c r="I1586" i="6"/>
  <c r="C1586" i="6"/>
  <c r="Q1585" i="6"/>
  <c r="K1585" i="6" s="1"/>
  <c r="I1585" i="6"/>
  <c r="C1585" i="6"/>
  <c r="Q1584" i="6"/>
  <c r="K1584" i="6" s="1"/>
  <c r="I1584" i="6"/>
  <c r="C1584" i="6"/>
  <c r="Q1583" i="6"/>
  <c r="K1583" i="6" s="1"/>
  <c r="I1583" i="6"/>
  <c r="C1583" i="6"/>
  <c r="Q1582" i="6"/>
  <c r="K1582" i="6"/>
  <c r="I1582" i="6"/>
  <c r="C1582" i="6"/>
  <c r="Q1581" i="6"/>
  <c r="K1581" i="6" s="1"/>
  <c r="I1581" i="6"/>
  <c r="C1581" i="6"/>
  <c r="Q1580" i="6"/>
  <c r="K1580" i="6" s="1"/>
  <c r="I1580" i="6"/>
  <c r="C1580" i="6"/>
  <c r="Q1579" i="6"/>
  <c r="K1579" i="6" s="1"/>
  <c r="I1579" i="6"/>
  <c r="C1579" i="6"/>
  <c r="Q1578" i="6"/>
  <c r="K1578" i="6"/>
  <c r="I1578" i="6"/>
  <c r="C1578" i="6"/>
  <c r="Q1577" i="6"/>
  <c r="K1577" i="6" s="1"/>
  <c r="I1577" i="6"/>
  <c r="C1577" i="6"/>
  <c r="Q1576" i="6"/>
  <c r="K1576" i="6" s="1"/>
  <c r="I1576" i="6"/>
  <c r="C1576" i="6"/>
  <c r="Q1575" i="6"/>
  <c r="K1575" i="6" s="1"/>
  <c r="I1575" i="6"/>
  <c r="C1575" i="6"/>
  <c r="Q1574" i="6"/>
  <c r="K1574" i="6" s="1"/>
  <c r="I1574" i="6"/>
  <c r="C1574" i="6"/>
  <c r="Q1573" i="6"/>
  <c r="K1573" i="6" s="1"/>
  <c r="I1573" i="6"/>
  <c r="C1573" i="6"/>
  <c r="Q1572" i="6"/>
  <c r="K1572" i="6"/>
  <c r="I1572" i="6"/>
  <c r="C1572" i="6"/>
  <c r="Q1571" i="6"/>
  <c r="K1571" i="6" s="1"/>
  <c r="I1571" i="6"/>
  <c r="C1571" i="6"/>
  <c r="Q1570" i="6"/>
  <c r="K1570" i="6" s="1"/>
  <c r="I1570" i="6"/>
  <c r="C1570" i="6"/>
  <c r="Q1569" i="6"/>
  <c r="K1569" i="6" s="1"/>
  <c r="I1569" i="6"/>
  <c r="C1569" i="6"/>
  <c r="Q1568" i="6"/>
  <c r="K1568" i="6" s="1"/>
  <c r="I1568" i="6"/>
  <c r="C1568" i="6"/>
  <c r="Q1567" i="6"/>
  <c r="K1567" i="6" s="1"/>
  <c r="I1567" i="6"/>
  <c r="C1567" i="6"/>
  <c r="Q1566" i="6"/>
  <c r="K1566" i="6"/>
  <c r="I1566" i="6"/>
  <c r="C1566" i="6"/>
  <c r="Q1565" i="6"/>
  <c r="K1565" i="6" s="1"/>
  <c r="I1565" i="6"/>
  <c r="C1565" i="6"/>
  <c r="Q1564" i="6"/>
  <c r="K1564" i="6"/>
  <c r="I1564" i="6"/>
  <c r="C1564" i="6"/>
  <c r="Q1563" i="6"/>
  <c r="K1563" i="6" s="1"/>
  <c r="I1563" i="6"/>
  <c r="C1563" i="6"/>
  <c r="Q1562" i="6"/>
  <c r="K1562" i="6"/>
  <c r="I1562" i="6"/>
  <c r="C1562" i="6"/>
  <c r="Q1561" i="6"/>
  <c r="K1561" i="6" s="1"/>
  <c r="I1561" i="6"/>
  <c r="C1561" i="6"/>
  <c r="Q1560" i="6"/>
  <c r="K1560" i="6" s="1"/>
  <c r="I1560" i="6"/>
  <c r="C1560" i="6"/>
  <c r="Q1559" i="6"/>
  <c r="K1559" i="6" s="1"/>
  <c r="I1559" i="6"/>
  <c r="C1559" i="6"/>
  <c r="Q1558" i="6"/>
  <c r="K1558" i="6" s="1"/>
  <c r="I1558" i="6"/>
  <c r="C1558" i="6"/>
  <c r="Q1557" i="6"/>
  <c r="K1557" i="6" s="1"/>
  <c r="I1557" i="6"/>
  <c r="C1557" i="6"/>
  <c r="Q1556" i="6"/>
  <c r="K1556" i="6"/>
  <c r="I1556" i="6"/>
  <c r="C1556" i="6"/>
  <c r="Q1555" i="6"/>
  <c r="K1555" i="6" s="1"/>
  <c r="I1555" i="6"/>
  <c r="C1555" i="6"/>
  <c r="Q1554" i="6"/>
  <c r="K1554" i="6" s="1"/>
  <c r="I1554" i="6"/>
  <c r="C1554" i="6"/>
  <c r="Q1553" i="6"/>
  <c r="K1553" i="6" s="1"/>
  <c r="I1553" i="6"/>
  <c r="C1553" i="6"/>
  <c r="Q1552" i="6"/>
  <c r="K1552" i="6" s="1"/>
  <c r="I1552" i="6"/>
  <c r="C1552" i="6"/>
  <c r="Q1551" i="6"/>
  <c r="K1551" i="6" s="1"/>
  <c r="I1551" i="6"/>
  <c r="C1551" i="6"/>
  <c r="Q1550" i="6"/>
  <c r="K1550" i="6"/>
  <c r="I1550" i="6"/>
  <c r="C1550" i="6"/>
  <c r="Q1549" i="6"/>
  <c r="K1549" i="6" s="1"/>
  <c r="I1549" i="6"/>
  <c r="C1549" i="6"/>
  <c r="Q1548" i="6"/>
  <c r="K1548" i="6" s="1"/>
  <c r="I1548" i="6"/>
  <c r="C1548" i="6"/>
  <c r="Q1547" i="6"/>
  <c r="K1547" i="6"/>
  <c r="I1547" i="6"/>
  <c r="C1547" i="6"/>
  <c r="Q1546" i="6"/>
  <c r="K1546" i="6" s="1"/>
  <c r="I1546" i="6"/>
  <c r="C1546" i="6"/>
  <c r="Q1545" i="6"/>
  <c r="K1545" i="6"/>
  <c r="I1545" i="6"/>
  <c r="C1545" i="6"/>
  <c r="Q1544" i="6"/>
  <c r="K1544" i="6" s="1"/>
  <c r="I1544" i="6"/>
  <c r="C1544" i="6"/>
  <c r="Q1543" i="6"/>
  <c r="K1543" i="6"/>
  <c r="I1543" i="6"/>
  <c r="C1543" i="6"/>
  <c r="Q1542" i="6"/>
  <c r="K1542" i="6" s="1"/>
  <c r="I1542" i="6"/>
  <c r="C1542" i="6"/>
  <c r="Q1541" i="6"/>
  <c r="K1541" i="6"/>
  <c r="I1541" i="6"/>
  <c r="C1541" i="6"/>
  <c r="Q1540" i="6"/>
  <c r="K1540" i="6" s="1"/>
  <c r="I1540" i="6"/>
  <c r="C1540" i="6"/>
  <c r="Q1539" i="6"/>
  <c r="K1539" i="6"/>
  <c r="I1539" i="6"/>
  <c r="C1539" i="6"/>
  <c r="Q1538" i="6"/>
  <c r="K1538" i="6" s="1"/>
  <c r="I1538" i="6"/>
  <c r="C1538" i="6"/>
  <c r="Q1537" i="6"/>
  <c r="K1537" i="6"/>
  <c r="I1537" i="6"/>
  <c r="C1537" i="6"/>
  <c r="Q1536" i="6"/>
  <c r="K1536" i="6" s="1"/>
  <c r="I1536" i="6"/>
  <c r="C1536" i="6"/>
  <c r="Q1535" i="6"/>
  <c r="K1535" i="6"/>
  <c r="I1535" i="6"/>
  <c r="C1535" i="6"/>
  <c r="Q1534" i="6"/>
  <c r="K1534" i="6" s="1"/>
  <c r="I1534" i="6"/>
  <c r="C1534" i="6"/>
  <c r="Q1533" i="6"/>
  <c r="K1533" i="6"/>
  <c r="I1533" i="6"/>
  <c r="C1533" i="6"/>
  <c r="Q1532" i="6"/>
  <c r="K1532" i="6" s="1"/>
  <c r="I1532" i="6"/>
  <c r="C1532" i="6"/>
  <c r="Q1531" i="6"/>
  <c r="K1531" i="6"/>
  <c r="I1531" i="6"/>
  <c r="C1531" i="6"/>
  <c r="Q1530" i="6"/>
  <c r="K1530" i="6" s="1"/>
  <c r="I1530" i="6"/>
  <c r="C1530" i="6"/>
  <c r="Q1529" i="6"/>
  <c r="K1529" i="6"/>
  <c r="I1529" i="6"/>
  <c r="C1529" i="6"/>
  <c r="Q1528" i="6"/>
  <c r="K1528" i="6" s="1"/>
  <c r="I1528" i="6"/>
  <c r="C1528" i="6"/>
  <c r="Q1527" i="6"/>
  <c r="K1527" i="6"/>
  <c r="I1527" i="6"/>
  <c r="C1527" i="6"/>
  <c r="Q1526" i="6"/>
  <c r="K1526" i="6" s="1"/>
  <c r="I1526" i="6"/>
  <c r="C1526" i="6"/>
  <c r="Q1525" i="6"/>
  <c r="K1525" i="6"/>
  <c r="I1525" i="6"/>
  <c r="C1525" i="6"/>
  <c r="Q1524" i="6"/>
  <c r="K1524" i="6" s="1"/>
  <c r="I1524" i="6"/>
  <c r="C1524" i="6"/>
  <c r="Q1523" i="6"/>
  <c r="K1523" i="6"/>
  <c r="I1523" i="6"/>
  <c r="C1523" i="6"/>
  <c r="Q1522" i="6"/>
  <c r="K1522" i="6" s="1"/>
  <c r="I1522" i="6"/>
  <c r="C1522" i="6"/>
  <c r="Q1521" i="6"/>
  <c r="K1521" i="6"/>
  <c r="I1521" i="6"/>
  <c r="C1521" i="6"/>
  <c r="Q1520" i="6"/>
  <c r="K1520" i="6" s="1"/>
  <c r="I1520" i="6"/>
  <c r="C1520" i="6"/>
  <c r="Q1519" i="6"/>
  <c r="K1519" i="6"/>
  <c r="I1519" i="6"/>
  <c r="C1519" i="6"/>
  <c r="Q1518" i="6"/>
  <c r="K1518" i="6" s="1"/>
  <c r="I1518" i="6"/>
  <c r="C1518" i="6"/>
  <c r="Q1517" i="6"/>
  <c r="K1517" i="6"/>
  <c r="I1517" i="6"/>
  <c r="C1517" i="6"/>
  <c r="Q1516" i="6"/>
  <c r="K1516" i="6" s="1"/>
  <c r="I1516" i="6"/>
  <c r="C1516" i="6"/>
  <c r="Q1515" i="6"/>
  <c r="K1515" i="6"/>
  <c r="I1515" i="6"/>
  <c r="C1515" i="6"/>
  <c r="Q1514" i="6"/>
  <c r="K1514" i="6" s="1"/>
  <c r="I1514" i="6"/>
  <c r="C1514" i="6"/>
  <c r="Q1513" i="6"/>
  <c r="K1513" i="6"/>
  <c r="I1513" i="6"/>
  <c r="C1513" i="6"/>
  <c r="Q1512" i="6"/>
  <c r="K1512" i="6" s="1"/>
  <c r="I1512" i="6"/>
  <c r="C1512" i="6"/>
  <c r="Q1511" i="6"/>
  <c r="K1511" i="6" s="1"/>
  <c r="I1511" i="6"/>
  <c r="C1511" i="6"/>
  <c r="Q1510" i="6"/>
  <c r="K1510" i="6" s="1"/>
  <c r="I1510" i="6"/>
  <c r="C1510" i="6"/>
  <c r="Q1509" i="6"/>
  <c r="K1509" i="6"/>
  <c r="I1509" i="6"/>
  <c r="C1509" i="6"/>
  <c r="Q1508" i="6"/>
  <c r="K1508" i="6" s="1"/>
  <c r="I1508" i="6"/>
  <c r="C1508" i="6"/>
  <c r="Q1507" i="6"/>
  <c r="K1507" i="6" s="1"/>
  <c r="I1507" i="6"/>
  <c r="C1507" i="6"/>
  <c r="Q1506" i="6"/>
  <c r="K1506" i="6" s="1"/>
  <c r="I1506" i="6"/>
  <c r="C1506" i="6"/>
  <c r="Q1505" i="6"/>
  <c r="K1505" i="6" s="1"/>
  <c r="I1505" i="6"/>
  <c r="C1505" i="6"/>
  <c r="Q1504" i="6"/>
  <c r="K1504" i="6" s="1"/>
  <c r="I1504" i="6"/>
  <c r="C1504" i="6"/>
  <c r="Q1503" i="6"/>
  <c r="K1503" i="6"/>
  <c r="I1503" i="6"/>
  <c r="C1503" i="6"/>
  <c r="Q1502" i="6"/>
  <c r="K1502" i="6" s="1"/>
  <c r="I1502" i="6"/>
  <c r="C1502" i="6"/>
  <c r="Q1501" i="6"/>
  <c r="K1501" i="6" s="1"/>
  <c r="I1501" i="6"/>
  <c r="C1501" i="6"/>
  <c r="Q1500" i="6"/>
  <c r="K1500" i="6" s="1"/>
  <c r="I1500" i="6"/>
  <c r="C1500" i="6"/>
  <c r="Q1499" i="6"/>
  <c r="K1499" i="6"/>
  <c r="I1499" i="6"/>
  <c r="C1499" i="6"/>
  <c r="Q1498" i="6"/>
  <c r="K1498" i="6" s="1"/>
  <c r="I1498" i="6"/>
  <c r="C1498" i="6"/>
  <c r="Q1497" i="6"/>
  <c r="K1497" i="6" s="1"/>
  <c r="I1497" i="6"/>
  <c r="C1497" i="6"/>
  <c r="Q1496" i="6"/>
  <c r="K1496" i="6" s="1"/>
  <c r="I1496" i="6"/>
  <c r="C1496" i="6"/>
  <c r="Q1495" i="6"/>
  <c r="K1495" i="6" s="1"/>
  <c r="I1495" i="6"/>
  <c r="C1495" i="6"/>
  <c r="Q1494" i="6"/>
  <c r="K1494" i="6" s="1"/>
  <c r="I1494" i="6"/>
  <c r="C1494" i="6"/>
  <c r="Q1493" i="6"/>
  <c r="K1493" i="6"/>
  <c r="I1493" i="6"/>
  <c r="C1493" i="6"/>
  <c r="Q1492" i="6"/>
  <c r="K1492" i="6" s="1"/>
  <c r="I1492" i="6"/>
  <c r="C1492" i="6"/>
  <c r="Q1491" i="6"/>
  <c r="K1491" i="6"/>
  <c r="I1491" i="6"/>
  <c r="C1491" i="6"/>
  <c r="Q1490" i="6"/>
  <c r="K1490" i="6" s="1"/>
  <c r="I1490" i="6"/>
  <c r="C1490" i="6"/>
  <c r="Q1489" i="6"/>
  <c r="K1489" i="6" s="1"/>
  <c r="I1489" i="6"/>
  <c r="C1489" i="6"/>
  <c r="Q1488" i="6"/>
  <c r="K1488" i="6" s="1"/>
  <c r="I1488" i="6"/>
  <c r="C1488" i="6"/>
  <c r="Q1487" i="6"/>
  <c r="K1487" i="6"/>
  <c r="I1487" i="6"/>
  <c r="C1487" i="6"/>
  <c r="Q1486" i="6"/>
  <c r="K1486" i="6" s="1"/>
  <c r="I1486" i="6"/>
  <c r="C1486" i="6"/>
  <c r="Q1485" i="6"/>
  <c r="K1485" i="6" s="1"/>
  <c r="I1485" i="6"/>
  <c r="C1485" i="6"/>
  <c r="Q1484" i="6"/>
  <c r="K1484" i="6" s="1"/>
  <c r="I1484" i="6"/>
  <c r="C1484" i="6"/>
  <c r="Q1483" i="6"/>
  <c r="K1483" i="6"/>
  <c r="I1483" i="6"/>
  <c r="C1483" i="6"/>
  <c r="Q1482" i="6"/>
  <c r="K1482" i="6" s="1"/>
  <c r="I1482" i="6"/>
  <c r="C1482" i="6"/>
  <c r="Q1481" i="6"/>
  <c r="K1481" i="6" s="1"/>
  <c r="I1481" i="6"/>
  <c r="C1481" i="6"/>
  <c r="Q1480" i="6"/>
  <c r="K1480" i="6" s="1"/>
  <c r="I1480" i="6"/>
  <c r="C1480" i="6"/>
  <c r="Q1479" i="6"/>
  <c r="K1479" i="6" s="1"/>
  <c r="I1479" i="6"/>
  <c r="C1479" i="6"/>
  <c r="Q1478" i="6"/>
  <c r="K1478" i="6" s="1"/>
  <c r="I1478" i="6"/>
  <c r="C1478" i="6"/>
  <c r="Q1477" i="6"/>
  <c r="K1477" i="6"/>
  <c r="I1477" i="6"/>
  <c r="C1477" i="6"/>
  <c r="Q1476" i="6"/>
  <c r="K1476" i="6" s="1"/>
  <c r="I1476" i="6"/>
  <c r="C1476" i="6"/>
  <c r="Q1475" i="6"/>
  <c r="K1475" i="6"/>
  <c r="I1475" i="6"/>
  <c r="C1475" i="6"/>
  <c r="Q1474" i="6"/>
  <c r="K1474" i="6" s="1"/>
  <c r="I1474" i="6"/>
  <c r="C1474" i="6"/>
  <c r="Q1473" i="6"/>
  <c r="K1473" i="6" s="1"/>
  <c r="I1473" i="6"/>
  <c r="C1473" i="6"/>
  <c r="Q1472" i="6"/>
  <c r="K1472" i="6" s="1"/>
  <c r="I1472" i="6"/>
  <c r="C1472" i="6"/>
  <c r="Q1471" i="6"/>
  <c r="K1471" i="6"/>
  <c r="I1471" i="6"/>
  <c r="C1471" i="6"/>
  <c r="Q1470" i="6"/>
  <c r="K1470" i="6" s="1"/>
  <c r="I1470" i="6"/>
  <c r="C1470" i="6"/>
  <c r="Q1469" i="6"/>
  <c r="K1469" i="6" s="1"/>
  <c r="I1469" i="6"/>
  <c r="C1469" i="6"/>
  <c r="Q1468" i="6"/>
  <c r="K1468" i="6" s="1"/>
  <c r="I1468" i="6"/>
  <c r="C1468" i="6"/>
  <c r="Q1467" i="6"/>
  <c r="K1467" i="6"/>
  <c r="I1467" i="6"/>
  <c r="C1467" i="6"/>
  <c r="Q1466" i="6"/>
  <c r="K1466" i="6" s="1"/>
  <c r="I1466" i="6"/>
  <c r="C1466" i="6"/>
  <c r="Q1465" i="6"/>
  <c r="K1465" i="6" s="1"/>
  <c r="I1465" i="6"/>
  <c r="C1465" i="6"/>
  <c r="Q1464" i="6"/>
  <c r="K1464" i="6" s="1"/>
  <c r="I1464" i="6"/>
  <c r="C1464" i="6"/>
  <c r="Q1463" i="6"/>
  <c r="K1463" i="6" s="1"/>
  <c r="I1463" i="6"/>
  <c r="C1463" i="6"/>
  <c r="Q1462" i="6"/>
  <c r="K1462" i="6" s="1"/>
  <c r="I1462" i="6"/>
  <c r="C1462" i="6"/>
  <c r="Q1461" i="6"/>
  <c r="K1461" i="6"/>
  <c r="I1461" i="6"/>
  <c r="C1461" i="6"/>
  <c r="Q1460" i="6"/>
  <c r="K1460" i="6" s="1"/>
  <c r="I1460" i="6"/>
  <c r="C1460" i="6"/>
  <c r="Q1459" i="6"/>
  <c r="K1459" i="6"/>
  <c r="I1459" i="6"/>
  <c r="C1459" i="6"/>
  <c r="Q1458" i="6"/>
  <c r="K1458" i="6" s="1"/>
  <c r="I1458" i="6"/>
  <c r="C1458" i="6"/>
  <c r="Q1457" i="6"/>
  <c r="K1457" i="6" s="1"/>
  <c r="I1457" i="6"/>
  <c r="C1457" i="6"/>
  <c r="Q1456" i="6"/>
  <c r="K1456" i="6" s="1"/>
  <c r="I1456" i="6"/>
  <c r="C1456" i="6"/>
  <c r="Q1455" i="6"/>
  <c r="K1455" i="6"/>
  <c r="I1455" i="6"/>
  <c r="C1455" i="6"/>
  <c r="Q1454" i="6"/>
  <c r="K1454" i="6" s="1"/>
  <c r="I1454" i="6"/>
  <c r="C1454" i="6"/>
  <c r="Q1453" i="6"/>
  <c r="K1453" i="6" s="1"/>
  <c r="I1453" i="6"/>
  <c r="C1453" i="6"/>
  <c r="Q1452" i="6"/>
  <c r="K1452" i="6" s="1"/>
  <c r="I1452" i="6"/>
  <c r="C1452" i="6"/>
  <c r="Q1451" i="6"/>
  <c r="K1451" i="6"/>
  <c r="I1451" i="6"/>
  <c r="C1451" i="6"/>
  <c r="Q1450" i="6"/>
  <c r="K1450" i="6" s="1"/>
  <c r="I1450" i="6"/>
  <c r="C1450" i="6"/>
  <c r="Q1449" i="6"/>
  <c r="K1449" i="6" s="1"/>
  <c r="I1449" i="6"/>
  <c r="C1449" i="6"/>
  <c r="Q1448" i="6"/>
  <c r="K1448" i="6" s="1"/>
  <c r="I1448" i="6"/>
  <c r="C1448" i="6"/>
  <c r="Q1447" i="6"/>
  <c r="K1447" i="6" s="1"/>
  <c r="I1447" i="6"/>
  <c r="C1447" i="6"/>
  <c r="Q1446" i="6"/>
  <c r="K1446" i="6" s="1"/>
  <c r="I1446" i="6"/>
  <c r="C1446" i="6"/>
  <c r="Q1445" i="6"/>
  <c r="K1445" i="6"/>
  <c r="I1445" i="6"/>
  <c r="C1445" i="6"/>
  <c r="Q1444" i="6"/>
  <c r="K1444" i="6" s="1"/>
  <c r="I1444" i="6"/>
  <c r="C1444" i="6"/>
  <c r="Q1443" i="6"/>
  <c r="K1443" i="6"/>
  <c r="I1443" i="6"/>
  <c r="C1443" i="6"/>
  <c r="Q1442" i="6"/>
  <c r="K1442" i="6" s="1"/>
  <c r="I1442" i="6"/>
  <c r="C1442" i="6"/>
  <c r="Q1441" i="6"/>
  <c r="K1441" i="6" s="1"/>
  <c r="I1441" i="6"/>
  <c r="C1441" i="6"/>
  <c r="Q1440" i="6"/>
  <c r="K1440" i="6" s="1"/>
  <c r="I1440" i="6"/>
  <c r="C1440" i="6"/>
  <c r="Q1439" i="6"/>
  <c r="K1439" i="6"/>
  <c r="I1439" i="6"/>
  <c r="C1439" i="6"/>
  <c r="Q1438" i="6"/>
  <c r="K1438" i="6" s="1"/>
  <c r="I1438" i="6"/>
  <c r="C1438" i="6"/>
  <c r="Q1437" i="6"/>
  <c r="K1437" i="6" s="1"/>
  <c r="I1437" i="6"/>
  <c r="C1437" i="6"/>
  <c r="Q1436" i="6"/>
  <c r="K1436" i="6" s="1"/>
  <c r="I1436" i="6"/>
  <c r="C1436" i="6"/>
  <c r="Q1435" i="6"/>
  <c r="K1435" i="6"/>
  <c r="I1435" i="6"/>
  <c r="C1435" i="6"/>
  <c r="Q1434" i="6"/>
  <c r="K1434" i="6" s="1"/>
  <c r="I1434" i="6"/>
  <c r="C1434" i="6"/>
  <c r="Q1433" i="6"/>
  <c r="K1433" i="6" s="1"/>
  <c r="I1433" i="6"/>
  <c r="C1433" i="6"/>
  <c r="Q1432" i="6"/>
  <c r="K1432" i="6" s="1"/>
  <c r="I1432" i="6"/>
  <c r="C1432" i="6"/>
  <c r="Q1431" i="6"/>
  <c r="K1431" i="6" s="1"/>
  <c r="I1431" i="6"/>
  <c r="C1431" i="6"/>
  <c r="Q1430" i="6"/>
  <c r="K1430" i="6" s="1"/>
  <c r="I1430" i="6"/>
  <c r="C1430" i="6"/>
  <c r="Q1429" i="6"/>
  <c r="K1429" i="6"/>
  <c r="I1429" i="6"/>
  <c r="C1429" i="6"/>
  <c r="Q1428" i="6"/>
  <c r="K1428" i="6" s="1"/>
  <c r="I1428" i="6"/>
  <c r="C1428" i="6"/>
  <c r="Q1427" i="6"/>
  <c r="K1427" i="6"/>
  <c r="I1427" i="6"/>
  <c r="C1427" i="6"/>
  <c r="Q1426" i="6"/>
  <c r="K1426" i="6" s="1"/>
  <c r="I1426" i="6"/>
  <c r="C1426" i="6"/>
  <c r="Q1425" i="6"/>
  <c r="K1425" i="6" s="1"/>
  <c r="I1425" i="6"/>
  <c r="C1425" i="6"/>
  <c r="Q1424" i="6"/>
  <c r="K1424" i="6" s="1"/>
  <c r="I1424" i="6"/>
  <c r="C1424" i="6"/>
  <c r="Q1423" i="6"/>
  <c r="K1423" i="6"/>
  <c r="I1423" i="6"/>
  <c r="C1423" i="6"/>
  <c r="Q1422" i="6"/>
  <c r="K1422" i="6" s="1"/>
  <c r="I1422" i="6"/>
  <c r="C1422" i="6"/>
  <c r="Q1421" i="6"/>
  <c r="K1421" i="6" s="1"/>
  <c r="I1421" i="6"/>
  <c r="C1421" i="6"/>
  <c r="Q1420" i="6"/>
  <c r="K1420" i="6" s="1"/>
  <c r="I1420" i="6"/>
  <c r="C1420" i="6"/>
  <c r="Q1419" i="6"/>
  <c r="K1419" i="6"/>
  <c r="I1419" i="6"/>
  <c r="C1419" i="6"/>
  <c r="Q1418" i="6"/>
  <c r="K1418" i="6" s="1"/>
  <c r="I1418" i="6"/>
  <c r="C1418" i="6"/>
  <c r="Q1417" i="6"/>
  <c r="K1417" i="6" s="1"/>
  <c r="I1417" i="6"/>
  <c r="C1417" i="6"/>
  <c r="Q1416" i="6"/>
  <c r="K1416" i="6" s="1"/>
  <c r="I1416" i="6"/>
  <c r="C1416" i="6"/>
  <c r="Q1415" i="6"/>
  <c r="K1415" i="6" s="1"/>
  <c r="I1415" i="6"/>
  <c r="C1415" i="6"/>
  <c r="Q1414" i="6"/>
  <c r="K1414" i="6" s="1"/>
  <c r="I1414" i="6"/>
  <c r="C1414" i="6"/>
  <c r="Q1413" i="6"/>
  <c r="K1413" i="6"/>
  <c r="I1413" i="6"/>
  <c r="C1413" i="6"/>
  <c r="Q1412" i="6"/>
  <c r="K1412" i="6" s="1"/>
  <c r="I1412" i="6"/>
  <c r="C1412" i="6"/>
  <c r="Q1411" i="6"/>
  <c r="K1411" i="6"/>
  <c r="I1411" i="6"/>
  <c r="C1411" i="6"/>
  <c r="Q1410" i="6"/>
  <c r="K1410" i="6" s="1"/>
  <c r="I1410" i="6"/>
  <c r="C1410" i="6"/>
  <c r="Q1409" i="6"/>
  <c r="K1409" i="6" s="1"/>
  <c r="I1409" i="6"/>
  <c r="C1409" i="6"/>
  <c r="Q1408" i="6"/>
  <c r="K1408" i="6" s="1"/>
  <c r="I1408" i="6"/>
  <c r="C1408" i="6"/>
  <c r="Q1407" i="6"/>
  <c r="K1407" i="6"/>
  <c r="I1407" i="6"/>
  <c r="C1407" i="6"/>
  <c r="Q1406" i="6"/>
  <c r="K1406" i="6" s="1"/>
  <c r="I1406" i="6"/>
  <c r="C1406" i="6"/>
  <c r="Q1405" i="6"/>
  <c r="K1405" i="6" s="1"/>
  <c r="I1405" i="6"/>
  <c r="C1405" i="6"/>
  <c r="Q1404" i="6"/>
  <c r="K1404" i="6" s="1"/>
  <c r="I1404" i="6"/>
  <c r="C1404" i="6"/>
  <c r="Q1403" i="6"/>
  <c r="K1403" i="6"/>
  <c r="I1403" i="6"/>
  <c r="C1403" i="6"/>
  <c r="Q1402" i="6"/>
  <c r="K1402" i="6" s="1"/>
  <c r="I1402" i="6"/>
  <c r="C1402" i="6"/>
  <c r="Q1401" i="6"/>
  <c r="K1401" i="6" s="1"/>
  <c r="I1401" i="6"/>
  <c r="C1401" i="6"/>
  <c r="Q1400" i="6"/>
  <c r="K1400" i="6" s="1"/>
  <c r="I1400" i="6"/>
  <c r="C1400" i="6"/>
  <c r="Q1399" i="6"/>
  <c r="K1399" i="6" s="1"/>
  <c r="I1399" i="6"/>
  <c r="C1399" i="6"/>
  <c r="Q1398" i="6"/>
  <c r="K1398" i="6" s="1"/>
  <c r="I1398" i="6"/>
  <c r="C1398" i="6"/>
  <c r="Q1397" i="6"/>
  <c r="K1397" i="6"/>
  <c r="I1397" i="6"/>
  <c r="C1397" i="6"/>
  <c r="Q1396" i="6"/>
  <c r="K1396" i="6" s="1"/>
  <c r="I1396" i="6"/>
  <c r="C1396" i="6"/>
  <c r="Q1395" i="6"/>
  <c r="K1395" i="6"/>
  <c r="I1395" i="6"/>
  <c r="C1395" i="6"/>
  <c r="Q1394" i="6"/>
  <c r="K1394" i="6" s="1"/>
  <c r="I1394" i="6"/>
  <c r="C1394" i="6"/>
  <c r="Q1393" i="6"/>
  <c r="K1393" i="6" s="1"/>
  <c r="I1393" i="6"/>
  <c r="C1393" i="6"/>
  <c r="Q1392" i="6"/>
  <c r="K1392" i="6" s="1"/>
  <c r="I1392" i="6"/>
  <c r="C1392" i="6"/>
  <c r="Q1391" i="6"/>
  <c r="K1391" i="6"/>
  <c r="I1391" i="6"/>
  <c r="C1391" i="6"/>
  <c r="Q1390" i="6"/>
  <c r="K1390" i="6" s="1"/>
  <c r="I1390" i="6"/>
  <c r="C1390" i="6"/>
  <c r="Q1389" i="6"/>
  <c r="K1389" i="6" s="1"/>
  <c r="I1389" i="6"/>
  <c r="C1389" i="6"/>
  <c r="Q1388" i="6"/>
  <c r="K1388" i="6" s="1"/>
  <c r="I1388" i="6"/>
  <c r="C1388" i="6"/>
  <c r="Q1387" i="6"/>
  <c r="K1387" i="6"/>
  <c r="I1387" i="6"/>
  <c r="C1387" i="6"/>
  <c r="Q1386" i="6"/>
  <c r="K1386" i="6" s="1"/>
  <c r="I1386" i="6"/>
  <c r="C1386" i="6"/>
  <c r="Q1385" i="6"/>
  <c r="K1385" i="6" s="1"/>
  <c r="I1385" i="6"/>
  <c r="C1385" i="6"/>
  <c r="Q1384" i="6"/>
  <c r="K1384" i="6" s="1"/>
  <c r="I1384" i="6"/>
  <c r="C1384" i="6"/>
  <c r="Q1383" i="6"/>
  <c r="K1383" i="6" s="1"/>
  <c r="I1383" i="6"/>
  <c r="C1383" i="6"/>
  <c r="Q1382" i="6"/>
  <c r="K1382" i="6" s="1"/>
  <c r="I1382" i="6"/>
  <c r="C1382" i="6"/>
  <c r="Q1381" i="6"/>
  <c r="K1381" i="6"/>
  <c r="I1381" i="6"/>
  <c r="C1381" i="6"/>
  <c r="Q1380" i="6"/>
  <c r="K1380" i="6" s="1"/>
  <c r="I1380" i="6"/>
  <c r="C1380" i="6"/>
  <c r="Q1379" i="6"/>
  <c r="K1379" i="6"/>
  <c r="I1379" i="6"/>
  <c r="C1379" i="6"/>
  <c r="Q1378" i="6"/>
  <c r="K1378" i="6" s="1"/>
  <c r="I1378" i="6"/>
  <c r="C1378" i="6"/>
  <c r="Q1377" i="6"/>
  <c r="K1377" i="6" s="1"/>
  <c r="I1377" i="6"/>
  <c r="C1377" i="6"/>
  <c r="Q1376" i="6"/>
  <c r="K1376" i="6" s="1"/>
  <c r="I1376" i="6"/>
  <c r="C1376" i="6"/>
  <c r="Q1375" i="6"/>
  <c r="K1375" i="6"/>
  <c r="I1375" i="6"/>
  <c r="C1375" i="6"/>
  <c r="Q1374" i="6"/>
  <c r="K1374" i="6" s="1"/>
  <c r="I1374" i="6"/>
  <c r="C1374" i="6"/>
  <c r="Q1373" i="6"/>
  <c r="K1373" i="6" s="1"/>
  <c r="I1373" i="6"/>
  <c r="C1373" i="6"/>
  <c r="Q1372" i="6"/>
  <c r="K1372" i="6" s="1"/>
  <c r="I1372" i="6"/>
  <c r="C1372" i="6"/>
  <c r="Q1371" i="6"/>
  <c r="K1371" i="6"/>
  <c r="I1371" i="6"/>
  <c r="C1371" i="6"/>
  <c r="Q1370" i="6"/>
  <c r="K1370" i="6" s="1"/>
  <c r="I1370" i="6"/>
  <c r="C1370" i="6"/>
  <c r="Q1369" i="6"/>
  <c r="K1369" i="6" s="1"/>
  <c r="I1369" i="6"/>
  <c r="C1369" i="6"/>
  <c r="Q1368" i="6"/>
  <c r="K1368" i="6" s="1"/>
  <c r="I1368" i="6"/>
  <c r="C1368" i="6"/>
  <c r="Q1367" i="6"/>
  <c r="K1367" i="6" s="1"/>
  <c r="I1367" i="6"/>
  <c r="C1367" i="6"/>
  <c r="Q1366" i="6"/>
  <c r="K1366" i="6" s="1"/>
  <c r="I1366" i="6"/>
  <c r="C1366" i="6"/>
  <c r="Q1365" i="6"/>
  <c r="K1365" i="6"/>
  <c r="I1365" i="6"/>
  <c r="C1365" i="6"/>
  <c r="Q1364" i="6"/>
  <c r="K1364" i="6" s="1"/>
  <c r="I1364" i="6"/>
  <c r="C1364" i="6"/>
  <c r="Q1363" i="6"/>
  <c r="K1363" i="6"/>
  <c r="I1363" i="6"/>
  <c r="C1363" i="6"/>
  <c r="Q1362" i="6"/>
  <c r="K1362" i="6" s="1"/>
  <c r="I1362" i="6"/>
  <c r="C1362" i="6"/>
  <c r="Q1361" i="6"/>
  <c r="K1361" i="6" s="1"/>
  <c r="I1361" i="6"/>
  <c r="C1361" i="6"/>
  <c r="Q1360" i="6"/>
  <c r="K1360" i="6" s="1"/>
  <c r="I1360" i="6"/>
  <c r="C1360" i="6"/>
  <c r="Q1359" i="6"/>
  <c r="K1359" i="6"/>
  <c r="I1359" i="6"/>
  <c r="C1359" i="6"/>
  <c r="Q1358" i="6"/>
  <c r="K1358" i="6" s="1"/>
  <c r="I1358" i="6"/>
  <c r="C1358" i="6"/>
  <c r="Q1357" i="6"/>
  <c r="K1357" i="6" s="1"/>
  <c r="I1357" i="6"/>
  <c r="C1357" i="6"/>
  <c r="Q1356" i="6"/>
  <c r="K1356" i="6" s="1"/>
  <c r="I1356" i="6"/>
  <c r="C1356" i="6"/>
  <c r="Q1355" i="6"/>
  <c r="K1355" i="6"/>
  <c r="I1355" i="6"/>
  <c r="C1355" i="6"/>
  <c r="Q1354" i="6"/>
  <c r="K1354" i="6" s="1"/>
  <c r="I1354" i="6"/>
  <c r="C1354" i="6"/>
  <c r="Q1353" i="6"/>
  <c r="K1353" i="6" s="1"/>
  <c r="I1353" i="6"/>
  <c r="C1353" i="6"/>
  <c r="Q1352" i="6"/>
  <c r="K1352" i="6" s="1"/>
  <c r="I1352" i="6"/>
  <c r="C1352" i="6"/>
  <c r="Q1351" i="6"/>
  <c r="K1351" i="6" s="1"/>
  <c r="I1351" i="6"/>
  <c r="C1351" i="6"/>
  <c r="Q1350" i="6"/>
  <c r="K1350" i="6" s="1"/>
  <c r="I1350" i="6"/>
  <c r="C1350" i="6"/>
  <c r="Q1349" i="6"/>
  <c r="K1349" i="6"/>
  <c r="I1349" i="6"/>
  <c r="C1349" i="6"/>
  <c r="Q1348" i="6"/>
  <c r="K1348" i="6" s="1"/>
  <c r="I1348" i="6"/>
  <c r="C1348" i="6"/>
  <c r="Q1347" i="6"/>
  <c r="K1347" i="6"/>
  <c r="I1347" i="6"/>
  <c r="C1347" i="6"/>
  <c r="Q1346" i="6"/>
  <c r="K1346" i="6" s="1"/>
  <c r="I1346" i="6"/>
  <c r="C1346" i="6"/>
  <c r="Q1345" i="6"/>
  <c r="K1345" i="6" s="1"/>
  <c r="I1345" i="6"/>
  <c r="C1345" i="6"/>
  <c r="Q1344" i="6"/>
  <c r="K1344" i="6" s="1"/>
  <c r="I1344" i="6"/>
  <c r="C1344" i="6"/>
  <c r="Q1343" i="6"/>
  <c r="K1343" i="6"/>
  <c r="I1343" i="6"/>
  <c r="C1343" i="6"/>
  <c r="Q1342" i="6"/>
  <c r="K1342" i="6" s="1"/>
  <c r="I1342" i="6"/>
  <c r="C1342" i="6"/>
  <c r="Q1341" i="6"/>
  <c r="K1341" i="6" s="1"/>
  <c r="I1341" i="6"/>
  <c r="C1341" i="6"/>
  <c r="Q1340" i="6"/>
  <c r="K1340" i="6" s="1"/>
  <c r="I1340" i="6"/>
  <c r="C1340" i="6"/>
  <c r="Q1339" i="6"/>
  <c r="K1339" i="6"/>
  <c r="I1339" i="6"/>
  <c r="C1339" i="6"/>
  <c r="Q1338" i="6"/>
  <c r="K1338" i="6" s="1"/>
  <c r="I1338" i="6"/>
  <c r="C1338" i="6"/>
  <c r="Q1337" i="6"/>
  <c r="K1337" i="6" s="1"/>
  <c r="I1337" i="6"/>
  <c r="C1337" i="6"/>
  <c r="Q1336" i="6"/>
  <c r="K1336" i="6" s="1"/>
  <c r="I1336" i="6"/>
  <c r="C1336" i="6"/>
  <c r="Q1335" i="6"/>
  <c r="K1335" i="6" s="1"/>
  <c r="I1335" i="6"/>
  <c r="C1335" i="6"/>
  <c r="Q1334" i="6"/>
  <c r="K1334" i="6" s="1"/>
  <c r="I1334" i="6"/>
  <c r="C1334" i="6"/>
  <c r="Q1333" i="6"/>
  <c r="K1333" i="6"/>
  <c r="I1333" i="6"/>
  <c r="C1333" i="6"/>
  <c r="Q1332" i="6"/>
  <c r="K1332" i="6" s="1"/>
  <c r="I1332" i="6"/>
  <c r="C1332" i="6"/>
  <c r="Q1331" i="6"/>
  <c r="K1331" i="6"/>
  <c r="I1331" i="6"/>
  <c r="C1331" i="6"/>
  <c r="Q1330" i="6"/>
  <c r="K1330" i="6" s="1"/>
  <c r="I1330" i="6"/>
  <c r="C1330" i="6"/>
  <c r="Q1329" i="6"/>
  <c r="K1329" i="6" s="1"/>
  <c r="I1329" i="6"/>
  <c r="C1329" i="6"/>
  <c r="Q1328" i="6"/>
  <c r="K1328" i="6" s="1"/>
  <c r="I1328" i="6"/>
  <c r="C1328" i="6"/>
  <c r="Q1327" i="6"/>
  <c r="K1327" i="6"/>
  <c r="I1327" i="6"/>
  <c r="C1327" i="6"/>
  <c r="Q1326" i="6"/>
  <c r="K1326" i="6" s="1"/>
  <c r="I1326" i="6"/>
  <c r="C1326" i="6"/>
  <c r="Q1325" i="6"/>
  <c r="K1325" i="6" s="1"/>
  <c r="I1325" i="6"/>
  <c r="C1325" i="6"/>
  <c r="Q1324" i="6"/>
  <c r="K1324" i="6" s="1"/>
  <c r="I1324" i="6"/>
  <c r="C1324" i="6"/>
  <c r="Q1323" i="6"/>
  <c r="K1323" i="6"/>
  <c r="I1323" i="6"/>
  <c r="C1323" i="6"/>
  <c r="Q1322" i="6"/>
  <c r="K1322" i="6" s="1"/>
  <c r="I1322" i="6"/>
  <c r="C1322" i="6"/>
  <c r="Q1321" i="6"/>
  <c r="K1321" i="6" s="1"/>
  <c r="I1321" i="6"/>
  <c r="C1321" i="6"/>
  <c r="Q1320" i="6"/>
  <c r="K1320" i="6" s="1"/>
  <c r="I1320" i="6"/>
  <c r="C1320" i="6"/>
  <c r="Q1319" i="6"/>
  <c r="K1319" i="6" s="1"/>
  <c r="I1319" i="6"/>
  <c r="C1319" i="6"/>
  <c r="Q1318" i="6"/>
  <c r="K1318" i="6" s="1"/>
  <c r="I1318" i="6"/>
  <c r="C1318" i="6"/>
  <c r="Q1317" i="6"/>
  <c r="K1317" i="6"/>
  <c r="I1317" i="6"/>
  <c r="C1317" i="6"/>
  <c r="Q1316" i="6"/>
  <c r="K1316" i="6" s="1"/>
  <c r="I1316" i="6"/>
  <c r="C1316" i="6"/>
  <c r="Q1315" i="6"/>
  <c r="K1315" i="6"/>
  <c r="I1315" i="6"/>
  <c r="C1315" i="6"/>
  <c r="Q1314" i="6"/>
  <c r="K1314" i="6" s="1"/>
  <c r="I1314" i="6"/>
  <c r="C1314" i="6"/>
  <c r="Q1313" i="6"/>
  <c r="K1313" i="6" s="1"/>
  <c r="I1313" i="6"/>
  <c r="C1313" i="6"/>
  <c r="Q1312" i="6"/>
  <c r="K1312" i="6" s="1"/>
  <c r="I1312" i="6"/>
  <c r="C1312" i="6"/>
  <c r="Q1311" i="6"/>
  <c r="K1311" i="6"/>
  <c r="I1311" i="6"/>
  <c r="C1311" i="6"/>
  <c r="Q1310" i="6"/>
  <c r="K1310" i="6" s="1"/>
  <c r="I1310" i="6"/>
  <c r="C1310" i="6"/>
  <c r="Q1309" i="6"/>
  <c r="K1309" i="6" s="1"/>
  <c r="I1309" i="6"/>
  <c r="C1309" i="6"/>
  <c r="Q1308" i="6"/>
  <c r="K1308" i="6" s="1"/>
  <c r="I1308" i="6"/>
  <c r="C1308" i="6"/>
  <c r="Q1307" i="6"/>
  <c r="K1307" i="6"/>
  <c r="I1307" i="6"/>
  <c r="C1307" i="6"/>
  <c r="Q1306" i="6"/>
  <c r="K1306" i="6" s="1"/>
  <c r="I1306" i="6"/>
  <c r="C1306" i="6"/>
  <c r="Q1305" i="6"/>
  <c r="K1305" i="6" s="1"/>
  <c r="I1305" i="6"/>
  <c r="C1305" i="6"/>
  <c r="Q1304" i="6"/>
  <c r="K1304" i="6" s="1"/>
  <c r="I1304" i="6"/>
  <c r="C1304" i="6"/>
  <c r="Q1303" i="6"/>
  <c r="K1303" i="6" s="1"/>
  <c r="I1303" i="6"/>
  <c r="C1303" i="6"/>
  <c r="Q1302" i="6"/>
  <c r="K1302" i="6" s="1"/>
  <c r="I1302" i="6"/>
  <c r="C1302" i="6"/>
  <c r="Q1301" i="6"/>
  <c r="K1301" i="6"/>
  <c r="I1301" i="6"/>
  <c r="C1301" i="6"/>
  <c r="Q1300" i="6"/>
  <c r="K1300" i="6" s="1"/>
  <c r="I1300" i="6"/>
  <c r="C1300" i="6"/>
  <c r="Q1299" i="6"/>
  <c r="K1299" i="6"/>
  <c r="I1299" i="6"/>
  <c r="C1299" i="6"/>
  <c r="Q1298" i="6"/>
  <c r="K1298" i="6" s="1"/>
  <c r="I1298" i="6"/>
  <c r="C1298" i="6"/>
  <c r="Q1297" i="6"/>
  <c r="K1297" i="6" s="1"/>
  <c r="I1297" i="6"/>
  <c r="C1297" i="6"/>
  <c r="Q1296" i="6"/>
  <c r="K1296" i="6" s="1"/>
  <c r="I1296" i="6"/>
  <c r="C1296" i="6"/>
  <c r="Q1295" i="6"/>
  <c r="K1295" i="6"/>
  <c r="I1295" i="6"/>
  <c r="C1295" i="6"/>
  <c r="Q1294" i="6"/>
  <c r="K1294" i="6" s="1"/>
  <c r="I1294" i="6"/>
  <c r="C1294" i="6"/>
  <c r="Q1293" i="6"/>
  <c r="K1293" i="6" s="1"/>
  <c r="I1293" i="6"/>
  <c r="C1293" i="6"/>
  <c r="Q1292" i="6"/>
  <c r="K1292" i="6" s="1"/>
  <c r="I1292" i="6"/>
  <c r="C1292" i="6"/>
  <c r="Q1291" i="6"/>
  <c r="K1291" i="6"/>
  <c r="I1291" i="6"/>
  <c r="C1291" i="6"/>
  <c r="Q1290" i="6"/>
  <c r="K1290" i="6" s="1"/>
  <c r="I1290" i="6"/>
  <c r="C1290" i="6"/>
  <c r="Q1289" i="6"/>
  <c r="K1289" i="6" s="1"/>
  <c r="I1289" i="6"/>
  <c r="C1289" i="6"/>
  <c r="Q1288" i="6"/>
  <c r="K1288" i="6" s="1"/>
  <c r="I1288" i="6"/>
  <c r="C1288" i="6"/>
  <c r="Q1287" i="6"/>
  <c r="K1287" i="6" s="1"/>
  <c r="I1287" i="6"/>
  <c r="C1287" i="6"/>
  <c r="Q1286" i="6"/>
  <c r="K1286" i="6" s="1"/>
  <c r="I1286" i="6"/>
  <c r="C1286" i="6"/>
  <c r="Q1285" i="6"/>
  <c r="K1285" i="6"/>
  <c r="I1285" i="6"/>
  <c r="C1285" i="6"/>
  <c r="Q1284" i="6"/>
  <c r="K1284" i="6" s="1"/>
  <c r="I1284" i="6"/>
  <c r="C1284" i="6"/>
  <c r="Q1283" i="6"/>
  <c r="K1283" i="6"/>
  <c r="I1283" i="6"/>
  <c r="C1283" i="6"/>
  <c r="Q1282" i="6"/>
  <c r="K1282" i="6" s="1"/>
  <c r="I1282" i="6"/>
  <c r="C1282" i="6"/>
  <c r="Q1281" i="6"/>
  <c r="K1281" i="6" s="1"/>
  <c r="I1281" i="6"/>
  <c r="C1281" i="6"/>
  <c r="Q1280" i="6"/>
  <c r="K1280" i="6" s="1"/>
  <c r="I1280" i="6"/>
  <c r="C1280" i="6"/>
  <c r="Q1279" i="6"/>
  <c r="K1279" i="6"/>
  <c r="I1279" i="6"/>
  <c r="C1279" i="6"/>
  <c r="Q1278" i="6"/>
  <c r="K1278" i="6" s="1"/>
  <c r="I1278" i="6"/>
  <c r="C1278" i="6"/>
  <c r="Q1277" i="6"/>
  <c r="K1277" i="6" s="1"/>
  <c r="I1277" i="6"/>
  <c r="C1277" i="6"/>
  <c r="Q1276" i="6"/>
  <c r="K1276" i="6" s="1"/>
  <c r="I1276" i="6"/>
  <c r="C1276" i="6"/>
  <c r="Q1275" i="6"/>
  <c r="K1275" i="6"/>
  <c r="I1275" i="6"/>
  <c r="C1275" i="6"/>
  <c r="Q1274" i="6"/>
  <c r="K1274" i="6" s="1"/>
  <c r="I1274" i="6"/>
  <c r="C1274" i="6"/>
  <c r="Q1273" i="6"/>
  <c r="K1273" i="6" s="1"/>
  <c r="I1273" i="6"/>
  <c r="C1273" i="6"/>
  <c r="Q1272" i="6"/>
  <c r="K1272" i="6" s="1"/>
  <c r="I1272" i="6"/>
  <c r="C1272" i="6"/>
  <c r="Q1271" i="6"/>
  <c r="K1271" i="6" s="1"/>
  <c r="I1271" i="6"/>
  <c r="C1271" i="6"/>
  <c r="Q1270" i="6"/>
  <c r="K1270" i="6" s="1"/>
  <c r="I1270" i="6"/>
  <c r="C1270" i="6"/>
  <c r="Q1269" i="6"/>
  <c r="K1269" i="6" s="1"/>
  <c r="I1269" i="6"/>
  <c r="C1269" i="6"/>
  <c r="Q1268" i="6"/>
  <c r="K1268" i="6" s="1"/>
  <c r="I1268" i="6"/>
  <c r="C1268" i="6"/>
  <c r="Q1267" i="6"/>
  <c r="K1267" i="6"/>
  <c r="I1267" i="6"/>
  <c r="C1267" i="6"/>
  <c r="Q1266" i="6"/>
  <c r="K1266" i="6" s="1"/>
  <c r="I1266" i="6"/>
  <c r="C1266" i="6"/>
  <c r="Q1265" i="6"/>
  <c r="K1265" i="6" s="1"/>
  <c r="I1265" i="6"/>
  <c r="C1265" i="6"/>
  <c r="Q1264" i="6"/>
  <c r="K1264" i="6" s="1"/>
  <c r="I1264" i="6"/>
  <c r="C1264" i="6"/>
  <c r="Q1263" i="6"/>
  <c r="K1263" i="6"/>
  <c r="I1263" i="6"/>
  <c r="C1263" i="6"/>
  <c r="Q1262" i="6"/>
  <c r="K1262" i="6" s="1"/>
  <c r="I1262" i="6"/>
  <c r="C1262" i="6"/>
  <c r="Q1261" i="6"/>
  <c r="K1261" i="6" s="1"/>
  <c r="I1261" i="6"/>
  <c r="C1261" i="6"/>
  <c r="Q1260" i="6"/>
  <c r="K1260" i="6" s="1"/>
  <c r="I1260" i="6"/>
  <c r="C1260" i="6"/>
  <c r="Q1259" i="6"/>
  <c r="K1259" i="6"/>
  <c r="I1259" i="6"/>
  <c r="C1259" i="6"/>
  <c r="Q1258" i="6"/>
  <c r="K1258" i="6" s="1"/>
  <c r="I1258" i="6"/>
  <c r="C1258" i="6"/>
  <c r="Q1257" i="6"/>
  <c r="K1257" i="6" s="1"/>
  <c r="I1257" i="6"/>
  <c r="C1257" i="6"/>
  <c r="Q1256" i="6"/>
  <c r="K1256" i="6" s="1"/>
  <c r="I1256" i="6"/>
  <c r="C1256" i="6"/>
  <c r="Q1255" i="6"/>
  <c r="K1255" i="6" s="1"/>
  <c r="I1255" i="6"/>
  <c r="C1255" i="6"/>
  <c r="Q1254" i="6"/>
  <c r="K1254" i="6" s="1"/>
  <c r="I1254" i="6"/>
  <c r="C1254" i="6"/>
  <c r="Q1253" i="6"/>
  <c r="K1253" i="6" s="1"/>
  <c r="I1253" i="6"/>
  <c r="C1253" i="6"/>
  <c r="Q1252" i="6"/>
  <c r="K1252" i="6" s="1"/>
  <c r="I1252" i="6"/>
  <c r="C1252" i="6"/>
  <c r="Q1251" i="6"/>
  <c r="K1251" i="6"/>
  <c r="I1251" i="6"/>
  <c r="C1251" i="6"/>
  <c r="Q1250" i="6"/>
  <c r="K1250" i="6" s="1"/>
  <c r="I1250" i="6"/>
  <c r="C1250" i="6"/>
  <c r="Q1249" i="6"/>
  <c r="K1249" i="6" s="1"/>
  <c r="I1249" i="6"/>
  <c r="C1249" i="6"/>
  <c r="Q1248" i="6"/>
  <c r="K1248" i="6" s="1"/>
  <c r="I1248" i="6"/>
  <c r="C1248" i="6"/>
  <c r="Q1247" i="6"/>
  <c r="K1247" i="6"/>
  <c r="I1247" i="6"/>
  <c r="C1247" i="6"/>
  <c r="Q1246" i="6"/>
  <c r="K1246" i="6" s="1"/>
  <c r="I1246" i="6"/>
  <c r="C1246" i="6"/>
  <c r="Q1245" i="6"/>
  <c r="K1245" i="6" s="1"/>
  <c r="I1245" i="6"/>
  <c r="C1245" i="6"/>
  <c r="Q1244" i="6"/>
  <c r="K1244" i="6" s="1"/>
  <c r="I1244" i="6"/>
  <c r="C1244" i="6"/>
  <c r="Q1243" i="6"/>
  <c r="K1243" i="6"/>
  <c r="I1243" i="6"/>
  <c r="C1243" i="6"/>
  <c r="Q1242" i="6"/>
  <c r="K1242" i="6" s="1"/>
  <c r="I1242" i="6"/>
  <c r="C1242" i="6"/>
  <c r="Q1241" i="6"/>
  <c r="K1241" i="6" s="1"/>
  <c r="I1241" i="6"/>
  <c r="C1241" i="6"/>
  <c r="Q1240" i="6"/>
  <c r="K1240" i="6" s="1"/>
  <c r="I1240" i="6"/>
  <c r="C1240" i="6"/>
  <c r="Q1239" i="6"/>
  <c r="K1239" i="6" s="1"/>
  <c r="I1239" i="6"/>
  <c r="C1239" i="6"/>
  <c r="Q1238" i="6"/>
  <c r="K1238" i="6" s="1"/>
  <c r="I1238" i="6"/>
  <c r="C1238" i="6"/>
  <c r="Q1237" i="6"/>
  <c r="K1237" i="6" s="1"/>
  <c r="I1237" i="6"/>
  <c r="C1237" i="6"/>
  <c r="Q1236" i="6"/>
  <c r="K1236" i="6" s="1"/>
  <c r="I1236" i="6"/>
  <c r="C1236" i="6"/>
  <c r="Q1235" i="6"/>
  <c r="K1235" i="6"/>
  <c r="I1235" i="6"/>
  <c r="C1235" i="6"/>
  <c r="Q1234" i="6"/>
  <c r="K1234" i="6" s="1"/>
  <c r="I1234" i="6"/>
  <c r="C1234" i="6"/>
  <c r="Q1233" i="6"/>
  <c r="K1233" i="6" s="1"/>
  <c r="I1233" i="6"/>
  <c r="C1233" i="6"/>
  <c r="Q1232" i="6"/>
  <c r="K1232" i="6" s="1"/>
  <c r="I1232" i="6"/>
  <c r="C1232" i="6"/>
  <c r="Q1231" i="6"/>
  <c r="K1231" i="6"/>
  <c r="I1231" i="6"/>
  <c r="C1231" i="6"/>
  <c r="Q1230" i="6"/>
  <c r="K1230" i="6" s="1"/>
  <c r="I1230" i="6"/>
  <c r="C1230" i="6"/>
  <c r="Q1229" i="6"/>
  <c r="K1229" i="6" s="1"/>
  <c r="I1229" i="6"/>
  <c r="C1229" i="6"/>
  <c r="Q1228" i="6"/>
  <c r="K1228" i="6" s="1"/>
  <c r="I1228" i="6"/>
  <c r="C1228" i="6"/>
  <c r="Q1227" i="6"/>
  <c r="K1227" i="6"/>
  <c r="I1227" i="6"/>
  <c r="C1227" i="6"/>
  <c r="Q1226" i="6"/>
  <c r="K1226" i="6" s="1"/>
  <c r="I1226" i="6"/>
  <c r="C1226" i="6"/>
  <c r="Q1225" i="6"/>
  <c r="K1225" i="6" s="1"/>
  <c r="I1225" i="6"/>
  <c r="C1225" i="6"/>
  <c r="Q1224" i="6"/>
  <c r="K1224" i="6" s="1"/>
  <c r="I1224" i="6"/>
  <c r="C1224" i="6"/>
  <c r="Q1223" i="6"/>
  <c r="K1223" i="6" s="1"/>
  <c r="I1223" i="6"/>
  <c r="C1223" i="6"/>
  <c r="Q1222" i="6"/>
  <c r="K1222" i="6" s="1"/>
  <c r="I1222" i="6"/>
  <c r="C1222" i="6"/>
  <c r="Q1221" i="6"/>
  <c r="K1221" i="6" s="1"/>
  <c r="I1221" i="6"/>
  <c r="C1221" i="6"/>
  <c r="Q1220" i="6"/>
  <c r="K1220" i="6" s="1"/>
  <c r="I1220" i="6"/>
  <c r="C1220" i="6"/>
  <c r="Q1219" i="6"/>
  <c r="K1219" i="6"/>
  <c r="I1219" i="6"/>
  <c r="C1219" i="6"/>
  <c r="Q1218" i="6"/>
  <c r="K1218" i="6" s="1"/>
  <c r="I1218" i="6"/>
  <c r="C1218" i="6"/>
  <c r="Q1217" i="6"/>
  <c r="K1217" i="6" s="1"/>
  <c r="I1217" i="6"/>
  <c r="C1217" i="6"/>
  <c r="Q1216" i="6"/>
  <c r="K1216" i="6" s="1"/>
  <c r="I1216" i="6"/>
  <c r="C1216" i="6"/>
  <c r="Q1215" i="6"/>
  <c r="K1215" i="6" s="1"/>
  <c r="I1215" i="6"/>
  <c r="C1215" i="6"/>
  <c r="Q1214" i="6"/>
  <c r="K1214" i="6" s="1"/>
  <c r="I1214" i="6"/>
  <c r="C1214" i="6"/>
  <c r="Q1213" i="6"/>
  <c r="K1213" i="6"/>
  <c r="I1213" i="6"/>
  <c r="C1213" i="6"/>
  <c r="Q1212" i="6"/>
  <c r="K1212" i="6" s="1"/>
  <c r="I1212" i="6"/>
  <c r="C1212" i="6"/>
  <c r="Q1211" i="6"/>
  <c r="K1211" i="6"/>
  <c r="I1211" i="6"/>
  <c r="C1211" i="6"/>
  <c r="Q1210" i="6"/>
  <c r="K1210" i="6" s="1"/>
  <c r="I1210" i="6"/>
  <c r="C1210" i="6"/>
  <c r="Q1209" i="6"/>
  <c r="K1209" i="6" s="1"/>
  <c r="I1209" i="6"/>
  <c r="C1209" i="6"/>
  <c r="Q1208" i="6"/>
  <c r="K1208" i="6" s="1"/>
  <c r="I1208" i="6"/>
  <c r="C1208" i="6"/>
  <c r="Q1207" i="6"/>
  <c r="K1207" i="6"/>
  <c r="I1207" i="6"/>
  <c r="C1207" i="6"/>
  <c r="Q1206" i="6"/>
  <c r="K1206" i="6" s="1"/>
  <c r="I1206" i="6"/>
  <c r="C1206" i="6"/>
  <c r="Q1205" i="6"/>
  <c r="K1205" i="6" s="1"/>
  <c r="I1205" i="6"/>
  <c r="C1205" i="6"/>
  <c r="Q1204" i="6"/>
  <c r="K1204" i="6" s="1"/>
  <c r="I1204" i="6"/>
  <c r="C1204" i="6"/>
  <c r="Q1203" i="6"/>
  <c r="K1203" i="6"/>
  <c r="I1203" i="6"/>
  <c r="C1203" i="6"/>
  <c r="Q1202" i="6"/>
  <c r="K1202" i="6" s="1"/>
  <c r="I1202" i="6"/>
  <c r="C1202" i="6"/>
  <c r="Q1201" i="6"/>
  <c r="K1201" i="6" s="1"/>
  <c r="I1201" i="6"/>
  <c r="C1201" i="6"/>
  <c r="Q1200" i="6"/>
  <c r="K1200" i="6" s="1"/>
  <c r="I1200" i="6"/>
  <c r="C1200" i="6"/>
  <c r="Q1199" i="6"/>
  <c r="K1199" i="6"/>
  <c r="I1199" i="6"/>
  <c r="C1199" i="6"/>
  <c r="Q1198" i="6"/>
  <c r="K1198" i="6" s="1"/>
  <c r="I1198" i="6"/>
  <c r="C1198" i="6"/>
  <c r="Q1197" i="6"/>
  <c r="K1197" i="6" s="1"/>
  <c r="I1197" i="6"/>
  <c r="C1197" i="6"/>
  <c r="Q1196" i="6"/>
  <c r="K1196" i="6" s="1"/>
  <c r="I1196" i="6"/>
  <c r="C1196" i="6"/>
  <c r="Q1195" i="6"/>
  <c r="K1195" i="6"/>
  <c r="I1195" i="6"/>
  <c r="C1195" i="6"/>
  <c r="Q1194" i="6"/>
  <c r="K1194" i="6" s="1"/>
  <c r="I1194" i="6"/>
  <c r="C1194" i="6"/>
  <c r="Q1193" i="6"/>
  <c r="K1193" i="6" s="1"/>
  <c r="I1193" i="6"/>
  <c r="C1193" i="6"/>
  <c r="Q1192" i="6"/>
  <c r="K1192" i="6" s="1"/>
  <c r="I1192" i="6"/>
  <c r="C1192" i="6"/>
  <c r="Q1191" i="6"/>
  <c r="K1191" i="6"/>
  <c r="I1191" i="6"/>
  <c r="C1191" i="6"/>
  <c r="Q1190" i="6"/>
  <c r="K1190" i="6" s="1"/>
  <c r="I1190" i="6"/>
  <c r="C1190" i="6"/>
  <c r="Q1189" i="6"/>
  <c r="K1189" i="6" s="1"/>
  <c r="I1189" i="6"/>
  <c r="C1189" i="6"/>
  <c r="Q1188" i="6"/>
  <c r="K1188" i="6" s="1"/>
  <c r="I1188" i="6"/>
  <c r="C1188" i="6"/>
  <c r="Q1187" i="6"/>
  <c r="K1187" i="6"/>
  <c r="I1187" i="6"/>
  <c r="C1187" i="6"/>
  <c r="Q1186" i="6"/>
  <c r="K1186" i="6" s="1"/>
  <c r="I1186" i="6"/>
  <c r="C1186" i="6"/>
  <c r="Q1185" i="6"/>
  <c r="K1185" i="6" s="1"/>
  <c r="I1185" i="6"/>
  <c r="C1185" i="6"/>
  <c r="Q1184" i="6"/>
  <c r="K1184" i="6" s="1"/>
  <c r="I1184" i="6"/>
  <c r="C1184" i="6"/>
  <c r="Q1183" i="6"/>
  <c r="K1183" i="6"/>
  <c r="I1183" i="6"/>
  <c r="C1183" i="6"/>
  <c r="Q1182" i="6"/>
  <c r="K1182" i="6" s="1"/>
  <c r="I1182" i="6"/>
  <c r="C1182" i="6"/>
  <c r="Q1181" i="6"/>
  <c r="K1181" i="6" s="1"/>
  <c r="I1181" i="6"/>
  <c r="C1181" i="6"/>
  <c r="Q1180" i="6"/>
  <c r="K1180" i="6" s="1"/>
  <c r="I1180" i="6"/>
  <c r="C1180" i="6"/>
  <c r="Q1179" i="6"/>
  <c r="K1179" i="6"/>
  <c r="I1179" i="6"/>
  <c r="C1179" i="6"/>
  <c r="Q1178" i="6"/>
  <c r="K1178" i="6" s="1"/>
  <c r="I1178" i="6"/>
  <c r="C1178" i="6"/>
  <c r="Q1177" i="6"/>
  <c r="K1177" i="6" s="1"/>
  <c r="I1177" i="6"/>
  <c r="C1177" i="6"/>
  <c r="Q1176" i="6"/>
  <c r="K1176" i="6" s="1"/>
  <c r="I1176" i="6"/>
  <c r="C1176" i="6"/>
  <c r="Q1175" i="6"/>
  <c r="K1175" i="6"/>
  <c r="I1175" i="6"/>
  <c r="C1175" i="6"/>
  <c r="Q1174" i="6"/>
  <c r="K1174" i="6" s="1"/>
  <c r="I1174" i="6"/>
  <c r="C1174" i="6"/>
  <c r="Q1173" i="6"/>
  <c r="K1173" i="6" s="1"/>
  <c r="I1173" i="6"/>
  <c r="C1173" i="6"/>
  <c r="Q1172" i="6"/>
  <c r="K1172" i="6" s="1"/>
  <c r="I1172" i="6"/>
  <c r="C1172" i="6"/>
  <c r="Q1171" i="6"/>
  <c r="K1171" i="6"/>
  <c r="I1171" i="6"/>
  <c r="C1171" i="6"/>
  <c r="Q1170" i="6"/>
  <c r="K1170" i="6" s="1"/>
  <c r="I1170" i="6"/>
  <c r="C1170" i="6"/>
  <c r="Q1169" i="6"/>
  <c r="K1169" i="6" s="1"/>
  <c r="I1169" i="6"/>
  <c r="C1169" i="6"/>
  <c r="Q1168" i="6"/>
  <c r="K1168" i="6" s="1"/>
  <c r="I1168" i="6"/>
  <c r="C1168" i="6"/>
  <c r="Q1167" i="6"/>
  <c r="K1167" i="6"/>
  <c r="I1167" i="6"/>
  <c r="C1167" i="6"/>
  <c r="Q1166" i="6"/>
  <c r="K1166" i="6" s="1"/>
  <c r="I1166" i="6"/>
  <c r="C1166" i="6"/>
  <c r="Q1165" i="6"/>
  <c r="K1165" i="6" s="1"/>
  <c r="I1165" i="6"/>
  <c r="C1165" i="6"/>
  <c r="Q1164" i="6"/>
  <c r="K1164" i="6" s="1"/>
  <c r="I1164" i="6"/>
  <c r="C1164" i="6"/>
  <c r="Q1163" i="6"/>
  <c r="K1163" i="6"/>
  <c r="I1163" i="6"/>
  <c r="C1163" i="6"/>
  <c r="Q1162" i="6"/>
  <c r="K1162" i="6" s="1"/>
  <c r="I1162" i="6"/>
  <c r="C1162" i="6"/>
  <c r="Q1161" i="6"/>
  <c r="K1161" i="6" s="1"/>
  <c r="I1161" i="6"/>
  <c r="C1161" i="6"/>
  <c r="Q1160" i="6"/>
  <c r="K1160" i="6" s="1"/>
  <c r="I1160" i="6"/>
  <c r="C1160" i="6"/>
  <c r="Q1159" i="6"/>
  <c r="K1159" i="6"/>
  <c r="I1159" i="6"/>
  <c r="C1159" i="6"/>
  <c r="Q1158" i="6"/>
  <c r="K1158" i="6" s="1"/>
  <c r="I1158" i="6"/>
  <c r="C1158" i="6"/>
  <c r="Q1157" i="6"/>
  <c r="K1157" i="6" s="1"/>
  <c r="I1157" i="6"/>
  <c r="C1157" i="6"/>
  <c r="Q1156" i="6"/>
  <c r="K1156" i="6" s="1"/>
  <c r="I1156" i="6"/>
  <c r="C1156" i="6"/>
  <c r="Q1155" i="6"/>
  <c r="K1155" i="6"/>
  <c r="I1155" i="6"/>
  <c r="C1155" i="6"/>
  <c r="Q1154" i="6"/>
  <c r="K1154" i="6" s="1"/>
  <c r="I1154" i="6"/>
  <c r="C1154" i="6"/>
  <c r="Q1153" i="6"/>
  <c r="K1153" i="6" s="1"/>
  <c r="I1153" i="6"/>
  <c r="C1153" i="6"/>
  <c r="Q1152" i="6"/>
  <c r="K1152" i="6" s="1"/>
  <c r="I1152" i="6"/>
  <c r="C1152" i="6"/>
  <c r="Q1151" i="6"/>
  <c r="K1151" i="6" s="1"/>
  <c r="I1151" i="6"/>
  <c r="C1151" i="6"/>
  <c r="Q1150" i="6"/>
  <c r="K1150" i="6" s="1"/>
  <c r="I1150" i="6"/>
  <c r="C1150" i="6"/>
  <c r="Q1149" i="6"/>
  <c r="K1149" i="6" s="1"/>
  <c r="I1149" i="6"/>
  <c r="C1149" i="6"/>
  <c r="Q1148" i="6"/>
  <c r="K1148" i="6" s="1"/>
  <c r="I1148" i="6"/>
  <c r="C1148" i="6"/>
  <c r="Q1147" i="6"/>
  <c r="K1147" i="6"/>
  <c r="I1147" i="6"/>
  <c r="C1147" i="6"/>
  <c r="Q1146" i="6"/>
  <c r="K1146" i="6" s="1"/>
  <c r="I1146" i="6"/>
  <c r="C1146" i="6"/>
  <c r="Q1145" i="6"/>
  <c r="K1145" i="6" s="1"/>
  <c r="I1145" i="6"/>
  <c r="C1145" i="6"/>
  <c r="Q1144" i="6"/>
  <c r="K1144" i="6" s="1"/>
  <c r="I1144" i="6"/>
  <c r="C1144" i="6"/>
  <c r="Q1143" i="6"/>
  <c r="K1143" i="6"/>
  <c r="I1143" i="6"/>
  <c r="C1143" i="6"/>
  <c r="Q1142" i="6"/>
  <c r="K1142" i="6" s="1"/>
  <c r="I1142" i="6"/>
  <c r="C1142" i="6"/>
  <c r="Q1141" i="6"/>
  <c r="K1141" i="6" s="1"/>
  <c r="I1141" i="6"/>
  <c r="C1141" i="6"/>
  <c r="Q1140" i="6"/>
  <c r="K1140" i="6" s="1"/>
  <c r="I1140" i="6"/>
  <c r="C1140" i="6"/>
  <c r="Q1139" i="6"/>
  <c r="K1139" i="6"/>
  <c r="I1139" i="6"/>
  <c r="C1139" i="6"/>
  <c r="Q1138" i="6"/>
  <c r="K1138" i="6" s="1"/>
  <c r="I1138" i="6"/>
  <c r="C1138" i="6"/>
  <c r="Q1137" i="6"/>
  <c r="K1137" i="6" s="1"/>
  <c r="I1137" i="6"/>
  <c r="C1137" i="6"/>
  <c r="Q1136" i="6"/>
  <c r="K1136" i="6" s="1"/>
  <c r="I1136" i="6"/>
  <c r="C1136" i="6"/>
  <c r="Q1135" i="6"/>
  <c r="K1135" i="6" s="1"/>
  <c r="I1135" i="6"/>
  <c r="C1135" i="6"/>
  <c r="Q1134" i="6"/>
  <c r="K1134" i="6" s="1"/>
  <c r="I1134" i="6"/>
  <c r="C1134" i="6"/>
  <c r="Q1133" i="6"/>
  <c r="K1133" i="6" s="1"/>
  <c r="I1133" i="6"/>
  <c r="C1133" i="6"/>
  <c r="Q1132" i="6"/>
  <c r="K1132" i="6" s="1"/>
  <c r="I1132" i="6"/>
  <c r="C1132" i="6"/>
  <c r="Q1131" i="6"/>
  <c r="K1131" i="6"/>
  <c r="I1131" i="6"/>
  <c r="C1131" i="6"/>
  <c r="Q1130" i="6"/>
  <c r="K1130" i="6" s="1"/>
  <c r="I1130" i="6"/>
  <c r="C1130" i="6"/>
  <c r="Q1129" i="6"/>
  <c r="K1129" i="6" s="1"/>
  <c r="I1129" i="6"/>
  <c r="C1129" i="6"/>
  <c r="Q1128" i="6"/>
  <c r="K1128" i="6" s="1"/>
  <c r="I1128" i="6"/>
  <c r="C1128" i="6"/>
  <c r="Q1127" i="6"/>
  <c r="K1127" i="6"/>
  <c r="I1127" i="6"/>
  <c r="C1127" i="6"/>
  <c r="Q1126" i="6"/>
  <c r="K1126" i="6" s="1"/>
  <c r="I1126" i="6"/>
  <c r="C1126" i="6"/>
  <c r="Q1125" i="6"/>
  <c r="K1125" i="6" s="1"/>
  <c r="I1125" i="6"/>
  <c r="C1125" i="6"/>
  <c r="Q1124" i="6"/>
  <c r="K1124" i="6" s="1"/>
  <c r="I1124" i="6"/>
  <c r="C1124" i="6"/>
  <c r="Q1123" i="6"/>
  <c r="K1123" i="6"/>
  <c r="I1123" i="6"/>
  <c r="C1123" i="6"/>
  <c r="Q1122" i="6"/>
  <c r="K1122" i="6" s="1"/>
  <c r="I1122" i="6"/>
  <c r="C1122" i="6"/>
  <c r="Q1121" i="6"/>
  <c r="K1121" i="6" s="1"/>
  <c r="I1121" i="6"/>
  <c r="C1121" i="6"/>
  <c r="Q1120" i="6"/>
  <c r="K1120" i="6" s="1"/>
  <c r="I1120" i="6"/>
  <c r="C1120" i="6"/>
  <c r="Q1119" i="6"/>
  <c r="K1119" i="6" s="1"/>
  <c r="I1119" i="6"/>
  <c r="C1119" i="6"/>
  <c r="Q1118" i="6"/>
  <c r="K1118" i="6" s="1"/>
  <c r="I1118" i="6"/>
  <c r="C1118" i="6"/>
  <c r="Q1117" i="6"/>
  <c r="K1117" i="6" s="1"/>
  <c r="I1117" i="6"/>
  <c r="C1117" i="6"/>
  <c r="Q1116" i="6"/>
  <c r="K1116" i="6" s="1"/>
  <c r="I1116" i="6"/>
  <c r="C1116" i="6"/>
  <c r="Q1115" i="6"/>
  <c r="K1115" i="6"/>
  <c r="I1115" i="6"/>
  <c r="C1115" i="6"/>
  <c r="Q1114" i="6"/>
  <c r="K1114" i="6" s="1"/>
  <c r="I1114" i="6"/>
  <c r="C1114" i="6"/>
  <c r="Q1113" i="6"/>
  <c r="K1113" i="6" s="1"/>
  <c r="I1113" i="6"/>
  <c r="C1113" i="6"/>
  <c r="Q1112" i="6"/>
  <c r="K1112" i="6" s="1"/>
  <c r="I1112" i="6"/>
  <c r="C1112" i="6"/>
  <c r="Q1111" i="6"/>
  <c r="K1111" i="6"/>
  <c r="I1111" i="6"/>
  <c r="C1111" i="6"/>
  <c r="Q1110" i="6"/>
  <c r="K1110" i="6" s="1"/>
  <c r="I1110" i="6"/>
  <c r="C1110" i="6"/>
  <c r="Q1109" i="6"/>
  <c r="K1109" i="6" s="1"/>
  <c r="I1109" i="6"/>
  <c r="C1109" i="6"/>
  <c r="Q1108" i="6"/>
  <c r="K1108" i="6" s="1"/>
  <c r="I1108" i="6"/>
  <c r="C1108" i="6"/>
  <c r="Q1107" i="6"/>
  <c r="K1107" i="6"/>
  <c r="I1107" i="6"/>
  <c r="C1107" i="6"/>
  <c r="Q1106" i="6"/>
  <c r="K1106" i="6" s="1"/>
  <c r="I1106" i="6"/>
  <c r="C1106" i="6"/>
  <c r="Q1105" i="6"/>
  <c r="K1105" i="6" s="1"/>
  <c r="I1105" i="6"/>
  <c r="C1105" i="6"/>
  <c r="Q1104" i="6"/>
  <c r="K1104" i="6" s="1"/>
  <c r="I1104" i="6"/>
  <c r="C1104" i="6"/>
  <c r="Q1103" i="6"/>
  <c r="K1103" i="6" s="1"/>
  <c r="I1103" i="6"/>
  <c r="C1103" i="6"/>
  <c r="Q1102" i="6"/>
  <c r="K1102" i="6" s="1"/>
  <c r="I1102" i="6"/>
  <c r="C1102" i="6"/>
  <c r="Q1101" i="6"/>
  <c r="K1101" i="6" s="1"/>
  <c r="I1101" i="6"/>
  <c r="C1101" i="6"/>
  <c r="Q1100" i="6"/>
  <c r="K1100" i="6" s="1"/>
  <c r="I1100" i="6"/>
  <c r="C1100" i="6"/>
  <c r="Q1099" i="6"/>
  <c r="K1099" i="6"/>
  <c r="I1099" i="6"/>
  <c r="C1099" i="6"/>
  <c r="Q1098" i="6"/>
  <c r="K1098" i="6" s="1"/>
  <c r="I1098" i="6"/>
  <c r="C1098" i="6"/>
  <c r="Q1097" i="6"/>
  <c r="K1097" i="6" s="1"/>
  <c r="I1097" i="6"/>
  <c r="C1097" i="6"/>
  <c r="Q1096" i="6"/>
  <c r="K1096" i="6" s="1"/>
  <c r="I1096" i="6"/>
  <c r="C1096" i="6"/>
  <c r="Q1095" i="6"/>
  <c r="K1095" i="6"/>
  <c r="I1095" i="6"/>
  <c r="C1095" i="6"/>
  <c r="Q1094" i="6"/>
  <c r="K1094" i="6" s="1"/>
  <c r="I1094" i="6"/>
  <c r="C1094" i="6"/>
  <c r="Q1093" i="6"/>
  <c r="K1093" i="6" s="1"/>
  <c r="I1093" i="6"/>
  <c r="C1093" i="6"/>
  <c r="Q1092" i="6"/>
  <c r="K1092" i="6" s="1"/>
  <c r="I1092" i="6"/>
  <c r="C1092" i="6"/>
  <c r="Q1091" i="6"/>
  <c r="K1091" i="6"/>
  <c r="I1091" i="6"/>
  <c r="C1091" i="6"/>
  <c r="Q1090" i="6"/>
  <c r="K1090" i="6" s="1"/>
  <c r="I1090" i="6"/>
  <c r="C1090" i="6"/>
  <c r="Q1089" i="6"/>
  <c r="K1089" i="6" s="1"/>
  <c r="I1089" i="6"/>
  <c r="C1089" i="6"/>
  <c r="Q1088" i="6"/>
  <c r="K1088" i="6" s="1"/>
  <c r="I1088" i="6"/>
  <c r="C1088" i="6"/>
  <c r="Q1087" i="6"/>
  <c r="K1087" i="6" s="1"/>
  <c r="I1087" i="6"/>
  <c r="C1087" i="6"/>
  <c r="Q1086" i="6"/>
  <c r="K1086" i="6"/>
  <c r="I1086" i="6"/>
  <c r="C1086" i="6"/>
  <c r="Q1085" i="6"/>
  <c r="K1085" i="6" s="1"/>
  <c r="I1085" i="6"/>
  <c r="C1085" i="6"/>
  <c r="Q1084" i="6"/>
  <c r="K1084" i="6"/>
  <c r="I1084" i="6"/>
  <c r="C1084" i="6"/>
  <c r="Q1083" i="6"/>
  <c r="K1083" i="6" s="1"/>
  <c r="I1083" i="6"/>
  <c r="C1083" i="6"/>
  <c r="Q1082" i="6"/>
  <c r="K1082" i="6"/>
  <c r="I1082" i="6"/>
  <c r="C1082" i="6"/>
  <c r="Q1081" i="6"/>
  <c r="K1081" i="6" s="1"/>
  <c r="I1081" i="6"/>
  <c r="C1081" i="6"/>
  <c r="Q1080" i="6"/>
  <c r="K1080" i="6"/>
  <c r="I1080" i="6"/>
  <c r="C1080" i="6"/>
  <c r="Q1079" i="6"/>
  <c r="K1079" i="6" s="1"/>
  <c r="I1079" i="6"/>
  <c r="C1079" i="6"/>
  <c r="Q1078" i="6"/>
  <c r="K1078" i="6"/>
  <c r="I1078" i="6"/>
  <c r="C1078" i="6"/>
  <c r="Q1077" i="6"/>
  <c r="K1077" i="6" s="1"/>
  <c r="I1077" i="6"/>
  <c r="C1077" i="6"/>
  <c r="Q1076" i="6"/>
  <c r="K1076" i="6"/>
  <c r="I1076" i="6"/>
  <c r="C1076" i="6"/>
  <c r="Q1075" i="6"/>
  <c r="K1075" i="6" s="1"/>
  <c r="I1075" i="6"/>
  <c r="C1075" i="6"/>
  <c r="Q1074" i="6"/>
  <c r="K1074" i="6"/>
  <c r="I1074" i="6"/>
  <c r="C1074" i="6"/>
  <c r="Q1073" i="6"/>
  <c r="K1073" i="6" s="1"/>
  <c r="I1073" i="6"/>
  <c r="C1073" i="6"/>
  <c r="Q1072" i="6"/>
  <c r="K1072" i="6"/>
  <c r="I1072" i="6"/>
  <c r="C1072" i="6"/>
  <c r="Q1071" i="6"/>
  <c r="K1071" i="6" s="1"/>
  <c r="I1071" i="6"/>
  <c r="C1071" i="6"/>
  <c r="Q1070" i="6"/>
  <c r="K1070" i="6"/>
  <c r="I1070" i="6"/>
  <c r="C1070" i="6"/>
  <c r="Q1069" i="6"/>
  <c r="K1069" i="6" s="1"/>
  <c r="I1069" i="6"/>
  <c r="C1069" i="6"/>
  <c r="Q1068" i="6"/>
  <c r="K1068" i="6"/>
  <c r="I1068" i="6"/>
  <c r="C1068" i="6"/>
  <c r="Q1067" i="6"/>
  <c r="K1067" i="6" s="1"/>
  <c r="I1067" i="6"/>
  <c r="C1067" i="6"/>
  <c r="Q1066" i="6"/>
  <c r="K1066" i="6"/>
  <c r="I1066" i="6"/>
  <c r="C1066" i="6"/>
  <c r="Q1065" i="6"/>
  <c r="K1065" i="6" s="1"/>
  <c r="I1065" i="6"/>
  <c r="C1065" i="6"/>
  <c r="Q1064" i="6"/>
  <c r="K1064" i="6"/>
  <c r="I1064" i="6"/>
  <c r="C1064" i="6"/>
  <c r="Q1063" i="6"/>
  <c r="K1063" i="6" s="1"/>
  <c r="I1063" i="6"/>
  <c r="C1063" i="6"/>
  <c r="Q1062" i="6"/>
  <c r="K1062" i="6"/>
  <c r="I1062" i="6"/>
  <c r="C1062" i="6"/>
  <c r="Q1061" i="6"/>
  <c r="K1061" i="6" s="1"/>
  <c r="I1061" i="6"/>
  <c r="C1061" i="6"/>
  <c r="Q1060" i="6"/>
  <c r="K1060" i="6"/>
  <c r="I1060" i="6"/>
  <c r="C1060" i="6"/>
  <c r="Q1059" i="6"/>
  <c r="K1059" i="6" s="1"/>
  <c r="I1059" i="6"/>
  <c r="C1059" i="6"/>
  <c r="Q1058" i="6"/>
  <c r="K1058" i="6"/>
  <c r="I1058" i="6"/>
  <c r="C1058" i="6"/>
  <c r="Q1057" i="6"/>
  <c r="K1057" i="6" s="1"/>
  <c r="I1057" i="6"/>
  <c r="C1057" i="6"/>
  <c r="Q1056" i="6"/>
  <c r="K1056" i="6"/>
  <c r="I1056" i="6"/>
  <c r="C1056" i="6"/>
  <c r="Q1055" i="6"/>
  <c r="K1055" i="6" s="1"/>
  <c r="I1055" i="6"/>
  <c r="C1055" i="6"/>
  <c r="Q1054" i="6"/>
  <c r="K1054" i="6"/>
  <c r="I1054" i="6"/>
  <c r="C1054" i="6"/>
  <c r="Q1053" i="6"/>
  <c r="K1053" i="6" s="1"/>
  <c r="I1053" i="6"/>
  <c r="C1053" i="6"/>
  <c r="Q1052" i="6"/>
  <c r="K1052" i="6"/>
  <c r="I1052" i="6"/>
  <c r="C1052" i="6"/>
  <c r="Q1051" i="6"/>
  <c r="K1051" i="6" s="1"/>
  <c r="I1051" i="6"/>
  <c r="C1051" i="6"/>
  <c r="Q1050" i="6"/>
  <c r="K1050" i="6"/>
  <c r="I1050" i="6"/>
  <c r="C1050" i="6"/>
  <c r="Q1049" i="6"/>
  <c r="K1049" i="6" s="1"/>
  <c r="I1049" i="6"/>
  <c r="C1049" i="6"/>
  <c r="Q1048" i="6"/>
  <c r="K1048" i="6"/>
  <c r="I1048" i="6"/>
  <c r="C1048" i="6"/>
  <c r="Q1047" i="6"/>
  <c r="K1047" i="6" s="1"/>
  <c r="I1047" i="6"/>
  <c r="C1047" i="6"/>
  <c r="Q1046" i="6"/>
  <c r="K1046" i="6"/>
  <c r="I1046" i="6"/>
  <c r="C1046" i="6"/>
  <c r="Q1045" i="6"/>
  <c r="K1045" i="6" s="1"/>
  <c r="I1045" i="6"/>
  <c r="C1045" i="6"/>
  <c r="Q1044" i="6"/>
  <c r="K1044" i="6"/>
  <c r="I1044" i="6"/>
  <c r="C1044" i="6"/>
  <c r="Q1043" i="6"/>
  <c r="K1043" i="6" s="1"/>
  <c r="I1043" i="6"/>
  <c r="C1043" i="6"/>
  <c r="Q1042" i="6"/>
  <c r="K1042" i="6"/>
  <c r="I1042" i="6"/>
  <c r="C1042" i="6"/>
  <c r="Q1041" i="6"/>
  <c r="K1041" i="6" s="1"/>
  <c r="I1041" i="6"/>
  <c r="C1041" i="6"/>
  <c r="Q1040" i="6"/>
  <c r="K1040" i="6"/>
  <c r="I1040" i="6"/>
  <c r="C1040" i="6"/>
  <c r="Q1039" i="6"/>
  <c r="K1039" i="6" s="1"/>
  <c r="I1039" i="6"/>
  <c r="C1039" i="6"/>
  <c r="Q1038" i="6"/>
  <c r="K1038" i="6"/>
  <c r="I1038" i="6"/>
  <c r="C1038" i="6"/>
  <c r="Q1037" i="6"/>
  <c r="K1037" i="6" s="1"/>
  <c r="I1037" i="6"/>
  <c r="C1037" i="6"/>
  <c r="Q1036" i="6"/>
  <c r="K1036" i="6"/>
  <c r="I1036" i="6"/>
  <c r="C1036" i="6"/>
  <c r="Q1035" i="6"/>
  <c r="K1035" i="6" s="1"/>
  <c r="I1035" i="6"/>
  <c r="C1035" i="6"/>
  <c r="Q1034" i="6"/>
  <c r="K1034" i="6"/>
  <c r="I1034" i="6"/>
  <c r="C1034" i="6"/>
  <c r="Q1033" i="6"/>
  <c r="K1033" i="6" s="1"/>
  <c r="I1033" i="6"/>
  <c r="C1033" i="6"/>
  <c r="Q1032" i="6"/>
  <c r="K1032" i="6"/>
  <c r="I1032" i="6"/>
  <c r="C1032" i="6"/>
  <c r="Q1031" i="6"/>
  <c r="K1031" i="6" s="1"/>
  <c r="I1031" i="6"/>
  <c r="C1031" i="6"/>
  <c r="Q1030" i="6"/>
  <c r="K1030" i="6"/>
  <c r="I1030" i="6"/>
  <c r="C1030" i="6"/>
  <c r="Q1029" i="6"/>
  <c r="K1029" i="6" s="1"/>
  <c r="I1029" i="6"/>
  <c r="C1029" i="6"/>
  <c r="Q1028" i="6"/>
  <c r="K1028" i="6"/>
  <c r="I1028" i="6"/>
  <c r="C1028" i="6"/>
  <c r="Q1027" i="6"/>
  <c r="K1027" i="6" s="1"/>
  <c r="I1027" i="6"/>
  <c r="C1027" i="6"/>
  <c r="Q1026" i="6"/>
  <c r="K1026" i="6"/>
  <c r="I1026" i="6"/>
  <c r="C1026" i="6"/>
  <c r="Q1025" i="6"/>
  <c r="K1025" i="6" s="1"/>
  <c r="I1025" i="6"/>
  <c r="C1025" i="6"/>
  <c r="Q1024" i="6"/>
  <c r="K1024" i="6"/>
  <c r="I1024" i="6"/>
  <c r="C1024" i="6"/>
  <c r="Q1023" i="6"/>
  <c r="K1023" i="6" s="1"/>
  <c r="I1023" i="6"/>
  <c r="C1023" i="6"/>
  <c r="Q1022" i="6"/>
  <c r="K1022" i="6"/>
  <c r="I1022" i="6"/>
  <c r="C1022" i="6"/>
  <c r="Q1021" i="6"/>
  <c r="K1021" i="6" s="1"/>
  <c r="I1021" i="6"/>
  <c r="C1021" i="6"/>
  <c r="Q1020" i="6"/>
  <c r="K1020" i="6" s="1"/>
  <c r="I1020" i="6"/>
  <c r="C1020" i="6"/>
  <c r="Q1019" i="6"/>
  <c r="K1019" i="6" s="1"/>
  <c r="I1019" i="6"/>
  <c r="C1019" i="6"/>
  <c r="Q1018" i="6"/>
  <c r="K1018" i="6" s="1"/>
  <c r="I1018" i="6"/>
  <c r="C1018" i="6"/>
  <c r="Q1017" i="6"/>
  <c r="K1017" i="6" s="1"/>
  <c r="I1017" i="6"/>
  <c r="C1017" i="6"/>
  <c r="Q1016" i="6"/>
  <c r="K1016" i="6" s="1"/>
  <c r="I1016" i="6"/>
  <c r="C1016" i="6"/>
  <c r="Q1015" i="6"/>
  <c r="K1015" i="6" s="1"/>
  <c r="I1015" i="6"/>
  <c r="C1015" i="6"/>
  <c r="Q1014" i="6"/>
  <c r="K1014" i="6" s="1"/>
  <c r="I1014" i="6"/>
  <c r="C1014" i="6"/>
  <c r="Q1013" i="6"/>
  <c r="K1013" i="6" s="1"/>
  <c r="I1013" i="6"/>
  <c r="C1013" i="6"/>
  <c r="Q1012" i="6"/>
  <c r="K1012" i="6" s="1"/>
  <c r="I1012" i="6"/>
  <c r="C1012" i="6"/>
  <c r="Q1011" i="6"/>
  <c r="K1011" i="6" s="1"/>
  <c r="I1011" i="6"/>
  <c r="C1011" i="6"/>
  <c r="Q1010" i="6"/>
  <c r="K1010" i="6" s="1"/>
  <c r="I1010" i="6"/>
  <c r="C1010" i="6"/>
  <c r="Q1009" i="6"/>
  <c r="K1009" i="6" s="1"/>
  <c r="I1009" i="6"/>
  <c r="C1009" i="6"/>
  <c r="Q1008" i="6"/>
  <c r="K1008" i="6" s="1"/>
  <c r="I1008" i="6"/>
  <c r="C1008" i="6"/>
  <c r="Q1007" i="6"/>
  <c r="K1007" i="6" s="1"/>
  <c r="I1007" i="6"/>
  <c r="C1007" i="6"/>
  <c r="Q1006" i="6"/>
  <c r="K1006" i="6" s="1"/>
  <c r="I1006" i="6"/>
  <c r="C1006" i="6"/>
  <c r="Q1005" i="6"/>
  <c r="K1005" i="6" s="1"/>
  <c r="I1005" i="6"/>
  <c r="C1005" i="6"/>
  <c r="Q1004" i="6"/>
  <c r="K1004" i="6" s="1"/>
  <c r="I1004" i="6"/>
  <c r="C1004" i="6"/>
  <c r="Q1003" i="6"/>
  <c r="K1003" i="6" s="1"/>
  <c r="I1003" i="6"/>
  <c r="C1003" i="6"/>
  <c r="Q1002" i="6"/>
  <c r="K1002" i="6" s="1"/>
  <c r="I1002" i="6"/>
  <c r="C1002" i="6"/>
  <c r="Q1001" i="6"/>
  <c r="K1001" i="6" s="1"/>
  <c r="I1001" i="6"/>
  <c r="C1001" i="6"/>
  <c r="Q1000" i="6"/>
  <c r="K1000" i="6" s="1"/>
  <c r="I1000" i="6"/>
  <c r="C1000" i="6"/>
  <c r="Q999" i="6"/>
  <c r="K999" i="6" s="1"/>
  <c r="I999" i="6"/>
  <c r="C999" i="6"/>
  <c r="Q998" i="6"/>
  <c r="K998" i="6" s="1"/>
  <c r="I998" i="6"/>
  <c r="C998" i="6"/>
  <c r="Q997" i="6"/>
  <c r="K997" i="6" s="1"/>
  <c r="I997" i="6"/>
  <c r="C997" i="6"/>
  <c r="Q996" i="6"/>
  <c r="K996" i="6" s="1"/>
  <c r="I996" i="6"/>
  <c r="C996" i="6"/>
  <c r="Q995" i="6"/>
  <c r="K995" i="6" s="1"/>
  <c r="I995" i="6"/>
  <c r="C995" i="6"/>
  <c r="Q994" i="6"/>
  <c r="K994" i="6" s="1"/>
  <c r="I994" i="6"/>
  <c r="C994" i="6"/>
  <c r="Q993" i="6"/>
  <c r="K993" i="6" s="1"/>
  <c r="I993" i="6"/>
  <c r="C993" i="6"/>
  <c r="Q992" i="6"/>
  <c r="K992" i="6" s="1"/>
  <c r="I992" i="6"/>
  <c r="C992" i="6"/>
  <c r="Q991" i="6"/>
  <c r="K991" i="6" s="1"/>
  <c r="I991" i="6"/>
  <c r="C991" i="6"/>
  <c r="Q990" i="6"/>
  <c r="K990" i="6" s="1"/>
  <c r="I990" i="6"/>
  <c r="C990" i="6"/>
  <c r="Q989" i="6"/>
  <c r="K989" i="6" s="1"/>
  <c r="I989" i="6"/>
  <c r="C989" i="6"/>
  <c r="Q988" i="6"/>
  <c r="K988" i="6" s="1"/>
  <c r="I988" i="6"/>
  <c r="C988" i="6"/>
  <c r="Q987" i="6"/>
  <c r="K987" i="6" s="1"/>
  <c r="I987" i="6"/>
  <c r="C987" i="6"/>
  <c r="Q986" i="6"/>
  <c r="K986" i="6" s="1"/>
  <c r="I986" i="6"/>
  <c r="C986" i="6"/>
  <c r="Q985" i="6"/>
  <c r="K985" i="6" s="1"/>
  <c r="I985" i="6"/>
  <c r="C985" i="6"/>
  <c r="Q984" i="6"/>
  <c r="K984" i="6" s="1"/>
  <c r="I984" i="6"/>
  <c r="C984" i="6"/>
  <c r="Q983" i="6"/>
  <c r="K983" i="6" s="1"/>
  <c r="I983" i="6"/>
  <c r="C983" i="6"/>
  <c r="Q982" i="6"/>
  <c r="K982" i="6" s="1"/>
  <c r="I982" i="6"/>
  <c r="C982" i="6"/>
  <c r="Q981" i="6"/>
  <c r="K981" i="6" s="1"/>
  <c r="I981" i="6"/>
  <c r="C981" i="6"/>
  <c r="Q980" i="6"/>
  <c r="K980" i="6" s="1"/>
  <c r="I980" i="6"/>
  <c r="C980" i="6"/>
  <c r="Q979" i="6"/>
  <c r="K979" i="6" s="1"/>
  <c r="I979" i="6"/>
  <c r="C979" i="6"/>
  <c r="Q978" i="6"/>
  <c r="K978" i="6" s="1"/>
  <c r="I978" i="6"/>
  <c r="C978" i="6"/>
  <c r="Q977" i="6"/>
  <c r="K977" i="6" s="1"/>
  <c r="I977" i="6"/>
  <c r="C977" i="6"/>
  <c r="Q976" i="6"/>
  <c r="K976" i="6" s="1"/>
  <c r="I976" i="6"/>
  <c r="C976" i="6"/>
  <c r="Q975" i="6"/>
  <c r="K975" i="6" s="1"/>
  <c r="I975" i="6"/>
  <c r="C975" i="6"/>
  <c r="Q974" i="6"/>
  <c r="K974" i="6" s="1"/>
  <c r="I974" i="6"/>
  <c r="C974" i="6"/>
  <c r="Q973" i="6"/>
  <c r="K973" i="6" s="1"/>
  <c r="I973" i="6"/>
  <c r="C973" i="6"/>
  <c r="Q972" i="6"/>
  <c r="K972" i="6" s="1"/>
  <c r="I972" i="6"/>
  <c r="C972" i="6"/>
  <c r="Q971" i="6"/>
  <c r="K971" i="6" s="1"/>
  <c r="I971" i="6"/>
  <c r="C971" i="6"/>
  <c r="Q970" i="6"/>
  <c r="K970" i="6" s="1"/>
  <c r="I970" i="6"/>
  <c r="C970" i="6"/>
  <c r="Q969" i="6"/>
  <c r="K969" i="6" s="1"/>
  <c r="I969" i="6"/>
  <c r="C969" i="6"/>
  <c r="Q968" i="6"/>
  <c r="K968" i="6" s="1"/>
  <c r="I968" i="6"/>
  <c r="C968" i="6"/>
  <c r="Q967" i="6"/>
  <c r="K967" i="6" s="1"/>
  <c r="I967" i="6"/>
  <c r="C967" i="6"/>
  <c r="Q966" i="6"/>
  <c r="K966" i="6" s="1"/>
  <c r="I966" i="6"/>
  <c r="C966" i="6"/>
  <c r="Q965" i="6"/>
  <c r="K965" i="6" s="1"/>
  <c r="I965" i="6"/>
  <c r="C965" i="6"/>
  <c r="Q964" i="6"/>
  <c r="K964" i="6" s="1"/>
  <c r="I964" i="6"/>
  <c r="C964" i="6"/>
  <c r="Q963" i="6"/>
  <c r="K963" i="6" s="1"/>
  <c r="I963" i="6"/>
  <c r="C963" i="6"/>
  <c r="Q962" i="6"/>
  <c r="K962" i="6" s="1"/>
  <c r="I962" i="6"/>
  <c r="C962" i="6"/>
  <c r="Q961" i="6"/>
  <c r="K961" i="6" s="1"/>
  <c r="I961" i="6"/>
  <c r="C961" i="6"/>
  <c r="Q960" i="6"/>
  <c r="K960" i="6" s="1"/>
  <c r="I960" i="6"/>
  <c r="C960" i="6"/>
  <c r="Q959" i="6"/>
  <c r="K959" i="6" s="1"/>
  <c r="I959" i="6"/>
  <c r="C959" i="6"/>
  <c r="Q958" i="6"/>
  <c r="K958" i="6" s="1"/>
  <c r="I958" i="6"/>
  <c r="C958" i="6"/>
  <c r="Q957" i="6"/>
  <c r="K957" i="6" s="1"/>
  <c r="I957" i="6"/>
  <c r="C957" i="6"/>
  <c r="Q956" i="6"/>
  <c r="K956" i="6" s="1"/>
  <c r="I956" i="6"/>
  <c r="C956" i="6"/>
  <c r="Q955" i="6"/>
  <c r="K955" i="6" s="1"/>
  <c r="I955" i="6"/>
  <c r="C955" i="6"/>
  <c r="Q954" i="6"/>
  <c r="K954" i="6" s="1"/>
  <c r="I954" i="6"/>
  <c r="C954" i="6"/>
  <c r="Q953" i="6"/>
  <c r="K953" i="6" s="1"/>
  <c r="I953" i="6"/>
  <c r="C953" i="6"/>
  <c r="Q952" i="6"/>
  <c r="K952" i="6" s="1"/>
  <c r="I952" i="6"/>
  <c r="C952" i="6"/>
  <c r="Q951" i="6"/>
  <c r="K951" i="6" s="1"/>
  <c r="I951" i="6"/>
  <c r="C951" i="6"/>
  <c r="Q950" i="6"/>
  <c r="K950" i="6" s="1"/>
  <c r="I950" i="6"/>
  <c r="C950" i="6"/>
  <c r="Q949" i="6"/>
  <c r="K949" i="6" s="1"/>
  <c r="I949" i="6"/>
  <c r="C949" i="6"/>
  <c r="Q948" i="6"/>
  <c r="K948" i="6" s="1"/>
  <c r="I948" i="6"/>
  <c r="C948" i="6"/>
  <c r="Q947" i="6"/>
  <c r="K947" i="6" s="1"/>
  <c r="I947" i="6"/>
  <c r="C947" i="6"/>
  <c r="Q946" i="6"/>
  <c r="K946" i="6" s="1"/>
  <c r="I946" i="6"/>
  <c r="C946" i="6"/>
  <c r="Q945" i="6"/>
  <c r="K945" i="6" s="1"/>
  <c r="I945" i="6"/>
  <c r="C945" i="6"/>
  <c r="Q944" i="6"/>
  <c r="K944" i="6" s="1"/>
  <c r="I944" i="6"/>
  <c r="C944" i="6"/>
  <c r="Q943" i="6"/>
  <c r="K943" i="6" s="1"/>
  <c r="I943" i="6"/>
  <c r="C943" i="6"/>
  <c r="Q942" i="6"/>
  <c r="K942" i="6" s="1"/>
  <c r="I942" i="6"/>
  <c r="C942" i="6"/>
  <c r="Q941" i="6"/>
  <c r="K941" i="6" s="1"/>
  <c r="I941" i="6"/>
  <c r="C941" i="6"/>
  <c r="Q940" i="6"/>
  <c r="K940" i="6" s="1"/>
  <c r="I940" i="6"/>
  <c r="C940" i="6"/>
  <c r="Q939" i="6"/>
  <c r="K939" i="6" s="1"/>
  <c r="I939" i="6"/>
  <c r="C939" i="6"/>
  <c r="Q938" i="6"/>
  <c r="K938" i="6" s="1"/>
  <c r="I938" i="6"/>
  <c r="C938" i="6"/>
  <c r="Q937" i="6"/>
  <c r="K937" i="6" s="1"/>
  <c r="I937" i="6"/>
  <c r="C937" i="6"/>
  <c r="Q936" i="6"/>
  <c r="K936" i="6" s="1"/>
  <c r="I936" i="6"/>
  <c r="C936" i="6"/>
  <c r="Q935" i="6"/>
  <c r="K935" i="6" s="1"/>
  <c r="I935" i="6"/>
  <c r="C935" i="6"/>
  <c r="Q934" i="6"/>
  <c r="K934" i="6" s="1"/>
  <c r="I934" i="6"/>
  <c r="C934" i="6"/>
  <c r="Q933" i="6"/>
  <c r="K933" i="6" s="1"/>
  <c r="I933" i="6"/>
  <c r="C933" i="6"/>
  <c r="Q932" i="6"/>
  <c r="K932" i="6" s="1"/>
  <c r="I932" i="6"/>
  <c r="C932" i="6"/>
  <c r="Q931" i="6"/>
  <c r="K931" i="6" s="1"/>
  <c r="I931" i="6"/>
  <c r="C931" i="6"/>
  <c r="Q930" i="6"/>
  <c r="K930" i="6" s="1"/>
  <c r="I930" i="6"/>
  <c r="C930" i="6"/>
  <c r="Q929" i="6"/>
  <c r="K929" i="6" s="1"/>
  <c r="I929" i="6"/>
  <c r="C929" i="6"/>
  <c r="Q928" i="6"/>
  <c r="K928" i="6" s="1"/>
  <c r="I928" i="6"/>
  <c r="C928" i="6"/>
  <c r="Q927" i="6"/>
  <c r="K927" i="6" s="1"/>
  <c r="I927" i="6"/>
  <c r="C927" i="6"/>
  <c r="Q926" i="6"/>
  <c r="K926" i="6" s="1"/>
  <c r="I926" i="6"/>
  <c r="C926" i="6"/>
  <c r="Q925" i="6"/>
  <c r="K925" i="6" s="1"/>
  <c r="I925" i="6"/>
  <c r="C925" i="6"/>
  <c r="Q924" i="6"/>
  <c r="K924" i="6" s="1"/>
  <c r="I924" i="6"/>
  <c r="C924" i="6"/>
  <c r="Q923" i="6"/>
  <c r="K923" i="6" s="1"/>
  <c r="I923" i="6"/>
  <c r="C923" i="6"/>
  <c r="Q922" i="6"/>
  <c r="K922" i="6" s="1"/>
  <c r="I922" i="6"/>
  <c r="C922" i="6"/>
  <c r="Q921" i="6"/>
  <c r="K921" i="6" s="1"/>
  <c r="I921" i="6"/>
  <c r="C921" i="6"/>
  <c r="Q920" i="6"/>
  <c r="K920" i="6" s="1"/>
  <c r="I920" i="6"/>
  <c r="C920" i="6"/>
  <c r="Q919" i="6"/>
  <c r="K919" i="6" s="1"/>
  <c r="I919" i="6"/>
  <c r="C919" i="6"/>
  <c r="Q918" i="6"/>
  <c r="K918" i="6" s="1"/>
  <c r="I918" i="6"/>
  <c r="C918" i="6"/>
  <c r="Q917" i="6"/>
  <c r="K917" i="6" s="1"/>
  <c r="I917" i="6"/>
  <c r="C917" i="6"/>
  <c r="Q916" i="6"/>
  <c r="K916" i="6" s="1"/>
  <c r="I916" i="6"/>
  <c r="C916" i="6"/>
  <c r="Q915" i="6"/>
  <c r="K915" i="6" s="1"/>
  <c r="I915" i="6"/>
  <c r="C915" i="6"/>
  <c r="Q914" i="6"/>
  <c r="K914" i="6" s="1"/>
  <c r="I914" i="6"/>
  <c r="C914" i="6"/>
  <c r="Q913" i="6"/>
  <c r="K913" i="6" s="1"/>
  <c r="I913" i="6"/>
  <c r="C913" i="6"/>
  <c r="Q912" i="6"/>
  <c r="K912" i="6" s="1"/>
  <c r="I912" i="6"/>
  <c r="C912" i="6"/>
  <c r="Q911" i="6"/>
  <c r="K911" i="6" s="1"/>
  <c r="I911" i="6"/>
  <c r="C911" i="6"/>
  <c r="Q910" i="6"/>
  <c r="K910" i="6" s="1"/>
  <c r="I910" i="6"/>
  <c r="C910" i="6"/>
  <c r="Q909" i="6"/>
  <c r="K909" i="6" s="1"/>
  <c r="I909" i="6"/>
  <c r="C909" i="6"/>
  <c r="Q908" i="6"/>
  <c r="K908" i="6" s="1"/>
  <c r="I908" i="6"/>
  <c r="C908" i="6"/>
  <c r="Q907" i="6"/>
  <c r="K907" i="6" s="1"/>
  <c r="I907" i="6"/>
  <c r="C907" i="6"/>
  <c r="Q906" i="6"/>
  <c r="K906" i="6" s="1"/>
  <c r="I906" i="6"/>
  <c r="C906" i="6"/>
  <c r="Q905" i="6"/>
  <c r="K905" i="6" s="1"/>
  <c r="I905" i="6"/>
  <c r="C905" i="6"/>
  <c r="Q904" i="6"/>
  <c r="K904" i="6" s="1"/>
  <c r="I904" i="6"/>
  <c r="C904" i="6"/>
  <c r="Q903" i="6"/>
  <c r="K903" i="6" s="1"/>
  <c r="I903" i="6"/>
  <c r="C903" i="6"/>
  <c r="Q902" i="6"/>
  <c r="K902" i="6" s="1"/>
  <c r="I902" i="6"/>
  <c r="C902" i="6"/>
  <c r="Q901" i="6"/>
  <c r="K901" i="6" s="1"/>
  <c r="I901" i="6"/>
  <c r="C901" i="6"/>
  <c r="Q900" i="6"/>
  <c r="K900" i="6" s="1"/>
  <c r="I900" i="6"/>
  <c r="C900" i="6"/>
  <c r="Q899" i="6"/>
  <c r="K899" i="6" s="1"/>
  <c r="I899" i="6"/>
  <c r="C899" i="6"/>
  <c r="Q898" i="6"/>
  <c r="K898" i="6" s="1"/>
  <c r="I898" i="6"/>
  <c r="C898" i="6"/>
  <c r="Q897" i="6"/>
  <c r="K897" i="6" s="1"/>
  <c r="I897" i="6"/>
  <c r="C897" i="6"/>
  <c r="Q896" i="6"/>
  <c r="K896" i="6" s="1"/>
  <c r="I896" i="6"/>
  <c r="C896" i="6"/>
  <c r="Q895" i="6"/>
  <c r="K895" i="6" s="1"/>
  <c r="I895" i="6"/>
  <c r="C895" i="6"/>
  <c r="Q894" i="6"/>
  <c r="K894" i="6" s="1"/>
  <c r="I894" i="6"/>
  <c r="C894" i="6"/>
  <c r="Q893" i="6"/>
  <c r="K893" i="6" s="1"/>
  <c r="I893" i="6"/>
  <c r="C893" i="6"/>
  <c r="Q892" i="6"/>
  <c r="K892" i="6" s="1"/>
  <c r="I892" i="6"/>
  <c r="C892" i="6"/>
  <c r="Q891" i="6"/>
  <c r="K891" i="6" s="1"/>
  <c r="I891" i="6"/>
  <c r="C891" i="6"/>
  <c r="Q890" i="6"/>
  <c r="K890" i="6" s="1"/>
  <c r="I890" i="6"/>
  <c r="C890" i="6"/>
  <c r="Q889" i="6"/>
  <c r="K889" i="6" s="1"/>
  <c r="I889" i="6"/>
  <c r="C889" i="6"/>
  <c r="Q888" i="6"/>
  <c r="K888" i="6" s="1"/>
  <c r="I888" i="6"/>
  <c r="C888" i="6"/>
  <c r="Q887" i="6"/>
  <c r="K887" i="6" s="1"/>
  <c r="I887" i="6"/>
  <c r="C887" i="6"/>
  <c r="Q886" i="6"/>
  <c r="K886" i="6" s="1"/>
  <c r="I886" i="6"/>
  <c r="C886" i="6"/>
  <c r="Q885" i="6"/>
  <c r="K885" i="6" s="1"/>
  <c r="I885" i="6"/>
  <c r="C885" i="6"/>
  <c r="Q884" i="6"/>
  <c r="K884" i="6" s="1"/>
  <c r="I884" i="6"/>
  <c r="C884" i="6"/>
  <c r="Q883" i="6"/>
  <c r="K883" i="6" s="1"/>
  <c r="I883" i="6"/>
  <c r="C883" i="6"/>
  <c r="Q882" i="6"/>
  <c r="K882" i="6" s="1"/>
  <c r="I882" i="6"/>
  <c r="C882" i="6"/>
  <c r="Q881" i="6"/>
  <c r="K881" i="6" s="1"/>
  <c r="I881" i="6"/>
  <c r="C881" i="6"/>
  <c r="Q880" i="6"/>
  <c r="K880" i="6" s="1"/>
  <c r="I880" i="6"/>
  <c r="C880" i="6"/>
  <c r="Q879" i="6"/>
  <c r="K879" i="6" s="1"/>
  <c r="I879" i="6"/>
  <c r="C879" i="6"/>
  <c r="Q878" i="6"/>
  <c r="K878" i="6" s="1"/>
  <c r="I878" i="6"/>
  <c r="C878" i="6"/>
  <c r="Q877" i="6"/>
  <c r="K877" i="6" s="1"/>
  <c r="I877" i="6"/>
  <c r="C877" i="6"/>
  <c r="Q876" i="6"/>
  <c r="K876" i="6" s="1"/>
  <c r="I876" i="6"/>
  <c r="C876" i="6"/>
  <c r="Q875" i="6"/>
  <c r="K875" i="6" s="1"/>
  <c r="I875" i="6"/>
  <c r="C875" i="6"/>
  <c r="Q874" i="6"/>
  <c r="K874" i="6" s="1"/>
  <c r="I874" i="6"/>
  <c r="C874" i="6"/>
  <c r="Q873" i="6"/>
  <c r="K873" i="6" s="1"/>
  <c r="I873" i="6"/>
  <c r="C873" i="6"/>
  <c r="Q872" i="6"/>
  <c r="K872" i="6" s="1"/>
  <c r="I872" i="6"/>
  <c r="C872" i="6"/>
  <c r="Q871" i="6"/>
  <c r="K871" i="6" s="1"/>
  <c r="I871" i="6"/>
  <c r="C871" i="6"/>
  <c r="Q868" i="6"/>
  <c r="K868" i="6" s="1"/>
  <c r="I868" i="6"/>
  <c r="C868" i="6"/>
  <c r="Q867" i="6"/>
  <c r="K867" i="6" s="1"/>
  <c r="I867" i="6"/>
  <c r="C867" i="6"/>
  <c r="Q864" i="6"/>
  <c r="K864" i="6" s="1"/>
  <c r="I864" i="6"/>
  <c r="C864" i="6"/>
  <c r="Q863" i="6"/>
  <c r="K863" i="6" s="1"/>
  <c r="I863" i="6"/>
  <c r="C863" i="6"/>
  <c r="Q862" i="6"/>
  <c r="K862" i="6" s="1"/>
  <c r="I862" i="6"/>
  <c r="C862" i="6"/>
  <c r="Q861" i="6"/>
  <c r="K861" i="6" s="1"/>
  <c r="I861" i="6"/>
  <c r="C861" i="6"/>
  <c r="Q860" i="6"/>
  <c r="K860" i="6" s="1"/>
  <c r="I860" i="6"/>
  <c r="C860" i="6"/>
  <c r="Q859" i="6"/>
  <c r="K859" i="6" s="1"/>
  <c r="I859" i="6"/>
  <c r="C859" i="6"/>
  <c r="Q858" i="6"/>
  <c r="K858" i="6" s="1"/>
  <c r="I858" i="6"/>
  <c r="C858" i="6"/>
  <c r="Q857" i="6"/>
  <c r="K857" i="6" s="1"/>
  <c r="I857" i="6"/>
  <c r="C857" i="6"/>
  <c r="Q856" i="6"/>
  <c r="K856" i="6" s="1"/>
  <c r="I856" i="6"/>
  <c r="C856" i="6"/>
  <c r="Q855" i="6"/>
  <c r="K855" i="6" s="1"/>
  <c r="I855" i="6"/>
  <c r="C855" i="6"/>
  <c r="Q852" i="6"/>
  <c r="K852" i="6" s="1"/>
  <c r="I852" i="6"/>
  <c r="C852" i="6"/>
  <c r="Q851" i="6"/>
  <c r="K851" i="6" s="1"/>
  <c r="I851" i="6"/>
  <c r="C851" i="6"/>
  <c r="Q850" i="6"/>
  <c r="K850" i="6" s="1"/>
  <c r="I850" i="6"/>
  <c r="C850" i="6"/>
  <c r="Q849" i="6"/>
  <c r="K849" i="6" s="1"/>
  <c r="I849" i="6"/>
  <c r="C849" i="6"/>
  <c r="Q848" i="6"/>
  <c r="K848" i="6" s="1"/>
  <c r="I848" i="6"/>
  <c r="C848" i="6"/>
  <c r="Q847" i="6"/>
  <c r="K847" i="6" s="1"/>
  <c r="I847" i="6"/>
  <c r="C847" i="6"/>
  <c r="Q845" i="6"/>
  <c r="K845" i="6" s="1"/>
  <c r="C845" i="6"/>
  <c r="Q844" i="6"/>
  <c r="K844" i="6"/>
  <c r="C844" i="6"/>
  <c r="Q843" i="6"/>
  <c r="K843" i="6"/>
  <c r="C843" i="6"/>
  <c r="Q842" i="6"/>
  <c r="K842" i="6"/>
  <c r="C842" i="6"/>
  <c r="Q841" i="6"/>
  <c r="K841" i="6" s="1"/>
  <c r="C841" i="6"/>
  <c r="Q840" i="6"/>
  <c r="K840" i="6" s="1"/>
  <c r="C840" i="6"/>
  <c r="Q839" i="6"/>
  <c r="K839" i="6"/>
  <c r="C839" i="6"/>
  <c r="Q838" i="6"/>
  <c r="K838" i="6"/>
  <c r="C838" i="6"/>
  <c r="Q837" i="6"/>
  <c r="K837" i="6" s="1"/>
  <c r="C837" i="6"/>
  <c r="Q836" i="6"/>
  <c r="K836" i="6"/>
  <c r="C836" i="6"/>
  <c r="Q835" i="6"/>
  <c r="K835" i="6"/>
  <c r="C835" i="6"/>
  <c r="Q834" i="6"/>
  <c r="K834" i="6"/>
  <c r="C834" i="6"/>
  <c r="Q833" i="6"/>
  <c r="K833" i="6" s="1"/>
  <c r="C833" i="6"/>
  <c r="Q832" i="6"/>
  <c r="K832" i="6" s="1"/>
  <c r="C832" i="6"/>
  <c r="Q831" i="6"/>
  <c r="K831" i="6"/>
  <c r="C831" i="6"/>
  <c r="Q830" i="6"/>
  <c r="K830" i="6"/>
  <c r="C830" i="6"/>
  <c r="Q829" i="6"/>
  <c r="K829" i="6" s="1"/>
  <c r="C829" i="6"/>
  <c r="Q828" i="6"/>
  <c r="K828" i="6"/>
  <c r="C828" i="6"/>
  <c r="Q827" i="6"/>
  <c r="K827" i="6"/>
  <c r="C827" i="6"/>
  <c r="Q826" i="6"/>
  <c r="K826" i="6"/>
  <c r="C826" i="6"/>
  <c r="Q825" i="6"/>
  <c r="K825" i="6" s="1"/>
  <c r="C825" i="6"/>
  <c r="Q824" i="6"/>
  <c r="K824" i="6" s="1"/>
  <c r="C824" i="6"/>
  <c r="Q823" i="6"/>
  <c r="K823" i="6" s="1"/>
  <c r="C823" i="6"/>
  <c r="Q822" i="6"/>
  <c r="K822" i="6"/>
  <c r="C822" i="6"/>
  <c r="Q821" i="6"/>
  <c r="K821" i="6" s="1"/>
  <c r="C821" i="6"/>
  <c r="Q820" i="6"/>
  <c r="K820" i="6"/>
  <c r="C820" i="6"/>
  <c r="Q819" i="6"/>
  <c r="K819" i="6"/>
  <c r="C819" i="6"/>
  <c r="Q818" i="6"/>
  <c r="K818" i="6"/>
  <c r="C818" i="6"/>
  <c r="Q817" i="6"/>
  <c r="K817" i="6" s="1"/>
  <c r="C817" i="6"/>
  <c r="Q816" i="6"/>
  <c r="K816" i="6" s="1"/>
  <c r="C816" i="6"/>
  <c r="Q815" i="6"/>
  <c r="K815" i="6" s="1"/>
  <c r="C815" i="6"/>
  <c r="Q814" i="6"/>
  <c r="K814" i="6"/>
  <c r="C814" i="6"/>
  <c r="Q813" i="6"/>
  <c r="K813" i="6" s="1"/>
  <c r="C813" i="6"/>
  <c r="Q812" i="6"/>
  <c r="K812" i="6"/>
  <c r="C812" i="6"/>
  <c r="Q811" i="6"/>
  <c r="K811" i="6"/>
  <c r="C811" i="6"/>
  <c r="Q810" i="6"/>
  <c r="K810" i="6"/>
  <c r="C810" i="6"/>
  <c r="Q809" i="6"/>
  <c r="K809" i="6" s="1"/>
  <c r="C809" i="6"/>
  <c r="Q808" i="6"/>
  <c r="K808" i="6" s="1"/>
  <c r="C808" i="6"/>
  <c r="Q807" i="6"/>
  <c r="K807" i="6" s="1"/>
  <c r="C807" i="6"/>
  <c r="Q806" i="6"/>
  <c r="K806" i="6"/>
  <c r="C806" i="6"/>
  <c r="Q805" i="6"/>
  <c r="K805" i="6" s="1"/>
  <c r="C805" i="6"/>
  <c r="Q804" i="6"/>
  <c r="K804" i="6"/>
  <c r="C804" i="6"/>
  <c r="Q803" i="6"/>
  <c r="K803" i="6"/>
  <c r="C803" i="6"/>
  <c r="Q802" i="6"/>
  <c r="K802" i="6"/>
  <c r="C802" i="6"/>
  <c r="Q801" i="6"/>
  <c r="K801" i="6" s="1"/>
  <c r="C801" i="6"/>
  <c r="Q800" i="6"/>
  <c r="K800" i="6" s="1"/>
  <c r="C800" i="6"/>
  <c r="Q799" i="6"/>
  <c r="K799" i="6" s="1"/>
  <c r="C799" i="6"/>
  <c r="Q798" i="6"/>
  <c r="K798" i="6"/>
  <c r="C798" i="6"/>
  <c r="Q797" i="6"/>
  <c r="K797" i="6" s="1"/>
  <c r="C797" i="6"/>
  <c r="Q796" i="6"/>
  <c r="K796" i="6"/>
  <c r="C796" i="6"/>
  <c r="Q795" i="6"/>
  <c r="K795" i="6"/>
  <c r="C795" i="6"/>
  <c r="Q794" i="6"/>
  <c r="K794" i="6"/>
  <c r="C794" i="6"/>
  <c r="Q793" i="6"/>
  <c r="K793" i="6" s="1"/>
  <c r="C793" i="6"/>
  <c r="Q792" i="6"/>
  <c r="K792" i="6" s="1"/>
  <c r="C792" i="6"/>
  <c r="Q791" i="6"/>
  <c r="K791" i="6" s="1"/>
  <c r="C791" i="6"/>
  <c r="Q790" i="6"/>
  <c r="K790" i="6"/>
  <c r="C790" i="6"/>
  <c r="Q789" i="6"/>
  <c r="K789" i="6" s="1"/>
  <c r="C789" i="6"/>
  <c r="Q788" i="6"/>
  <c r="K788" i="6"/>
  <c r="C788" i="6"/>
  <c r="Q787" i="6"/>
  <c r="K787" i="6"/>
  <c r="C787" i="6"/>
  <c r="Q786" i="6"/>
  <c r="K786" i="6"/>
  <c r="C786" i="6"/>
  <c r="Q785" i="6"/>
  <c r="K785" i="6" s="1"/>
  <c r="C785" i="6"/>
  <c r="Q784" i="6"/>
  <c r="K784" i="6" s="1"/>
  <c r="C784" i="6"/>
  <c r="Q783" i="6"/>
  <c r="K783" i="6" s="1"/>
  <c r="C783" i="6"/>
  <c r="Q782" i="6"/>
  <c r="K782" i="6"/>
  <c r="C782" i="6"/>
  <c r="Q781" i="6"/>
  <c r="K781" i="6" s="1"/>
  <c r="C781" i="6"/>
  <c r="Q780" i="6"/>
  <c r="K780" i="6"/>
  <c r="I780" i="6"/>
  <c r="C780" i="6"/>
  <c r="Q779" i="6"/>
  <c r="K779" i="6" s="1"/>
  <c r="I779" i="6"/>
  <c r="C779" i="6"/>
  <c r="Q778" i="6"/>
  <c r="K778" i="6"/>
  <c r="I778" i="6"/>
  <c r="C778" i="6"/>
  <c r="Q777" i="6"/>
  <c r="K777" i="6" s="1"/>
  <c r="I777" i="6"/>
  <c r="C777" i="6"/>
  <c r="Q776" i="6"/>
  <c r="K776" i="6"/>
  <c r="I776" i="6"/>
  <c r="C776" i="6"/>
  <c r="Q775" i="6"/>
  <c r="K775" i="6" s="1"/>
  <c r="I775" i="6"/>
  <c r="C775" i="6"/>
  <c r="Q774" i="6"/>
  <c r="K774" i="6"/>
  <c r="I774" i="6"/>
  <c r="C774" i="6"/>
  <c r="Q773" i="6"/>
  <c r="K773" i="6" s="1"/>
  <c r="I773" i="6"/>
  <c r="C773" i="6"/>
  <c r="Q772" i="6"/>
  <c r="K772" i="6"/>
  <c r="I772" i="6"/>
  <c r="C772" i="6"/>
  <c r="Q771" i="6"/>
  <c r="K771" i="6" s="1"/>
  <c r="I771" i="6"/>
  <c r="C771" i="6"/>
  <c r="Q770" i="6"/>
  <c r="K770" i="6"/>
  <c r="I770" i="6"/>
  <c r="C770" i="6"/>
  <c r="Q769" i="6"/>
  <c r="K769" i="6" s="1"/>
  <c r="I769" i="6"/>
  <c r="C769" i="6"/>
  <c r="Q768" i="6"/>
  <c r="K768" i="6"/>
  <c r="I768" i="6"/>
  <c r="C768" i="6"/>
  <c r="Q767" i="6"/>
  <c r="K767" i="6" s="1"/>
  <c r="I767" i="6"/>
  <c r="C767" i="6"/>
  <c r="Q766" i="6"/>
  <c r="K766" i="6"/>
  <c r="I766" i="6"/>
  <c r="C766" i="6"/>
  <c r="Q765" i="6"/>
  <c r="K765" i="6" s="1"/>
  <c r="I765" i="6"/>
  <c r="C765" i="6"/>
  <c r="Q764" i="6"/>
  <c r="K764" i="6"/>
  <c r="I764" i="6"/>
  <c r="C764" i="6"/>
  <c r="Q763" i="6"/>
  <c r="K763" i="6" s="1"/>
  <c r="I763" i="6"/>
  <c r="C763" i="6"/>
  <c r="Q762" i="6"/>
  <c r="K762" i="6"/>
  <c r="I762" i="6"/>
  <c r="C762" i="6"/>
  <c r="Q761" i="6"/>
  <c r="K761" i="6" s="1"/>
  <c r="I761" i="6"/>
  <c r="C761" i="6"/>
  <c r="Q760" i="6"/>
  <c r="K760" i="6"/>
  <c r="I760" i="6"/>
  <c r="C760" i="6"/>
  <c r="Q759" i="6"/>
  <c r="K759" i="6" s="1"/>
  <c r="I759" i="6"/>
  <c r="C759" i="6"/>
  <c r="Q758" i="6"/>
  <c r="K758" i="6"/>
  <c r="I758" i="6"/>
  <c r="C758" i="6"/>
  <c r="Q757" i="6"/>
  <c r="K757" i="6" s="1"/>
  <c r="I757" i="6"/>
  <c r="C757" i="6"/>
  <c r="Q756" i="6"/>
  <c r="K756" i="6"/>
  <c r="I756" i="6"/>
  <c r="C756" i="6"/>
  <c r="Q755" i="6"/>
  <c r="K755" i="6" s="1"/>
  <c r="I755" i="6"/>
  <c r="C755" i="6"/>
  <c r="Q754" i="6"/>
  <c r="K754" i="6"/>
  <c r="I754" i="6"/>
  <c r="C754" i="6"/>
  <c r="Q753" i="6"/>
  <c r="K753" i="6" s="1"/>
  <c r="I753" i="6"/>
  <c r="C753" i="6"/>
  <c r="Q752" i="6"/>
  <c r="K752" i="6"/>
  <c r="I752" i="6"/>
  <c r="C752" i="6"/>
  <c r="Q751" i="6"/>
  <c r="K751" i="6" s="1"/>
  <c r="I751" i="6"/>
  <c r="C751" i="6"/>
  <c r="Q750" i="6"/>
  <c r="K750" i="6"/>
  <c r="I750" i="6"/>
  <c r="C750" i="6"/>
  <c r="Q749" i="6"/>
  <c r="K749" i="6" s="1"/>
  <c r="I749" i="6"/>
  <c r="C749" i="6"/>
  <c r="Q748" i="6"/>
  <c r="K748" i="6"/>
  <c r="I748" i="6"/>
  <c r="C748" i="6"/>
  <c r="Q747" i="6"/>
  <c r="K747" i="6" s="1"/>
  <c r="I747" i="6"/>
  <c r="C747" i="6"/>
  <c r="Q746" i="6"/>
  <c r="K746" i="6"/>
  <c r="I746" i="6"/>
  <c r="C746" i="6"/>
  <c r="Q745" i="6"/>
  <c r="K745" i="6" s="1"/>
  <c r="I745" i="6"/>
  <c r="C745" i="6"/>
  <c r="Q744" i="6"/>
  <c r="K744" i="6"/>
  <c r="I744" i="6"/>
  <c r="C744" i="6"/>
  <c r="Q743" i="6"/>
  <c r="K743" i="6" s="1"/>
  <c r="I743" i="6"/>
  <c r="C743" i="6"/>
  <c r="Q742" i="6"/>
  <c r="K742" i="6"/>
  <c r="I742" i="6"/>
  <c r="C742" i="6"/>
  <c r="Q741" i="6"/>
  <c r="K741" i="6" s="1"/>
  <c r="I741" i="6"/>
  <c r="C741" i="6"/>
  <c r="Q740" i="6"/>
  <c r="K740" i="6"/>
  <c r="I740" i="6"/>
  <c r="C740" i="6"/>
  <c r="Q739" i="6"/>
  <c r="K739" i="6" s="1"/>
  <c r="I739" i="6"/>
  <c r="C739" i="6"/>
  <c r="Q738" i="6"/>
  <c r="K738" i="6"/>
  <c r="I738" i="6"/>
  <c r="C738" i="6"/>
  <c r="Q737" i="6"/>
  <c r="K737" i="6" s="1"/>
  <c r="I737" i="6"/>
  <c r="C737" i="6"/>
  <c r="Q736" i="6"/>
  <c r="K736" i="6"/>
  <c r="I736" i="6"/>
  <c r="C736" i="6"/>
  <c r="Q735" i="6"/>
  <c r="K735" i="6" s="1"/>
  <c r="I735" i="6"/>
  <c r="C735" i="6"/>
  <c r="Q734" i="6"/>
  <c r="K734" i="6"/>
  <c r="I734" i="6"/>
  <c r="C734" i="6"/>
  <c r="Q733" i="6"/>
  <c r="K733" i="6" s="1"/>
  <c r="I733" i="6"/>
  <c r="C733" i="6"/>
  <c r="Q732" i="6"/>
  <c r="K732" i="6"/>
  <c r="I732" i="6"/>
  <c r="C732" i="6"/>
  <c r="Q731" i="6"/>
  <c r="K731" i="6" s="1"/>
  <c r="I731" i="6"/>
  <c r="C731" i="6"/>
  <c r="Q730" i="6"/>
  <c r="K730" i="6"/>
  <c r="I730" i="6"/>
  <c r="C730" i="6"/>
  <c r="Q729" i="6"/>
  <c r="K729" i="6" s="1"/>
  <c r="I729" i="6"/>
  <c r="C729" i="6"/>
  <c r="Q728" i="6"/>
  <c r="K728" i="6"/>
  <c r="I728" i="6"/>
  <c r="C728" i="6"/>
  <c r="Q727" i="6"/>
  <c r="K727" i="6" s="1"/>
  <c r="I727" i="6"/>
  <c r="C727" i="6"/>
  <c r="Q726" i="6"/>
  <c r="K726" i="6"/>
  <c r="I726" i="6"/>
  <c r="C726" i="6"/>
  <c r="Q725" i="6"/>
  <c r="K725" i="6" s="1"/>
  <c r="I725" i="6"/>
  <c r="C725" i="6"/>
  <c r="Q724" i="6"/>
  <c r="K724" i="6"/>
  <c r="I724" i="6"/>
  <c r="C724" i="6"/>
  <c r="Q723" i="6"/>
  <c r="K723" i="6" s="1"/>
  <c r="I723" i="6"/>
  <c r="C723" i="6"/>
  <c r="Q722" i="6"/>
  <c r="K722" i="6"/>
  <c r="I722" i="6"/>
  <c r="C722" i="6"/>
  <c r="Q721" i="6"/>
  <c r="K721" i="6" s="1"/>
  <c r="I721" i="6"/>
  <c r="C721" i="6"/>
  <c r="Q720" i="6"/>
  <c r="K720" i="6"/>
  <c r="I720" i="6"/>
  <c r="C720" i="6"/>
  <c r="Q719" i="6"/>
  <c r="K719" i="6" s="1"/>
  <c r="I719" i="6"/>
  <c r="C719" i="6"/>
  <c r="Q718" i="6"/>
  <c r="K718" i="6"/>
  <c r="I718" i="6"/>
  <c r="C718" i="6"/>
  <c r="Q717" i="6"/>
  <c r="K717" i="6" s="1"/>
  <c r="I717" i="6"/>
  <c r="C717" i="6"/>
  <c r="Q716" i="6"/>
  <c r="K716" i="6"/>
  <c r="I716" i="6"/>
  <c r="C716" i="6"/>
  <c r="Q715" i="6"/>
  <c r="K715" i="6" s="1"/>
  <c r="I715" i="6"/>
  <c r="C715" i="6"/>
  <c r="Q714" i="6"/>
  <c r="K714" i="6"/>
  <c r="I714" i="6"/>
  <c r="C714" i="6"/>
  <c r="Q713" i="6"/>
  <c r="K713" i="6" s="1"/>
  <c r="I713" i="6"/>
  <c r="C713" i="6"/>
  <c r="Q712" i="6"/>
  <c r="K712" i="6"/>
  <c r="I712" i="6"/>
  <c r="C712" i="6"/>
  <c r="Q711" i="6"/>
  <c r="K711" i="6" s="1"/>
  <c r="I711" i="6"/>
  <c r="C711" i="6"/>
  <c r="Q710" i="6"/>
  <c r="K710" i="6"/>
  <c r="I710" i="6"/>
  <c r="C710" i="6"/>
  <c r="Q709" i="6"/>
  <c r="K709" i="6" s="1"/>
  <c r="I709" i="6"/>
  <c r="C709" i="6"/>
  <c r="Q708" i="6"/>
  <c r="K708" i="6"/>
  <c r="I708" i="6"/>
  <c r="C708" i="6"/>
  <c r="Q707" i="6"/>
  <c r="K707" i="6" s="1"/>
  <c r="I707" i="6"/>
  <c r="C707" i="6"/>
  <c r="Q706" i="6"/>
  <c r="K706" i="6"/>
  <c r="I706" i="6"/>
  <c r="C706" i="6"/>
  <c r="Q705" i="6"/>
  <c r="K705" i="6" s="1"/>
  <c r="I705" i="6"/>
  <c r="C705" i="6"/>
  <c r="Q704" i="6"/>
  <c r="K704" i="6"/>
  <c r="I704" i="6"/>
  <c r="C704" i="6"/>
  <c r="Q703" i="6"/>
  <c r="K703" i="6" s="1"/>
  <c r="I703" i="6"/>
  <c r="C703" i="6"/>
  <c r="Q702" i="6"/>
  <c r="K702" i="6"/>
  <c r="I702" i="6"/>
  <c r="C702" i="6"/>
  <c r="Q701" i="6"/>
  <c r="K701" i="6" s="1"/>
  <c r="I701" i="6"/>
  <c r="C701" i="6"/>
  <c r="Q700" i="6"/>
  <c r="K700" i="6"/>
  <c r="I700" i="6"/>
  <c r="C700" i="6"/>
  <c r="Q699" i="6"/>
  <c r="K699" i="6" s="1"/>
  <c r="I699" i="6"/>
  <c r="C699" i="6"/>
  <c r="Q698" i="6"/>
  <c r="K698" i="6"/>
  <c r="I698" i="6"/>
  <c r="C698" i="6"/>
  <c r="Q697" i="6"/>
  <c r="K697" i="6" s="1"/>
  <c r="I697" i="6"/>
  <c r="C697" i="6"/>
  <c r="Q696" i="6"/>
  <c r="K696" i="6"/>
  <c r="I696" i="6"/>
  <c r="C696" i="6"/>
  <c r="Q695" i="6"/>
  <c r="K695" i="6" s="1"/>
  <c r="I695" i="6"/>
  <c r="C695" i="6"/>
  <c r="Q694" i="6"/>
  <c r="K694" i="6"/>
  <c r="I694" i="6"/>
  <c r="C694" i="6"/>
  <c r="Q693" i="6"/>
  <c r="K693" i="6" s="1"/>
  <c r="I693" i="6"/>
  <c r="C693" i="6"/>
  <c r="Q692" i="6"/>
  <c r="K692" i="6"/>
  <c r="I692" i="6"/>
  <c r="C692" i="6"/>
  <c r="Q691" i="6"/>
  <c r="K691" i="6" s="1"/>
  <c r="I691" i="6"/>
  <c r="C691" i="6"/>
  <c r="Q690" i="6"/>
  <c r="K690" i="6"/>
  <c r="I690" i="6"/>
  <c r="C690" i="6"/>
  <c r="Q689" i="6"/>
  <c r="K689" i="6" s="1"/>
  <c r="I689" i="6"/>
  <c r="C689" i="6"/>
  <c r="Q688" i="6"/>
  <c r="K688" i="6"/>
  <c r="I688" i="6"/>
  <c r="C688" i="6"/>
  <c r="Q687" i="6"/>
  <c r="K687" i="6" s="1"/>
  <c r="I687" i="6"/>
  <c r="C687" i="6"/>
  <c r="Q686" i="6"/>
  <c r="K686" i="6"/>
  <c r="I686" i="6"/>
  <c r="C686" i="6"/>
  <c r="Q685" i="6"/>
  <c r="K685" i="6" s="1"/>
  <c r="I685" i="6"/>
  <c r="C685" i="6"/>
  <c r="Q684" i="6"/>
  <c r="K684" i="6"/>
  <c r="I684" i="6"/>
  <c r="C684" i="6"/>
  <c r="Q683" i="6"/>
  <c r="K683" i="6" s="1"/>
  <c r="I683" i="6"/>
  <c r="C683" i="6"/>
  <c r="Q682" i="6"/>
  <c r="K682" i="6"/>
  <c r="I682" i="6"/>
  <c r="C682" i="6"/>
  <c r="Q681" i="6"/>
  <c r="K681" i="6" s="1"/>
  <c r="I681" i="6"/>
  <c r="C681" i="6"/>
  <c r="Q680" i="6"/>
  <c r="K680" i="6"/>
  <c r="I680" i="6"/>
  <c r="C680" i="6"/>
  <c r="Q679" i="6"/>
  <c r="K679" i="6" s="1"/>
  <c r="I679" i="6"/>
  <c r="C679" i="6"/>
  <c r="Q678" i="6"/>
  <c r="K678" i="6"/>
  <c r="I678" i="6"/>
  <c r="C678" i="6"/>
  <c r="Q677" i="6"/>
  <c r="K677" i="6" s="1"/>
  <c r="I677" i="6"/>
  <c r="C677" i="6"/>
  <c r="Q676" i="6"/>
  <c r="K676" i="6"/>
  <c r="I676" i="6"/>
  <c r="C676" i="6"/>
  <c r="Q675" i="6"/>
  <c r="K675" i="6" s="1"/>
  <c r="I675" i="6"/>
  <c r="C675" i="6"/>
  <c r="Q674" i="6"/>
  <c r="K674" i="6"/>
  <c r="I674" i="6"/>
  <c r="C674" i="6"/>
  <c r="Q673" i="6"/>
  <c r="K673" i="6" s="1"/>
  <c r="I673" i="6"/>
  <c r="C673" i="6"/>
  <c r="Q672" i="6"/>
  <c r="K672" i="6"/>
  <c r="I672" i="6"/>
  <c r="C672" i="6"/>
  <c r="Q671" i="6"/>
  <c r="K671" i="6" s="1"/>
  <c r="I671" i="6"/>
  <c r="C671" i="6"/>
  <c r="Q670" i="6"/>
  <c r="K670" i="6"/>
  <c r="I670" i="6"/>
  <c r="C670" i="6"/>
  <c r="Q669" i="6"/>
  <c r="K669" i="6" s="1"/>
  <c r="I669" i="6"/>
  <c r="C669" i="6"/>
  <c r="Q668" i="6"/>
  <c r="K668" i="6"/>
  <c r="I668" i="6"/>
  <c r="C668" i="6"/>
  <c r="Q667" i="6"/>
  <c r="K667" i="6" s="1"/>
  <c r="I667" i="6"/>
  <c r="C667" i="6"/>
  <c r="Q666" i="6"/>
  <c r="K666" i="6"/>
  <c r="I666" i="6"/>
  <c r="C666" i="6"/>
  <c r="Q665" i="6"/>
  <c r="K665" i="6" s="1"/>
  <c r="I665" i="6"/>
  <c r="C665" i="6"/>
  <c r="Q664" i="6"/>
  <c r="K664" i="6"/>
  <c r="I664" i="6"/>
  <c r="C664" i="6"/>
  <c r="Q663" i="6"/>
  <c r="K663" i="6" s="1"/>
  <c r="I663" i="6"/>
  <c r="C663" i="6"/>
  <c r="Q662" i="6"/>
  <c r="K662" i="6"/>
  <c r="I662" i="6"/>
  <c r="C662" i="6"/>
  <c r="Q661" i="6"/>
  <c r="K661" i="6" s="1"/>
  <c r="I661" i="6"/>
  <c r="C661" i="6"/>
  <c r="Q660" i="6"/>
  <c r="K660" i="6"/>
  <c r="I660" i="6"/>
  <c r="C660" i="6"/>
  <c r="Q659" i="6"/>
  <c r="K659" i="6" s="1"/>
  <c r="I659" i="6"/>
  <c r="C659" i="6"/>
  <c r="Q658" i="6"/>
  <c r="K658" i="6"/>
  <c r="I658" i="6"/>
  <c r="C658" i="6"/>
  <c r="Q657" i="6"/>
  <c r="K657" i="6" s="1"/>
  <c r="I657" i="6"/>
  <c r="C657" i="6"/>
  <c r="Q656" i="6"/>
  <c r="K656" i="6"/>
  <c r="I656" i="6"/>
  <c r="C656" i="6"/>
  <c r="Q655" i="6"/>
  <c r="K655" i="6" s="1"/>
  <c r="I655" i="6"/>
  <c r="C655" i="6"/>
  <c r="Q654" i="6"/>
  <c r="K654" i="6"/>
  <c r="I654" i="6"/>
  <c r="C654" i="6"/>
  <c r="Q653" i="6"/>
  <c r="K653" i="6" s="1"/>
  <c r="I653" i="6"/>
  <c r="C653" i="6"/>
  <c r="Q652" i="6"/>
  <c r="K652" i="6"/>
  <c r="I652" i="6"/>
  <c r="C652" i="6"/>
  <c r="Q651" i="6"/>
  <c r="K651" i="6" s="1"/>
  <c r="I651" i="6"/>
  <c r="C651" i="6"/>
  <c r="Q650" i="6"/>
  <c r="K650" i="6"/>
  <c r="I650" i="6"/>
  <c r="C650" i="6"/>
  <c r="Q649" i="6"/>
  <c r="K649" i="6" s="1"/>
  <c r="I649" i="6"/>
  <c r="C649" i="6"/>
  <c r="Q648" i="6"/>
  <c r="K648" i="6"/>
  <c r="I648" i="6"/>
  <c r="C648" i="6"/>
  <c r="Q647" i="6"/>
  <c r="K647" i="6" s="1"/>
  <c r="I647" i="6"/>
  <c r="C647" i="6"/>
  <c r="Q646" i="6"/>
  <c r="K646" i="6"/>
  <c r="I646" i="6"/>
  <c r="C646" i="6"/>
  <c r="Q645" i="6"/>
  <c r="K645" i="6" s="1"/>
  <c r="I645" i="6"/>
  <c r="C645" i="6"/>
  <c r="Q644" i="6"/>
  <c r="K644" i="6"/>
  <c r="I644" i="6"/>
  <c r="C644" i="6"/>
  <c r="Q643" i="6"/>
  <c r="K643" i="6" s="1"/>
  <c r="I643" i="6"/>
  <c r="C643" i="6"/>
  <c r="Q642" i="6"/>
  <c r="K642" i="6"/>
  <c r="I642" i="6"/>
  <c r="C642" i="6"/>
  <c r="Q641" i="6"/>
  <c r="K641" i="6" s="1"/>
  <c r="I641" i="6"/>
  <c r="C641" i="6"/>
  <c r="Q640" i="6"/>
  <c r="K640" i="6"/>
  <c r="I640" i="6"/>
  <c r="C640" i="6"/>
  <c r="Q639" i="6"/>
  <c r="K639" i="6" s="1"/>
  <c r="I639" i="6"/>
  <c r="C639" i="6"/>
  <c r="Q638" i="6"/>
  <c r="K638" i="6"/>
  <c r="I638" i="6"/>
  <c r="C638" i="6"/>
  <c r="Q637" i="6"/>
  <c r="K637" i="6" s="1"/>
  <c r="I637" i="6"/>
  <c r="C637" i="6"/>
  <c r="Q636" i="6"/>
  <c r="K636" i="6"/>
  <c r="I636" i="6"/>
  <c r="C636" i="6"/>
  <c r="Q635" i="6"/>
  <c r="K635" i="6" s="1"/>
  <c r="I635" i="6"/>
  <c r="C635" i="6"/>
  <c r="Q634" i="6"/>
  <c r="K634" i="6"/>
  <c r="I634" i="6"/>
  <c r="C634" i="6"/>
  <c r="Q633" i="6"/>
  <c r="K633" i="6" s="1"/>
  <c r="I633" i="6"/>
  <c r="C633" i="6"/>
  <c r="Q632" i="6"/>
  <c r="K632" i="6"/>
  <c r="I632" i="6"/>
  <c r="C632" i="6"/>
  <c r="Q631" i="6"/>
  <c r="K631" i="6" s="1"/>
  <c r="I631" i="6"/>
  <c r="C631" i="6"/>
  <c r="Q630" i="6"/>
  <c r="K630" i="6"/>
  <c r="I630" i="6"/>
  <c r="C630" i="6"/>
  <c r="Q629" i="6"/>
  <c r="K629" i="6" s="1"/>
  <c r="I629" i="6"/>
  <c r="C629" i="6"/>
  <c r="Q628" i="6"/>
  <c r="K628" i="6"/>
  <c r="I628" i="6"/>
  <c r="C628" i="6"/>
  <c r="Q627" i="6"/>
  <c r="K627" i="6" s="1"/>
  <c r="I627" i="6"/>
  <c r="C627" i="6"/>
  <c r="Q626" i="6"/>
  <c r="K626" i="6"/>
  <c r="I626" i="6"/>
  <c r="C626" i="6"/>
  <c r="Q625" i="6"/>
  <c r="K625" i="6" s="1"/>
  <c r="I625" i="6"/>
  <c r="C625" i="6"/>
  <c r="Q624" i="6"/>
  <c r="K624" i="6"/>
  <c r="I624" i="6"/>
  <c r="C624" i="6"/>
  <c r="Q623" i="6"/>
  <c r="K623" i="6" s="1"/>
  <c r="I623" i="6"/>
  <c r="C623" i="6"/>
  <c r="Q622" i="6"/>
  <c r="K622" i="6"/>
  <c r="I622" i="6"/>
  <c r="C622" i="6"/>
  <c r="Q621" i="6"/>
  <c r="K621" i="6" s="1"/>
  <c r="I621" i="6"/>
  <c r="C621" i="6"/>
  <c r="Q620" i="6"/>
  <c r="K620" i="6"/>
  <c r="I620" i="6"/>
  <c r="C620" i="6"/>
  <c r="Q619" i="6"/>
  <c r="K619" i="6" s="1"/>
  <c r="I619" i="6"/>
  <c r="C619" i="6"/>
  <c r="Q618" i="6"/>
  <c r="K618" i="6"/>
  <c r="I618" i="6"/>
  <c r="C618" i="6"/>
  <c r="Q617" i="6"/>
  <c r="K617" i="6" s="1"/>
  <c r="I617" i="6"/>
  <c r="C617" i="6"/>
  <c r="Q616" i="6"/>
  <c r="K616" i="6"/>
  <c r="I616" i="6"/>
  <c r="C616" i="6"/>
  <c r="Q615" i="6"/>
  <c r="K615" i="6" s="1"/>
  <c r="I615" i="6"/>
  <c r="C615" i="6"/>
  <c r="Q614" i="6"/>
  <c r="K614" i="6"/>
  <c r="I614" i="6"/>
  <c r="C614" i="6"/>
  <c r="Q613" i="6"/>
  <c r="K613" i="6" s="1"/>
  <c r="I613" i="6"/>
  <c r="C613" i="6"/>
  <c r="Q612" i="6"/>
  <c r="K612" i="6"/>
  <c r="I612" i="6"/>
  <c r="C612" i="6"/>
  <c r="Q611" i="6"/>
  <c r="K611" i="6" s="1"/>
  <c r="I611" i="6"/>
  <c r="C611" i="6"/>
  <c r="Q610" i="6"/>
  <c r="K610" i="6"/>
  <c r="I610" i="6"/>
  <c r="C610" i="6"/>
  <c r="Q609" i="6"/>
  <c r="K609" i="6" s="1"/>
  <c r="I609" i="6"/>
  <c r="C609" i="6"/>
  <c r="Q608" i="6"/>
  <c r="K608" i="6"/>
  <c r="I608" i="6"/>
  <c r="C608" i="6"/>
  <c r="Q607" i="6"/>
  <c r="K607" i="6" s="1"/>
  <c r="I607" i="6"/>
  <c r="C607" i="6"/>
  <c r="Q606" i="6"/>
  <c r="K606" i="6"/>
  <c r="I606" i="6"/>
  <c r="C606" i="6"/>
  <c r="Q605" i="6"/>
  <c r="K605" i="6" s="1"/>
  <c r="I605" i="6"/>
  <c r="C605" i="6"/>
  <c r="Q604" i="6"/>
  <c r="K604" i="6"/>
  <c r="I604" i="6"/>
  <c r="C604" i="6"/>
  <c r="Q603" i="6"/>
  <c r="K603" i="6" s="1"/>
  <c r="I603" i="6"/>
  <c r="C603" i="6"/>
  <c r="Q602" i="6"/>
  <c r="K602" i="6"/>
  <c r="I602" i="6"/>
  <c r="C602" i="6"/>
  <c r="Q601" i="6"/>
  <c r="K601" i="6" s="1"/>
  <c r="I601" i="6"/>
  <c r="C601" i="6"/>
  <c r="Q600" i="6"/>
  <c r="K600" i="6"/>
  <c r="I600" i="6"/>
  <c r="C600" i="6"/>
  <c r="Q599" i="6"/>
  <c r="K599" i="6" s="1"/>
  <c r="I599" i="6"/>
  <c r="C599" i="6"/>
  <c r="Q598" i="6"/>
  <c r="K598" i="6"/>
  <c r="I598" i="6"/>
  <c r="C598" i="6"/>
  <c r="Q597" i="6"/>
  <c r="K597" i="6" s="1"/>
  <c r="I597" i="6"/>
  <c r="C597" i="6"/>
  <c r="Q596" i="6"/>
  <c r="K596" i="6"/>
  <c r="I596" i="6"/>
  <c r="C596" i="6"/>
  <c r="Q595" i="6"/>
  <c r="K595" i="6" s="1"/>
  <c r="I595" i="6"/>
  <c r="C595" i="6"/>
  <c r="Q594" i="6"/>
  <c r="K594" i="6"/>
  <c r="I594" i="6"/>
  <c r="C594" i="6"/>
  <c r="Q593" i="6"/>
  <c r="K593" i="6" s="1"/>
  <c r="I593" i="6"/>
  <c r="C593" i="6"/>
  <c r="Q592" i="6"/>
  <c r="K592" i="6"/>
  <c r="I592" i="6"/>
  <c r="C592" i="6"/>
  <c r="Q591" i="6"/>
  <c r="K591" i="6" s="1"/>
  <c r="I591" i="6"/>
  <c r="C591" i="6"/>
  <c r="Q590" i="6"/>
  <c r="K590" i="6"/>
  <c r="I590" i="6"/>
  <c r="C590" i="6"/>
  <c r="Q589" i="6"/>
  <c r="K589" i="6" s="1"/>
  <c r="I589" i="6"/>
  <c r="C589" i="6"/>
  <c r="Q588" i="6"/>
  <c r="K588" i="6"/>
  <c r="I588" i="6"/>
  <c r="C588" i="6"/>
  <c r="Q587" i="6"/>
  <c r="K587" i="6" s="1"/>
  <c r="I587" i="6"/>
  <c r="C587" i="6"/>
  <c r="Q586" i="6"/>
  <c r="K586" i="6"/>
  <c r="I586" i="6"/>
  <c r="C586" i="6"/>
  <c r="Q585" i="6"/>
  <c r="K585" i="6" s="1"/>
  <c r="I585" i="6"/>
  <c r="C585" i="6"/>
  <c r="Q584" i="6"/>
  <c r="K584" i="6"/>
  <c r="I584" i="6"/>
  <c r="C584" i="6"/>
  <c r="Q583" i="6"/>
  <c r="K583" i="6" s="1"/>
  <c r="I583" i="6"/>
  <c r="C583" i="6"/>
  <c r="Q582" i="6"/>
  <c r="K582" i="6"/>
  <c r="I582" i="6"/>
  <c r="C582" i="6"/>
  <c r="Q581" i="6"/>
  <c r="K581" i="6" s="1"/>
  <c r="I581" i="6"/>
  <c r="C581" i="6"/>
  <c r="Q580" i="6"/>
  <c r="K580" i="6"/>
  <c r="I580" i="6"/>
  <c r="C580" i="6"/>
  <c r="Q579" i="6"/>
  <c r="K579" i="6" s="1"/>
  <c r="I579" i="6"/>
  <c r="C579" i="6"/>
  <c r="Q578" i="6"/>
  <c r="K578" i="6"/>
  <c r="I578" i="6"/>
  <c r="C578" i="6"/>
  <c r="Q577" i="6"/>
  <c r="K577" i="6" s="1"/>
  <c r="I577" i="6"/>
  <c r="C577" i="6"/>
  <c r="Q576" i="6"/>
  <c r="K576" i="6"/>
  <c r="I576" i="6"/>
  <c r="C576" i="6"/>
  <c r="Q575" i="6"/>
  <c r="K575" i="6" s="1"/>
  <c r="I575" i="6"/>
  <c r="C575" i="6"/>
  <c r="Q574" i="6"/>
  <c r="K574" i="6"/>
  <c r="I574" i="6"/>
  <c r="C574" i="6"/>
  <c r="Q573" i="6"/>
  <c r="K573" i="6" s="1"/>
  <c r="I573" i="6"/>
  <c r="C573" i="6"/>
  <c r="Q572" i="6"/>
  <c r="K572" i="6"/>
  <c r="I572" i="6"/>
  <c r="C572" i="6"/>
  <c r="Q571" i="6"/>
  <c r="K571" i="6" s="1"/>
  <c r="I571" i="6"/>
  <c r="C571" i="6"/>
  <c r="Q570" i="6"/>
  <c r="K570" i="6"/>
  <c r="I570" i="6"/>
  <c r="C570" i="6"/>
  <c r="Q569" i="6"/>
  <c r="K569" i="6" s="1"/>
  <c r="I569" i="6"/>
  <c r="C569" i="6"/>
  <c r="Q568" i="6"/>
  <c r="K568" i="6"/>
  <c r="I568" i="6"/>
  <c r="C568" i="6"/>
  <c r="Q567" i="6"/>
  <c r="K567" i="6" s="1"/>
  <c r="I567" i="6"/>
  <c r="C567" i="6"/>
  <c r="Q566" i="6"/>
  <c r="K566" i="6"/>
  <c r="I566" i="6"/>
  <c r="C566" i="6"/>
  <c r="Q565" i="6"/>
  <c r="K565" i="6" s="1"/>
  <c r="I565" i="6"/>
  <c r="C565" i="6"/>
  <c r="Q564" i="6"/>
  <c r="K564" i="6"/>
  <c r="I564" i="6"/>
  <c r="C564" i="6"/>
  <c r="Q563" i="6"/>
  <c r="K563" i="6" s="1"/>
  <c r="I563" i="6"/>
  <c r="C563" i="6"/>
  <c r="Q562" i="6"/>
  <c r="K562" i="6"/>
  <c r="I562" i="6"/>
  <c r="C562" i="6"/>
  <c r="Q561" i="6"/>
  <c r="K561" i="6" s="1"/>
  <c r="I561" i="6"/>
  <c r="C561" i="6"/>
  <c r="Q560" i="6"/>
  <c r="K560" i="6"/>
  <c r="I560" i="6"/>
  <c r="C560" i="6"/>
  <c r="Q559" i="6"/>
  <c r="K559" i="6" s="1"/>
  <c r="I559" i="6"/>
  <c r="C559" i="6"/>
  <c r="Q558" i="6"/>
  <c r="K558" i="6"/>
  <c r="I558" i="6"/>
  <c r="C558" i="6"/>
  <c r="Q557" i="6"/>
  <c r="K557" i="6" s="1"/>
  <c r="I557" i="6"/>
  <c r="C557" i="6"/>
  <c r="Q556" i="6"/>
  <c r="K556" i="6"/>
  <c r="I556" i="6"/>
  <c r="C556" i="6"/>
  <c r="Q555" i="6"/>
  <c r="K555" i="6" s="1"/>
  <c r="I555" i="6"/>
  <c r="C555" i="6"/>
  <c r="Q554" i="6"/>
  <c r="K554" i="6"/>
  <c r="I554" i="6"/>
  <c r="C554" i="6"/>
  <c r="Q553" i="6"/>
  <c r="K553" i="6" s="1"/>
  <c r="I553" i="6"/>
  <c r="C553" i="6"/>
  <c r="Q552" i="6"/>
  <c r="K552" i="6"/>
  <c r="I552" i="6"/>
  <c r="C552" i="6"/>
  <c r="Q551" i="6"/>
  <c r="K551" i="6" s="1"/>
  <c r="I551" i="6"/>
  <c r="C551" i="6"/>
  <c r="Q550" i="6"/>
  <c r="K550" i="6"/>
  <c r="I550" i="6"/>
  <c r="C550" i="6"/>
  <c r="Q549" i="6"/>
  <c r="K549" i="6" s="1"/>
  <c r="I549" i="6"/>
  <c r="C549" i="6"/>
  <c r="Q548" i="6"/>
  <c r="K548" i="6"/>
  <c r="I548" i="6"/>
  <c r="C548" i="6"/>
  <c r="Q547" i="6"/>
  <c r="K547" i="6" s="1"/>
  <c r="I547" i="6"/>
  <c r="C547" i="6"/>
  <c r="Q546" i="6"/>
  <c r="K546" i="6"/>
  <c r="I546" i="6"/>
  <c r="C546" i="6"/>
  <c r="Q545" i="6"/>
  <c r="K545" i="6" s="1"/>
  <c r="I545" i="6"/>
  <c r="C545" i="6"/>
  <c r="Q544" i="6"/>
  <c r="K544" i="6"/>
  <c r="I544" i="6"/>
  <c r="C544" i="6"/>
  <c r="Q543" i="6"/>
  <c r="K543" i="6" s="1"/>
  <c r="I543" i="6"/>
  <c r="C543" i="6"/>
  <c r="Q542" i="6"/>
  <c r="K542" i="6"/>
  <c r="I542" i="6"/>
  <c r="C542" i="6"/>
  <c r="Q541" i="6"/>
  <c r="K541" i="6" s="1"/>
  <c r="I541" i="6"/>
  <c r="C541" i="6"/>
  <c r="Q540" i="6"/>
  <c r="K540" i="6"/>
  <c r="I540" i="6"/>
  <c r="C540" i="6"/>
  <c r="Q539" i="6"/>
  <c r="K539" i="6" s="1"/>
  <c r="I539" i="6"/>
  <c r="C539" i="6"/>
  <c r="Q538" i="6"/>
  <c r="K538" i="6"/>
  <c r="I538" i="6"/>
  <c r="C538" i="6"/>
  <c r="Q537" i="6"/>
  <c r="K537" i="6" s="1"/>
  <c r="I537" i="6"/>
  <c r="C537" i="6"/>
  <c r="Q536" i="6"/>
  <c r="K536" i="6"/>
  <c r="I536" i="6"/>
  <c r="C536" i="6"/>
  <c r="Q535" i="6"/>
  <c r="K535" i="6" s="1"/>
  <c r="I535" i="6"/>
  <c r="C535" i="6"/>
  <c r="Q534" i="6"/>
  <c r="K534" i="6"/>
  <c r="I534" i="6"/>
  <c r="C534" i="6"/>
  <c r="Q533" i="6"/>
  <c r="K533" i="6" s="1"/>
  <c r="I533" i="6"/>
  <c r="C533" i="6"/>
  <c r="Q532" i="6"/>
  <c r="K532" i="6"/>
  <c r="I532" i="6"/>
  <c r="C532" i="6"/>
  <c r="Q531" i="6"/>
  <c r="K531" i="6" s="1"/>
  <c r="I531" i="6"/>
  <c r="C531" i="6"/>
  <c r="Q530" i="6"/>
  <c r="K530" i="6"/>
  <c r="I530" i="6"/>
  <c r="C530" i="6"/>
  <c r="Q529" i="6"/>
  <c r="K529" i="6" s="1"/>
  <c r="I529" i="6"/>
  <c r="C529" i="6"/>
  <c r="Q528" i="6"/>
  <c r="K528" i="6"/>
  <c r="I528" i="6"/>
  <c r="C528" i="6"/>
  <c r="Q527" i="6"/>
  <c r="K527" i="6" s="1"/>
  <c r="I527" i="6"/>
  <c r="C527" i="6"/>
  <c r="Q526" i="6"/>
  <c r="K526" i="6"/>
  <c r="I526" i="6"/>
  <c r="C526" i="6"/>
  <c r="Q525" i="6"/>
  <c r="K525" i="6" s="1"/>
  <c r="I525" i="6"/>
  <c r="C525" i="6"/>
  <c r="Q524" i="6"/>
  <c r="K524" i="6"/>
  <c r="I524" i="6"/>
  <c r="C524" i="6"/>
  <c r="Q523" i="6"/>
  <c r="K523" i="6" s="1"/>
  <c r="I523" i="6"/>
  <c r="C523" i="6"/>
  <c r="Q522" i="6"/>
  <c r="K522" i="6"/>
  <c r="I522" i="6"/>
  <c r="C522" i="6"/>
  <c r="Q521" i="6"/>
  <c r="K521" i="6" s="1"/>
  <c r="I521" i="6"/>
  <c r="C521" i="6"/>
  <c r="Q520" i="6"/>
  <c r="K520" i="6"/>
  <c r="I520" i="6"/>
  <c r="C520" i="6"/>
  <c r="Q519" i="6"/>
  <c r="K519" i="6" s="1"/>
  <c r="I519" i="6"/>
  <c r="C519" i="6"/>
  <c r="Q518" i="6"/>
  <c r="K518" i="6"/>
  <c r="I518" i="6"/>
  <c r="C518" i="6"/>
  <c r="Q517" i="6"/>
  <c r="K517" i="6" s="1"/>
  <c r="I517" i="6"/>
  <c r="C517" i="6"/>
  <c r="Q516" i="6"/>
  <c r="K516" i="6"/>
  <c r="I516" i="6"/>
  <c r="C516" i="6"/>
  <c r="Q515" i="6"/>
  <c r="K515" i="6" s="1"/>
  <c r="I515" i="6"/>
  <c r="C515" i="6"/>
  <c r="Q514" i="6"/>
  <c r="K514" i="6"/>
  <c r="I514" i="6"/>
  <c r="C514" i="6"/>
  <c r="Q513" i="6"/>
  <c r="K513" i="6" s="1"/>
  <c r="I513" i="6"/>
  <c r="C513" i="6"/>
  <c r="Q512" i="6"/>
  <c r="K512" i="6"/>
  <c r="I512" i="6"/>
  <c r="C512" i="6"/>
  <c r="Q511" i="6"/>
  <c r="K511" i="6" s="1"/>
  <c r="I511" i="6"/>
  <c r="C511" i="6"/>
  <c r="Q510" i="6"/>
  <c r="K510" i="6"/>
  <c r="I510" i="6"/>
  <c r="C510" i="6"/>
  <c r="Q509" i="6"/>
  <c r="K509" i="6" s="1"/>
  <c r="I509" i="6"/>
  <c r="C509" i="6"/>
  <c r="Q508" i="6"/>
  <c r="K508" i="6"/>
  <c r="I508" i="6"/>
  <c r="C508" i="6"/>
  <c r="Q507" i="6"/>
  <c r="K507" i="6" s="1"/>
  <c r="I507" i="6"/>
  <c r="C507" i="6"/>
  <c r="Q506" i="6"/>
  <c r="K506" i="6"/>
  <c r="I506" i="6"/>
  <c r="C506" i="6"/>
  <c r="Q505" i="6"/>
  <c r="K505" i="6" s="1"/>
  <c r="I505" i="6"/>
  <c r="C505" i="6"/>
  <c r="Q504" i="6"/>
  <c r="K504" i="6"/>
  <c r="I504" i="6"/>
  <c r="C504" i="6"/>
  <c r="Q503" i="6"/>
  <c r="K503" i="6" s="1"/>
  <c r="I503" i="6"/>
  <c r="C503" i="6"/>
  <c r="Q502" i="6"/>
  <c r="K502" i="6"/>
  <c r="I502" i="6"/>
  <c r="C502" i="6"/>
  <c r="Q501" i="6"/>
  <c r="K501" i="6" s="1"/>
  <c r="I501" i="6"/>
  <c r="C501" i="6"/>
  <c r="Q500" i="6"/>
  <c r="K500" i="6"/>
  <c r="I500" i="6"/>
  <c r="C500" i="6"/>
  <c r="Q499" i="6"/>
  <c r="K499" i="6" s="1"/>
  <c r="I499" i="6"/>
  <c r="C499" i="6"/>
  <c r="Q498" i="6"/>
  <c r="K498" i="6"/>
  <c r="I498" i="6"/>
  <c r="C498" i="6"/>
  <c r="Q497" i="6"/>
  <c r="K497" i="6" s="1"/>
  <c r="I497" i="6"/>
  <c r="C497" i="6"/>
  <c r="Q496" i="6"/>
  <c r="K496" i="6"/>
  <c r="I496" i="6"/>
  <c r="C496" i="6"/>
  <c r="Q495" i="6"/>
  <c r="K495" i="6" s="1"/>
  <c r="I495" i="6"/>
  <c r="C495" i="6"/>
  <c r="Q494" i="6"/>
  <c r="K494" i="6"/>
  <c r="I494" i="6"/>
  <c r="C494" i="6"/>
  <c r="Q493" i="6"/>
  <c r="K493" i="6" s="1"/>
  <c r="I493" i="6"/>
  <c r="C493" i="6"/>
  <c r="Q492" i="6"/>
  <c r="K492" i="6"/>
  <c r="I492" i="6"/>
  <c r="C492" i="6"/>
  <c r="Q491" i="6"/>
  <c r="K491" i="6" s="1"/>
  <c r="I491" i="6"/>
  <c r="C491" i="6"/>
  <c r="Q490" i="6"/>
  <c r="K490" i="6"/>
  <c r="I490" i="6"/>
  <c r="C490" i="6"/>
  <c r="Q489" i="6"/>
  <c r="K489" i="6" s="1"/>
  <c r="I489" i="6"/>
  <c r="C489" i="6"/>
  <c r="Q488" i="6"/>
  <c r="K488" i="6"/>
  <c r="I488" i="6"/>
  <c r="C488" i="6"/>
  <c r="Q487" i="6"/>
  <c r="K487" i="6" s="1"/>
  <c r="I487" i="6"/>
  <c r="C487" i="6"/>
  <c r="Q486" i="6"/>
  <c r="K486" i="6"/>
  <c r="I486" i="6"/>
  <c r="C486" i="6"/>
  <c r="Q485" i="6"/>
  <c r="K485" i="6" s="1"/>
  <c r="I485" i="6"/>
  <c r="C485" i="6"/>
  <c r="Q484" i="6"/>
  <c r="K484" i="6"/>
  <c r="I484" i="6"/>
  <c r="C484" i="6"/>
  <c r="Q483" i="6"/>
  <c r="K483" i="6" s="1"/>
  <c r="I483" i="6"/>
  <c r="C483" i="6"/>
  <c r="Q482" i="6"/>
  <c r="K482" i="6"/>
  <c r="I482" i="6"/>
  <c r="C482" i="6"/>
  <c r="Q481" i="6"/>
  <c r="K481" i="6" s="1"/>
  <c r="I481" i="6"/>
  <c r="C481" i="6"/>
  <c r="Q480" i="6"/>
  <c r="K480" i="6"/>
  <c r="I480" i="6"/>
  <c r="C480" i="6"/>
  <c r="Q479" i="6"/>
  <c r="K479" i="6" s="1"/>
  <c r="I479" i="6"/>
  <c r="C479" i="6"/>
  <c r="Q478" i="6"/>
  <c r="K478" i="6"/>
  <c r="I478" i="6"/>
  <c r="C478" i="6"/>
  <c r="Q477" i="6"/>
  <c r="K477" i="6" s="1"/>
  <c r="I477" i="6"/>
  <c r="C477" i="6"/>
  <c r="Q476" i="6"/>
  <c r="K476" i="6"/>
  <c r="I476" i="6"/>
  <c r="C476" i="6"/>
  <c r="Q475" i="6"/>
  <c r="K475" i="6" s="1"/>
  <c r="I475" i="6"/>
  <c r="C475" i="6"/>
  <c r="Q474" i="6"/>
  <c r="K474" i="6"/>
  <c r="I474" i="6"/>
  <c r="C474" i="6"/>
  <c r="Q473" i="6"/>
  <c r="K473" i="6" s="1"/>
  <c r="I473" i="6"/>
  <c r="C473" i="6"/>
  <c r="Q472" i="6"/>
  <c r="K472" i="6"/>
  <c r="I472" i="6"/>
  <c r="C472" i="6"/>
  <c r="Q471" i="6"/>
  <c r="K471" i="6" s="1"/>
  <c r="I471" i="6"/>
  <c r="C471" i="6"/>
  <c r="Q470" i="6"/>
  <c r="K470" i="6"/>
  <c r="I470" i="6"/>
  <c r="C470" i="6"/>
  <c r="Q469" i="6"/>
  <c r="K469" i="6" s="1"/>
  <c r="I469" i="6"/>
  <c r="C469" i="6"/>
  <c r="Q468" i="6"/>
  <c r="K468" i="6"/>
  <c r="I468" i="6"/>
  <c r="C468" i="6"/>
  <c r="Q467" i="6"/>
  <c r="K467" i="6" s="1"/>
  <c r="I467" i="6"/>
  <c r="C467" i="6"/>
  <c r="Q466" i="6"/>
  <c r="K466" i="6"/>
  <c r="I466" i="6"/>
  <c r="C466" i="6"/>
  <c r="Q465" i="6"/>
  <c r="K465" i="6" s="1"/>
  <c r="I465" i="6"/>
  <c r="C465" i="6"/>
  <c r="Q464" i="6"/>
  <c r="K464" i="6"/>
  <c r="I464" i="6"/>
  <c r="C464" i="6"/>
  <c r="Q463" i="6"/>
  <c r="K463" i="6" s="1"/>
  <c r="I463" i="6"/>
  <c r="C463" i="6"/>
  <c r="Q462" i="6"/>
  <c r="K462" i="6"/>
  <c r="I462" i="6"/>
  <c r="C462" i="6"/>
  <c r="Q461" i="6"/>
  <c r="K461" i="6" s="1"/>
  <c r="I461" i="6"/>
  <c r="C461" i="6"/>
  <c r="Q460" i="6"/>
  <c r="K460" i="6"/>
  <c r="I460" i="6"/>
  <c r="C460" i="6"/>
  <c r="Q459" i="6"/>
  <c r="K459" i="6" s="1"/>
  <c r="I459" i="6"/>
  <c r="C459" i="6"/>
  <c r="Q458" i="6"/>
  <c r="K458" i="6"/>
  <c r="I458" i="6"/>
  <c r="C458" i="6"/>
  <c r="Q457" i="6"/>
  <c r="K457" i="6" s="1"/>
  <c r="I457" i="6"/>
  <c r="C457" i="6"/>
  <c r="Q456" i="6"/>
  <c r="K456" i="6"/>
  <c r="I456" i="6"/>
  <c r="C456" i="6"/>
  <c r="Q455" i="6"/>
  <c r="K455" i="6" s="1"/>
  <c r="I455" i="6"/>
  <c r="C455" i="6"/>
  <c r="Q454" i="6"/>
  <c r="K454" i="6"/>
  <c r="I454" i="6"/>
  <c r="C454" i="6"/>
  <c r="Q453" i="6"/>
  <c r="K453" i="6" s="1"/>
  <c r="I453" i="6"/>
  <c r="C453" i="6"/>
  <c r="Q452" i="6"/>
  <c r="K452" i="6"/>
  <c r="I452" i="6"/>
  <c r="C452" i="6"/>
  <c r="Q451" i="6"/>
  <c r="K451" i="6" s="1"/>
  <c r="I451" i="6"/>
  <c r="C451" i="6"/>
  <c r="Q450" i="6"/>
  <c r="K450" i="6"/>
  <c r="I450" i="6"/>
  <c r="C450" i="6"/>
  <c r="Q449" i="6"/>
  <c r="K449" i="6" s="1"/>
  <c r="I449" i="6"/>
  <c r="C449" i="6"/>
  <c r="Q448" i="6"/>
  <c r="K448" i="6"/>
  <c r="I448" i="6"/>
  <c r="C448" i="6"/>
  <c r="Q447" i="6"/>
  <c r="K447" i="6" s="1"/>
  <c r="I447" i="6"/>
  <c r="C447" i="6"/>
  <c r="Q446" i="6"/>
  <c r="K446" i="6"/>
  <c r="I446" i="6"/>
  <c r="C446" i="6"/>
  <c r="Q445" i="6"/>
  <c r="K445" i="6" s="1"/>
  <c r="I445" i="6"/>
  <c r="C445" i="6"/>
  <c r="Q444" i="6"/>
  <c r="K444" i="6"/>
  <c r="I444" i="6"/>
  <c r="C444" i="6"/>
  <c r="Q443" i="6"/>
  <c r="K443" i="6" s="1"/>
  <c r="I443" i="6"/>
  <c r="C443" i="6"/>
  <c r="Q442" i="6"/>
  <c r="K442" i="6"/>
  <c r="I442" i="6"/>
  <c r="C442" i="6"/>
  <c r="Q441" i="6"/>
  <c r="K441" i="6" s="1"/>
  <c r="I441" i="6"/>
  <c r="C441" i="6"/>
  <c r="Q440" i="6"/>
  <c r="K440" i="6"/>
  <c r="I440" i="6"/>
  <c r="C440" i="6"/>
  <c r="Q439" i="6"/>
  <c r="K439" i="6" s="1"/>
  <c r="I439" i="6"/>
  <c r="C439" i="6"/>
  <c r="Q438" i="6"/>
  <c r="K438" i="6"/>
  <c r="I438" i="6"/>
  <c r="C438" i="6"/>
  <c r="Q437" i="6"/>
  <c r="K437" i="6" s="1"/>
  <c r="I437" i="6"/>
  <c r="C437" i="6"/>
  <c r="Q436" i="6"/>
  <c r="K436" i="6"/>
  <c r="I436" i="6"/>
  <c r="C436" i="6"/>
  <c r="Q435" i="6"/>
  <c r="K435" i="6" s="1"/>
  <c r="I435" i="6"/>
  <c r="C435" i="6"/>
  <c r="Q434" i="6"/>
  <c r="K434" i="6"/>
  <c r="I434" i="6"/>
  <c r="C434" i="6"/>
  <c r="Q433" i="6"/>
  <c r="K433" i="6" s="1"/>
  <c r="I433" i="6"/>
  <c r="C433" i="6"/>
  <c r="Q432" i="6"/>
  <c r="K432" i="6"/>
  <c r="I432" i="6"/>
  <c r="C432" i="6"/>
  <c r="Q431" i="6"/>
  <c r="K431" i="6" s="1"/>
  <c r="I431" i="6"/>
  <c r="C431" i="6"/>
  <c r="Q430" i="6"/>
  <c r="K430" i="6"/>
  <c r="I430" i="6"/>
  <c r="C430" i="6"/>
  <c r="Q429" i="6"/>
  <c r="K429" i="6" s="1"/>
  <c r="I429" i="6"/>
  <c r="C429" i="6"/>
  <c r="Q428" i="6"/>
  <c r="K428" i="6"/>
  <c r="I428" i="6"/>
  <c r="C428" i="6"/>
  <c r="Q427" i="6"/>
  <c r="K427" i="6" s="1"/>
  <c r="I427" i="6"/>
  <c r="C427" i="6"/>
  <c r="Q426" i="6"/>
  <c r="K426" i="6"/>
  <c r="I426" i="6"/>
  <c r="C426" i="6"/>
  <c r="Q425" i="6"/>
  <c r="K425" i="6" s="1"/>
  <c r="I425" i="6"/>
  <c r="C425" i="6"/>
  <c r="Q424" i="6"/>
  <c r="K424" i="6"/>
  <c r="I424" i="6"/>
  <c r="C424" i="6"/>
  <c r="Q423" i="6"/>
  <c r="K423" i="6" s="1"/>
  <c r="I423" i="6"/>
  <c r="C423" i="6"/>
  <c r="Q422" i="6"/>
  <c r="K422" i="6"/>
  <c r="I422" i="6"/>
  <c r="C422" i="6"/>
  <c r="Q421" i="6"/>
  <c r="K421" i="6" s="1"/>
  <c r="I421" i="6"/>
  <c r="C421" i="6"/>
  <c r="Q420" i="6"/>
  <c r="K420" i="6"/>
  <c r="I420" i="6"/>
  <c r="C420" i="6"/>
  <c r="Q419" i="6"/>
  <c r="K419" i="6" s="1"/>
  <c r="I419" i="6"/>
  <c r="C419" i="6"/>
  <c r="Q418" i="6"/>
  <c r="K418" i="6"/>
  <c r="I418" i="6"/>
  <c r="C418" i="6"/>
  <c r="Q417" i="6"/>
  <c r="K417" i="6" s="1"/>
  <c r="I417" i="6"/>
  <c r="C417" i="6"/>
  <c r="Q416" i="6"/>
  <c r="K416" i="6"/>
  <c r="I416" i="6"/>
  <c r="C416" i="6"/>
  <c r="Q415" i="6"/>
  <c r="K415" i="6" s="1"/>
  <c r="I415" i="6"/>
  <c r="C415" i="6"/>
  <c r="Q414" i="6"/>
  <c r="K414" i="6"/>
  <c r="I414" i="6"/>
  <c r="C414" i="6"/>
  <c r="Q413" i="6"/>
  <c r="K413" i="6" s="1"/>
  <c r="I413" i="6"/>
  <c r="C413" i="6"/>
  <c r="Q412" i="6"/>
  <c r="K412" i="6"/>
  <c r="I412" i="6"/>
  <c r="C412" i="6"/>
  <c r="Q411" i="6"/>
  <c r="K411" i="6" s="1"/>
  <c r="I411" i="6"/>
  <c r="C411" i="6"/>
  <c r="Q410" i="6"/>
  <c r="K410" i="6"/>
  <c r="I410" i="6"/>
  <c r="C410" i="6"/>
  <c r="Q409" i="6"/>
  <c r="K409" i="6" s="1"/>
  <c r="I409" i="6"/>
  <c r="C409" i="6"/>
  <c r="Q408" i="6"/>
  <c r="K408" i="6"/>
  <c r="I408" i="6"/>
  <c r="C408" i="6"/>
  <c r="Q407" i="6"/>
  <c r="K407" i="6" s="1"/>
  <c r="I407" i="6"/>
  <c r="C407" i="6"/>
  <c r="Q406" i="6"/>
  <c r="K406" i="6"/>
  <c r="I406" i="6"/>
  <c r="C406" i="6"/>
  <c r="Q405" i="6"/>
  <c r="K405" i="6" s="1"/>
  <c r="I405" i="6"/>
  <c r="C405" i="6"/>
  <c r="Q404" i="6"/>
  <c r="K404" i="6"/>
  <c r="I404" i="6"/>
  <c r="C404" i="6"/>
  <c r="Q403" i="6"/>
  <c r="K403" i="6" s="1"/>
  <c r="I403" i="6"/>
  <c r="C403" i="6"/>
  <c r="Q402" i="6"/>
  <c r="K402" i="6"/>
  <c r="I402" i="6"/>
  <c r="C402" i="6"/>
  <c r="Q401" i="6"/>
  <c r="K401" i="6" s="1"/>
  <c r="I401" i="6"/>
  <c r="C401" i="6"/>
  <c r="Q400" i="6"/>
  <c r="K400" i="6"/>
  <c r="I400" i="6"/>
  <c r="C400" i="6"/>
  <c r="Q399" i="6"/>
  <c r="K399" i="6" s="1"/>
  <c r="I399" i="6"/>
  <c r="C399" i="6"/>
  <c r="Q398" i="6"/>
  <c r="K398" i="6"/>
  <c r="I398" i="6"/>
  <c r="C398" i="6"/>
  <c r="Q397" i="6"/>
  <c r="K397" i="6" s="1"/>
  <c r="I397" i="6"/>
  <c r="C397" i="6"/>
  <c r="Q396" i="6"/>
  <c r="K396" i="6"/>
  <c r="I396" i="6"/>
  <c r="C396" i="6"/>
  <c r="Q395" i="6"/>
  <c r="K395" i="6" s="1"/>
  <c r="I395" i="6"/>
  <c r="C395" i="6"/>
  <c r="Q394" i="6"/>
  <c r="K394" i="6"/>
  <c r="I394" i="6"/>
  <c r="C394" i="6"/>
  <c r="Q393" i="6"/>
  <c r="K393" i="6" s="1"/>
  <c r="I393" i="6"/>
  <c r="C393" i="6"/>
  <c r="Q392" i="6"/>
  <c r="K392" i="6"/>
  <c r="I392" i="6"/>
  <c r="C392" i="6"/>
  <c r="Q391" i="6"/>
  <c r="K391" i="6" s="1"/>
  <c r="I391" i="6"/>
  <c r="C391" i="6"/>
  <c r="Q390" i="6"/>
  <c r="K390" i="6"/>
  <c r="I390" i="6"/>
  <c r="C390" i="6"/>
  <c r="Q389" i="6"/>
  <c r="K389" i="6" s="1"/>
  <c r="I389" i="6"/>
  <c r="C389" i="6"/>
  <c r="Q388" i="6"/>
  <c r="K388" i="6"/>
  <c r="I388" i="6"/>
  <c r="C388" i="6"/>
  <c r="Q387" i="6"/>
  <c r="K387" i="6" s="1"/>
  <c r="I387" i="6"/>
  <c r="C387" i="6"/>
  <c r="Q386" i="6"/>
  <c r="K386" i="6"/>
  <c r="I386" i="6"/>
  <c r="C386" i="6"/>
  <c r="Q385" i="6"/>
  <c r="K385" i="6" s="1"/>
  <c r="I385" i="6"/>
  <c r="C385" i="6"/>
  <c r="Q384" i="6"/>
  <c r="K384" i="6"/>
  <c r="I384" i="6"/>
  <c r="C384" i="6"/>
  <c r="Q383" i="6"/>
  <c r="K383" i="6" s="1"/>
  <c r="I383" i="6"/>
  <c r="C383" i="6"/>
  <c r="Q382" i="6"/>
  <c r="K382" i="6"/>
  <c r="I382" i="6"/>
  <c r="C382" i="6"/>
  <c r="Q381" i="6"/>
  <c r="K381" i="6" s="1"/>
  <c r="I381" i="6"/>
  <c r="C381" i="6"/>
  <c r="Q380" i="6"/>
  <c r="K380" i="6"/>
  <c r="I380" i="6"/>
  <c r="C380" i="6"/>
  <c r="Q379" i="6"/>
  <c r="K379" i="6" s="1"/>
  <c r="I379" i="6"/>
  <c r="C379" i="6"/>
  <c r="Q378" i="6"/>
  <c r="K378" i="6"/>
  <c r="I378" i="6"/>
  <c r="C378" i="6"/>
  <c r="Q377" i="6"/>
  <c r="K377" i="6" s="1"/>
  <c r="I377" i="6"/>
  <c r="C377" i="6"/>
  <c r="Q376" i="6"/>
  <c r="K376" i="6"/>
  <c r="I376" i="6"/>
  <c r="C376" i="6"/>
  <c r="Q375" i="6"/>
  <c r="K375" i="6" s="1"/>
  <c r="I375" i="6"/>
  <c r="C375" i="6"/>
  <c r="Q374" i="6"/>
  <c r="K374" i="6"/>
  <c r="I374" i="6"/>
  <c r="C374" i="6"/>
  <c r="Q373" i="6"/>
  <c r="K373" i="6" s="1"/>
  <c r="I373" i="6"/>
  <c r="C373" i="6"/>
  <c r="Q372" i="6"/>
  <c r="K372" i="6"/>
  <c r="I372" i="6"/>
  <c r="C372" i="6"/>
  <c r="Q371" i="6"/>
  <c r="K371" i="6" s="1"/>
  <c r="I371" i="6"/>
  <c r="C371" i="6"/>
  <c r="Q370" i="6"/>
  <c r="K370" i="6"/>
  <c r="I370" i="6"/>
  <c r="C370" i="6"/>
  <c r="Q369" i="6"/>
  <c r="K369" i="6" s="1"/>
  <c r="I369" i="6"/>
  <c r="C369" i="6"/>
  <c r="Q368" i="6"/>
  <c r="K368" i="6"/>
  <c r="I368" i="6"/>
  <c r="C368" i="6"/>
  <c r="Q367" i="6"/>
  <c r="K367" i="6" s="1"/>
  <c r="I367" i="6"/>
  <c r="C367" i="6"/>
  <c r="Q366" i="6"/>
  <c r="K366" i="6"/>
  <c r="I366" i="6"/>
  <c r="C366" i="6"/>
  <c r="Q365" i="6"/>
  <c r="K365" i="6" s="1"/>
  <c r="I365" i="6"/>
  <c r="C365" i="6"/>
  <c r="Q364" i="6"/>
  <c r="K364" i="6"/>
  <c r="I364" i="6"/>
  <c r="C364" i="6"/>
  <c r="Q363" i="6"/>
  <c r="K363" i="6" s="1"/>
  <c r="I363" i="6"/>
  <c r="C363" i="6"/>
  <c r="Q362" i="6"/>
  <c r="K362" i="6"/>
  <c r="I362" i="6"/>
  <c r="C362" i="6"/>
  <c r="Q361" i="6"/>
  <c r="K361" i="6" s="1"/>
  <c r="I361" i="6"/>
  <c r="C361" i="6"/>
  <c r="Q360" i="6"/>
  <c r="K360" i="6"/>
  <c r="I360" i="6"/>
  <c r="C360" i="6"/>
  <c r="Q359" i="6"/>
  <c r="K359" i="6" s="1"/>
  <c r="I359" i="6"/>
  <c r="C359" i="6"/>
  <c r="Q358" i="6"/>
  <c r="K358" i="6"/>
  <c r="I358" i="6"/>
  <c r="C358" i="6"/>
  <c r="Q357" i="6"/>
  <c r="K357" i="6" s="1"/>
  <c r="I357" i="6"/>
  <c r="C357" i="6"/>
  <c r="Q356" i="6"/>
  <c r="K356" i="6"/>
  <c r="I356" i="6"/>
  <c r="C356" i="6"/>
  <c r="Q355" i="6"/>
  <c r="K355" i="6" s="1"/>
  <c r="I355" i="6"/>
  <c r="C355" i="6"/>
  <c r="Q354" i="6"/>
  <c r="K354" i="6"/>
  <c r="I354" i="6"/>
  <c r="C354" i="6"/>
  <c r="Q353" i="6"/>
  <c r="K353" i="6" s="1"/>
  <c r="I353" i="6"/>
  <c r="C353" i="6"/>
  <c r="Q352" i="6"/>
  <c r="K352" i="6"/>
  <c r="I352" i="6"/>
  <c r="C352" i="6"/>
  <c r="Q351" i="6"/>
  <c r="K351" i="6" s="1"/>
  <c r="I351" i="6"/>
  <c r="C351" i="6"/>
  <c r="Q350" i="6"/>
  <c r="K350" i="6"/>
  <c r="I350" i="6"/>
  <c r="C350" i="6"/>
  <c r="Q349" i="6"/>
  <c r="K349" i="6" s="1"/>
  <c r="I349" i="6"/>
  <c r="C349" i="6"/>
  <c r="Q348" i="6"/>
  <c r="K348" i="6"/>
  <c r="I348" i="6"/>
  <c r="C348" i="6"/>
  <c r="Q347" i="6"/>
  <c r="K347" i="6" s="1"/>
  <c r="I347" i="6"/>
  <c r="C347" i="6"/>
  <c r="Q346" i="6"/>
  <c r="K346" i="6"/>
  <c r="I346" i="6"/>
  <c r="C346" i="6"/>
  <c r="Q345" i="6"/>
  <c r="K345" i="6" s="1"/>
  <c r="I345" i="6"/>
  <c r="C345" i="6"/>
  <c r="Q344" i="6"/>
  <c r="K344" i="6"/>
  <c r="I344" i="6"/>
  <c r="C344" i="6"/>
  <c r="Q343" i="6"/>
  <c r="K343" i="6" s="1"/>
  <c r="I343" i="6"/>
  <c r="C343" i="6"/>
  <c r="Q342" i="6"/>
  <c r="K342" i="6"/>
  <c r="I342" i="6"/>
  <c r="C342" i="6"/>
  <c r="Q341" i="6"/>
  <c r="K341" i="6" s="1"/>
  <c r="I341" i="6"/>
  <c r="C341" i="6"/>
  <c r="Q340" i="6"/>
  <c r="K340" i="6"/>
  <c r="I340" i="6"/>
  <c r="C340" i="6"/>
  <c r="Q339" i="6"/>
  <c r="K339" i="6" s="1"/>
  <c r="I339" i="6"/>
  <c r="C339" i="6"/>
  <c r="Q338" i="6"/>
  <c r="K338" i="6"/>
  <c r="I338" i="6"/>
  <c r="C338" i="6"/>
  <c r="Q337" i="6"/>
  <c r="K337" i="6" s="1"/>
  <c r="C337" i="6"/>
  <c r="B337" i="6"/>
  <c r="Q336" i="6"/>
  <c r="K336" i="6"/>
  <c r="I336" i="6"/>
  <c r="C336" i="6"/>
  <c r="Q335" i="6"/>
  <c r="K335" i="6" s="1"/>
  <c r="C335" i="6"/>
  <c r="B335" i="6"/>
  <c r="Q334" i="6"/>
  <c r="K334" i="6"/>
  <c r="I334" i="6"/>
  <c r="C334" i="6"/>
  <c r="Q333" i="6"/>
  <c r="K333" i="6" s="1"/>
  <c r="C333" i="6"/>
  <c r="B333" i="6"/>
  <c r="Q332" i="6"/>
  <c r="K332" i="6"/>
  <c r="I332" i="6"/>
  <c r="C332" i="6"/>
  <c r="Q331" i="6"/>
  <c r="K331" i="6" s="1"/>
  <c r="I331" i="6"/>
  <c r="C331" i="6"/>
  <c r="Q330" i="6"/>
  <c r="K330" i="6"/>
  <c r="I330" i="6"/>
  <c r="C330" i="6"/>
  <c r="Q329" i="6"/>
  <c r="K329" i="6" s="1"/>
  <c r="I329" i="6"/>
  <c r="C329" i="6"/>
  <c r="Q328" i="6"/>
  <c r="K328" i="6"/>
  <c r="I328" i="6"/>
  <c r="C328" i="6"/>
  <c r="Q327" i="6"/>
  <c r="K327" i="6" s="1"/>
  <c r="I327" i="6"/>
  <c r="C327" i="6"/>
  <c r="Q326" i="6"/>
  <c r="K326" i="6"/>
  <c r="I326" i="6"/>
  <c r="C326" i="6"/>
  <c r="Q325" i="6"/>
  <c r="K325" i="6" s="1"/>
  <c r="C325" i="6"/>
  <c r="B325" i="6"/>
  <c r="Q324" i="6"/>
  <c r="K324" i="6"/>
  <c r="I324" i="6"/>
  <c r="C324" i="6"/>
  <c r="Q323" i="6"/>
  <c r="K323" i="6" s="1"/>
  <c r="I323" i="6"/>
  <c r="C323" i="6"/>
  <c r="Q322" i="6"/>
  <c r="K322" i="6"/>
  <c r="I322" i="6"/>
  <c r="C322" i="6"/>
  <c r="Q321" i="6"/>
  <c r="K321" i="6" s="1"/>
  <c r="I321" i="6"/>
  <c r="C321" i="6"/>
  <c r="Q320" i="6"/>
  <c r="K320" i="6"/>
  <c r="I320" i="6"/>
  <c r="C320" i="6"/>
  <c r="Q319" i="6"/>
  <c r="K319" i="6" s="1"/>
  <c r="I319" i="6"/>
  <c r="C319" i="6"/>
  <c r="Q318" i="6"/>
  <c r="K318" i="6"/>
  <c r="I318" i="6"/>
  <c r="C318" i="6"/>
  <c r="Q317" i="6"/>
  <c r="K317" i="6" s="1"/>
  <c r="C317" i="6"/>
  <c r="B317" i="6"/>
  <c r="Q316" i="6"/>
  <c r="K316" i="6"/>
  <c r="I316" i="6"/>
  <c r="C316" i="6"/>
  <c r="R315" i="6"/>
  <c r="Q315" i="6"/>
  <c r="K315" i="6"/>
  <c r="I315" i="6"/>
  <c r="C315" i="6"/>
  <c r="Q314" i="6"/>
  <c r="K314" i="6" s="1"/>
  <c r="I314" i="6"/>
  <c r="C314" i="6"/>
  <c r="Q313" i="6"/>
  <c r="K313" i="6" s="1"/>
  <c r="I313" i="6"/>
  <c r="C313" i="6"/>
  <c r="Q312" i="6"/>
  <c r="K312" i="6" s="1"/>
  <c r="I312" i="6"/>
  <c r="C312" i="6"/>
  <c r="Q311" i="6"/>
  <c r="K311" i="6"/>
  <c r="I311" i="6"/>
  <c r="C311" i="6"/>
  <c r="Q310" i="6"/>
  <c r="K310" i="6" s="1"/>
  <c r="I310" i="6"/>
  <c r="C310" i="6"/>
  <c r="Q309" i="6"/>
  <c r="K309" i="6"/>
  <c r="I309" i="6"/>
  <c r="C309" i="6"/>
  <c r="R308" i="6"/>
  <c r="Q308" i="6"/>
  <c r="K308" i="6"/>
  <c r="I308" i="6"/>
  <c r="C308" i="6"/>
  <c r="Q307" i="6"/>
  <c r="K307" i="6"/>
  <c r="I307" i="6"/>
  <c r="C307" i="6"/>
  <c r="Q306" i="6"/>
  <c r="K306" i="6"/>
  <c r="I306" i="6"/>
  <c r="C306" i="6"/>
  <c r="Q305" i="6"/>
  <c r="K305" i="6"/>
  <c r="I305" i="6"/>
  <c r="C305" i="6"/>
  <c r="Q304" i="6"/>
  <c r="K304" i="6"/>
  <c r="I304" i="6"/>
  <c r="C304" i="6"/>
  <c r="Q303" i="6"/>
  <c r="K303" i="6"/>
  <c r="I303" i="6"/>
  <c r="C303" i="6"/>
  <c r="Q302" i="6"/>
  <c r="K302" i="6"/>
  <c r="I302" i="6"/>
  <c r="C302" i="6"/>
  <c r="Q301" i="6"/>
  <c r="K301" i="6"/>
  <c r="I301" i="6"/>
  <c r="C301" i="6"/>
  <c r="Q300" i="6"/>
  <c r="K300" i="6"/>
  <c r="I300" i="6"/>
  <c r="C300" i="6"/>
  <c r="Q299" i="6"/>
  <c r="K299" i="6"/>
  <c r="I299" i="6"/>
  <c r="C299" i="6"/>
  <c r="R298" i="6"/>
  <c r="Q298" i="6"/>
  <c r="K298" i="6"/>
  <c r="I298" i="6"/>
  <c r="C298" i="6"/>
  <c r="Q297" i="6"/>
  <c r="K297" i="6" s="1"/>
  <c r="I297" i="6"/>
  <c r="C297" i="6"/>
  <c r="Q296" i="6"/>
  <c r="K296" i="6"/>
  <c r="I296" i="6"/>
  <c r="C296" i="6"/>
  <c r="Q295" i="6"/>
  <c r="K295" i="6" s="1"/>
  <c r="I295" i="6"/>
  <c r="C295" i="6"/>
  <c r="Q294" i="6"/>
  <c r="K294" i="6"/>
  <c r="I294" i="6"/>
  <c r="C294" i="6"/>
  <c r="R293" i="6"/>
  <c r="Q293" i="6"/>
  <c r="K293" i="6"/>
  <c r="I293" i="6"/>
  <c r="C293" i="6"/>
  <c r="Q292" i="6"/>
  <c r="K292" i="6" s="1"/>
  <c r="I292" i="6"/>
  <c r="C292" i="6"/>
  <c r="Q291" i="6"/>
  <c r="K291" i="6"/>
  <c r="I291" i="6"/>
  <c r="C291" i="6"/>
  <c r="R290" i="6"/>
  <c r="Q290" i="6"/>
  <c r="K290" i="6"/>
  <c r="I290" i="6"/>
  <c r="C290" i="6"/>
  <c r="Q289" i="6"/>
  <c r="K289" i="6" s="1"/>
  <c r="I289" i="6"/>
  <c r="C289" i="6"/>
  <c r="R288" i="6"/>
  <c r="Q288" i="6"/>
  <c r="K288" i="6"/>
  <c r="I288" i="6"/>
  <c r="C288" i="6"/>
  <c r="Q287" i="6"/>
  <c r="K287" i="6"/>
  <c r="I287" i="6"/>
  <c r="C287" i="6"/>
  <c r="Q286" i="6"/>
  <c r="K286" i="6"/>
  <c r="I286" i="6"/>
  <c r="C286" i="6"/>
  <c r="Q285" i="6"/>
  <c r="K285" i="6"/>
  <c r="I285" i="6"/>
  <c r="C285" i="6"/>
  <c r="Q284" i="6"/>
  <c r="K284" i="6"/>
  <c r="I284" i="6"/>
  <c r="C284" i="6"/>
  <c r="Q283" i="6"/>
  <c r="K283" i="6"/>
  <c r="I283" i="6"/>
  <c r="C283" i="6"/>
  <c r="Q282" i="6"/>
  <c r="K282" i="6"/>
  <c r="I282" i="6"/>
  <c r="C282" i="6"/>
  <c r="Q281" i="6"/>
  <c r="K281" i="6"/>
  <c r="I281" i="6"/>
  <c r="C281" i="6"/>
  <c r="Q280" i="6"/>
  <c r="K280" i="6"/>
  <c r="I280" i="6"/>
  <c r="C280" i="6"/>
  <c r="Q279" i="6"/>
  <c r="K279" i="6"/>
  <c r="I279" i="6"/>
  <c r="C279" i="6"/>
  <c r="Q278" i="6"/>
  <c r="K278" i="6"/>
  <c r="I278" i="6"/>
  <c r="C278" i="6"/>
  <c r="Q277" i="6"/>
  <c r="K277" i="6"/>
  <c r="I277" i="6"/>
  <c r="C277" i="6"/>
  <c r="Q276" i="6"/>
  <c r="K276" i="6"/>
  <c r="I276" i="6"/>
  <c r="C276" i="6"/>
  <c r="Q275" i="6"/>
  <c r="K275" i="6"/>
  <c r="I275" i="6"/>
  <c r="C275" i="6"/>
  <c r="Q274" i="6"/>
  <c r="K274" i="6"/>
  <c r="I274" i="6"/>
  <c r="C274" i="6"/>
  <c r="Q273" i="6"/>
  <c r="K273" i="6"/>
  <c r="I273" i="6"/>
  <c r="C273" i="6"/>
  <c r="Q272" i="6"/>
  <c r="K272" i="6"/>
  <c r="I272" i="6"/>
  <c r="C272" i="6"/>
  <c r="Q271" i="6"/>
  <c r="K271" i="6"/>
  <c r="C271" i="6"/>
  <c r="B271" i="6"/>
  <c r="R270" i="6"/>
  <c r="Q270" i="6"/>
  <c r="K270" i="6"/>
  <c r="I270" i="6"/>
  <c r="C270" i="6"/>
  <c r="Q269" i="6"/>
  <c r="K269" i="6"/>
  <c r="I269" i="6"/>
  <c r="C269" i="6"/>
  <c r="R268" i="6"/>
  <c r="Q268" i="6"/>
  <c r="K268" i="6" s="1"/>
  <c r="I268" i="6"/>
  <c r="C268" i="6"/>
  <c r="Q267" i="6"/>
  <c r="K267" i="6"/>
  <c r="I267" i="6"/>
  <c r="C267" i="6"/>
  <c r="Q266" i="6"/>
  <c r="K266" i="6" s="1"/>
  <c r="I266" i="6"/>
  <c r="C266" i="6"/>
  <c r="Q265" i="6"/>
  <c r="K265" i="6"/>
  <c r="C265" i="6"/>
  <c r="B265" i="6"/>
  <c r="Q264" i="6"/>
  <c r="K264" i="6" s="1"/>
  <c r="I264" i="6"/>
  <c r="C264" i="6"/>
  <c r="Q263" i="6"/>
  <c r="K263" i="6"/>
  <c r="I263" i="6"/>
  <c r="C263" i="6"/>
  <c r="Q262" i="6"/>
  <c r="K262" i="6" s="1"/>
  <c r="I262" i="6"/>
  <c r="C262" i="6"/>
  <c r="Q261" i="6"/>
  <c r="K261" i="6"/>
  <c r="I261" i="6"/>
  <c r="C261" i="6"/>
  <c r="Q260" i="6"/>
  <c r="K260" i="6" s="1"/>
  <c r="I260" i="6"/>
  <c r="C260" i="6"/>
  <c r="Q259" i="6"/>
  <c r="K259" i="6"/>
  <c r="I259" i="6"/>
  <c r="C259" i="6"/>
  <c r="Q258" i="6"/>
  <c r="K258" i="6" s="1"/>
  <c r="I258" i="6"/>
  <c r="C258" i="6"/>
  <c r="R257" i="6"/>
  <c r="Q257" i="6"/>
  <c r="K257" i="6" s="1"/>
  <c r="I257" i="6"/>
  <c r="C257" i="6"/>
  <c r="Q256" i="6"/>
  <c r="K256" i="6" s="1"/>
  <c r="I256" i="6"/>
  <c r="C256" i="6"/>
  <c r="Q255" i="6"/>
  <c r="K255" i="6"/>
  <c r="I255" i="6"/>
  <c r="C255" i="6"/>
  <c r="Q254" i="6"/>
  <c r="K254" i="6" s="1"/>
  <c r="I254" i="6"/>
  <c r="C254" i="6"/>
  <c r="Q253" i="6"/>
  <c r="K253" i="6"/>
  <c r="I253" i="6"/>
  <c r="C253" i="6"/>
  <c r="Q252" i="6"/>
  <c r="K252" i="6" s="1"/>
  <c r="I252" i="6"/>
  <c r="C252" i="6"/>
  <c r="Q251" i="6"/>
  <c r="K251" i="6"/>
  <c r="I251" i="6"/>
  <c r="C251" i="6"/>
  <c r="Q250" i="6"/>
  <c r="K250" i="6" s="1"/>
  <c r="I250" i="6"/>
  <c r="C250" i="6"/>
  <c r="Q249" i="6"/>
  <c r="K249" i="6"/>
  <c r="I249" i="6"/>
  <c r="C249" i="6"/>
  <c r="Q248" i="6"/>
  <c r="K248" i="6" s="1"/>
  <c r="I248" i="6"/>
  <c r="C248" i="6"/>
  <c r="Q247" i="6"/>
  <c r="K247" i="6" s="1"/>
  <c r="I247" i="6"/>
  <c r="C247" i="6"/>
  <c r="Q246" i="6"/>
  <c r="K246" i="6" s="1"/>
  <c r="I246" i="6"/>
  <c r="C246" i="6"/>
  <c r="Q245" i="6"/>
  <c r="K245" i="6"/>
  <c r="I245" i="6"/>
  <c r="C245" i="6"/>
  <c r="Q244" i="6"/>
  <c r="K244" i="6" s="1"/>
  <c r="I244" i="6"/>
  <c r="C244" i="6"/>
  <c r="Q243" i="6"/>
  <c r="K243" i="6"/>
  <c r="I243" i="6"/>
  <c r="C243" i="6"/>
  <c r="Q242" i="6"/>
  <c r="K242" i="6" s="1"/>
  <c r="I242" i="6"/>
  <c r="C242" i="6"/>
  <c r="Q241" i="6"/>
  <c r="K241" i="6" s="1"/>
  <c r="I241" i="6"/>
  <c r="C241" i="6"/>
  <c r="Q240" i="6"/>
  <c r="K240" i="6" s="1"/>
  <c r="I240" i="6"/>
  <c r="C240" i="6"/>
  <c r="Q239" i="6"/>
  <c r="K239" i="6"/>
  <c r="I239" i="6"/>
  <c r="C239" i="6"/>
  <c r="Q238" i="6"/>
  <c r="K238" i="6" s="1"/>
  <c r="I238" i="6"/>
  <c r="C238" i="6"/>
  <c r="Q237" i="6"/>
  <c r="K237" i="6"/>
  <c r="I237" i="6"/>
  <c r="C237" i="6"/>
  <c r="Q236" i="6"/>
  <c r="K236" i="6" s="1"/>
  <c r="I236" i="6"/>
  <c r="C236" i="6"/>
  <c r="Q235" i="6"/>
  <c r="K235" i="6"/>
  <c r="I235" i="6"/>
  <c r="C235" i="6"/>
  <c r="Q234" i="6"/>
  <c r="K234" i="6" s="1"/>
  <c r="I234" i="6"/>
  <c r="C234" i="6"/>
  <c r="Q233" i="6"/>
  <c r="K233" i="6"/>
  <c r="I233" i="6"/>
  <c r="C233" i="6"/>
  <c r="R232" i="6"/>
  <c r="Q232" i="6"/>
  <c r="K232" i="6"/>
  <c r="I232" i="6"/>
  <c r="C232" i="6"/>
  <c r="R231" i="6"/>
  <c r="Q231" i="6"/>
  <c r="K231" i="6"/>
  <c r="I231" i="6"/>
  <c r="C231" i="6"/>
  <c r="R230" i="6"/>
  <c r="Q230" i="6"/>
  <c r="K230" i="6" s="1"/>
  <c r="I230" i="6"/>
  <c r="C230" i="6"/>
  <c r="Q229" i="6"/>
  <c r="K229" i="6"/>
  <c r="I229" i="6"/>
  <c r="C229" i="6"/>
  <c r="R228" i="6"/>
  <c r="Q228" i="6"/>
  <c r="K228" i="6"/>
  <c r="I228" i="6"/>
  <c r="C228" i="6"/>
  <c r="Q227" i="6"/>
  <c r="K227" i="6" s="1"/>
  <c r="I227" i="6"/>
  <c r="C227" i="6"/>
  <c r="Q226" i="6"/>
  <c r="K226" i="6" s="1"/>
  <c r="I226" i="6"/>
  <c r="C226" i="6"/>
  <c r="Q225" i="6"/>
  <c r="K225" i="6" s="1"/>
  <c r="I225" i="6"/>
  <c r="C225" i="6"/>
  <c r="Q224" i="6"/>
  <c r="K224" i="6"/>
  <c r="I224" i="6"/>
  <c r="C224" i="6"/>
  <c r="R223" i="6"/>
  <c r="Q223" i="6"/>
  <c r="K223" i="6"/>
  <c r="I223" i="6"/>
  <c r="C223" i="6"/>
  <c r="Q222" i="6"/>
  <c r="K222" i="6" s="1"/>
  <c r="I222" i="6"/>
  <c r="C222" i="6"/>
  <c r="Q221" i="6"/>
  <c r="K221" i="6"/>
  <c r="I221" i="6"/>
  <c r="C221" i="6"/>
  <c r="R220" i="6"/>
  <c r="Q220" i="6"/>
  <c r="K220" i="6"/>
  <c r="I220" i="6"/>
  <c r="C220" i="6"/>
  <c r="Q219" i="6"/>
  <c r="K219" i="6" s="1"/>
  <c r="I219" i="6"/>
  <c r="C219" i="6"/>
  <c r="Q218" i="6"/>
  <c r="K218" i="6"/>
  <c r="C218" i="6"/>
  <c r="B218" i="6"/>
  <c r="Q217" i="6"/>
  <c r="K217" i="6" s="1"/>
  <c r="I217" i="6"/>
  <c r="C217" i="6"/>
  <c r="Q216" i="6"/>
  <c r="K216" i="6"/>
  <c r="I216" i="6"/>
  <c r="C216" i="6"/>
  <c r="Q215" i="6"/>
  <c r="K215" i="6" s="1"/>
  <c r="I215" i="6"/>
  <c r="C215" i="6"/>
  <c r="Q214" i="6"/>
  <c r="K214" i="6"/>
  <c r="I214" i="6"/>
  <c r="C214" i="6"/>
  <c r="Q213" i="6"/>
  <c r="K213" i="6" s="1"/>
  <c r="I213" i="6"/>
  <c r="C213" i="6"/>
  <c r="Q212" i="6"/>
  <c r="K212" i="6"/>
  <c r="I212" i="6"/>
  <c r="C212" i="6"/>
  <c r="Q211" i="6"/>
  <c r="K211" i="6" s="1"/>
  <c r="I211" i="6"/>
  <c r="C211" i="6"/>
  <c r="R210" i="6"/>
  <c r="Q210" i="6"/>
  <c r="K210" i="6"/>
  <c r="I210" i="6"/>
  <c r="C210" i="6"/>
  <c r="R209" i="6"/>
  <c r="Q209" i="6"/>
  <c r="K209" i="6"/>
  <c r="I209" i="6"/>
  <c r="C209" i="6"/>
  <c r="Q208" i="6"/>
  <c r="K208" i="6" s="1"/>
  <c r="I208" i="6"/>
  <c r="C208" i="6"/>
  <c r="Q207" i="6"/>
  <c r="K207" i="6"/>
  <c r="I207" i="6"/>
  <c r="C207" i="6"/>
  <c r="R206" i="6"/>
  <c r="Q206" i="6"/>
  <c r="K206" i="6"/>
  <c r="I206" i="6"/>
  <c r="C206" i="6"/>
  <c r="Q205" i="6"/>
  <c r="K205" i="6"/>
  <c r="I205" i="6"/>
  <c r="C205" i="6"/>
  <c r="Q204" i="6"/>
  <c r="K204" i="6"/>
  <c r="I204" i="6"/>
  <c r="C204" i="6"/>
  <c r="Q203" i="6"/>
  <c r="K203" i="6"/>
  <c r="I203" i="6"/>
  <c r="C203" i="6"/>
  <c r="Q202" i="6"/>
  <c r="K202" i="6"/>
  <c r="I202" i="6"/>
  <c r="C202" i="6"/>
  <c r="Q201" i="6"/>
  <c r="K201" i="6"/>
  <c r="I201" i="6"/>
  <c r="C201" i="6"/>
  <c r="Q200" i="6"/>
  <c r="K200" i="6"/>
  <c r="I200" i="6"/>
  <c r="C200" i="6"/>
  <c r="Q199" i="6"/>
  <c r="K199" i="6"/>
  <c r="I199" i="6"/>
  <c r="C199" i="6"/>
  <c r="Q198" i="6"/>
  <c r="K198" i="6"/>
  <c r="I198" i="6"/>
  <c r="C198" i="6"/>
  <c r="Q197" i="6"/>
  <c r="K197" i="6"/>
  <c r="I197" i="6"/>
  <c r="C197" i="6"/>
  <c r="R196" i="6"/>
  <c r="Q196" i="6"/>
  <c r="K196" i="6"/>
  <c r="I196" i="6"/>
  <c r="C196" i="6"/>
  <c r="Q195" i="6"/>
  <c r="K195" i="6" s="1"/>
  <c r="I195" i="6"/>
  <c r="C195" i="6"/>
  <c r="Q194" i="6"/>
  <c r="K194" i="6"/>
  <c r="I194" i="6"/>
  <c r="C194" i="6"/>
  <c r="Q193" i="6"/>
  <c r="K193" i="6" s="1"/>
  <c r="I193" i="6"/>
  <c r="C193" i="6"/>
  <c r="Q192" i="6"/>
  <c r="K192" i="6"/>
  <c r="I192" i="6"/>
  <c r="C192" i="6"/>
  <c r="Q191" i="6"/>
  <c r="K191" i="6" s="1"/>
  <c r="I191" i="6"/>
  <c r="C191" i="6"/>
  <c r="Q190" i="6"/>
  <c r="K190" i="6"/>
  <c r="I190" i="6"/>
  <c r="C190" i="6"/>
  <c r="Q189" i="6"/>
  <c r="K189" i="6" s="1"/>
  <c r="I189" i="6"/>
  <c r="C189" i="6"/>
  <c r="R188" i="6"/>
  <c r="Q188" i="6"/>
  <c r="K188" i="6" s="1"/>
  <c r="I188" i="6"/>
  <c r="C188" i="6"/>
  <c r="Q187" i="6"/>
  <c r="K187" i="6"/>
  <c r="I187" i="6"/>
  <c r="C187" i="6"/>
  <c r="Q186" i="6"/>
  <c r="K186" i="6" s="1"/>
  <c r="I186" i="6"/>
  <c r="C186" i="6"/>
  <c r="Q185" i="6"/>
  <c r="K185" i="6"/>
  <c r="I185" i="6"/>
  <c r="C185" i="6"/>
  <c r="Q184" i="6"/>
  <c r="K184" i="6" s="1"/>
  <c r="I184" i="6"/>
  <c r="C184" i="6"/>
  <c r="Q183" i="6"/>
  <c r="K183" i="6"/>
  <c r="I183" i="6"/>
  <c r="C183" i="6"/>
  <c r="R182" i="6"/>
  <c r="Q182" i="6"/>
  <c r="K182" i="6"/>
  <c r="I182" i="6"/>
  <c r="C182" i="6"/>
  <c r="Q181" i="6"/>
  <c r="K181" i="6" s="1"/>
  <c r="I181" i="6"/>
  <c r="C181" i="6"/>
  <c r="Q180" i="6"/>
  <c r="K180" i="6" s="1"/>
  <c r="I180" i="6"/>
  <c r="C180" i="6"/>
  <c r="R179" i="6"/>
  <c r="Q179" i="6"/>
  <c r="K179" i="6"/>
  <c r="I179" i="6"/>
  <c r="C179" i="6"/>
  <c r="Q178" i="6"/>
  <c r="K178" i="6"/>
  <c r="I178" i="6"/>
  <c r="C178" i="6"/>
  <c r="Q177" i="6"/>
  <c r="K177" i="6"/>
  <c r="I177" i="6"/>
  <c r="C177" i="6"/>
  <c r="Q176" i="6"/>
  <c r="K176" i="6"/>
  <c r="I176" i="6"/>
  <c r="C176" i="6"/>
  <c r="Q175" i="6"/>
  <c r="K175" i="6"/>
  <c r="I175" i="6"/>
  <c r="C175" i="6"/>
  <c r="Q174" i="6"/>
  <c r="K174" i="6"/>
  <c r="I174" i="6"/>
  <c r="C174" i="6"/>
  <c r="Q173" i="6"/>
  <c r="K173" i="6"/>
  <c r="I173" i="6"/>
  <c r="C173" i="6"/>
  <c r="Q172" i="6"/>
  <c r="K172" i="6"/>
  <c r="I172" i="6"/>
  <c r="C172" i="6"/>
  <c r="Q171" i="6"/>
  <c r="K171" i="6"/>
  <c r="I171" i="6"/>
  <c r="C171" i="6"/>
  <c r="R170" i="6"/>
  <c r="Q170" i="6"/>
  <c r="K170" i="6"/>
  <c r="I170" i="6"/>
  <c r="C170" i="6"/>
  <c r="Q169" i="6"/>
  <c r="K169" i="6"/>
  <c r="I169" i="6"/>
  <c r="C169" i="6"/>
  <c r="Q168" i="6"/>
  <c r="K168" i="6"/>
  <c r="I168" i="6"/>
  <c r="C168" i="6"/>
  <c r="Q167" i="6"/>
  <c r="K167" i="6"/>
  <c r="I167" i="6"/>
  <c r="C167" i="6"/>
  <c r="Q166" i="6"/>
  <c r="K166" i="6"/>
  <c r="I166" i="6"/>
  <c r="C166" i="6"/>
  <c r="Q165" i="6"/>
  <c r="K165" i="6"/>
  <c r="I165" i="6"/>
  <c r="C165" i="6"/>
  <c r="Q164" i="6"/>
  <c r="K164" i="6"/>
  <c r="C164" i="6"/>
  <c r="B164" i="6"/>
  <c r="Q163" i="6"/>
  <c r="K163" i="6"/>
  <c r="I163" i="6"/>
  <c r="C163" i="6"/>
  <c r="Q162" i="6"/>
  <c r="K162" i="6"/>
  <c r="I162" i="6"/>
  <c r="C162" i="6"/>
  <c r="R161" i="6"/>
  <c r="Q161" i="6"/>
  <c r="K161" i="6"/>
  <c r="I161" i="6"/>
  <c r="C161" i="6"/>
  <c r="Q160" i="6"/>
  <c r="K160" i="6" s="1"/>
  <c r="C160" i="6"/>
  <c r="B160" i="6"/>
  <c r="Q159" i="6"/>
  <c r="K159" i="6"/>
  <c r="I159" i="6"/>
  <c r="C159" i="6"/>
  <c r="R158" i="6"/>
  <c r="Q158" i="6"/>
  <c r="K158" i="6" s="1"/>
  <c r="I158" i="6"/>
  <c r="C158" i="6"/>
  <c r="Q157" i="6"/>
  <c r="K157" i="6"/>
  <c r="I157" i="6"/>
  <c r="C157" i="6"/>
  <c r="Q156" i="6"/>
  <c r="K156" i="6" s="1"/>
  <c r="I156" i="6"/>
  <c r="C156" i="6"/>
  <c r="Q155" i="6"/>
  <c r="K155" i="6"/>
  <c r="I155" i="6"/>
  <c r="C155" i="6"/>
  <c r="Q154" i="6"/>
  <c r="K154" i="6" s="1"/>
  <c r="I154" i="6"/>
  <c r="C154" i="6"/>
  <c r="Q153" i="6"/>
  <c r="K153" i="6"/>
  <c r="I153" i="6"/>
  <c r="C153" i="6"/>
  <c r="Q152" i="6"/>
  <c r="K152" i="6" s="1"/>
  <c r="I152" i="6"/>
  <c r="C152" i="6"/>
  <c r="Q151" i="6"/>
  <c r="K151" i="6"/>
  <c r="I151" i="6"/>
  <c r="C151" i="6"/>
  <c r="Q150" i="6"/>
  <c r="K150" i="6" s="1"/>
  <c r="I150" i="6"/>
  <c r="C150" i="6"/>
  <c r="Q149" i="6"/>
  <c r="K149" i="6" s="1"/>
  <c r="I149" i="6"/>
  <c r="C149" i="6"/>
  <c r="Q148" i="6"/>
  <c r="K148" i="6" s="1"/>
  <c r="C148" i="6"/>
  <c r="B148" i="6"/>
  <c r="Q147" i="6"/>
  <c r="K147" i="6"/>
  <c r="I147" i="6"/>
  <c r="C147" i="6"/>
  <c r="Q146" i="6"/>
  <c r="K146" i="6" s="1"/>
  <c r="I146" i="6"/>
  <c r="C146" i="6"/>
  <c r="Q145" i="6"/>
  <c r="K145" i="6"/>
  <c r="I145" i="6"/>
  <c r="C145" i="6"/>
  <c r="Q144" i="6"/>
  <c r="K144" i="6" s="1"/>
  <c r="I144" i="6"/>
  <c r="C144" i="6"/>
  <c r="Q143" i="6"/>
  <c r="K143" i="6" s="1"/>
  <c r="I143" i="6"/>
  <c r="C143" i="6"/>
  <c r="Q142" i="6"/>
  <c r="K142" i="6" s="1"/>
  <c r="I142" i="6"/>
  <c r="C142" i="6"/>
  <c r="Q141" i="6"/>
  <c r="K141" i="6"/>
  <c r="I141" i="6"/>
  <c r="C141" i="6"/>
  <c r="Q140" i="6"/>
  <c r="K140" i="6" s="1"/>
  <c r="I140" i="6"/>
  <c r="C140" i="6"/>
  <c r="Q139" i="6"/>
  <c r="K139" i="6"/>
  <c r="I139" i="6"/>
  <c r="C139" i="6"/>
  <c r="Q138" i="6"/>
  <c r="K138" i="6"/>
  <c r="I138" i="6"/>
  <c r="C138" i="6"/>
  <c r="Q137" i="6"/>
  <c r="K137" i="6"/>
  <c r="I137" i="6"/>
  <c r="C137" i="6"/>
  <c r="Q136" i="6"/>
  <c r="K136" i="6"/>
  <c r="I136" i="6"/>
  <c r="C136" i="6"/>
  <c r="Q135" i="6"/>
  <c r="K135" i="6"/>
  <c r="I135" i="6"/>
  <c r="C135" i="6"/>
  <c r="Q134" i="6"/>
  <c r="K134" i="6"/>
  <c r="I134" i="6"/>
  <c r="C134" i="6"/>
  <c r="Q133" i="6"/>
  <c r="K133" i="6"/>
  <c r="I133" i="6"/>
  <c r="C133" i="6"/>
  <c r="R132" i="6"/>
  <c r="Q132" i="6"/>
  <c r="K132" i="6" s="1"/>
  <c r="I132" i="6"/>
  <c r="C132" i="6"/>
  <c r="Q131" i="6"/>
  <c r="K131" i="6"/>
  <c r="I131" i="6"/>
  <c r="C131" i="6"/>
  <c r="R130" i="6"/>
  <c r="Q130" i="6"/>
  <c r="K130" i="6"/>
  <c r="I130" i="6"/>
  <c r="C130" i="6"/>
  <c r="Q129" i="6"/>
  <c r="K129" i="6" s="1"/>
  <c r="C129" i="6"/>
  <c r="B129" i="6"/>
  <c r="Q128" i="6"/>
  <c r="K128" i="6"/>
  <c r="I128" i="6"/>
  <c r="C128" i="6"/>
  <c r="Q127" i="6"/>
  <c r="K127" i="6" s="1"/>
  <c r="I127" i="6"/>
  <c r="C127" i="6"/>
  <c r="Q126" i="6"/>
  <c r="K126" i="6"/>
  <c r="I126" i="6"/>
  <c r="C126" i="6"/>
  <c r="Q125" i="6"/>
  <c r="K125" i="6" s="1"/>
  <c r="I125" i="6"/>
  <c r="C125" i="6"/>
  <c r="Q124" i="6"/>
  <c r="K124" i="6"/>
  <c r="I124" i="6"/>
  <c r="C124" i="6"/>
  <c r="Q123" i="6"/>
  <c r="K123" i="6" s="1"/>
  <c r="I123" i="6"/>
  <c r="C123" i="6"/>
  <c r="Q122" i="6"/>
  <c r="K122" i="6"/>
  <c r="I122" i="6"/>
  <c r="C122" i="6"/>
  <c r="Q121" i="6"/>
  <c r="K121" i="6" s="1"/>
  <c r="I121" i="6"/>
  <c r="C121" i="6"/>
  <c r="R120" i="6"/>
  <c r="Q120" i="6"/>
  <c r="K120" i="6"/>
  <c r="I120" i="6"/>
  <c r="C120" i="6"/>
  <c r="Q119" i="6"/>
  <c r="K119" i="6"/>
  <c r="I119" i="6"/>
  <c r="C119" i="6"/>
  <c r="Q118" i="6"/>
  <c r="K118" i="6"/>
  <c r="I118" i="6"/>
  <c r="C118" i="6"/>
  <c r="Q117" i="6"/>
  <c r="K117" i="6"/>
  <c r="I117" i="6"/>
  <c r="C117" i="6"/>
  <c r="Q116" i="6"/>
  <c r="K116" i="6"/>
  <c r="I116" i="6"/>
  <c r="C116" i="6"/>
  <c r="Q115" i="6"/>
  <c r="K115" i="6"/>
  <c r="I115" i="6"/>
  <c r="C115" i="6"/>
  <c r="R114" i="6"/>
  <c r="Q114" i="6"/>
  <c r="K114" i="6"/>
  <c r="I114" i="6"/>
  <c r="C114" i="6"/>
  <c r="Q113" i="6"/>
  <c r="K113" i="6"/>
  <c r="I113" i="6"/>
  <c r="C113" i="6"/>
  <c r="R112" i="6"/>
  <c r="Q112" i="6"/>
  <c r="K112" i="6"/>
  <c r="I112" i="6"/>
  <c r="C112" i="6"/>
  <c r="Q111" i="6"/>
  <c r="K111" i="6" s="1"/>
  <c r="I111" i="6"/>
  <c r="C111" i="6"/>
  <c r="Q110" i="6"/>
  <c r="K110" i="6"/>
  <c r="I110" i="6"/>
  <c r="C110" i="6"/>
  <c r="R109" i="6"/>
  <c r="Q109" i="6"/>
  <c r="K109" i="6"/>
  <c r="I109" i="6"/>
  <c r="C109" i="6"/>
  <c r="Q108" i="6"/>
  <c r="K108" i="6" s="1"/>
  <c r="I108" i="6"/>
  <c r="C108" i="6"/>
  <c r="Q107" i="6"/>
  <c r="K107" i="6"/>
  <c r="I107" i="6"/>
  <c r="C107" i="6"/>
  <c r="Q106" i="6"/>
  <c r="K106" i="6" s="1"/>
  <c r="I106" i="6"/>
  <c r="C106" i="6"/>
  <c r="Q105" i="6"/>
  <c r="K105" i="6"/>
  <c r="I105" i="6"/>
  <c r="C105" i="6"/>
  <c r="Q104" i="6"/>
  <c r="K104" i="6" s="1"/>
  <c r="I104" i="6"/>
  <c r="C104" i="6"/>
  <c r="Q103" i="6"/>
  <c r="K103" i="6"/>
  <c r="I103" i="6"/>
  <c r="C103" i="6"/>
  <c r="Q102" i="6"/>
  <c r="K102" i="6" s="1"/>
  <c r="I102" i="6"/>
  <c r="C102" i="6"/>
  <c r="Q101" i="6"/>
  <c r="K101" i="6"/>
  <c r="I101" i="6"/>
  <c r="C101" i="6"/>
  <c r="Q100" i="6"/>
  <c r="K100" i="6" s="1"/>
  <c r="I100" i="6"/>
  <c r="C100" i="6"/>
  <c r="Q99" i="6"/>
  <c r="K99" i="6"/>
  <c r="I99" i="6"/>
  <c r="C99" i="6"/>
  <c r="R98" i="6"/>
  <c r="Q98" i="6"/>
  <c r="K98" i="6"/>
  <c r="I98" i="6"/>
  <c r="C98" i="6"/>
  <c r="Q97" i="6"/>
  <c r="K97" i="6"/>
  <c r="I97" i="6"/>
  <c r="C97" i="6"/>
  <c r="R96" i="6"/>
  <c r="Q96" i="6"/>
  <c r="K96" i="6"/>
  <c r="I96" i="6"/>
  <c r="C96" i="6"/>
  <c r="Q95" i="6"/>
  <c r="K95" i="6"/>
  <c r="I95" i="6"/>
  <c r="C95" i="6"/>
  <c r="Q94" i="6"/>
  <c r="K94" i="6"/>
  <c r="I94" i="6"/>
  <c r="C94" i="6"/>
  <c r="Q93" i="6"/>
  <c r="K93" i="6"/>
  <c r="I93" i="6"/>
  <c r="C93" i="6"/>
  <c r="Q92" i="6"/>
  <c r="K92" i="6"/>
  <c r="I92" i="6"/>
  <c r="C92" i="6"/>
  <c r="Q91" i="6"/>
  <c r="K91" i="6"/>
  <c r="I91" i="6"/>
  <c r="C91" i="6"/>
  <c r="Q90" i="6"/>
  <c r="K90" i="6"/>
  <c r="I90" i="6"/>
  <c r="C90" i="6"/>
  <c r="Q89" i="6"/>
  <c r="K89" i="6"/>
  <c r="I89" i="6"/>
  <c r="C89" i="6"/>
  <c r="R88" i="6"/>
  <c r="Q88" i="6"/>
  <c r="K88" i="6" s="1"/>
  <c r="I88" i="6"/>
  <c r="C88" i="6"/>
  <c r="Q87" i="6"/>
  <c r="K87" i="6"/>
  <c r="I87" i="6"/>
  <c r="C87" i="6"/>
  <c r="Q86" i="6"/>
  <c r="K86" i="6" s="1"/>
  <c r="I86" i="6"/>
  <c r="C86" i="6"/>
  <c r="Q85" i="6"/>
  <c r="K85" i="6"/>
  <c r="I85" i="6"/>
  <c r="C85" i="6"/>
  <c r="Q84" i="6"/>
  <c r="K84" i="6" s="1"/>
  <c r="C84" i="6"/>
  <c r="B84" i="6"/>
  <c r="Q83" i="6"/>
  <c r="K83" i="6"/>
  <c r="I83" i="6"/>
  <c r="C83" i="6"/>
  <c r="Q82" i="6"/>
  <c r="K82" i="6" s="1"/>
  <c r="I82" i="6"/>
  <c r="C82" i="6"/>
  <c r="R81" i="6"/>
  <c r="Q81" i="6"/>
  <c r="K81" i="6" s="1"/>
  <c r="I81" i="6"/>
  <c r="C81" i="6"/>
  <c r="Q80" i="6"/>
  <c r="K80" i="6"/>
  <c r="I80" i="6"/>
  <c r="C80" i="6"/>
  <c r="Q79" i="6"/>
  <c r="K79" i="6" s="1"/>
  <c r="I79" i="6"/>
  <c r="C79" i="6"/>
  <c r="Q78" i="6"/>
  <c r="K78" i="6"/>
  <c r="I78" i="6"/>
  <c r="C78" i="6"/>
  <c r="Q77" i="6"/>
  <c r="K77" i="6" s="1"/>
  <c r="I77" i="6"/>
  <c r="C77" i="6"/>
  <c r="Q76" i="6"/>
  <c r="K76" i="6"/>
  <c r="I76" i="6"/>
  <c r="C76" i="6"/>
  <c r="R75" i="6"/>
  <c r="Q75" i="6"/>
  <c r="K75" i="6"/>
  <c r="I75" i="6"/>
  <c r="C75" i="6"/>
  <c r="Q74" i="6"/>
  <c r="K74" i="6"/>
  <c r="I74" i="6"/>
  <c r="C74" i="6"/>
  <c r="Q73" i="6"/>
  <c r="K73" i="6"/>
  <c r="I73" i="6"/>
  <c r="C73" i="6"/>
  <c r="Q72" i="6"/>
  <c r="K72" i="6"/>
  <c r="I72" i="6"/>
  <c r="C72" i="6"/>
  <c r="Q71" i="6"/>
  <c r="K71" i="6"/>
  <c r="I71" i="6"/>
  <c r="C71" i="6"/>
  <c r="Q70" i="6"/>
  <c r="K70" i="6"/>
  <c r="I70" i="6"/>
  <c r="C70" i="6"/>
  <c r="Q69" i="6"/>
  <c r="K69" i="6"/>
  <c r="I69" i="6"/>
  <c r="C69" i="6"/>
  <c r="Q68" i="6"/>
  <c r="K68" i="6"/>
  <c r="I68" i="6"/>
  <c r="C68" i="6"/>
  <c r="Q67" i="6"/>
  <c r="K67" i="6"/>
  <c r="I67" i="6"/>
  <c r="C67" i="6"/>
  <c r="Q66" i="6"/>
  <c r="K66" i="6"/>
  <c r="I66" i="6"/>
  <c r="C66" i="6"/>
  <c r="Q65" i="6"/>
  <c r="K65" i="6"/>
  <c r="I65" i="6"/>
  <c r="C65" i="6"/>
  <c r="Q64" i="6"/>
  <c r="K64" i="6"/>
  <c r="I64" i="6"/>
  <c r="C64" i="6"/>
  <c r="Q63" i="6"/>
  <c r="K63" i="6"/>
  <c r="I63" i="6"/>
  <c r="C63" i="6"/>
  <c r="Q62" i="6"/>
  <c r="K62" i="6"/>
  <c r="I62" i="6"/>
  <c r="C62" i="6"/>
  <c r="Q61" i="6"/>
  <c r="K61" i="6"/>
  <c r="I61" i="6"/>
  <c r="C61" i="6"/>
  <c r="R60" i="6"/>
  <c r="Q60" i="6"/>
  <c r="K60" i="6"/>
  <c r="I60" i="6"/>
  <c r="C60" i="6"/>
  <c r="Q59" i="6"/>
  <c r="K59" i="6"/>
  <c r="I59" i="6"/>
  <c r="C59" i="6"/>
  <c r="Q58" i="6"/>
  <c r="K58" i="6"/>
  <c r="I58" i="6"/>
  <c r="C58" i="6"/>
  <c r="Q57" i="6"/>
  <c r="K57" i="6"/>
  <c r="C57" i="6"/>
  <c r="B57" i="6"/>
  <c r="Q56" i="6"/>
  <c r="K56" i="6"/>
  <c r="I56" i="6"/>
  <c r="C56" i="6"/>
  <c r="Q55" i="6"/>
  <c r="K55" i="6"/>
  <c r="I55" i="6"/>
  <c r="C55" i="6"/>
  <c r="Q54" i="6"/>
  <c r="K54" i="6"/>
  <c r="I54" i="6"/>
  <c r="C54" i="6"/>
  <c r="R53" i="6"/>
  <c r="Q53" i="6"/>
  <c r="K53" i="6" s="1"/>
  <c r="I53" i="6"/>
  <c r="C53" i="6"/>
  <c r="Q52" i="6"/>
  <c r="K52" i="6"/>
  <c r="I52" i="6"/>
  <c r="C52" i="6"/>
  <c r="Q51" i="6"/>
  <c r="K51" i="6" s="1"/>
  <c r="I51" i="6"/>
  <c r="C51" i="6"/>
  <c r="Q50" i="6"/>
  <c r="K50" i="6"/>
  <c r="I50" i="6"/>
  <c r="C50" i="6"/>
  <c r="Q49" i="6"/>
  <c r="K49" i="6" s="1"/>
  <c r="I49" i="6"/>
  <c r="C49" i="6"/>
  <c r="Q48" i="6"/>
  <c r="K48" i="6"/>
  <c r="I48" i="6"/>
  <c r="C48" i="6"/>
  <c r="Q47" i="6"/>
  <c r="K47" i="6" s="1"/>
  <c r="I47" i="6"/>
  <c r="C47" i="6"/>
  <c r="Q46" i="6"/>
  <c r="K46" i="6"/>
  <c r="I46" i="6"/>
  <c r="C46" i="6"/>
  <c r="Q45" i="6"/>
  <c r="K45" i="6" s="1"/>
  <c r="I45" i="6"/>
  <c r="C45" i="6"/>
  <c r="Q44" i="6"/>
  <c r="K44" i="6"/>
  <c r="C44" i="6"/>
  <c r="B44" i="6"/>
  <c r="Q43" i="6"/>
  <c r="K43" i="6" s="1"/>
  <c r="I43" i="6"/>
  <c r="C43" i="6"/>
  <c r="Q42" i="6"/>
  <c r="K42" i="6"/>
  <c r="C42" i="6"/>
  <c r="B42" i="6"/>
  <c r="Q41" i="6"/>
  <c r="K41" i="6" s="1"/>
  <c r="I41" i="6"/>
  <c r="C41" i="6"/>
  <c r="Q40" i="6"/>
  <c r="K40" i="6"/>
  <c r="I40" i="6"/>
  <c r="C40" i="6"/>
  <c r="R39" i="6"/>
  <c r="Q39" i="6"/>
  <c r="K39" i="6"/>
  <c r="I39" i="6"/>
  <c r="C39" i="6"/>
  <c r="R38" i="6"/>
  <c r="Q38" i="6"/>
  <c r="K38" i="6"/>
  <c r="I38" i="6"/>
  <c r="C38" i="6"/>
  <c r="Q37" i="6"/>
  <c r="K37" i="6"/>
  <c r="I37" i="6"/>
  <c r="C37" i="6"/>
  <c r="Q36" i="6"/>
  <c r="K36" i="6"/>
  <c r="I36" i="6"/>
  <c r="C36" i="6"/>
  <c r="Q35" i="6"/>
  <c r="K35" i="6"/>
  <c r="I35" i="6"/>
  <c r="C35" i="6"/>
  <c r="Q34" i="6"/>
  <c r="K34" i="6"/>
  <c r="I34" i="6"/>
  <c r="C34" i="6"/>
  <c r="Q33" i="6"/>
  <c r="K33" i="6"/>
  <c r="I33" i="6"/>
  <c r="C33" i="6"/>
  <c r="Q32" i="6"/>
  <c r="K32" i="6"/>
  <c r="I32" i="6"/>
  <c r="C32" i="6"/>
  <c r="Q31" i="6"/>
  <c r="K31" i="6"/>
  <c r="I31" i="6"/>
  <c r="C31" i="6"/>
  <c r="Q30" i="6"/>
  <c r="K30" i="6"/>
  <c r="I30" i="6"/>
  <c r="C30" i="6"/>
  <c r="R29" i="6"/>
  <c r="Q29" i="6"/>
  <c r="K29" i="6"/>
  <c r="I29" i="6"/>
  <c r="C29" i="6"/>
  <c r="Q28" i="6"/>
  <c r="K28" i="6"/>
  <c r="I28" i="6"/>
  <c r="C28" i="6"/>
  <c r="Q27" i="6"/>
  <c r="K27" i="6"/>
  <c r="I27" i="6"/>
  <c r="C27" i="6"/>
  <c r="Q26" i="6"/>
  <c r="K26" i="6"/>
  <c r="C26" i="6"/>
  <c r="B26" i="6"/>
  <c r="Q25" i="6"/>
  <c r="K25" i="6"/>
  <c r="I25" i="6"/>
  <c r="C25" i="6"/>
  <c r="Q24" i="6"/>
  <c r="K24" i="6"/>
  <c r="I24" i="6"/>
  <c r="C24" i="6"/>
  <c r="Q23" i="6"/>
  <c r="K23" i="6"/>
  <c r="I23" i="6"/>
  <c r="C23" i="6"/>
  <c r="Q22" i="6"/>
  <c r="K22" i="6"/>
  <c r="I22" i="6"/>
  <c r="C22" i="6"/>
  <c r="Q21" i="6"/>
  <c r="K21" i="6"/>
  <c r="I21" i="6"/>
  <c r="C21" i="6"/>
  <c r="Q20" i="6"/>
  <c r="K20" i="6"/>
  <c r="I20" i="6"/>
  <c r="C20" i="6"/>
  <c r="Q19" i="6"/>
  <c r="K19" i="6"/>
  <c r="I19" i="6"/>
  <c r="C19" i="6"/>
  <c r="Q18" i="6"/>
  <c r="K18" i="6"/>
  <c r="I18" i="6"/>
  <c r="C18" i="6"/>
  <c r="Q17" i="6"/>
  <c r="K17" i="6"/>
  <c r="I17" i="6"/>
  <c r="C17" i="6"/>
  <c r="Q16" i="6"/>
  <c r="K16" i="6"/>
  <c r="I16" i="6"/>
  <c r="C16" i="6"/>
  <c r="Q15" i="6"/>
  <c r="K15" i="6"/>
  <c r="C15" i="6"/>
  <c r="B15" i="6"/>
  <c r="Q14" i="6"/>
  <c r="K14" i="6"/>
  <c r="I14" i="6"/>
  <c r="C14" i="6"/>
  <c r="Q13" i="6"/>
  <c r="K13" i="6"/>
  <c r="I13" i="6"/>
  <c r="C13" i="6"/>
  <c r="Q12" i="6"/>
  <c r="K12" i="6"/>
  <c r="I12" i="6"/>
  <c r="C12" i="6"/>
  <c r="Q11" i="6"/>
  <c r="K11" i="6"/>
  <c r="I11" i="6"/>
  <c r="C11" i="6"/>
  <c r="Q10" i="6"/>
  <c r="K10" i="6"/>
  <c r="I10" i="6"/>
  <c r="C10" i="6"/>
  <c r="R9" i="6"/>
  <c r="Q9" i="6"/>
  <c r="K9" i="6"/>
  <c r="I9" i="6"/>
  <c r="C9" i="6"/>
  <c r="Q8" i="6"/>
  <c r="K8" i="6" s="1"/>
  <c r="I8" i="6"/>
  <c r="C8" i="6"/>
  <c r="Q7" i="6"/>
  <c r="K7" i="6"/>
  <c r="I7" i="6"/>
  <c r="C7" i="6"/>
  <c r="Q6" i="6"/>
  <c r="K6" i="6" s="1"/>
  <c r="I6" i="6"/>
  <c r="C6" i="6"/>
  <c r="Q5" i="6"/>
  <c r="K5" i="6"/>
  <c r="I5" i="6"/>
  <c r="Q4" i="6"/>
  <c r="K4" i="6"/>
  <c r="I4" i="6"/>
  <c r="C4" i="6"/>
  <c r="Q3" i="6"/>
  <c r="K3" i="6"/>
  <c r="I3" i="6"/>
  <c r="C3" i="6"/>
  <c r="Q2" i="6"/>
  <c r="K2" i="6"/>
  <c r="I2" i="6"/>
  <c r="C2" i="6"/>
  <c r="C1" i="6"/>
  <c r="F6" i="5"/>
  <c r="F5" i="5"/>
  <c r="F4" i="5"/>
  <c r="F7" i="5" s="1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I7" i="3"/>
  <c r="I6" i="3"/>
  <c r="H6" i="3"/>
  <c r="H7" i="3" s="1"/>
  <c r="I5" i="3"/>
  <c r="H5" i="3"/>
  <c r="T90" i="1"/>
  <c r="T89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N73" i="1"/>
  <c r="T72" i="1"/>
  <c r="T71" i="1"/>
  <c r="T70" i="1"/>
  <c r="T69" i="1"/>
  <c r="T68" i="1"/>
  <c r="T67" i="1"/>
  <c r="T66" i="1"/>
  <c r="T65" i="1"/>
  <c r="T64" i="1"/>
  <c r="T63" i="1"/>
  <c r="N63" i="1"/>
  <c r="B63" i="1"/>
  <c r="T62" i="1"/>
  <c r="B62" i="1"/>
  <c r="T61" i="1"/>
  <c r="N61" i="1"/>
  <c r="B61" i="1"/>
  <c r="T60" i="1"/>
  <c r="B60" i="1"/>
  <c r="T59" i="1"/>
  <c r="B59" i="1"/>
  <c r="T58" i="1"/>
  <c r="N58" i="1"/>
  <c r="B58" i="1"/>
  <c r="T57" i="1"/>
  <c r="N57" i="1"/>
  <c r="B57" i="1"/>
  <c r="T56" i="1"/>
  <c r="B56" i="1"/>
  <c r="T55" i="1"/>
  <c r="B55" i="1"/>
  <c r="T54" i="1"/>
  <c r="B54" i="1"/>
  <c r="T53" i="1"/>
  <c r="N53" i="1"/>
  <c r="B53" i="1"/>
  <c r="T52" i="1"/>
  <c r="B52" i="1"/>
  <c r="T51" i="1"/>
  <c r="B51" i="1"/>
  <c r="T50" i="1"/>
  <c r="N50" i="1"/>
  <c r="B50" i="1"/>
  <c r="T49" i="1"/>
  <c r="B49" i="1"/>
  <c r="T48" i="1"/>
  <c r="B48" i="1"/>
  <c r="T47" i="1"/>
  <c r="N47" i="1"/>
  <c r="B47" i="1"/>
  <c r="T46" i="1"/>
  <c r="B46" i="1"/>
  <c r="N45" i="1"/>
  <c r="B45" i="1"/>
  <c r="N44" i="1"/>
  <c r="B44" i="1"/>
  <c r="B43" i="1"/>
  <c r="N42" i="1"/>
  <c r="B42" i="1"/>
  <c r="B41" i="1"/>
  <c r="N40" i="1"/>
  <c r="B40" i="1"/>
  <c r="N39" i="1"/>
  <c r="B39" i="1"/>
  <c r="N38" i="1"/>
  <c r="B38" i="1"/>
  <c r="B37" i="1"/>
  <c r="N36" i="1"/>
  <c r="B36" i="1"/>
  <c r="N35" i="1"/>
  <c r="B35" i="1"/>
  <c r="N34" i="1"/>
  <c r="B34" i="1"/>
  <c r="N33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69" authorId="0" shapeId="0" xr:uid="{00000000-0006-0000-0000-000002000000}">
      <text>
        <r>
          <rPr>
            <sz val="10"/>
            <color rgb="FF000000"/>
            <rFont val="Arial"/>
            <scheme val="minor"/>
          </rPr>
          <t>Can see tokens being transferred between uniswap, compound and yearn but not sure of the exact protocol/token that was exploited
	-Ayoola Olugbenga</t>
        </r>
      </text>
    </comment>
    <comment ref="C70" authorId="0" shapeId="0" xr:uid="{00000000-0006-0000-0000-000001000000}">
      <text>
        <r>
          <rPr>
            <sz val="10"/>
            <color rgb="FF000000"/>
            <rFont val="Arial"/>
            <scheme val="minor"/>
          </rPr>
          <t>Can't find any data regarding this exploit
	-Ayoola Olugbenga</t>
        </r>
      </text>
    </comment>
  </commentList>
</comments>
</file>

<file path=xl/sharedStrings.xml><?xml version="1.0" encoding="utf-8"?>
<sst xmlns="http://schemas.openxmlformats.org/spreadsheetml/2006/main" count="13768" uniqueCount="7770">
  <si>
    <t>Date</t>
  </si>
  <si>
    <t>MonthYear</t>
  </si>
  <si>
    <t>Attack Name</t>
  </si>
  <si>
    <t>Network</t>
  </si>
  <si>
    <t>Attacked Protocol Addresses</t>
  </si>
  <si>
    <t>Attacker</t>
  </si>
  <si>
    <t>Detected</t>
  </si>
  <si>
    <t>Deteted For Protocol</t>
  </si>
  <si>
    <t>AlertId</t>
  </si>
  <si>
    <t>Time of Alert</t>
  </si>
  <si>
    <t>ExploitTxHash</t>
  </si>
  <si>
    <t>Time of Exploit Tx</t>
  </si>
  <si>
    <t>Diff</t>
  </si>
  <si>
    <t>Diff in sec</t>
  </si>
  <si>
    <t>Time to Detect Comment</t>
  </si>
  <si>
    <t>Victim</t>
  </si>
  <si>
    <t>Victim Comment</t>
  </si>
  <si>
    <t>Comment</t>
  </si>
  <si>
    <t>ProtocolContracts</t>
  </si>
  <si>
    <t>MatchingAlertHashesForProtocolContracts</t>
  </si>
  <si>
    <t xml:space="preserve"> </t>
  </si>
  <si>
    <t>Dungeon Swap</t>
  </si>
  <si>
    <t>BSC</t>
  </si>
  <si>
    <t>0x7d192fa3a48c307100c3e663050291fff786aa1f</t>
  </si>
  <si>
    <t>FN</t>
  </si>
  <si>
    <t>0x3ee23c1585474eaa4f976313cafbc09461abb781d263547c8397788c68a00160</t>
  </si>
  <si>
    <t>Feb-27-2023 06:25:41 AM +UTC</t>
  </si>
  <si>
    <t>AquaDAO</t>
  </si>
  <si>
    <t>Cosmos</t>
  </si>
  <si>
    <t>NFTCloud</t>
  </si>
  <si>
    <t>0x16b904b61a5104e270521e759d27520bb97f1dd0</t>
  </si>
  <si>
    <t>0x4897b7fb241c72dc96d97ba4ad42c00654d47cb3961239f5088b878942b4d48d</t>
  </si>
  <si>
    <t>2023-02-24 09:33:02 (UTC)</t>
  </si>
  <si>
    <t>FEG Token</t>
  </si>
  <si>
    <t>0x2c4d38413b3eabaf73b12d23525521850fc7cc0b</t>
  </si>
  <si>
    <t>0x5e4e4431751c462b068268376c43e7759fee2a53e224e59b42d8d485269c91ec</t>
  </si>
  <si>
    <t>Feb-23-2023 05:11:03 PM +UTC</t>
  </si>
  <si>
    <t>Dynamic Finance</t>
  </si>
  <si>
    <t>0x0C925A25fDaaC4460CAb0CC7abc90Ff71f410094</t>
  </si>
  <si>
    <t>0xc09678fec49c643a30fc8e4dec36d0507dae7e9123c270e1f073d335deab6cf0</t>
  </si>
  <si>
    <t>Feb-22-2023 05:36:32 AM +UTC</t>
  </si>
  <si>
    <t>Revert Finance</t>
  </si>
  <si>
    <t>?</t>
  </si>
  <si>
    <t>Dexible</t>
  </si>
  <si>
    <t>Mainnet</t>
  </si>
  <si>
    <t>0x684083f312ac50f538cc4b634d85a2feafaab77a</t>
  </si>
  <si>
    <t>TP</t>
  </si>
  <si>
    <t>Fri, 17 Feb 2023 05:33:35 GMT</t>
  </si>
  <si>
    <t>0x138daa4cbeaa3db42eefcec26e234fc2c89a4aa17d6b1870fc460b2856fd11a6</t>
  </si>
  <si>
    <t>Feb-17-2023 04:20:35 AM +UTC</t>
  </si>
  <si>
    <t>1 hour 13 minutes</t>
  </si>
  <si>
    <t>Multichain</t>
  </si>
  <si>
    <t>0xfde0d1575ed8e06fbf36256bcdfa1f359281455a</t>
  </si>
  <si>
    <t>0x192e2f19ab497f93ed32b2ed205c4b2ff628c82e2f236b26bec081ac361be47f</t>
  </si>
  <si>
    <t>Feb-15-2023 03:47:35 AM +UTC</t>
  </si>
  <si>
    <t>Platypus Finance</t>
  </si>
  <si>
    <t>Avalanche</t>
  </si>
  <si>
    <t>SushiSwap Bento Box</t>
  </si>
  <si>
    <t>0xe7f7a0154bf17b51c89d125f4bca543e8821d92f</t>
  </si>
  <si>
    <t>0x9098af4f226d88edd7097a122d0368d79a0ab5781766cc0a95b197188404f751</t>
  </si>
  <si>
    <t>Feb-09-2023 09:55:59 PM +UTC</t>
  </si>
  <si>
    <t>CoW Swap Protocol</t>
  </si>
  <si>
    <t>0xc0E82C1ed4786F8B7F806D1B8A6335ec485266fF,0x94b6F400df694D0de29F600B15BAeed83E95658C</t>
  </si>
  <si>
    <t>0x9d8e649bfeb42fe0523939baf803160a0fbbdc7cc8122c8c5e24c8ab40f8af85</t>
  </si>
  <si>
    <t>Feb-07-2023 02:13:11 AM +UTC</t>
  </si>
  <si>
    <t>LionGo</t>
  </si>
  <si>
    <t>0x36d173937f3e03074246adcfd6e4d06f3638c28a</t>
  </si>
  <si>
    <t>0xd29c32ab8e43192ceea1d8c632e8c3136323215acb99936f6d85e891f69a6b34</t>
  </si>
  <si>
    <t>Feb-07-2023 03:32:27 PM +UTC</t>
  </si>
  <si>
    <t>DForce Network</t>
  </si>
  <si>
    <t>Arbitrum/Optimism</t>
  </si>
  <si>
    <t>Degen Millionaires Club</t>
  </si>
  <si>
    <t>SperaxUSD</t>
  </si>
  <si>
    <t xml:space="preserve">Arbitrum </t>
  </si>
  <si>
    <t>Orion Protocol</t>
  </si>
  <si>
    <t>Mainnet/ BSC</t>
  </si>
  <si>
    <t>0x3dabf5e36df28f6064a7c5638d0c4e01539e35f1, 0x837962b686fd5a407fb4e5f92e8be86a230484bd</t>
  </si>
  <si>
    <t>0xfb153c572e304093023b4f9694ef39135b6ed5b2515453173e81ec02df2e2104</t>
  </si>
  <si>
    <t>Feb-02-2023 03:40:20 PM +UTC</t>
  </si>
  <si>
    <t>Bevo</t>
  </si>
  <si>
    <t>0xd3455773C44bF0809e2aEff140E029c632985C50</t>
  </si>
  <si>
    <t>0xb97502d3976322714c828a890857e776f25c79f187a32e2d548dda1c315d2a7d</t>
  </si>
  <si>
    <t>2023-01-30 09:37:05 (UTC)</t>
  </si>
  <si>
    <t>BonqDAO</t>
  </si>
  <si>
    <t>0xcAcf2D28B2A5309e099f0C6e8C60Ec3dDf656642</t>
  </si>
  <si>
    <t>0xdd6dd9726a1ad07412b9bf2ae407d2e030f29394703f43ec18859ba8d8368349</t>
  </si>
  <si>
    <t>Feb-01-2023 07:02:11 PM +UTC</t>
  </si>
  <si>
    <t>Shata Capital</t>
  </si>
  <si>
    <t>0xa0959536560776ef8627da14c6e8c91e2c743a0a</t>
  </si>
  <si>
    <t>Identified as MEV</t>
  </si>
  <si>
    <t>PeopleDAO</t>
  </si>
  <si>
    <t>0x6e5cc01c94ffab8a1db9e70a8cac19767f239443</t>
  </si>
  <si>
    <t>0x4bd2f6981b6b3005da8730bc14bfbbf36bd9faab6b5976012830c6235ea0afcf</t>
  </si>
  <si>
    <t>Mar-06-2023 01:04:47 PM +UTC</t>
  </si>
  <si>
    <t>Euler</t>
  </si>
  <si>
    <t>0xB2698C2D99aD2c302a95A8DB26B08D17a77cedd4</t>
  </si>
  <si>
    <t>Mon, 13 Mar 2023 08:59:59 GMT</t>
  </si>
  <si>
    <t>0xa476fad72c8f4ee15fd2d75ecda4701d8f3ac74431aa453521f13a01c8688142</t>
  </si>
  <si>
    <t>Mar-13-2023 08:54:23 AM +UTC</t>
  </si>
  <si>
    <t xml:space="preserve">SushiSwap  </t>
  </si>
  <si>
    <t>0xe7bcf916e255d8eff168f7bd032be02e760aa2fc</t>
  </si>
  <si>
    <t>Idenified as MEV</t>
  </si>
  <si>
    <t>Poolz Finance</t>
  </si>
  <si>
    <t xml:space="preserve">0x190Cd736F5825ff0Ae0141B5C9cb7Fcd042cef2a </t>
  </si>
  <si>
    <t>0x39718b03ae346dfe0210b1057cf9f0c378d9ab943512264f06249ae14030c5d5</t>
  </si>
  <si>
    <t>Para.space</t>
  </si>
  <si>
    <t>0x21B7A2c0F7C0C29c0Bbc55f5620Dc797c29c46B3</t>
  </si>
  <si>
    <t>Safemoon</t>
  </si>
  <si>
    <t>0x286e09932b8d096cba3423d12965042736b8f850</t>
  </si>
  <si>
    <t>0x48e52a12cb297354a2a1c54cbc897cf3772328e7e71f51c9889bb8c5e533a934</t>
  </si>
  <si>
    <t>Anji Eco Hack</t>
  </si>
  <si>
    <t>0xc578d755cd56255d3ff6e92e1b6371ba945e3984</t>
  </si>
  <si>
    <t>pos rep; thousands of tx</t>
  </si>
  <si>
    <t>Thunder Lands</t>
  </si>
  <si>
    <t>Polygon</t>
  </si>
  <si>
    <t>0x9b62d31d90511b7343da090959107f6bf4c29417</t>
  </si>
  <si>
    <t>Nuwa</t>
  </si>
  <si>
    <t>ASKACR Token</t>
  </si>
  <si>
    <t>0x190cd736f5825ff0ae0141b5c9cb7fcd042cef2a</t>
  </si>
  <si>
    <t>UMNS</t>
  </si>
  <si>
    <t>0xca357e19078356376a8a0235d8ac885f6c620354</t>
  </si>
  <si>
    <t>0x5feb28c35ddda566cf224714f7f721d093ab1de964ea0420f025dd44d953a344</t>
  </si>
  <si>
    <t>UF DAO</t>
  </si>
  <si>
    <t>Pos Rep</t>
  </si>
  <si>
    <t>Allbridge</t>
  </si>
  <si>
    <t>0x2b3cff12c02625518deb0af14684999fb6e3e360,0xc578d755cd56255d3ff6e92e1b6371ba945e3984</t>
  </si>
  <si>
    <t>ATTACK-DETECTOR-2</t>
  </si>
  <si>
    <t>Sun, 02 Apr 2023 00:18:00 GMT</t>
  </si>
  <si>
    <t>0x30b1aa3d20d8446e2f9a8b3da7620d1bf2eed1cb2844a28cee413b4932203ff4</t>
  </si>
  <si>
    <t>Apr-02-2023 12:12:38 AM +UTC</t>
  </si>
  <si>
    <t>5 min 22 sec</t>
  </si>
  <si>
    <t>No Victim</t>
  </si>
  <si>
    <t>Sushiswap</t>
  </si>
  <si>
    <t>0x719cdb61e217de6754ee8fc958f2866d61d565cf,0xdd39ca368240ebaacf292ad2624c9b0ef7e9eea6</t>
  </si>
  <si>
    <t>Sun, 09 Apr 2023 08:42:06 GMT</t>
  </si>
  <si>
    <t>0xea3480f1f1d1f0b32283f8f282ce16403fe22ede35c0b71a732193e56c5c45e8</t>
  </si>
  <si>
    <t>Apr-09-2023 02:35:23 AM +UTC</t>
  </si>
  <si>
    <t>6 hours 7 min</t>
  </si>
  <si>
    <t>Contract identified; name to abstract</t>
  </si>
  <si>
    <t>MetaPoint</t>
  </si>
  <si>
    <t>0x341722ba06a760d24b487e68dc93679339a0cc2f,0x554364b2407d1f25A2F4b8020D8E9236722FCA40,0x0D1969A30bB4BA02e731862edBCed5F5abBa8373</t>
  </si>
  <si>
    <t>FN (beta detected - see link in the comment)</t>
  </si>
  <si>
    <t>Tue, 11 Apr 2023 20:25:43 GMT</t>
  </si>
  <si>
    <t>0x170008739b53f717edb0507e9b57b170f82fe109b0514d2b7e2e1114515454bb</t>
  </si>
  <si>
    <t>17 min 32 sec</t>
  </si>
  <si>
    <t>perf issue; detected by beta</t>
  </si>
  <si>
    <t>Yearn</t>
  </si>
  <si>
    <t>0x5bac20beef31d0eccb369a33514831ed8e9cdfe0,0x16af29b7efbf019ef30aae9023a5140c012374a5,0x6f4a6262d06272c8b2e00ce75e76d84b9d6f6ab8</t>
  </si>
  <si>
    <t>Thu, 13 Apr 2023 05:53:17 GMT</t>
  </si>
  <si>
    <t>0xd979fba826f3931f0be8dd3a4119d4c0ff6e0834d1f3b64d41970503af3c00af</t>
  </si>
  <si>
    <t>8 min 6 sec</t>
  </si>
  <si>
    <t>yDAI token identiied</t>
  </si>
  <si>
    <t>with attribution</t>
  </si>
  <si>
    <t>0x0Audits</t>
  </si>
  <si>
    <t>0xcb81b2601fcde7ef06f01b3b2fdd4486225b8923</t>
  </si>
  <si>
    <t>Swapos</t>
  </si>
  <si>
    <t xml:space="preserve">0x2df07C054138Bf29348F35a12a22550230BD1405 </t>
  </si>
  <si>
    <t>Sun, 16 Apr 2023 05:44:36 GMT</t>
  </si>
  <si>
    <t>0xbe643ccdcae57181b9fef554d63029e0605b2e860172d442c37eaabffdb44575</t>
  </si>
  <si>
    <t>11 min 11 sec</t>
  </si>
  <si>
    <t>SWP-V2 identified</t>
  </si>
  <si>
    <t>with attribution. perf issue; detected by beta</t>
  </si>
  <si>
    <t>DeFiGeek</t>
  </si>
  <si>
    <t>0xDBDf5f801da11d65fE9B1D449CBEd6EBE2f04Fd3</t>
  </si>
  <si>
    <t>Sun, 16 Apr 2023 10:12:31 GMT</t>
  </si>
  <si>
    <t>0xf9b673551de378a94ed484124085364055c2251881aabdd323b9be5394e8a766</t>
  </si>
  <si>
    <t>10 min 56 sec</t>
  </si>
  <si>
    <t>OceanLife</t>
  </si>
  <si>
    <t>0xfb8ef8de849079559801bff8848178640cdd41b7</t>
  </si>
  <si>
    <t>Tue, 18 Apr 2023 19:35:57 GMT</t>
  </si>
  <si>
    <t>0xa21692ffb561767a74a4cbd1b78ad48151d710efab723b1efa5f1e0147caab0a</t>
  </si>
  <si>
    <t>4 hours 29 min</t>
  </si>
  <si>
    <t>Unlock Protocol</t>
  </si>
  <si>
    <t xml:space="preserve">0x43ee4169d9ff5e5b10ca42923b1e5d07a157bb71 </t>
  </si>
  <si>
    <t>Hundred Finance</t>
  </si>
  <si>
    <t>Mainnet/OP</t>
  </si>
  <si>
    <t xml:space="preserve">0x155da45d374a286d383839b1ef27567a15e67528 </t>
  </si>
  <si>
    <t>Sat, 15 Apr 2023 14:13:12 GMT</t>
  </si>
  <si>
    <t>0x6e9ebcdebbabda04fa9f2e3bc21ea8b2e4fb4bf4f4670cb8483e2f0b2604f451</t>
  </si>
  <si>
    <t>1 min 12 sec</t>
  </si>
  <si>
    <t>Elastic</t>
  </si>
  <si>
    <t>0xa31f00e0bb9be004ebc09056b924817edeca2b23</t>
  </si>
  <si>
    <t>FP mitigated</t>
  </si>
  <si>
    <t>ForTube</t>
  </si>
  <si>
    <t xml:space="preserve">0x3bfe2a46f0050c76ea95b65abfa826bbfb27596d </t>
  </si>
  <si>
    <t>ri, 28 Apr 2023 09:21:34 GMT</t>
  </si>
  <si>
    <t>0x4b4fa751b2cb82ff9aa53406f48e83a44babb7c60d2354e13905efa7a2ddffe7</t>
  </si>
  <si>
    <t>Apr-28-2023 09:22:47 AM +UTC</t>
  </si>
  <si>
    <t>1 min 13 sec</t>
  </si>
  <si>
    <t>0vix</t>
  </si>
  <si>
    <t>0x702ef63881b5241ffb412199547bcd0c6910a970,0xBEF0a2A4885EA5Df895047F49c202525B73DCc68</t>
  </si>
  <si>
    <t>ATTACK-DETECTOR-3</t>
  </si>
  <si>
    <t>Fri, 28 Apr 2023 16:45:30 GMT</t>
  </si>
  <si>
    <t>0x10f2c28f5d6cd8d7b56210b4d5e0cece27e45a30808cd3d3443c05d4275bb008</t>
  </si>
  <si>
    <t>6 hours</t>
  </si>
  <si>
    <t>Level Finance</t>
  </si>
  <si>
    <t>0x70319d1c09e1373fc7b10403c852909e5b20a9d5</t>
  </si>
  <si>
    <t>Based on base bots there should have been an alert; funding missing; funded by diff account</t>
  </si>
  <si>
    <t>0xA5aBFB56a78D2BD4689b25B8A77fd49Bb0675874,0xB5C42F84Ab3f786bCA9761240546AA9cEC1f8821,0x4265af66537F7BE1Ca60Ca6070D97531EC571BDd,0xcC5368f152453D497061CB1fB578D2d3C54bD0A0,0xBD8638C1fF477275E49aaAe3E4691b74AE76BeCd,0xf584A17dF21Afd9de84F47842ECEAF6042b1Bb5b,0x04Db83667F5d59FF61fA6BbBD894824B233b3693,0xe423BB0a8b925EABF625A8f36B468ab009a854e7,0x6cd4c40016F10E1609f16fB4a84CAe4700a4DaD6,0x8826C45DAB800697C48ea87322Ac0a6Ed70cE4A4,0x3d54A363bC92a2da545f39a0F09dE62a2cC7E62d,0x6023C6afa26a68E05672F111FdbB1De93cBAc621,0x360071D15cce5542E6B7209752eA479b84b28625,0xa0E6B7aE9F4D284df33D41B1355aC28CBDC64F8c,0x8f886b4b10344289cEAd777953f95FA0317bcD33,0x6442b001c5AcCE8cb71986ad65B22684821A927A,0x4D91cf959C86888df1ed20877b27Fa0C7BC08147,0xB64E280e9D1B5DbEc4AcceDb2257A87b400DB149,0x9a1409a1b7826A80B6C6D33f85a342Cd9448FB54,0x92A0A11A57C28d4C86a629530fd59B83B1276003,0x804bbb7a06c0934571aAD137360215ef1335e6A1,0xBe2B6C5E31F292009f495DDBda88e28391C9815E,0x87CC04d6FE59859cB7eB6d970EBc22dCdCBc9368,0xB07953F23545796710957faec97F05B21146AC2d,0x8BFf27E9Fa1C28934554e6B5239Fb52776573619,0x63B487204A76bA4962d384Dc41F7B06e880c8d80,0x4385d6E60AE5f53E63d0A69Af4434A249014DCB2,0x31A3CDCC3a04fd8a1888e33E38b9D2bb72D6b1dc,0x4aa34261769BA17FAA10B99BaCF63Baca4238205,0x8e532B2dBa81C4474e1ee2e0a35cd25347f2ad3B,0x1Ab33A7454427814a71F128109fE5B498Aa21E5d,0x5aE081b6647aEF897dEc738642089D4BDa93C0e7,0xe5f3b669fd58AF914111759da054f3029734678C,0x08A12FFedf49fa5f149C73B07E31f99249e40869,0x95883611685a20936EC935B0A33F82e11D478e3D,0x22E7F559bE09B6A758F02A84dDC64f45642206a1,0x977087422C008233615b572fBC3F209Ed300063a,0x4980c82cF6A4bf0A3265985d4bC01120A0C6bb22,0xf1fe97ceA2cd0bA34A73e26635C77C410030fE8e,0x2Ed6ceD074B2E822d3Afc1949A4433Bf4654A43A,0x712A2e08C67cD7153f04FdB3037d4696300921d0,0xc31bcCd2106Dae0b27c2C7E1385E12cEF4512f5E,0xD463EeC58D1Eb7F94865e2F2c09f097f7EB0B895,0x30f00859A0b4893b8201cb6478434EB8dDb9195a,0xe3197276dC213F62d49b0Ee77E61b6a927609eAe,0xC0717eb8ad66d0b3BF16Bbe0bAC0fb605a715A35,0x4a46649eC023DF2DCF18Ee381281408b3432428b,0xD804Ea7306abE2456Bdd04a31F6f6a2F55Dc0d21,0x9c1A19038dF30636e15e67303d9ed3474d76e015,0x03D5c199c4Abf2451D7b64b73A8078fC5a05eBa9,0xA5aBFB56a78D2BD4689b25B8A77fd49Bb0675874</t>
  </si>
  <si>
    <t>NeverFall</t>
  </si>
  <si>
    <t>0x53b757db8b9f3375d71eafe53e411a16acde75ee</t>
  </si>
  <si>
    <t>2023-05-02 16:45:22 (UTC)</t>
  </si>
  <si>
    <t>0xccf513fa8a8ed762487a0dcfa54aa65c74285de1bc517bd68dbafa2813e4b7cb</t>
  </si>
  <si>
    <t>Tue, 02 May 2023 17:00:02 GMT</t>
  </si>
  <si>
    <t>14min 40 sec</t>
  </si>
  <si>
    <t>Victim properly identified</t>
  </si>
  <si>
    <t>0x5ABDe8B434133C98c36F4B21476791D95D888bF5,0x97a08A9Fb303b4f6F26C5B3C3002EBd0E6417d2c</t>
  </si>
  <si>
    <t>DeusDAO</t>
  </si>
  <si>
    <t>Arb/Mainnet</t>
  </si>
  <si>
    <t>0x189cf534de3097c08b6beaf6eb2b9179dab122d1</t>
  </si>
  <si>
    <t>likely miss due to arb/mainnet split of alerts; already fixed</t>
  </si>
  <si>
    <t>0xBC1b62dB243B51dabCd9540473324f36E094EC55, 0xDE1E704dae0B4051e80DAbB26ab6ad6c12262DA0</t>
  </si>
  <si>
    <t>0x5a647e376d3835b8f941c143af3eb3ddf286c474</t>
  </si>
  <si>
    <t>0xDE1E704dae0B4051e80DAbB26ab6ad6c12262DA0,0x5929dbBc11711D2B9e9ca0752393C70De74261F5,0x1472b3081d81B792E697aEA90ACCbbc4AdC5bAF9</t>
  </si>
  <si>
    <t>Block Forest</t>
  </si>
  <si>
    <t xml:space="preserve">0x2d2bcd3caed4b51b7090c78cfd73ea091a4b44de </t>
  </si>
  <si>
    <t>May-06-2023 04:24:13 PM +UTC</t>
  </si>
  <si>
    <t>0x5a89e083e8e3ad75c38be65a6a92d7e32249cf9b5ceb304bf1ae2409241993ff</t>
  </si>
  <si>
    <t>Fri, 21 Apr 2023 05:43:36 GMT</t>
  </si>
  <si>
    <t>1 hour 19 min</t>
  </si>
  <si>
    <t>no victim</t>
  </si>
  <si>
    <t>0x538107874AEEAE2E0685B517a1A86dD5238c38b1,0x97a22Ab59234Ba7dd11d5c72E206Ed19F045B06c,0xC4e83B0EF81B4C7CAb394f1C0D4A39bf8bc4e248,0xb6576CB02dc030e819b59C57a5819Df638cB09ab</t>
  </si>
  <si>
    <t>Floki Ino</t>
  </si>
  <si>
    <t xml:space="preserve">0x662d2dc484d65a3ba4da80e36eaa9a400af0726b </t>
  </si>
  <si>
    <t>mulichain funding; no funding alert, but other high precisition bots?</t>
  </si>
  <si>
    <t>0xb1F4b66104353eC63D8d59D3da42C0b4Fb06E7f3,0x30Ac70e2dc5092f64031685bb23D50f782C27566,</t>
  </si>
  <si>
    <t>Weeb</t>
  </si>
  <si>
    <t>0xe9ba23Db4CAB47621d72B7A51EF166992A025B16</t>
  </si>
  <si>
    <t>binance funding; no funding alert</t>
  </si>
  <si>
    <t>0x9E3D5B091e7728080D9b2E1AAF20EE63db6b65BB,0x2E38EB45e9d7b253A1c2Dc8e611B2c70e460AEDb</t>
  </si>
  <si>
    <t>Trust Trident</t>
  </si>
  <si>
    <t>0xa3aa817587556C023e78B2285D381C68CEe17069</t>
  </si>
  <si>
    <t>Sat, 13 May 2023 23:19:01 GMT</t>
  </si>
  <si>
    <t>0xfe80df5d689137810df01e83b4bb51409f13c865e37b23059ecc6b3d32347136</t>
  </si>
  <si>
    <t>1min 36 sec</t>
  </si>
  <si>
    <t>PancakeRouter (incorrect)</t>
  </si>
  <si>
    <t>0xeaF83465025b4Bf9020fdF9ea5fB6e71dC8a0779,0xa645995e9801F2ca6e2361eDF4c2A138362BADe4,0x61f834516504fC02b3cd80D41722df08fD030141,0x358EfC593134f99833C66894cCeCD41F550051b6</t>
  </si>
  <si>
    <t>Snooker</t>
  </si>
  <si>
    <t>0x6b67f9e79180e08cb42132754bc9f88558b1e535</t>
  </si>
  <si>
    <t>TC didnt trigger as this wasnt a new account when TC funds were deposited</t>
  </si>
  <si>
    <t>0xA3f5ea945c4970f48E322f1e70F4CC08e70039ee,0x7957096Bd7324357172B765C4b0996Bb164ebfd4,0x05e2899179003d7c328de3C224e9dF2827406509</t>
  </si>
  <si>
    <t>LW Token</t>
  </si>
  <si>
    <t>0xffc21396bc3c981f057b4ec993edb2a305ef8a62</t>
  </si>
  <si>
    <t>0xD7aa5ae820dE27b7Ad8b2d2D92781B68943086bD</t>
  </si>
  <si>
    <t>BitPaid</t>
  </si>
  <si>
    <t>0x878a36edfb757e8640ff78b612f839b63adc2e51</t>
  </si>
  <si>
    <t>0x858DE6F832c9b92E2EA5C18582551ccd6add0295,0x40F75eD09c7Bc89Bf596cE0fF6FB2ff8D02aC019</t>
  </si>
  <si>
    <t>LandNFT</t>
  </si>
  <si>
    <t>0x96b89c2560bcc43c342c12ba9c33dab7eb571a90</t>
  </si>
  <si>
    <t>Sun, 14 May 2023 15:48:12 GMT</t>
  </si>
  <si>
    <t>0xe4db1550e3aa78a05e93bfd8fbe21b6eba5cce50dc06688949ab479ebed18048</t>
  </si>
  <si>
    <t>- 49min</t>
  </si>
  <si>
    <t>0x1a62fe088F46561bE92BB5F6e83266289b94C154</t>
  </si>
  <si>
    <t>Tornado Cash DAO</t>
  </si>
  <si>
    <t>0x092123663804f8801b9b086b03b98d706f77bd59,0x592340957ebc9e4afb0e9af221d06fdddf789de9</t>
  </si>
  <si>
    <t>May-20-2023 07:34:35 AM +UTC</t>
  </si>
  <si>
    <t>Sun, 21 May 2023 12:54:35 GMT</t>
  </si>
  <si>
    <t>29 hours and 20 min</t>
  </si>
  <si>
    <t>perf issue?</t>
  </si>
  <si>
    <t>0x12d66f87a04a9e220743712ce6d9bb1b5616b8fc,0x47ce0c6ed5b0ce3d3a51fdb1c52dc66a7c3c2936,0x910cbd523d972eb0a6f4cae4618ad62622b39dbf,0xa160cdab225685da1d56aa342ad8841c3b53f291,0xd4b88df4d29f5cedd6857912842cff3b20c8cfa3,0xfd8610d20aa15b7b2e3be39b396a1bc3516c7144,0x07687e702b410Fa43f4cB4Af7FA097918ffD2730,0x23773E65ed146A459791799d01336DB287f25334,0x22aaA7720ddd5388A3c0A3333430953C68f1849b,0x03893a7c7463AE47D46bc7f091665f1893656003,0x2717c5e28cf931547B621a5dddb772Ab6A35B701,0xD21be7248e0197Ee08E0c20D4a96DEBdaC3D20Af,0x4736dCf1b7A3d580672CcE6E7c65cd5cc9cFBa9D,0xd96f2B1c14Db8458374d9Aca76E26c3D18364307,0x169AD27A470D064DEDE56a2D3ff727986b15D52B,0x0836222F2B2B24A3F36f98668Ed8F0B38D1a872f,0x178169B423a011fff22B9e3F3abeA13414dDD0F1,0x610B717796ad172B316836AC95a2ffad065CeaB4,0xbB93e510BbCD0B7beb5A853875f9eC60275CF498,0xca0840578f57fe71599d29375e16783424023357,0x3f615ba21bc6cc5d4a6d798c5950cc5c42937fbd,0x5efda50f22d34f262c29268506c5fa42cb56a1ce,0x2f50508a8a3d323b91336fa3ea6ae50e55f32185,0xCEe71753C9820f063b38FDbE4cFDAf1d3D928A80,0xffbac21a641dcfe4552920138d90f3638b3c9fba,0x179f48c78f57a3a78f0608cc9197b8972921d1d2,0xb04E030140b30C27bcdfaafFFA98C57d80eDa7B4,0x77777feddddffc19ff86db637967013e6c6a116c,0x3efa30704d2b8bbac821307230376556cf8cc39e,0x746aebc06d2ae31b71ac51429a19d54e797878e9,0xd90e2f925DA726b50C4Ed8D0Fb90Ad053324F31b,0x5f6c97C6AD7bdd0AE7E0Dd4ca33A4ED3fDabD4D7,0xf4B067dD14e95Bab89Be928c07Cb22E3c94E0DAA,0x58E8dCC13BE9780fC42E8723D8EaD4CF46943dF2,0x01e2919679362dFBC9ee1644Ba9C6da6D6245BB1,0x2FC93484614a34f26F7970CBB94615bA109BB4bf,0x26903a5a198D571422b2b4EA08b56a37cbD68c89,0xB20c66C4DE72433F3cE747b58B86830c459CA911,0x2573BAc39EBe2901B4389CD468F2872cF7767FAF,0x527653ea119f3e6a1f5bd18fbf4714081d7b31ce,0x653477c392c16b0765603074f157314cc4f40c32,0x88fd245fedec4a936e700f9173454d1931b4c307,0x09193888b3f38c82dedfda55259a82c0e7de875e,0x5cab7692d4e94096462119ab7bf57319726eed2a,0x756c4628e57f7e7f8a459ec2752968360cf4d1aa,0x722122df12d4e14e13ac3b6895a86e84145b6967,0x94a1b5cdb22c43faab4abeb5c74999895464ddaf,0xb541fc07bc7619fd4062a54d96268525cbc6ffef,0x94c92f096437ab9958fc0a37f09348f30389ae79,0xd82ed8786d7c69dc7e052f7a542ab047971e73d2,0xdd4c48c0b24039969fc16d1cdf626eab821d3384</t>
  </si>
  <si>
    <t>Jimbo's Protocol</t>
  </si>
  <si>
    <t>Arb</t>
  </si>
  <si>
    <t>0x102be4bccc2696c35fd5f5bfe54c1dfba416a741</t>
  </si>
  <si>
    <t xml:space="preserve">0x271944d9D8CA831F7c0dBCb20C4ee482376d6DE7,0xC3813645Ad2Ea0AC9D4d72D77c3755ac3B819e38,                                                                       </t>
  </si>
  <si>
    <t>LunaFI</t>
  </si>
  <si>
    <t>0x11576cb3d8d6328cf319e85b10e09a228e84a8de</t>
  </si>
  <si>
    <t>0xE6E5f921C8CD480030EFb16166C3f83ABC85298D,0xfc604b6fD73a1bc60d31be111F798dd0D4137812,0x77D97db5615dFE8a2D16b38EAa3f8f34524a0a74,0x58edA02E51dBBFD5190F779573BB3eFBD41AFc68,0x14e849B39CA7De7197763b6254EE57eDBE0F3375,0x1311DCADf3330dD0AEB4d03177F9568880Febb34,0x07244afb53Ad824366a19Cb3c972030064555E75,0x2Bb91032F277BDc0DA7De271Ba03B3341B73b4c1</t>
  </si>
  <si>
    <t>CSToken</t>
  </si>
  <si>
    <t>0x2cdeee9698ffc9fcabc116b820c24e89184027ba</t>
  </si>
  <si>
    <t>Tue, 23 May 2023 15:44:37 GMT</t>
  </si>
  <si>
    <t>0x906394b2ee093720955a7d55bff1666f6cf6239e46bea8af99d6352b9687baa4</t>
  </si>
  <si>
    <t>May-23-2023 04:43:30 PM +UTC</t>
  </si>
  <si>
    <t>- 58min</t>
  </si>
  <si>
    <t>0x8BC6Ce23E5e2c4f0A96429E3C9d482d74171215e,0x6BC2823De2c3718D3669C2E7036E1D888C4107a1,</t>
  </si>
  <si>
    <t>Local Traders</t>
  </si>
  <si>
    <t>0xd771dfa8fa59bd2d1251a0481fca0cf216276dd7</t>
  </si>
  <si>
    <t>0x5C65BAdf7F97345B7B92776b22255c973234EfE7,0x303554d4D8Bd01f18C6fA4A8df3FF57A96071a41</t>
  </si>
  <si>
    <t>GPT Token</t>
  </si>
  <si>
    <t>0x054a3574d8082112575843dd944ff42c58dda38d</t>
  </si>
  <si>
    <t>Wed, 24 May 2023 15:52:47 GMT</t>
  </si>
  <si>
    <t>0xb77cb34cd01204bdad930d8c172af12462eef58dea16199185b77147d6533391</t>
  </si>
  <si>
    <t>7min 13 sec</t>
  </si>
  <si>
    <t>0xa1679abEF5Cd376cC9A1C4c2868Acf52e08ec1B3,0x77a684943aA033e2E9330f12D4a1334986bCa3ef</t>
  </si>
  <si>
    <t>Baby Doge</t>
  </si>
  <si>
    <t>0xcbc0d0c1049eb011d7c7cfc4ff556d281f0afebb</t>
  </si>
  <si>
    <t>Sun, 28 May 2023 01:53:00 GMT</t>
  </si>
  <si>
    <t>0x098e7394a1733320e0887f0de22b18f5c71ee18d48a0f6d30c76890fb5c85375</t>
  </si>
  <si>
    <t>May-28-2023 02:11:53 AM +UTC</t>
  </si>
  <si>
    <t>0xc748673057861a797275CD8A068AbB95A902e8de,0xc736cA3d9b1E90Af4230BD8F9626528B3D4e0Ee0</t>
  </si>
  <si>
    <t>El Dorado Exchange</t>
  </si>
  <si>
    <t xml:space="preserve"> 0x80826E9801420E19a948b8Ef477Fd20f754932DC</t>
  </si>
  <si>
    <t>0xCCD3891c1452b7CB0E4632774B9365DC4eE24f20,0x5566d132324181427eD4f46989121030BC6689C7,0x496900EabcDF5544507ED29Cda3c7f9d0aCE7208,0xcB5518365D8888Ea390213240043091F35F46C6C,0x038cC240A4337a5758700235f4efA3fCd1B521F6,0x24b6137A5fe9d058baf654bb73aB857F57DF8BB4,0x6064DCb3CCc4Bb33e6E4F5C20D126aB15fA14f0d,0xe8Bb48Df26cb53F89EE09cB65F3bF079D44d25Cb,0x9DC362DB8B1C1034a8b34551ece88ded9b40Feee, 0x92EF7A443a1a2EAd17e1EBB7E1613efdb8c3B41c,0x5c1D800Bf2154fe78018e12Ab0b63E94ed23eebc,0x75b814ab2d7E1144d8deba303B024e8fDfE599ec,0x63587f908681b9200c14A22cF6B53935E665Eae9,0x985A1608E8096EA9bebf2100D2319CE7F7F3b7Ae,0xDfE6BB98833dae0f5cD76f488Fc7726b140Fc6e9,0x09d196538F9a09a377C38b5C4400a45D113357F6,0x046600975BED388D368F843A67E41545e27A2591,0xf52A5EDa9e44B3d5182809C2365D6F52F967521f,0x170244A426B016c69e09131428A78117fFE6d7fb,0x3838bfE876823527FDBdA77C9F6dc86cc10C5B77,0x734f022e72150CE6d1156aaE692c4393cA2709Df,0xffcfe373b4DBD373263B8B77462790A9E42B866a,0xd996775bC652E3d48E2693f08cF52CEB0ec0E21f,0x96569ff8f1Eb073f0FFd5cCBf855b7A5431C3B2E,0x730c4CD9499033DDb2BF5465098e108089b6F123,0x00962B56fe689faCC6ec66D38867f1238304B18f,0x865cD1dCDdAB2048bb6Ab015a69561854c23Ab6d,0x9eCb49340c3F29e1517244579782B8b693f9B28b,0x57b78bff7297635414c55443ff4e3dae8a55a74a,0xC8b346Cd04D367bbb234732F36Ee6a5bE6a54c8f,0xEc08B5a75473FD581BE6628d4e2Ed08b49078dF0,0xFC36bE177868b05F966E57bfc01617501b1f6926,0xb23Cd479195c3Ad24c569C5e1f8641Da5a4b3CE4,0x5655fBeb5e066AE5fcCe763ed21daC39Bd3B144C,0xcc86d1C43aA2DA48D08e82E82eb2a0850e219bc8,0x23155eFD762A120Be5DC61b83c891478908Fe5D4,0x500fd1c44502670384B8DafeceDE9ed5fe32f017,0x122383C611805a9E29eab8d94F130DC047bF81AC,0x26AA71BE9CCD794a4c9043Be026c68496b45Aa73,0x2108397905F6d3A9b277c545948C6d6E1Ca22D06,0x16a6bd70684c0626bc3c69eF62EF5860849df851,0x44D8a4e73A25860d9d61Cb8e0Efc48701656eE82,0x23Cfbf835e6D4Ab8A45dCa7115869e88cbA5957D,0x12A8aeF0f1B3af754359bb6Df0F6eE19C58E330D,0x2BAe69F0d73241E20b477e4b6e87E964b84E2EB7,0x0142FeF53eBB44Ed2C00c16478DC619fc3e64321,0xB00885eef0610C1A9D0f4c125Abe959B63F6B2BF,0x86aF1E551C081eC2269f62708C291af1627fA4ED,0x39Eb2A5196a00186D15c28E9fe35A36fD1e6f06c,0x9321061001f07420bF1F068d46feC6E5485690A2,0xE3CA515c9C430f2E270E293ab2793070014F720d,0x494b1C5Db70F0e4fE577A53685184B47279C5901,0x881DB48147c014111ef2aC6587E3cF2d9206171d,0xe8594Bb25fb88bBefd61D219Ffbd32a0de77b383,0x1c547fBa2C20BB5d432970947b4849143A8E4fF8,0x2380B6F99266121FFaF0c457cFAdcd0dc5846560,0x872b327cc9494a31C87134b5162525B7224C525E,0xDAFFD168bdAc2CfE3B52d3050b4F743B42D00d91,0x5d47e35FC6A1f3e22a5cD1Acd5bAb918Be49F531,0x86fE7bDb5fc80B33474B7572790436c3bD3df30E,0x586aF3A3D29B5CE55226369c1De102D899E33D0c,0xc7d1489611726553A28ACAff05fdb2ca452fdD10,0xf321de3e71B35E087f2cD5D59F5A2C6621570f2F,0xa6c5C7D189fA4eB5Af8ba34E63dCDD3a635D433f,0x8eDa8226c679103535A0620E3f32f50C3B8a0d1B,0x9e5b541B3404bB833b4590F352361C0dE797e7eE,0x149D5F5E5d5bcFDaf8EC6eEF33d3556660A31e96,0x6B254d95a80a78E33A3e9662F0e313d78d1a11F7,0x38dA3747b00f836f68C97ff3f15a2D5947E43c8B</t>
  </si>
  <si>
    <t>unshETH</t>
  </si>
  <si>
    <t>0xecfede31e564c97ab05abe88786dfb2a642f69f2,0x5a113147A564B4c5e17A274Bfa99F3Cc19E4843f</t>
  </si>
  <si>
    <t>had large profit, but no other alert in other stages. filed bug against txt msg agent, which did have a signal.</t>
  </si>
  <si>
    <t>0xe8ef2e07e2fca3305372cb0345c686efbec75658,0xef1203e0680fe690c2923ce508556c92c9abd48e,0x1a890EBCD20a9fB551C0440428805BC24eF62641,0xA857904691bbdEca2e768B318B5f6b9bfA698b7C,0x51A80238B5738725128d3a3e06Ab41c1d4C05C74,0xE76Ffee8722c21b390eebe71b67D95602f58237F,0x846982C0a47b0e9f4c13F3251ba972Bb8D32a8cA,0x0Ae38f7E10A43B5b2fB064B42a2f4514cbA909ef,0x35f899CE6cC304AeDFDB7835f623A30473b26457,0xe60779cc1b2c1d0580611c526a8df0e3f870ec48,0xA8b326Ca02650Ac968C554d6C534412e49c92BC4,0xf728dB9182e7c3a9dFfbD71f9506d04f129Ac9C8,0x33890B88F98a9D511678954AD8DB0510B6953Cfc,0x954d5088d88291146ce58270add820e809ff3d7e,0x5153b553d8ae3cbbb5ac97f5e4c8e5776d30ee09,0x2955c9cba43e769017caf257dd96c0dd9d79bd3a,0xbafa44efe7901e04e39dad13167d089c559c1138,0xac3e018457b222d93114458476f3e3416abbe38f,0xae78736cd615f374d3085123a210448e74fc6393,0x7f39c581f595b53c5cb19bd0b3f8da6c935e2ca0,0xbe9895146f7af43049ca1c1ae358b0541ea49704,0xC02aaA39b223FE8D0A0e5C4F27eAD9083C756Cc2,0xE95A203B1a91a908F9B9CE46459d101078c2c3cb,0xf951E335afb289353dc249e82926178EaC7DEd78,0x16D5A408e807db8eF7c578279BEeEe6b228f1c1C,0xdAC17F958D2ee523a2206206994597C13D831ec7,0xb27308f9F90D607463bb33eA1BeBb41C27CE5AB6,0xAAF448d30F01b429FB6e7F9AF6A8FF66e694F312,0x718C26E5e60829a36feE8DF1d791F340aaa91B4b,0x7461092AA5234b42A17ee8Cc51CfDE6Ef4BeCbc7,0x9d14855cc4c89d4647bc39bc9cfe458ce46c1a36,0xc258fF338322b6852C281936D4EdEff8AdfF23eE,0xbb4cdb9cbd36b01bd1cbaebf2de08d9173bc095c,0x00EFE5523fb4C78FC0e1eec26d916310027f25B1,0x4a364f8c717cAAD9A442737Eb7b8A55cc6cf18D8,0x8731d54E9D02c286767d56ac03e8037C07e01e98,0xCa46058a5682B13c44F4Dd2558aFDEbf3A28f41f,0x2170ed0880ac9a755fd29b2688956bd959f933f8,0x55d398326f99059ff775485246999027b3197955,0x0Ae38f7E10A43B5b2fB064B42a2f4514cbA909ef,0x91d6d6aF7635B7b23A8CED9508117965180e2362,0x5ba96b2BE2b4e88fa51506198ccfAAE57Fb6f246,0x10ED43C718714eb63d5aA57B78B54704E256024E,0x73F3BF38C6bdBc69042049c022080D14885Ff32D,0xa974c41748e8464Baf978e3268CDdb0d6A1fdBDA,0x2C8a4058DB744808FFFA97E29c8E1b7cBF7AAd01,0xC9C33A4Aa8fb9F50579EE4d89Fb8a45EECCD6f0a,0x1b0aedcd95ea7e93291c1f13365e4bd7660bba92,0x03661968d242FF17c25436cA63483B566e7c108B,0x7e353A711a07cD2720837A3608736d9158A1D8d7,0xe85c4D91DC0D9dB0a59300e18acFA2A498419E83,0x35636b85b68c1b4a216110fb3a5fb447a99db14a,0xd027ef82db658805c9ba8053196cd6ed1dd407e4,0x953212fBA33c20763400370A0481C5129AE752d9,0xe6297a3f7a7ec264ca8e293f927d86e532b5da9a,0xf04eab7928a24ff134b2e061e55c4844bd188017,0x0ae38f7e10a43b5b2fb064b42a2f4514cba909ef,0x51a80238b5738725128d3a3e06ab41c1d4c05c74,0x9eFB28060e0c4Ea2538a2B5Ede883E86219182B2,0x69E3877a2A81345BAFD730e3E3dbEF74359988cA,0xd6eE2f6586A60d997356da434AA6E0461AA43dB5,0x855f1b323fdd73af1e2c075c1f422593624ed0dd,0xEbb95E5b6840717D4b6c548B7ceF5450A940CFa4,0x55638A11757CEa2DD6130Aa42Ddc09149BDcAf84</t>
  </si>
  <si>
    <t>Cellframe</t>
  </si>
  <si>
    <t>0x1e2a251b29e84e1d6d762c78a9db5113f5ce7c48,0x2525c811ecf22fc5fcde03c67112d34e97da6079</t>
  </si>
  <si>
    <t>TP (locally)</t>
  </si>
  <si>
    <t>0x943c2a5f89bc0c17f3fe1520ec6215ed8c6b897ce7f22f1b207fea3f79ae09a6</t>
  </si>
  <si>
    <t>Jun-01-2023 02:07:55 AM +UTC)</t>
  </si>
  <si>
    <t>had highly precise bots, but not in different stages. should loosen the criteria to either different stages or multiple high precision bots.</t>
  </si>
  <si>
    <t>0xf3E1449DDB6b218dA2C9463D4594CEccC8934346,0x06155034f71811fe0D6568eA8bdF6EC12d04Bed2,0xd98438889Ae7364c7E2A3540547Fad042FB24642,0x1c15f4E3fd885a34660829aE692918b4b9C1803d</t>
  </si>
  <si>
    <t>DDCoin</t>
  </si>
  <si>
    <t>0xa100c4b1962dcdb44201ce123833bf275e5f8847,0x0a3fee894eb8fcb6f84460d5828d71be50612762</t>
  </si>
  <si>
    <t>0xd92bf51b9bf464420e1261cfcd8b291ee05d5fbffbfbb316ec95131779f80809</t>
  </si>
  <si>
    <t>Jun-01-2023 07:00:14 AM +UTC</t>
  </si>
  <si>
    <t>many alerts, but no attack detector; pot perf issue?</t>
  </si>
  <si>
    <t>0x50ab0D88045F540b8B79C8A7Dc25790dB493BBC5,0x976cfB9e0447D86f1e4c835c66062CAe113AF404,</t>
  </si>
  <si>
    <t>ERC20Token</t>
  </si>
  <si>
    <t>0x0e816b0d0a66252c72af822d3e0773a2676f3278</t>
  </si>
  <si>
    <t>0xcff84cc137c92e427f720ca1f2b36fbad793f34ec5117eed127060686e6797b1</t>
  </si>
  <si>
    <t>Jun-07-2023 04:14:11 AM +UTC</t>
  </si>
  <si>
    <t>Instante Token</t>
  </si>
  <si>
    <t>0xb3d204ee119547faa7be6796a31ca773c24b1fdc</t>
  </si>
  <si>
    <t>0xff5515268d53df41d407036f547b206e288b226989da496fda367bfeb31c5b8b</t>
  </si>
  <si>
    <t>Jun-06-2023 12:22:36 PM +UTC</t>
  </si>
  <si>
    <t>UN Token Compromise</t>
  </si>
  <si>
    <t>0xa247e81645d6b7fc800afecd836fef16f504d908,0xf84efa8a9f7e68855cf17eaac9c2f97a9d131366</t>
  </si>
  <si>
    <t>0x1aFA48B74bA7aC0C3C5A2c8B7E24eB71D440846F,0x5F739a4AdE4341D4AEe049E679095BcCbe904Ee1,0xa4B5bB109c6508A8Ca880D2b4915139706783b77</t>
  </si>
  <si>
    <t>Murati AI</t>
  </si>
  <si>
    <t>0x8887a9387ee149a81a17145065a7b13132f732cd</t>
  </si>
  <si>
    <t>0x354da299a497cfb606cb98410e4406eee2ece45d4f79d8a51780125f4264cd2a</t>
  </si>
  <si>
    <t>Jun-06-2023 03:15:42 PM +UTC</t>
  </si>
  <si>
    <t>0x69C2fcAe7e30b429166BD616A322e32BeC036bCf,0xdb79f966bF3EdE1E6c1183C9fC3a67D740c2eee0,0xbb610dF4c1D9fd8E1dCAd9fdd2dc9d685f412919,0x73857B78A330d06331A286E5727759A76e97CFEE,0x470d85F7424B8aFA283DFebCC6D745b525b649da</t>
  </si>
  <si>
    <t>Atlantis Loan</t>
  </si>
  <si>
    <t>0xeade071ff23bcef312dec938ece29f7da62cf45b</t>
  </si>
  <si>
    <t>Sun, 11 Jun 2023 10:36:58 GMT</t>
  </si>
  <si>
    <t>0x3b0df86f548946d9dda9fb4177ae27bf33f06315c73ea50945ab9e53a041d7e1</t>
  </si>
  <si>
    <t>Jun-10-2023 09:53:40 AM +UTC</t>
  </si>
  <si>
    <t>43min</t>
  </si>
  <si>
    <t>0x87b79e34eac2eb77324269d3115cb8ba847ee016,0x0503FEaa5854E55E5607e40371e2a1b0d1B9df7F,0x788A791FF9641A5e1fF3596487b120c348bE1Db3,0xfEAd9619e88464e5aD1Ea9Df458dcc147F03ea0C,0x558B96Ee93Ea9C7ec9839BEAfab641d75F94E9a3,0x4e9bF21Ce718Dde4be2E0F5b167181b8AdAd12F6,0x59123a930E52b52EdB27F91135253331F36cd87c,0xCc7Fc8666F6e62cB44aa781de841eE6Be3BbE54c,0x219db7E6F8A609645E8559F8553A48C6e6b17f57,0xd7C38eb724a4610A9fB78F3f9F6C400577e30AC2,0xC182Ea25C72cE276F80748497775499059F6c74e,0x02A7dE4598DA1F18CB6AB85D342b4688FEC66E6B,0x2F4ba3A96B9B5b660C78310FddE4987c09a2eEba,0x5c81c0f55A15Dbc97749A83c843044702768A2A2,0x2C5056167cb2797a7D82996800F896D4F0684343,0x350bD6EFE303F5D6E10bD9e9d6347bc4a3E708c0,0x1e3C741e1d94b88871dCE2A9b55CC2b2b10AD04f,0x26458660BC2f9112e43De7f0DAE003298c6a6DC4,0x96FfC0C6e91FD65460Bd1dd180500fA5bDa11940,0x20c7E6eb3FaB3990A0DB8b2EEd57FF7d799603f9,0x14f235Bb338804D194679BEF1eD7F619F4fE684F,0x8DF3719eB4C9F17ecF30bA298CC2Da7c88162894,0x6A3EbE48a297a61048ddbeB0eF62da4E35eF11f2,0x7c0697155617b7A797CB7517d483DbBdB17089CF,0xd47084cC0e974e5B88958FCA5FaFB7f7726C4058,0x24ce0E8a115b850DD9f8f28125534f102059A307,0x17a1693A62695610993ee389CAa6473749EDbf28</t>
  </si>
  <si>
    <t>Trust the Trident</t>
  </si>
  <si>
    <t>0x4beb05bf9bd4585ae2f4feb74112f18b423abb84,0x0060129430df7ea188be3d8818404a2d40896089</t>
  </si>
  <si>
    <t>0xe968e648b2353cea06fc3da39714fb964b9354a1ee05750a3c5cc118da23444b</t>
  </si>
  <si>
    <t>Jun-11-2023 10:37:49 AM +UTC</t>
  </si>
  <si>
    <t>0xa645995e9801F2ca6e2361eDF4c2A138362BADe4,0x358EfC593134f99833C66894cCeCD41F550051b6,0x9523B023E1D2C490c65D26fad3691b024d0305D7,0x61f834516504fC02b3cd80D41722df08fD030141,0xeaF83465025b4Bf9020fdF9ea5fB6e71dC8a0779</t>
  </si>
  <si>
    <t>Sturdy Finance</t>
  </si>
  <si>
    <t>0x1e8419e724d51e87f78e222d935fbbdeb631a08b,0x0b09c86260c12294e3b967f0d523b4b2bcdfbeab</t>
  </si>
  <si>
    <t>TP (beta detected)</t>
  </si>
  <si>
    <t>0xeb87ebc0a18aca7d2a9ffcabf61aa69c9e8d3c6efade9e2303f8857717fb9eb7</t>
  </si>
  <si>
    <t>Jun-12-2023 01:06:35 AM +UTC</t>
  </si>
  <si>
    <t>perf issues; detected by https://explorer.forta.network/alert/0xa55019a66394624a9de0b9f0bfb00f0ed6e0104175c6054c663b4b193a930c48</t>
  </si>
  <si>
    <t>0xb7499a92fc36e9053a4324aFfae59d333635D9c3,0x88f8CCC064bA2D39cF08D57B6e7504a7B6bE8E4e,0x48Cc0719E3bF9561D861CB98E863fdA0CEB07Dbc,0x904290A4e88b984Bab24527601a3d83fF1B7450E,0x86f282c2003FAcF4185F00B5e49A80Db884fEC33,0x131cCc65CDB8Ea905bA6E66Eba503EeEF275d8f2,0x102A01611efCE588DC071714607be3c96F1318D6,0xA422CA380bd70EeF876292839222159E41AAEe17,0xA4D147b9DA5d1669CC207a9b0B4d86C79135A53d,0x46339B1B9bC2145FCd272AFc99002a931f8C2cFf,0x23Df30FE1d2a8C6f4602db382D727561097F899E,0x73D3e0baEE58fEd4A7d187EBDbf778f93a5Aa9Ad,0xe5d78eB340627B8D5bcFf63590Ebec1EF9118C89,0x55Cc38d75197fBD03CEDe8F1588DcFf0f30E36d4,0x960993Cb6bA0E8244007a57544A55bDdb52db97e,0x4CfA9DDeC7A7C381fc3bd438C5A3CF568a633A3D,0xA3e9B5e1dc6B24F296FfCF9c085E2546A466b883,0xe16AE5f666ee66b4FE2168Ef4377bBB4Af14B215,0x150A51977Bc273dfe84B5530D45ED44D175E88f1,0x0701FAe0924f30acc9673d69F0274611090926B4,0x86616a01f098a0768c7b0d559120820eb7d89288,0x86616a01f098a0768c7b0d559120820eb7d89288,0x01c05337354aae5345d27d2A4A70B56a17aF2b4a,0xe12B0fd4E480de4659eb3742e1465257E58CD750,0xA77D72A6C3fA97F091E9aa9F0C87e9efCB552628,0xf83e4943D76B9A94DA0aFb06E4F30DF773f78938,0x98A60C175fF02fC099383c6F6504a82aD8B85248,0x6AdCd1C2a36eFbA34801384cc4A18f754A4de20E,0x8A128385580D0BeCdD30000D8120bf2327c32f21,0x603036fCFA50114770351E65787D98b2C5b78D88,0x1c8727682dBe7eC36E00d4D8f39dF84fcA8E8912,0x1bFb9035214025BD182cc13B2C03Cc40cbAa2882,0x4AFA73ADA5D44E2710BB4dbcC013b9FC4b8893c3,0x5747D28D9317A930279CB6c958C06f802d988828,0x84dcDE91a81FE6199641f5a11cC858dd90D2759C,0x2420EE2Df56f9C61CA70d94fb509A7B3C04Dc19c,0x9787bDC2Ff7F39Ff981ecc347DfAcF6D57b8783E,0x9ff79b260334Fa61F6b24190e8FaEc46Bc97b9d3,0xf62B771940105dfB095d0BC5F12a6Dc47Aaf9142,0x617b89B0E0c87267a2AE3F77fc1b7F83379456dA,0xf3C27b49409d62Bc50e3497c035a5208f0f8A401,0x846da1F9CbF0e945a790B5bf518A265639039B29,0xFE34b244B51fe4972BA827968E0dc4baa6F7575a,0xc6C3187D47E49ED5071E2100edD5C9b0CB093457,0x7AF222326FCC7806ae7e1754C973c87202fd6599,0x4F47e0a441f02B9f7F90638E03F69F245f7559f9,0xcD137da80193b60de953aBf74bAD89408A552c47,0x81Ce0B194Cea336C22244139Ff71426AC5fc750E,0x19cEFfa15261dcf890328b619039416C40A6b8F8,0xe2Cac13bbff65d30BA31C1709B73c60573cFbDA0,0xCD3c2aB95cF91665D590751CdD3d7959C41951f4,0xCD3c2aB95cF91665D590751CdD3d7959C41951f4,0x9700E0B9d22fE10fF00170462c98aBfFa2505DE2,0xd14A2bd5043F1909A6b20B14E465309FdAc3bf50,0xaE9dfa3beAF1CFB5cAf41B87C0cdC389D62e7105,0xCD3c2aB95cF91665D590751CdD3d7959C41951f4,0xCD1B342cd04A29D7ae86aE54FfCCB8b4580a7192,0x66C6074c5A5144877a12E542BBb8dD37110D7567,0x3E233E6F1C6709Be546Ee2Ef10bAFCe59819577a,0x46f58f3c032064fCaec8484a008e82e27b821f06,0xf8C91E5BfFDD79Ef7D1d6F9ae3391E021fFCBD73,0xfE3b8248f5bFDE88233c87eE17D49143849f9f28,0x40d174027481Dc17C3A714995fCb7Fb5bc7C5f07,0x368122b4743959e08727a70591a266dEE3Ff4F4a,0x3bC6db5e3e3C1e262ae0b28AE35f02e485F3dda3,0x640f7B78830db57BAfDF6F462d2B458dA80825D3,0x85Ad7A2085d391aF549A4413B84Bd9Fa38eD201A,0xE60bFF4746C1acCBcCFc8dC46fbc0dCAA9552E61,0x01Eac83b91158e09EaE57a86eE4538134ff47e26,0x51f2591c31332eF79dc2ad37dE876D2A48F1013f,0xAC2EfC7Ec1e06883b181aA167BF2e1feb07615A3,0x1c8727682dBe7eC36E00d4D8f39dF84fcA8E8912,0x7eD6f3f22Fb3F85E1071b5F6e616d5f0E0E32a49,0x994A8C1AD6C6A65E8D8c6b37A9c8F964A6C985A8,0xa5A96C4E5873dBae8e41058f891A05Ad9aE3C71e,0x88eE44794bAf865E3b0b192d1F9f0AC3Daf1EA0E,0x0Eef4D49B71bad9C6390C7D5E5495b948E5DF280,0xC972d37d48038D289251347A7E52AeDe64B47a40,0x6cC542d4cD29Aa9528d1af83A196aBeCfEE61a8b,0x822802f970CCd9aEB13d0368A2409804d28E1253,0x86A42b7A448c1568d21b00C90eaB53B8417eEaDc,0x701A570C15903a2B09FB41a12DEf0265EBdc53be,0xD7BC0dcb0B6ee14BDB204172ABA01458Abe91aC3,0x4FFa140fc6D5115C808AAF3afda2151F849fcdC3,0x822802f970CCd9aEB13d0368A2409804d28E1253,0xf093E07033efA4eD8167f33A5034AF8E049212F7,0x8eA4b4C9bd07E2fa10dfA712B683F2461397cf19,0x31D5B63b54259b37e74C767706f135ac1C9B8879,0x31780CC26C7C66A7A72bdE665147De4001b302eC,0xc0ddd95419E2375B7cdc9C12a8Db464584E158f3,0x7e704825B55Ba9bE27483BeD912E44cc5a0162bc,0xd9D5c29A4c11d099b7D61C0F2b66B24B1290e127,0xcD23DB9B3FF90Cf200C60Efaa9b9F6Fbd139635F,0x8209BB16a39FD6B76799e7f34702e316cF1129F0,0xD9345caCa72e1376c00e534ed86A08CFCe129337,0xB508171E31273887CB530B5268834C218B3A1303,0xb1ebf8f77ae002d487e7bde22c6180be0af6a3d4,0x5bb3b2782341ac5e0a72dad797d0c27dbebfaadc,0xe1ee5b789ba4ea5287999034fdf293361b53e024,0x403c736f7a79e45bee42fd42a6f89a0a46e38012,0x35616ab2ee92688afe80ebde1dcbeda91f90862c,0x3e0a984a5b4cd60b566c4d851555c7d213ea0eda,0x589bb2ab56b725c50fe3a583eee557023ab4f6e6,0x53799cb6aded2490bf2b15b8f0706e71f05597f1,0x26e3a8953769fe1befc784cb1d42ed0b23742e8c,0x901247d08bebfd449526da92941b35d756873bcd,0x10aa9eea35a3102cc47d4d93bc0ba9ae45557746</t>
  </si>
  <si>
    <t>Keep3r Network</t>
  </si>
  <si>
    <t>0x24ae929ebe12589c5c193af5d7b03da05f5bfb7c, 0x277b86a6adc925993419715278c8e318d8e27b85, 0x91fa0770f46b0608a1f5273568621ddfe944c14f</t>
  </si>
  <si>
    <t>0x25c2d4dbfd38d1dcf10dcfaedf922c7d159aa93c3ac62daeb784718405f237dc</t>
  </si>
  <si>
    <t>Jun-12-2023 05:04:59 AM +UTC</t>
  </si>
  <si>
    <t>FP mitigated (high TC funding)</t>
  </si>
  <si>
    <t>0x1cEB5cB57C4D4E2b2433641b95Dd330A33185A44,0xFC48aC750959d5d5aE9A4bb38f548A7CA8763F8d,0x11b7a6bc0259ed6cf9db8f499988f9ecc7167bf5,0xeDDe080E28Eb53532bD1804de51BD9Cd5cADF0d4,0x976b01c02c636Dd5901444B941442FD70b86dcd5,0x3f6740b5898c5D3650ec6eAce9a649Ac791e44D7,0x053D7DD4dde2B5e4F6146476B95EA8c62cd7c428,0xeb02addCfD8B773A5FFA6B9d1FE99c566f8c44CC</t>
  </si>
  <si>
    <t>Hashflow</t>
  </si>
  <si>
    <t>0xbdf38b7475ff810325aa39e988fb80e0aa007e84, 0xddb19a1bd22c53dac894ee4e2fbfdb0a06769216</t>
  </si>
  <si>
    <t>0xdedda493272b6b35660b9cc9070d2ea32ee61279b821184ff837e0a5752f4042</t>
  </si>
  <si>
    <t>Jun-14-2023 03:13:23 PM +UTC</t>
  </si>
  <si>
    <t>0x79cdFd7Bc46D577b95ed92bcdc8abAba1844Af0c,0xb3999F658C0391d94A37f7FF328F3feC942BcADC,</t>
  </si>
  <si>
    <t>CFC Token</t>
  </si>
  <si>
    <t>0x106016cdc3878c7ff2b386303000db0001d838eb</t>
  </si>
  <si>
    <t>0xa3c130ed8348919f73cbefce0f22d46fa381c8def93654e391ddc95553240c1e</t>
  </si>
  <si>
    <t>Jun-15-2023 07:06:48 AM +UTC</t>
  </si>
  <si>
    <t>0xdd9B223AEC6ea56567A62f21Ff89585ff125632c,0x595488F902C4d9Ec7236031a1D96cf63b0405CF0</t>
  </si>
  <si>
    <t>DEPUSDT</t>
  </si>
  <si>
    <t>0x7021c1b142eb634fa0749cda270c7aff74dc3b7f</t>
  </si>
  <si>
    <t>0xf0a13b445674094c455de9e947a25bade75cac9f5176695fca418898ea25742f</t>
  </si>
  <si>
    <t>Jun-15-2023 08:40:59 AM +UTC</t>
  </si>
  <si>
    <t>Pawnfi</t>
  </si>
  <si>
    <t>0x8f7370d5d461559f24b83ba675b4c7e2fdb514cc</t>
  </si>
  <si>
    <t>0xe855cc3bad87933bf742fd474bd0ae0ec58d45e9c1a0643b9700dafe8faf0864</t>
  </si>
  <si>
    <t>Jun-17-2023 02:44:11 AM +UTC</t>
  </si>
  <si>
    <t>0x85018CF6F53c8bbD03c3137E71F4FCa226cDa92C,0x5f0A4a59C8B39CDdBCf0C683a6374655b4f5D76e,0x73625745eD66F0d4C68C91613086ECe1Fc5a0119,0x0B89032E2722b103386aDCcaE18B2F5D4986aFa0,0x6A55080D5bA7cFf935Fb6aC54f4af4486EE24B1C,0x0b7d8EdA67cE2555abe41d2dF2102D62becf38BD</t>
  </si>
  <si>
    <t>Midas Capital</t>
  </si>
  <si>
    <t>0x4b92cc3452ef1e37528470495b86d3f976470734</t>
  </si>
  <si>
    <t>0x66654f116cd26ddf72b25ac9a2be5bdf2bed99201bba8e5bddac375eebec2537</t>
  </si>
  <si>
    <t>Jun-17-2023 05:12:17 PM +UTC</t>
  </si>
  <si>
    <t>0x02706A482fc9f6B20238157B56763391a45bE60E,0x93B32a8dfE10e9196403dd111974E325219aec24,0xF8527Dc5611B589CbB365aCACaac0d1DC70b25cB,0x5f8a3d4ad41352A8145DDe8dC0aA3159C7B7649D,0xb2b01D6f953A28ba6C8f9E22986f5bDDb7653aEa</t>
  </si>
  <si>
    <t>Ara Blocks</t>
  </si>
  <si>
    <t>0xf84efa8a9f7e68855cf17eaac9c2f97a9d131366</t>
  </si>
  <si>
    <t>0xd87cdecd5320301bf9a985cc17f6944e7e7c1fbb471c80076ef2d031cc3023b2</t>
  </si>
  <si>
    <t>0x7BA5dd9Bb357aFa2231446198c75baC17CEfCda9,0x5542958FA9bD89C96cB86D1A6Cb7a3e644a3d46e,</t>
  </si>
  <si>
    <t>Z-Era</t>
  </si>
  <si>
    <t>0xafe015d862b6e1c54c2870d89557a90dafb7fefe</t>
  </si>
  <si>
    <t>0x96fcd4a61fa270f0e1608b0b88b6dbc0a91b8da9f7f34de36d3495ad4102c397</t>
  </si>
  <si>
    <t>Jun-20-2023 12:27:48 PM +UTC</t>
  </si>
  <si>
    <t>0xCc0a1c56401C5d62D4cCEB96b145e958191125DC,0x2125d8a86EBf1DB75d01f537CDcD83E8c2A38d92</t>
  </si>
  <si>
    <t>Bunny Protocol</t>
  </si>
  <si>
    <t>0xe2512f5a3714f473ab2bc3d95e3459fde7cc4b28</t>
  </si>
  <si>
    <t>0x24a68d2a4bbb02f398d3601acfd87b09f543d935fc24862c314aaf64c295acdb</t>
  </si>
  <si>
    <t>Jun-21-2023 08:26:55 PM +UTC</t>
  </si>
  <si>
    <t>0xc54AAecF5fA1b6c007d019a9d14dFb4a77CC3039,0xb4B84375Ae9bb94d19F416D3db553827Be349520</t>
  </si>
  <si>
    <t>Baby Doge 2</t>
  </si>
  <si>
    <t>0xee6764ac7aa45ed52482e4320906fd75615ba1d1</t>
  </si>
  <si>
    <t>0xbaf3e4841614eca5480c63662b41cd058ee5c85dc69198b29e7ab63b84bc866c</t>
  </si>
  <si>
    <t>Jun-21-2023 12:23:34 PM +UTC</t>
  </si>
  <si>
    <t>Shido Global</t>
  </si>
  <si>
    <t>0x69810917928b80636178b1bb011c746efe61770d, 0xcdb3d057ca0cfdf630baf3f90e9045ddeb9ea4cc</t>
  </si>
  <si>
    <t>0x72f8dd2bcfe2c9fbf0d933678170417802ac8a0d8995ff9a56bfbabe3aa712d6</t>
  </si>
  <si>
    <t>Jun-23-2023 11:00:40 PM +UTC</t>
  </si>
  <si>
    <t>0x733Af324146DCfe743515D8D77DC25140a07F9e0,0xd0A167d1973cA8f76723C6FEa1E6f608DBC1d464,0xa963eE460Cf4b474c35ded8fFF91c4eC011FB640</t>
  </si>
  <si>
    <t>Themis</t>
  </si>
  <si>
    <t>0xdb73eb484e7dea3785520d750eabef50a9b9ab33,0x05a1b877330C168451F081bFaF32D690Ea964Fca</t>
  </si>
  <si>
    <t>Tue, 27 Jun 2023 18:33:18 GMT</t>
  </si>
  <si>
    <t>0xff368294ccb3cd6e7e263526b5c820b22dea2b2fd8617119ba5c3ab8417403d8</t>
  </si>
  <si>
    <t>Jun-27-2023 06:33:09 PM +UTC</t>
  </si>
  <si>
    <t xml:space="preserve">9 seconds </t>
  </si>
  <si>
    <t>9 seconds</t>
  </si>
  <si>
    <t>No victim</t>
  </si>
  <si>
    <t>0x75F805e2fB248462e7817F0230B36E9Fae0280Fc,0xe611e633C1E88d4f026fec5Bc1E40E8A477f41aD,0x6a9591Df4BDcCfA273D5760459fb9B00CeA6B4F1,0x86d0A7A8Bd588f702e154c4d6d2B95E5329a25cC,0xF053325F55e01F6f3D51AF45b42E730BD52f946a,0x7A89D78f1896957388fC4534Fc490cd8C1E24739,0x993b16ff4b16488912A9BC6cbE1F56CF2b34e259,0xb1f4463bFBf3F96b030BEAf0046ed6d33042754f,0xe3B47c688e61e74d159725EE6011D6F31A9037Eb,0x1762A96724ab7ae072ABD7dB7A43fFc66261669E,0x1467B18945135c6866b7f9d64729bcDAD60C9295,0x10c73B8e7E5DC0d25a1A717f4BF9026d955382dE,</t>
  </si>
  <si>
    <t>Unagi</t>
  </si>
  <si>
    <t>0x00000006e09c1905203d59C506113F5dd677f7FA,0x34744E2C314FB4e59C16AfB7A8bD3C87e0389309</t>
  </si>
  <si>
    <t>0xeaed60c62c6dfcfb5884c382baf3ec5a97d60dab8ee418e40450ca9ddefea2dc</t>
  </si>
  <si>
    <t>Jun-28-2023 06:20:11 AM +UTC</t>
  </si>
  <si>
    <t>0x4aD0b81f92B16624BBcF46FC0030cFBBf8d02376,0xBc5991cCd8cAcEba01edC44C2BB9832712c29cAB,0x178Bf8fD04b47D2De3eF3f6b3D112106375ad584,0x3aF5Ba94C29a8407785f5f6d90eF5d69a8EB2436,0x77607588222e01bf892a29Abab45796A2047fc7b,0x634b0273D7060313FAA60f96705116c9DE50fA1f,0x49b09e7E434a3A4A924A3b640cBBA54bF93B5677,0xBF8734c5A7b3e6D88aa0110beBB37844AC043d0A,0x7F20551E082ba3E035F2890cBD1EC4E275b9C8C0,0xDe07f45688cb6CfAaC398c1485860e186D55996D,0x9ce3018375d305CE3C3303A26eF62D3d2EB8561A,0x7f75d72886D6A8677321E5602d18948aBCb4281A,0x1Eb06EaE3263a35619dC87812a8e7Ec811B59E63,0xB088D7C71ea9eBAed981c103Fc3019B59950d2C9,0x8eF11c51a666C53Aeeec504f120cd1435E451342,0x7C765C474D231fd915dc78832b478F309071cba7,0xb00AA15F78A278Be2FCb2aa7de899F3F863780f8,0xdF60b2CC40AFd588Bf650977A2d6C6AF39939f4C,0x0349Cf57BaE5C0d9be56b9C478Ea3797c7BcFddB,0x9501B3a6DcE1Bbe6094356391F3992e08EE90E3a,0x09DAb27cC3758040eea0f7b51df2Aee14bc003D6,0x6aBE5f87E3F4dC87301064F63CA5b244d119980d,0xC13A321d800d2477D35BFE342f14368752Bdc82f,0xAa6a0f286A0DEF717e9167B770C795Cb4D72c15B,0x8a539e173b5ecEe47401A82671f59DE95A082c56,0x61Bc30d0347DE4A5766beD1e6f7049543DA0CA77,0xfDa4236ADF86eBF0058BAD69Fb2e5991cfd233a2,0xc63942159F8aDf59D180EAB1333F23495aEF12Ad,0x85cb4Da19994f20cdd55527155C650CB3E613CA3,0x7F52020A55a24011cC54e4eadcF37Edc7e69F8F5,0xCC16943C30dFBbF53b3eB1FAb374a38FC79AC2F4,0x549452631ec594C0580d0bf313D2dF22304f574F,0x8c8C11C0caE2e5Da0407c7B2A823167B5436c746,0x7C420415803BEb2B8BE06973a1488f2F5cB02551,0x83fC00D3De9707Dc43a38224f37a525b89aB0C6A,0xA0DBE01b746D10eB739E7f637F65fBc2e3e9D1Bc,0xF4Fe5Cc9425B58544AFd24D8a2b14D7EBa261019,0xcF10DDfEd92d9538cA15ba5c1e89E5c6619a5d3c,0xeB49133796491205ac324D7b796D5ebD852377e3,0x1eda1B993860E2EEC59Bae8E0D8F646Ea9dd154F,0xbac5f0964006BD3871189dC0Da01E67d7C435C9F,0x994cC3a3fC0e1cB9A16f5eD06Cf52169c09ab480,0x434d68Ffc1C4DaE115E2176EdDf6539A5b8ce7D9,0x7bF9075D5e3FCD7819A978cF3E8Bb836aDBEf3E8,0x159569426128deF2afBd3F5da5d230298f1D5Ab7,0x6250002E436fc3df09cB09D654A46270c4344345,0x48424fb48C1d148B38A9d6f29D05aD09003c9Af0,0x20A00e85dE13a49f872c033d6E4ba30Ba6C4e5f5,0x07dA6bBA8529FC564f930aB7cCb7d7abbe6Ff56b,0xe859231d5ef4051D300698B9D46C421de1D7D5e0,0x27cfEEf8aF7442f60DC4D1C4f7337f901Fd8a573,0xFcF409263A5B4d51a658241d7cf78405FAFB0A4E,0x09C4B30aAF16F96c7B086Ce5692418420EBF6f08,0xc7A60D14e4D8d1bBe7eEfe2B03EDD8D9d23Cc332,0x99D0F7d0ec94FF01A3d9534BFFDabf9b7d86cfED,0x8ad4810b0ec62D78627C65b1eF19495E4204b7ee,0x546C0b07bC01Cb761C8fC15A6e4F84cBBd4E1D21,0xed0941e5dC9141A2b029C65862044A4Cac9e56E9,0xE1bdaa7EE392935eB276A421752ABE986fD52914,0xf4E2007bb865B78bc0EAc0cC242e974Efd49C06d,0xe2CEDA90aa1E43647EF306810a903b32c9a3Aa94,0x7c5D6df0646aD1Dc77FFB52E2430bE779729ed69,0xBeCA7b566FAd28cCbe6dcE59d42D37768Ab3CD8B,0x1C595009B331fE85FD658aA0B6B7bE95B6921021,0x273BA31C706b9D9FdAe1FD999183Bfa865895bE9,0x8dcb98361a49550593B57747Ab2825983EF43662,0x6e8a1e3b0B59C029809eDEE5bb9dF96FF34812a9,0x7D55C795359eB049FF482c8Bd5E0523F0fB40B6f,0x1C064EA662365c09c8E87242791dAcbb90002605,0xa2F203F34314b001A223D674dB9A2dF28A5339a4,0x1c595009b331fe85fd658aa0b6b7be95b6921021,0xbeca7b566fad28ccbe6dce59d42d37768ab3cd8b,0x992810716963dcf7df436840c7e5c80baf896a32</t>
  </si>
  <si>
    <t>Biswap</t>
  </si>
  <si>
    <t>0xa1e31b29f94296fc85fac8739511360f279b1976</t>
  </si>
  <si>
    <t>0xa9fdedc440865dee38a1285bdc2f8a79947934ac67065d6b8e3a89a259f7ead0</t>
  </si>
  <si>
    <t>Jun-30-2023 12:15:11 PM +UTC</t>
  </si>
  <si>
    <t>0x46492B26639Df0cda9b2769429845cb991591E0A,0x24Ba8d2A15Fe60618039c398Cf9FD093b1C1FEB5,0x965F527D9159dCe6288a2219DB51fc6Eef120dD1,0xdbc1a13490deef9c3c12b44fe77b503c1b061739,0x858E3312ed3A876947EA49d572A7C42DE08af7EE,0x3a6d8cA21D1CF76F653A67577FA0D27453350dD8,0xf5D6fed0f4735Ff2036cE4be535bD32e77dAE9fe</t>
  </si>
  <si>
    <t>MyAI token</t>
  </si>
  <si>
    <t>0xc47fcc9263b026033a94574ec432514c639a2d12</t>
  </si>
  <si>
    <t>0x346f65ac333eb6d69886f5614aaf569a561a53a8d93db4384bd7c0bec15ae9f6</t>
  </si>
  <si>
    <t>Jun-30-2023 01:04:42 PM +UTC</t>
  </si>
  <si>
    <t>0x40d1E011669c0dc7Dc7c7Fb93E623d6A661Df5Ee,0x390d9078cb06f3cD4a17a39693b489446724a093</t>
  </si>
  <si>
    <t>PolyNetwork</t>
  </si>
  <si>
    <t>0xc8ab4aa93949c377c32c069272425bd42738c42f,0xA87fB85A93Ca072Cd4e5F0D4f178Bc831Df8a00B,0xe0Afadad1d93704761c8550F21A53DE3468Ba599,0x23f4CA51aa75d9d3f28888748d514173394Cc671,0xfD3E731AFf8B930337302f26EEf015CFA022b778,0x11c924f0b50c51cbf9ac31a20365a38f24d4a4e8,0x2f6c25e3c93c0fc7fdde2ece8e370ae152a57b82</t>
  </si>
  <si>
    <t>FN(beta detected)</t>
  </si>
  <si>
    <t>0x120da2ca5df2b63e83c35c177a96e2f0823a4f0370058e7a68c931f8a2916353</t>
  </si>
  <si>
    <t>Jul-01-2023 06:47:47 PM +UTC</t>
  </si>
  <si>
    <t>FUNDING-TORNADO-CASH alert during funding (https://explorer.forta.network/alert/0xa05c50b53729fec721e5e84c25ca2214f6d4d49fed12e3a478451d5db103a874), stolen Private keys hack so no contract deployment for preparation. No base bot alert for exploitation as well. LARGE TRANSFER-OUT and Unusual native swaps alerts during laundering (https://explorer.forta.network/alert/0x956687bd7a14dc059e24a80e7b2d9d93881d2545e53371578792a771c11fa4b3). Would have triggered AD but was fp mitigated by Positive Reputation bot (https://explorer.forta.network/alert/0xc082e0195440d5ef803f6778aa1c0c33bd11235aa8bee0830d87e57e778e8b60)</t>
  </si>
  <si>
    <t>0x14413419452Aaf089762A0c5e95eD2A13bBC488C,0x5a51e2ebf8d136926b9ca7b59b60464e7c44d2eb,0x250e76987d838a75310c34bf422ea9f1AC4Cc906,0x2cdfc90250EF967036838DA601099656e74bCfc5,0x81910675DbaF69deE0fD77570BFD07f8E436386A,0xDb0f18081b505A7DE20B18ac41856BCB4Ba86A1a,0xcF2afe102057bA5c16f899271045a0A37fCb10f2</t>
  </si>
  <si>
    <t>Azuki DAO</t>
  </si>
  <si>
    <t>0x85d231c204b82915c909a05847cca8557164c75e,0x8eadc7cc0a77594e3fa999e80e1ccb7f4e1c04e0</t>
  </si>
  <si>
    <t>0x4c50c1da8a25bcaf7c47661423f435a339c8dd3ce8f0e8e1c3a21dcc52e84acc</t>
  </si>
  <si>
    <t>Jun-30-2023 04:37:47 PM +UTC</t>
  </si>
  <si>
    <t>Signature maleability attack, no contract deployment, preparation and funding. stolen funds still in attacker's address so no laundering</t>
  </si>
  <si>
    <t>0xED5AF388653567Af2F388E6224dC7C4b3241C544,0x711867b009c28f79972fd36A0D13A24c1FBC3C99,0x8189AFBE7b0e81daE735EF027cd31371b3974FeB</t>
  </si>
  <si>
    <t>0xdd32777a398150fe57b55f3d32156bc962253ee5039e6ca15afc81ab6233cacf,0xc87768f5436d80fd62bc534801dd93db434f1db19c5ae128f3bcdad65db56cfd,0x246f69886bcc63ed3e4c91beaefc2740384df19579b7d9ac1424db265e70ad20</t>
  </si>
  <si>
    <t>Bamboo AI</t>
  </si>
  <si>
    <t>0x16c4da1afe64634ab72968d8f7f9a80518b84e61,0x7F7D46AA776Ed3f676B0E2c6368D86f1564FF5A2,0x00703face6621bd207d3b4ac9867058190c0bb09</t>
  </si>
  <si>
    <t>0xda41af9d60d62eef28444b4c42f80754140767efb8ecef1b68b4fb1c11baa789,0x88a6c2c3ce86d4e0b1356861b749175884293f4302dbfdbfb16a5e373ab58a10</t>
  </si>
  <si>
    <t>Jul-04-2023 12:06:26 PM +UTC</t>
  </si>
  <si>
    <t>triggered suspicious contract creation and high gas usage. Should have triggered. Beta detected ATTACK-DETECTOR-2</t>
  </si>
  <si>
    <t>0x0557713d02a15a69dea5dd4116047e50f521c1b1,0xED56784bC8F2C036f6b0D8E04Cb83C253e4a6A94</t>
  </si>
  <si>
    <t>Bao Community</t>
  </si>
  <si>
    <t>0x00693a01221a5e93fb872637e3a9391ef5f48300,0x3f99d5cd830203a3027eb0ed6548db7f81c3408f</t>
  </si>
  <si>
    <t>0xdd7dd68cd879d07cfc2cb74606baa2a5bf18df0e3bda9f6b43f904f4f7bbdfc1</t>
  </si>
  <si>
    <t>Jul-04-2023 01:30:47 PM +UTC</t>
  </si>
  <si>
    <t>No alert during prepation/contract deployment(deployed by contract). ANOMALOUS-TOKEN-TRANSFERS-TX, Large profit alerts during exploitation (involved flashloans). fund was transferred to a new address and then tornando cash (no laundering alert)
[chriseif] - when you file FNs, pls be specific and potentially file multiple FN issues. I see potentially two issues here: 1. the entity clustering didnt group the two addresses together and 2. no TC laundering alert. WHen you file these, pls include the EOAs and txs.</t>
  </si>
  <si>
    <t>0x5ee08f40b637417bcC9d2C51B62F4820ec9cF5D8,0xb0f8Fe96b4880adBdEDE0dDF446bd1e7EF122C4e,0xf4edfad26EE0D23B69CA93112eccE52704E0006f,0x3dFc49e5112005179Da613BdE5973229082dAc35,0x8Bf70DFE40F07a5ab715F7e888478d9D3680a2B6,0x885D90A424f87D362C9369C0F3d9A2d28AF495F4,0x235b30088E66d2D28F137b422B9349fBa51E0248,0x840e75261c2934f33C8766F6eA6235330DC1D72d,0x7492Aa25Dcb4013925c199Ded466Fdf9baa6A380,0x3dCe48CfC0bEA704ec1640b34b33eC55F97D3056,0x9Ec01C8315FB3062C9C790c368b0001A84E94A74,0x1390c3ffb3f45864641f08bcc66211935B10D753,0xe7f3a90AEe824a55B0F8969b6e29698966EE0191,0x0a39eE038AcA8363EDB6876d586c5c7B9336a562,0x675F82DF9e2fC99F8E18D0134eDA68F9232c0Af9,0xdae71239d7f277824700dfc45b575e6aa21e2294,0x15174daafd4a72f282cf875a839d1abe9bf444c1,0x8fbcb931409d7118949b92c0ed2d692f6bcb3d92,0x0e7b7f385dc87e515b44e05233c340d474ea9d7c,0x123Ec6701097d1C95771d0b8Fa48B0d88E7D7B62,0x7945b0A6674b175695e5d1D08aE1e6F13744Abb0,0xce391315b414d4c7555956120461d21808a69f3a,0xa1e3F062CE5825c1e19207cd93CEFdaD82A8A631</t>
  </si>
  <si>
    <t>0x7374f3c6ee721802f04eb7237f60c9d3f8a045098803b9da573f4bf8b7328306</t>
  </si>
  <si>
    <t>Rodeo Finance</t>
  </si>
  <si>
    <t>0x20de06dcf497911aca02529628383c7599dacfb9,0xbc7070605e9052c8c2c8b04732fcb85199d8246b</t>
  </si>
  <si>
    <t>0xd786d24dc9fd2972d87fd67c3807756fc927d90d07bd43bc06b67224711d2944</t>
  </si>
  <si>
    <t>Jul-04-2023 06:30:49 PM +UTC</t>
  </si>
  <si>
    <t>No alert during preparation, high gas use and text messaging alerts during the exploitation, bridged the funds to mainnet through across protocol (no laundering alert)
[chriseif] - when you file FNs, pls be specific and potentially file multiple FN issues. When you file these, pls include the EOAs and txs.</t>
  </si>
  <si>
    <t>0x8accf43Dd31DfCd4919cc7d65912A475BfA60369,0x9D6A853Da8BF51386240Ad1ed19E13C48dF3a2A7,0x6f456005A7CfBF0228Ca98358f60E6AE1d347E18,0x5e4d7F61cC608485A2E4F105713D26D58a9D0cF6,0x0032F5E1520a66C6E572e96A11fBF54aea26f9bE,0x3D288C83b6030f86d83E5C8Dc4150382004471A8,0xaB7d6293CE715F12879B9fa7CBaBbFCE3BAc0A5a,0x033f193b3Fceb22a440e89A2867E8FEE181594D9,0x45a58482c3B8Ce0e8435E407fC7d34266f0A010D,0x5180Dce8F532f40d84363737858E2C5Fd0C8aB39,0xC4327DC9Ef2511706D233e813b822f196bc027ac</t>
  </si>
  <si>
    <t>0x9d5765ae1c95c21d4cc3b1d5bba71bad3b012b68,0xefeef8e968a0db92781ac7b3b7c821909ef10c88,0x418ed2554c010a0c63024d1da3a93b4dc26e5bb7,0x622e5f32e9ed5318d3a05ee2932fd3e118347ba0,0x48bead89e696ee93b04913cb0006f35adb844537,0x027f1571aca57354223276722dc7b572a5b05cd8</t>
  </si>
  <si>
    <t>0xda80a8c8d5a8fdf0208a6fd01c39af018e400763b1d08f3543f52353345fe62e,0x448f2a6a6c071cdce254937e06305a033538e1aeb9339227d0e59e0458e6185c,0xb9f52d5eb0d67c1038debe8e0f60ed265bd4937db0cfe5ef15b3f1fa28f31f8d,0xbd29fe07555c28527fb0207aa0ac2b67d4afef0426793c35b76d005613477fc4</t>
  </si>
  <si>
    <t>Jul-06-2023 06:10:35 PM +UTC</t>
  </si>
  <si>
    <t>stolen private key exploit, no funding or preparation. No base bot alert during exploitations. Funds still on-chain, no laundering yet (https://etherscan.io/address/0x48bead89e696ee93b04913cb0006f35adb844537)</t>
  </si>
  <si>
    <t>0x0a992d191DEeC32aFe36203Ad87D7d289a738F81,0xBd3fa81B58Ba92a82136038B25aDec7066af3155,0x8efd012977DD5C97E959b9e48c04eE5fcd604374,0xC564EE9f21Ed8A2d8E7e76c085740d5e4c5FaFbE</t>
  </si>
  <si>
    <t>LUSD</t>
  </si>
  <si>
    <t>0x0000004883ab5434202dc9d8d5bfbcd87247dee3,0x724CEFeF59D673359bcA2b5A9DbA47e8Feb30b4D</t>
  </si>
  <si>
    <t>0x1eeef7b9a12b13f82ba04a7951c163eb566aa048050d6e9318b725d7bcec6bfa</t>
  </si>
  <si>
    <t>Jul-07-2023 02:24:46 PM +UTC</t>
  </si>
  <si>
    <t xml:space="preserve">suspicious contract creation alert during preparation,no exploitation alert during exploitation and laudering(binance laundering)
[chriseif] - what about funding; what alert should have triggered during exploitation?
</t>
  </si>
  <si>
    <t>0x3cD632C25A4Db4c1A636cFb23B9285Be1097A60d</t>
  </si>
  <si>
    <t>CivFund</t>
  </si>
  <si>
    <t>0xbf9df575670c739d9bf1424d4913e7244ed3ff66,0xc0ccff0b981b419e6e47560c3659c5f0b00e4985,0xf466f9f431aea853040ef837626b1c59cc963ce2</t>
  </si>
  <si>
    <t>Sat, 08 Jul 2023 15:17:58 GMT</t>
  </si>
  <si>
    <t>0xc42fc0e22a0f60cc299be80eb0c0ddce83c21c14a3dddd8430628011c3e20d6b</t>
  </si>
  <si>
    <t>Jul-08-2023 02:40:59 AM +UTC</t>
  </si>
  <si>
    <t>12 hours 36 minutes</t>
  </si>
  <si>
    <t>There was a contract creation 2 mins before the exploit transaction</t>
  </si>
  <si>
    <t>Victim properly identified (CIVNFT)</t>
  </si>
  <si>
    <t>0x7CAEC5E4a3906d0919895d113F7Ed9b3a0cbf826,0xF169BD68ED72B2fdC3C9234833197171AA000580,0xcB9985eb9433A757841D44ec8fCf5c585781bC44,0xdBED965C57BF74ab4Ba3e3FfaBf715c4B49F8835,0x20776BeB58704bFC6b38aa88D3e1D81c9C1c15E3,0xd26cc7c8d96f6ca5291758d266447f6879a66e16</t>
  </si>
  <si>
    <t>0xf530a5b26274c38be75d40f161bbf22774846cb7896aa19d677be330ac02ea95,0xf36aba91b097b9c7cef0dc02a9198f570dca44a5eebcb606408c7568241c5de5,0xc6f7df745036197185662e48f6f4f6d7dfabeaf781ab4b4c5802644439948919,0xc3979fb23dcebaab141105f1e1ed1537be7d11c7f0e6ecd422ebb751d90e4b40,0xa018ac9bf6f63c0207cf92e9a2296f7b6f08ad83772ed2acb1cff3ef0c3fafe6,0x8ef4593f1eb1e75a8aa9ddd4ce2108714016e196ca70c738a444cf775a7052a4,0x7d6f7045a32ae82a21255710ca5ace0f2a118d10e89abd839d1611e525a5e518,0x724859c7c18be36bff806e21c3a5ff6734a0696400f93bd4f992e2ca9cda46e1,0x5916a355b4087f5fd3a08f06c5551b64902e4b8a3bba0c4e97e67086715d81d3,0x4f9d52c1e30eef6b08047e2ba6e7e9779d269a6b1030682e646936d0a17abdac,0x45fe375cc2e3364e89bddffe3f20e8372cf18b4c96445106b157f04c096ec236,0x31f6c533993171a24dce5039eff0352008d263f88e7a4ebc6fc01bee9bdc5a8c,0x1912bbae1e5c575e78a6faaec103b00eea845bc02775c36f7c3488394d94377b,0x0d1167653256732f3ff220ab242d8f1a31c1e81f5f87e92eeb71707a44b0a6e9</t>
  </si>
  <si>
    <t>Arcadia Finance</t>
  </si>
  <si>
    <t>0x5c75e94dd0ab9c10bfd1b8073dafef031d3c050d,0x56A35FAe9b0416360e1752A9abE78D89F51517CF</t>
  </si>
  <si>
    <t>Mon, 10 Jul 2023 01:24:23 GMT</t>
  </si>
  <si>
    <t>0xefc4ac015069fdf9946997be0459db44c0491221159220be782454c32ec2d651,0x56A35FAe9b0416360e1752A9abE78D89F51517CF</t>
  </si>
  <si>
    <t>Jul-10-2023 01:21:59 AM +UTC</t>
  </si>
  <si>
    <t>2 minutes 24 seconds</t>
  </si>
  <si>
    <t>Victim properly identified (darcUSDC)</t>
  </si>
  <si>
    <t>0x00CB53780Ea58503D3059FC02dDd596D0Be926cB,0x046fc9f35EB7Cb165a5e07915d37bF4022b8dE33,0x950A8833b9533A19Fb4D1B2EFC823Ea6835f6d95,0xD2A34731586bD10B645f870f4C9DcAF4F9e3823C,0x2dE7BbAAaB48EAc228449584f94636bb20d63E65,0xC000d75D4221Ba9D7A788C81DCc0A4714B4aE9e5,0x3Ae354d7E49039CcD582f1F3c9e65034fFd17baD,0xD417c28aF20884088F600e724441a3baB38b22cc,0x68847530E93789Cc2e602130f6B53C55E1159Bb9,0x200C24184c50796fB72343C7578b6639F515757E,0x9aa024D3fd962701ED17F76c17CaB22d3dc9D92d,0xEe7403d3f2660928b2B39BAb80A820975520aFe0,0xAF17879139487d9704E61c4C726525F0C1764Be8</t>
  </si>
  <si>
    <t>0xf230c34c8fdbc3b7f7b4376bc7ce52b21710c7560716334f8f3fcd2af5d2e21c,0xcc2321a579682058f47ddf5992ef87d28104ed33f4a113b160555346b8c3c147,0x8497558838586d7e999b1c3c44ef7cc4883eb86460a8970d744eea423b6211bf,0x6948c621b5a7dc2b76bc629f69fd12cffa9dda3a6516fa81121595ab25a89250,0x4cd35945862a1af4e75a6381668c777687d54622c8db130c1604f92e8507dc79,0x3ed78b1f3ac60f26d1148593c07df2b7895d912d88a35289ae5eff3a35e9776e,0x173673f48242f779f4bd538bd15a2995552439ef1c3e0725b5e32074e0065ba2</t>
  </si>
  <si>
    <t>Opt</t>
  </si>
  <si>
    <t>0xd3641c912a6a4c30338787e3c464420b561a9467,0x01a4d9089C243CCaEbE40AA224ad0CaB573B83c6</t>
  </si>
  <si>
    <t>Mon, 10 Jul 2023 01:16:17 GMT</t>
  </si>
  <si>
    <t>0xca7c1a0fde444e1a68a8c2b8ae3fb76ec384d1f7ae9a50d26f8bfdd37c7a0afe</t>
  </si>
  <si>
    <t>Jul-10-2023 01:16:07 AM +UTC</t>
  </si>
  <si>
    <t>10 seconds</t>
  </si>
  <si>
    <t>Victim identified, not specific enough (ActionMultiCall)</t>
  </si>
  <si>
    <t xml:space="preserve">0xa46eed295e1bb0881e47a8b504b41e71b4928d84cb735eb62cb6fb590877339f
0x3427e9a637e7ce9601ebac7dd1007530f4105e4a02b422ed2f7588f45402ae3f
0x2c2d52e5835629ddedbd4bd13e3d37bf089d9bd17b6d85e3bc233ea86e389381
0x0c32083f92dc9e21c4d5beb96c8dac61da2a89962030fadaf9f9f27868dd19f0
</t>
  </si>
  <si>
    <t>Liberti</t>
  </si>
  <si>
    <t>0xfd2d3ffb05ad00e61e3c8d8701cb9036b7a16d02,0xdfcdb5a86b167b3a418f3909d6f7a2f2873f2969</t>
  </si>
  <si>
    <t>0xcb0ad9da33ecabf75df0a24aabf8a4517e4a7c5b1b2f11fee3b6a1ad9299a282</t>
  </si>
  <si>
    <t>Jul-11-2023 07:49:11 AM +UTC</t>
  </si>
  <si>
    <t>No base bot alert during funding (0xc41c5412c837f7e53989b7aed99ff95e71486d5cb4ae9046d20472787b3d4254), suspicious contract creation(not ML) alert during preparation (https://explorer.forta.network/alert/0xf47190153acf8c4d436dc93abc93cf0504262d0ff469e947ae0e84e95c499952), NETHFORTA-25,ANOMALOUS-TOKEN-TRANSFERS-TX and Large Profit alerts during exploitation and forta-text-messages alert during messaging.No laundering yet, funds still at attacker's address. No FP or end user alert so attack detector should have alerted</t>
  </si>
  <si>
    <t>0x429032A407aed3D5fF84caf38EFF217eB4d322A9,0x74476caE04C5aaf33f60760eD150bf3Fa879a51b,0x2610d161Cb8CEfBB9687Fb4a8ac8E5a6bf440C20</t>
  </si>
  <si>
    <t>0xbfd6b2d5928be70106fb165edd0fae05d02a537978ffc225209a4a45a9a6ef22,0x9866f666b72c5931dbc3354db672ac2b7e29195c2e256fcd62363d7ba7ad3844,0x54dd4d87d8957e7948ded6a4b8d95ed21f22744c91dc59a3dcb7aee7c24766c9,0x2eefb92b2b2b7fd71c15955917021b8f0b1240680b6e680284c9d1ce4c2dfceb,0x24fd60e18fb405f2a8f78c99c6e0b439a7970235e18ed3c3158091750431ee06,0x1f95e2afb640e5962aa1ac03cbb4f9daf325791de1d2f0f6c89c2a5016bf95fd</t>
  </si>
  <si>
    <t>Avax</t>
  </si>
  <si>
    <t>0xc64afc460290ed3df848f378621b96cb7179521a,0x16a3c9e492dee1503f46dea84c52c6a0608f1ed8</t>
  </si>
  <si>
    <t>Tue, 11 Jul 2023 16:58:31 GMT</t>
  </si>
  <si>
    <t>0x91957c647a06122616a41fa78570b6dcdfd8e366aaf5b7dd9b36d29f88669742</t>
  </si>
  <si>
    <t>Jul-11-2023 04:19:32 PM +UTC</t>
  </si>
  <si>
    <t>39 minutes</t>
  </si>
  <si>
    <t>Victim identified, generic contract name (LP-USDC)</t>
  </si>
  <si>
    <t>0xbe52548488992Cc76fFA1B42f3A58F646864df45,0x66357dCaCe80431aee0A7507e2E361B7e2402370,0xe0D166DE15665bC4B7185B2e35E847E51316E126,0x39dE4e02F76Dbd4352Ec2c926D8d64Db8aBdf5b2,0xB8E567fc23c39C94a1f6359509D7b43D1Fbed824,0x30C30d826be87Cd0A4b90855C2F38f7FcfE4eaA7,0x4658EA7e9960D6158a261104aAA160cC953bb6ba,0xC828D995C686AaBA78A4aC89dfc8eC0Ff4C5be83,0x81E63d0EEBA2D85609A6b206737e98e39B888F4C,0x8B4A45da5B0705Ae4f47EBeFC180C099345cF57e,0xDeD29DF6b2193B885F45B5F5027ed405291A96C1,0xb3393f4e609c504da770ebc968540784cc4e016c,0x27912AE6Ba9a54219d8287C3540A8969FF35500B,0x91BB10D68C72d64a7cE10482b453153eEa03322C,0x233Ba46B01d2FbF1A31bDBc500702E286d6de218,0x89E9EFD9614621309aDA948a761D364F0236eDEA,0x73256EC7575D999C360c1EeC118ECbEFd8DA7D12,0x22d4002028f537599be9f666d1c4fa138522f9c8,0x5857019c749147EEE22b1Fe63500F237F3c1B692,0xdaCDe03d7Ab4D81fEDdc3a20fAA89aBAc9072CE2,0xB0523f9F473812FB195Ee49BC7d2ab9873a98044,0x68c5f4374228BEEdFa078e77b5ed93C28a2f713E,0xfF6934aAC9C94E1C39358D4fDCF70aeca77D0AB0,0x7125B4211357d7C3a90F796c956c12c681146EbB,0x2Cd5012b5f7cc09bfE0De6C44df32a92D2431232,0x061da45081ACE6ce1622b9787b68aa7033621438,0x1f6B6b505D199B9bd0a6642B8d44533a811598da,0x0d26d103c91f63052fbca88aaf01d5304ae40015,0x909b0ce4fac1a0dca78f8ca7430bbafeeca12871,0xc1daa16e6979c2d1229cb1fd0823491ea44555be,0xAEf735B1E7EcfAf8209ea46610585817Dc0a2E16,0x776628A5C37335608DD2a9538807b9bba3869E14,0xa16bbab03B61810BA8633343D9FfC04B086506B5,0xDEA7bf752Ef25301DbB2e9288338A1a9013EC194,0x6a1340A262BaE9b076a9f8862eBfabea25039e4e,0x2E19709471FB25078dB982DD6b94A8Cb2C29E2Aa,0x06f01502327De1c37076Bea4689a7e44279155e9,0x836648A8cE166Ba7CaFb27F0E6AD21d5C91b7774,0x209a0399A2905900C0d1a9a382fe23e37024dC84,0xc09c12093b037866Bf68C9474EcDb5113160fBcE,0xc7388D98Fa86B6639d71A0A6d410D5cDfc63A1d0,0xFC95481F79eC965A535Ed8cef4630e1dd308d319,0x6FD4b4c38ED80727EcD0d58505565F9e422c965f,0x035D7D7F209B5d18e2AB5C2072E85B32e1D43760,0xF01cEA00598d87Cb9792a01B040d04b0bd8Ca781,0x4E5704991b43C1D33b9Ccd1BC33B211bf068385A,0xC73eeD4494382093C6a7C284426A9a00f6C79939,0xA2A7EE49750Ff12bb60b407da2531dB3c50A1789,0x7716307350c0819eD05C3e7f6c478b27CAED5361,0x4b851118a4A4948799f24d0CBE17FA3dad09e2D5,0x2aD5fC90F95f236F5276E795A5A46381bFE5aa92,0x12141b8FD20b4bBdd5F4e911bF91575258A3eABD,0xad589CFB73922700Dc46cA39CDF83B9618ac91E0,0x542dd5F38fcb3AAb28d6418CF3e1d36329A79aC7,0xa63e0c77D92d9Ee15bBeB0c219D80748605b2Cf6,0x2CC7492Aa8846c834364d2039707c583d4077BCb,0xE08947eE864Af325D9F98743B3b905875Ae0Ec99,0x551C259Bf4D88edFdAbb04179342a73dAa759583,0x027A24Fa0168DA4fC7AF9Bf5331D42692889AFaa,0x979702f708dd794A0e5E616E89C1656a2C55d681,0x551C259Bf4D88edFdAbb04179342a73dAa759583,0x4f734D89531b6c9A1242C196297316E928AEeFBa,0xd78d5f6A5bF62a88212203077D1A28F812307145,0x2DebC993c5f9Cac766Efa3EdCb1b6e40aDb4F6E2,0x6689C9Eb9a8A0Dd8BbD0935Ce0cD7FeD72E8667E</t>
  </si>
  <si>
    <t xml:space="preserve">0xe06e39f9c5ec02f8eb27afd405def65c10d9d0d0b407735df43ac596b80ad77e
0xccb63dbb46339eaf69cbef24b4088da974f780e163c3496e95579bd095911109
0xc707fc751e1af18dbe5ffec2b72e650ef603eb48751d11b29755ee6d63f6a33a
0xb44945b9053d8a6234d8ff00bb9cc56f292e85f624c7d46496dc5ecfdcc225bb
0xa748c9759fe9eb36dc37a6c98c092c04e1b4a556d221f4ada032ed651b31b261
0x9e83ff2ad0da036c1eee9048786e388c1b0c3a35d8cab33175a39955282b2c1f
0x884ed9f7992bf99a18aec94756fb452fb35c1fbe01b79c06e32f81c35ce6d826
0x75bc398440960cc4a6d4fbd4525fd290e149f03f146981907f7e35ce61441fdc
0x70f6ec3f1fb350877b793fcc3ce43047ac9fed7203b17ac9d29b979a99972519
0x1bbd7b9a3188da03ff4bc1e47a0695bc1dfb7d138c3970c131231375de81577b
0x1b08293ce736e44a39dddeda1ed98c7799d8e519896d1864755794bffcebac15
0x1637ac12aa594179efdf85b8302d44c38f6a9f40148d86ffa7fd0f24c65dff7d
0x052e52e1d55327fc1aef52bc6b532eccc7fe7fc750aa0bfd7f9c00693fc49a42
</t>
  </si>
  <si>
    <t>0x2f3788f2396127061c46fc07bd0fcb91faace328,0xe9544ee39821f72c4fc87a5588522230e340aa54</t>
  </si>
  <si>
    <t>FN (beta detected)</t>
  </si>
  <si>
    <t>0xb1be5dee3852c818af742f5dd44def285b497ffc5c2eda0d893af542a09fb25a</t>
  </si>
  <si>
    <t>Jul-11-2023 07:45:25 AM +UTC</t>
  </si>
  <si>
    <t>No base bot alert during funding(tx-https://arbiscan.io/tx/0x0ba649bc75a28f786288fc9c618269e9a4c9e1572770a9de73b9e47a4f405723). No base bot alert during preparation (tx - https://arbiscan.io/tx/0x3eace33baf649103e091a49a9aa3c2f06747728be3665785d06efe90ef531d86). Flashloan and large profit alert during exploitation(tx - https://arbiscan.io/tx/0x3eace33baf649103e091a49a9aa3c2f06747728be3665785d06efe90ef531d86). Attacker Bridged funds with Across protocol to mainnet, LARGE-TRANSFER-OUT alert (https://explorer.forta.network/alert/0x05f1ffeb83d81fce2b655584978112979e49900240e748be7eea045648f460d9).Attack detector would have triggered but was fp mitigated (https://explorer.forta.network/alert/0x635fe9d4473a96127c76233c908368b32e189f9cc2491edc10ed6c6e847d0f75)</t>
  </si>
  <si>
    <t>0x8accf43Dd31DfCd4919cc7d65912A475BfA60369,0x6f456005A7CfBF0228Ca98358f60E6AE1d347E18,0x5e4d7F61cC608485A2E4F105713D26D58a9D0cF6,0x0032F5E1520a66C6E572e96A11fBF54aea26f9bE,0x3D288C83b6030f86d83E5C8Dc4150382004471A8,0xaB7d6293CE715F12879B9fa7CBaBbFCE3BAc0A5a,0x9D6A853Da8BF51386240Ad1ed19E13C48dF3a2A7,0x45a58482c3B8Ce0e8435E407fC7d34266f0A010D,0x5180Dce8F532f40d84363737858E2C5Fd0C8aB39,0xC4327DC9Ef2511706D233e813b822f196bc027ac,0x033f193b3Fceb22a440e89A2867E8FEE181594D9,</t>
  </si>
  <si>
    <t>Ethscriptions</t>
  </si>
  <si>
    <t>0x8558db5f3f9201492028fad05087b6a1d9c11273</t>
  </si>
  <si>
    <t>0x419b19c6f6375b6ec4bf07dd2c0b0dd8178fbc1db2aaaaa020e607b27929cd22</t>
  </si>
  <si>
    <t>Jul-12-2023 03:32:59 AM +UTC</t>
  </si>
  <si>
    <t xml:space="preserve">Attack didn't follow the usual pattern of funding, preparation etc. just exploitation by withdrawing ethscriptions from marketplace contract. </t>
  </si>
  <si>
    <t>0x3ca843b98a2fe8ef69bb0f169afad3812c275f5e</t>
  </si>
  <si>
    <t>NewFi</t>
  </si>
  <si>
    <t>0x3a10408fd7a2b2a43bd14a17c0d4568430b93132,0x18703A4fD7b3688607AbF25424B6Ab304DEf2512</t>
  </si>
  <si>
    <t>Mon, 17 Jul 2023 14:00:38 GMT</t>
  </si>
  <si>
    <t>0x557628123d137ea49564e4dccff5f5d1e508607e96dd20fe99a670519b679cb5</t>
  </si>
  <si>
    <t>Jul-17-2023 02:00:19 PM +UTC</t>
  </si>
  <si>
    <t>19 seconds</t>
  </si>
  <si>
    <t>0xB8dC09Eec82CaB2E86C7EdC8DD5882dd92d22411</t>
  </si>
  <si>
    <t>0xbc693bea97e2db6c9d055cde1e88839b863a69e70079aaaed87e6152e36f9af6,0x3c93a94b4915a61e7ed9659fe832889daf916c915e2731a994940aeaeaed5ea8</t>
  </si>
  <si>
    <t>BNO</t>
  </si>
  <si>
    <t>0xdc109426972ae14d5b3d7e91b47d42ff1fd3c8cc,0xa6566574edc60d7b2adbacedb71d5142cf2677fb</t>
  </si>
  <si>
    <t>0x33fed54de490797b99b2fc7a159e43af57e9e6bdefc2c2d052dc814cfe0096b9</t>
  </si>
  <si>
    <t>Jul-18-2023 12:55:37 AM +UTC</t>
  </si>
  <si>
    <t>tornando cash funding(no funding base bot alert, example tx - 0x29f311cb61aea2ed2a43537e57fac6b99206ed876278565fb7e8130e23988725), no alert from preparation base bots during 
attack contract deployment(tx - 0x731b87a416bbf645a453f0617d6e4ff2388c04d8bcf2864722b20ae7dd2b34bf), high gas
use alert during exploitation (https://explorer.forta.network/alert/0x04013d0d9abf5a79d3b4a022f5d8b7a06380d0ee190f468a2d56caf4bc34ece2). No laundering yet, funds still onchain at 0xdc109426972ae14d5B3D7e91B47D42fF1fd3C8cc</t>
  </si>
  <si>
    <t>0xdCA503449899d5649D32175a255A8835A03E4006,0xa4dBc813F7E1bf5827859e278594B1E0Ec1F710F,0x4B9c234779A3332b74DBaFf57559EC5b4cB078BD</t>
  </si>
  <si>
    <t>ApeDAO</t>
  </si>
  <si>
    <t>0x10703f7114dce7beaf8d23cde4bf72130bb0f56a,0x45aa258ad08eeeb841c1c02eca7658f9dd4779c0</t>
  </si>
  <si>
    <t>Tue, 18 Jul 2023 14:01:48 GMT</t>
  </si>
  <si>
    <t>0x8d35dfd9968ce61fb969ffe8dcc29eeeae864e466d2cb0b7d26ce63644691994</t>
  </si>
  <si>
    <t>Jul-18-2023 02:01:37 PM +UTC</t>
  </si>
  <si>
    <t xml:space="preserve">11 seconds </t>
  </si>
  <si>
    <t>0xB47955B5B7EAF49C815EBc389850eb576C460092, 0xee2a9D05B943C1F33f3920C750Ac88F74D0220c3</t>
  </si>
  <si>
    <t xml:space="preserve">0xff4676ef8bfd3eae14610e8033fffb730db53743ea4c8cd097676b5dbc6f0c31
0x7e6789b7ced823162c794643054f463331a46c1190ff681f1e61bc668eaa600f
</t>
  </si>
  <si>
    <t>FFIST</t>
  </si>
  <si>
    <t>0xcc8617331849962c27f91859578dc91922f6f050,0xe84ef3615b8df94c52e5b6ef21acbf0039b29113</t>
  </si>
  <si>
    <t>Thu, 20 Jul 2023 00:42:18 GMT</t>
  </si>
  <si>
    <t>0x199c4b88cab6b4b495b9d91af98e746811dd8f82f43117c48205e6332db9f0e0</t>
  </si>
  <si>
    <t>Jul-20-2023 12:07:06 AM +UTC</t>
  </si>
  <si>
    <t>35 minutes 12 seconds</t>
  </si>
  <si>
    <t>Victim properly identified (FFIST)</t>
  </si>
  <si>
    <t>0x80121DA952A74c06adc1d7f85A237089b57AF347,0x7a3adf2f6b239e64dab1738c695cf48155b6e152</t>
  </si>
  <si>
    <t xml:space="preserve">0xcd03c6e1b775bcaffbddf3c3149429b44f14c679575fac3d8b90253f216565bd
0xace8119c9e48ab34398da944a2ec6c326b17e06baee2ea0e09d1d17d337fb2d9
0x98dd919c80af9628be0c309747dc0703c8c0f3858d397a6030f1c3a50a6c231e
0x8166b874fbb7138e2fab3472186b72c1463fb1f0c606f0336f2e8ba0f8d5d1a1
0x6d0319215e4e4313f60fbfeaa4b32b4c2a34baa5984ac532215db4af8df2e349
0x32809a652438020809a3323b1a1f9d321d85f2b94f82c190afcf2a31552a591f
0x18e089da7d9650d54b099503828ba9c0d16754e7a8702cc827d53c9687c49e46
0x0cc480ed0e0826f4da292e968705667cbe8df7eb3db96c7e50ed7945b57f145b
</t>
  </si>
  <si>
    <t>Irena</t>
  </si>
  <si>
    <t>0x59e143d1ee59abea79be7d8a6bc8524588123456,0xE70d716BDe81575D372EA329800D953C5dD0b3E9</t>
  </si>
  <si>
    <t>0xd0f743b22111a13aa4be9fbba515ca53a301b21c7f744ec8c313dd0a25767779</t>
  </si>
  <si>
    <t>Jul-21-2023 07:11:13 AM +UTC</t>
  </si>
  <si>
    <t>Triggered Suspicious Contract Creation alert and ice-phishing-suspicious-transfer. Both are classified in the same stage(preparation) so bot didn't trigger. The suspicious transfer happened in exploitation though.Money laundering through binance.
[chriseif] - what about funding?</t>
  </si>
  <si>
    <t>0x9eeB6c5ff183E6001c65a12D70026b900AE76781,0xdDD165504E22B4E8b18F2E0954FC90BD30F01117,0xd9693D41E577064Df9D7e90fe3D000825ceB947d</t>
  </si>
  <si>
    <t>Conic</t>
  </si>
  <si>
    <t>0x160b431bdc7c2cedb2838e5e74c26886aad65d8f,0x3d32c5a2e592c7b17e16bddc87eab75f33ae3010,0x10db234e02c3889d8e408c7084e8ce10892bdad7,0x743599ba5cfa3ce8c59691af5ef279aaafa2e4eb,0x8d67db0b205e32a5dd96145f022fa18aae7dc8aa</t>
  </si>
  <si>
    <t>Fri, 21 Jul 2023 10:24:36 GMT</t>
  </si>
  <si>
    <t>0x8b74995d1d61d3d7547575649136b8765acb22882960f0636941c44ec7bbe146</t>
  </si>
  <si>
    <t>Jul-21-2023 10:35:11 AM +UTC</t>
  </si>
  <si>
    <t>-11 minutes</t>
  </si>
  <si>
    <t>0x4D080be793fb7934a920cbDd95010b893AEda545,0x9aE380F0272E2162340a5bB646c354271c0F5cFC,0x013A3Da6591d3427F164862793ab4e388F9B587e,0xeC037423A61B634BFc490dcc215236349999ca3d,0xDF848c4E02AE9D0492ED796B5e2e4F414B28c7c6,0x92bffb71BBe241ba9cdFb3A4e56E48dC4F118ED7,0xCb7c67bDde9F7aF0667E8d82bb87F1432Bd1d902,0x3F41480DD3b32F1cC579125F9570DCcD07E07667,0x5F2e1Ac047E6A8526f8640a7Ed8AB53a0b3f4acF,0xf4A364d6B513158dC880d0e8DA6Ae65B9688FD7B,0xC67e9Cdf599369130DD0841Ee5CB8eBF9BB661C4,0x5296e0cc7b64808dDD0a4932BB03072440ce3E95,0x74eA6D777a4aEC782EBA0AcAE61142AAc69D3E2F,0x07b577f10d4e00f3018542d08a87F255a49175A5,0x369cBC5C6f139B1132D3B91B87241B37Fc5B971f,0xAbb735648a076d570AfF2A61D8D141099823EAe9,0xf432110e5206356CD6448dA16b05394a89B44CeF,0x40293380F5292Bb13905608b35a936c332f07f94,0x3565A68666FD3A6361F06f84637E805b727b4A47</t>
  </si>
  <si>
    <t xml:space="preserve">0xed47fe79bb05b4a63a81b1b77952182427612af678f7232c0f066d83ec99b844
0xecf73e10bae133999596e59e006d743716dca8936d1ee417dcd44ebba574fb44
0xea2d16d70c9962c5a04564c9157ef7ae69dfe1b70791f1f43863810bf93fba3d
0xcc43523d4d71ecec90daf7db6625efd512a40610307ffb4e1235827bf13c1a7a
0xaffb21bbf4996cb12c3092509655dd5b318e12840fb7416c21983070dc74bfab
0x8ac08678037936709200dc2141290a481ad01cf810b5aef022109e651ebbc865
0x899a18a9164ef2702cb4343ca51cabe83dca2bf9b033b8e61b1626d58e48c012
0x8748e58971150c346cbb395028165781a1069e6698f4641c2f11d9abd3e01a3f
0x63053806e3abd5ba4e3bc36a22e300ceb7b1fdd5178e7ba349e9dbc2b6c061bc
0x5cb04bcee41de044abd2d5edb07a039a08cdeb0537d9480d95d59af92b1b78cb
0x5992b9990854d23c373115fc6eb06a49ce67f7cd0071045eda9224f5b3d55f68
0x564861b42bc1688283fee2bcd734895f840d8fb93abcfdbe6a4702ebc3e67120
0x54892801fdf390b4791e7f31b57e79e4b37adb082198911b94b69d6516a0a42f
0x396ed3be18540df73accc1f2fedb150dd60ad24613bb4ca4ac32dc07c8105605
0x34c095d029ff7a72cc59685412e1620035ecfcdac62c9e298449c103152e9fe8
0x2a4c682b6ed234f91b441ee0368ebcd5a20f74053a616783e6180343976f76c7
0x06f327ddc8c5a7158d86546fbde99ff4b849927e9789ae4335956c1f875ded33
</t>
  </si>
  <si>
    <t>0xb6369f59fc24117b16742c9dfe064894d03b3b80</t>
  </si>
  <si>
    <t>Fri, 21 Jul 2023 19:01:50 GMT</t>
  </si>
  <si>
    <t>0x37acd17a80a5f95728459bfea85cb2e1f64b4c75cf4a4c8dcb61964e26860882</t>
  </si>
  <si>
    <t>Jul-21-2023 07:01:35 PM +UTC</t>
  </si>
  <si>
    <t>15 seconds</t>
  </si>
  <si>
    <t>PalmSwap</t>
  </si>
  <si>
    <t>0x5cf403ecf47f133b917cb9e3f24b7a7afd718af1,0x0fe7457f5909778b15d8e46768678abbf0c98329,0xf84efa8a9f7e68855cf17eaac9c2f97a9d131366,0x55252a6d50bfad0e5f1009541284c783686f7f25</t>
  </si>
  <si>
    <t>0x62dba55054fa628845fecded658ff5b1ec1c5823f1a5e0118601aa455a30eac9</t>
  </si>
  <si>
    <t>Jul-24-2023 05:23:38 PM +UTC</t>
  </si>
  <si>
    <t>Triggered only the victim-identifier bot,flashloan bots didnt trigger during preparation and exploitation (flashloan was from radiant). 80% of the fund was returned to the protocol, so no money laundering.</t>
  </si>
  <si>
    <t>0xd990094a611c3de34664dd3664ebf979a1230fc1,0xa68f4b2c69c7f991c3237ba9b678d75368ccff8f,0x806f709558cdbba39699fbf323c8fda4e364ac7a,0x29745314B4D294B7C77cDB411B8AAa95923aae38,0x04C7c8476F91D2D6Da5CaDA3B3e17FC4532Fe0cc,0x305496cecCe61491794a4c36D322b42Bb81da9c4,0x8b47515579c39a31871D874a23Fb87517b975eCC,0x6876B9804719d8D9F5AEb6ad1322270458fA99E0</t>
  </si>
  <si>
    <t>MetaLabz</t>
  </si>
  <si>
    <t>0xf576c7f17bc5a834f8bfe6f810a09eb44818c739</t>
  </si>
  <si>
    <t>0x6d14276f14d7b7f72f201c72b6cf54689211ccb2d295d19e4bb5e9006fda177c</t>
  </si>
  <si>
    <t>Jul-24-2023 03:01:56 PM +UTC</t>
  </si>
  <si>
    <t>No base bot alert during preparation (https://bscscan.com/tx/0x54b926b7c1a952922ebb23f7fb21d04cdc82f85ab7b549ef8114abab4c311c47) and exploitation.LARGE-TRANSFER-OUT alert during laundering (https://explorer.forta.network/alert/0x1931dcb950cc4e5be10f1fb95336f77e62268d573c56dca1a2fea45196e2dc86). EOA has many past txs (80000+), possible reason many base bots didn't trigger</t>
  </si>
  <si>
    <t>0x165B8FDDFCbEd154338B5d4B33B76836002D9701,0xf42A313E7a32E49B39c742516d6F2Da256A33035,0xF14D3692B0055Db9Ca4c04065165d59B87E763f1</t>
  </si>
  <si>
    <t>Eralend</t>
  </si>
  <si>
    <t>zkSync</t>
  </si>
  <si>
    <t>0xf1d076c9be4533086f967e14ee6aff204d5ece7a</t>
  </si>
  <si>
    <t>0x99efebacb3edaa3ac34f7ef462fd8eed85b46be281bd1329abfb215a494ab0ef,0x7ac4da1ea1b0903dfabda56f713ea5e4a960a3fc34467a844d037f86ee8bfe98</t>
  </si>
  <si>
    <t>Jul-25-2023 10:24 AM +UTC</t>
  </si>
  <si>
    <t>Unsupported network</t>
  </si>
  <si>
    <t>0x1181D7BE04D80A8aE096641Ee1A87f7D557c6aeb,0xD6CA0951ea8F18C63e5dCA1646e0a4B53d5d3fa0,0x0171cA5b372eb510245F5FA214F5582911934b3D,0xc8DDC91D8CeCd4a940B173A240ba664A0C79e314,0x1BbD33384869b30A323e15868Ce46013C82B86FB,0x00A1C271df375660f47293fd84B53572fded0107,0xE58f0614728E4220CbC592DB8e44c11720CabbaA</t>
  </si>
  <si>
    <t>Carson</t>
  </si>
  <si>
    <t>0x25bcbbb92c2ae9d0c6f4db814e46fd5c632e2bd3,0x9cffc95e742d22c1446a3d22e656bb23835a38ac</t>
  </si>
  <si>
    <t>Wed, 26 Jul 2023 17:35:09 GMT</t>
  </si>
  <si>
    <t>0xed52a42b2f45e4dea8d07f70d645931e4f6da65e9ab281cd3dbb9d9d21febb45</t>
  </si>
  <si>
    <t>Jul-26-2023 05:39:24 PM +UTC</t>
  </si>
  <si>
    <t>-4 minutes 15 seconds</t>
  </si>
  <si>
    <t>-255 seconds</t>
  </si>
  <si>
    <t>0x0aCD5019EdC8ff765517e2e691C5EeF6f9c08830,0xE77a017DB4C7754bF272D19FfE0149779b9800B5</t>
  </si>
  <si>
    <t xml:space="preserve">0xe47009b0c7feab90b2e2aa26bc66cc7b293d3c673f928908b8b8b1aeb61eb076
0x8c06b4cbb63f0ad7aa8a8a837b5ccf0a45258ce8e551232fd0f6e4bd5fc75184
0x28c28bb7bb30f41c424479194229603ed2f29654a816f2faf65a04ec8b6fa414
</t>
  </si>
  <si>
    <t>MatchingHashes</t>
  </si>
  <si>
    <t>0xa5abfb56a78d2bd4689b25b8a77fd49bb0675874,0xb5c42f84ab3f786bca9761240546aa9cec1f8821,0x4265af66537f7be1ca60ca6070d97531ec571bdd,0xcc5368f152453d497061cb1fb578d2d3c54bd0a0,0xbd8638c1ff477275e49aaae3e4691b74ae76becd,0xf584a17df21afd9de84f47842eceaf6042b1bb5b,0x04db83667f5d59ff61fa6bbbd894824b233b3693,0xe423bb0a8b925eabf625a8f36b468ab009a854e7,0x6cd4c40016f10e1609f16fb4a84cae4700a4dad6,0x8826c45dab800697c48ea87322ac0a6ed70ce4a4,0x3d54a363bc92a2da545f39a0f09de62a2cc7e62d,0x6023c6afa26a68e05672f111fdbb1de93cbac621,0x360071d15cce5542e6b7209752ea479b84b28625,0xa0e6b7ae9f4d284df33d41b1355ac28cbdc64f8c,0x8f886b4b10344289cead777953f95fa0317bcd33,0x6442b001c5acce8cb71986ad65b22684821a927a,0x4d91cf959c86888df1ed20877b27fa0c7bc08147,0xb64e280e9d1b5dbec4accedb2257a87b400db149,0x9a1409a1b7826a80b6c6d33f85a342cd9448fb54,0x92a0a11a57c28d4c86a629530fd59b83b1276003,0x804bbb7a06c0934571aad137360215ef1335e6a1,0xbe2b6c5e31f292009f495ddbda88e28391c9815e,0x87cc04d6fe59859cb7eb6d970ebc22dcdcbc9368,0xb07953f23545796710957faec97f05b21146ac2d,0x8bff27e9fa1c28934554e6b5239fb52776573619,0x63b487204a76ba4962d384dc41f7b06e880c8d80,0x4385d6e60ae5f53e63d0a69af4434a249014dcb2,0x31a3cdcc3a04fd8a1888e33e38b9d2bb72d6b1dc,0x4aa34261769ba17faa10b99bacf63baca4238205,0x8e532b2dba81c4474e1ee2e0a35cd25347f2ad3b,0x1ab33a7454427814a71f128109fe5b498aa21e5d,0x5ae081b6647aef897dec738642089d4bda93c0e7,0xe5f3b669fd58af914111759da054f3029734678c,0x08a12ffedf49fa5f149c73b07e31f99249e40869,0x95883611685a20936ec935b0a33f82e11d478e3d,0x22e7f559be09b6a758f02a84ddc64f45642206a1,0x977087422c008233615b572fbc3f209ed300063a,0x4980c82cf6a4bf0a3265985d4bc01120a0c6bb22,0xf1fe97cea2cd0ba34a73e26635c77c410030fe8e,0x2ed6ced074b2e822d3afc1949a4433bf4654a43a,0x712a2e08c67cd7153f04fdb3037d4696300921d0,0xc31bccd2106dae0b27c2c7e1385e12cef4512f5e,0xd463eec58d1eb7f94865e2f2c09f097f7eb0b895,0x30f00859a0b4893b8201cb6478434eb8ddb9195a,0xe3197276dc213f62d49b0ee77e61b6a927609eae,0xc0717eb8ad66d0b3bf16bbe0bac0fb605a715a35,0x4a46649ec023df2dcf18ee381281408b3432428b,0xd804ea7306abe2456bdd04a31f6f6a2f55dc0d21,0x9c1a19038df30636e15e67303d9ed3474d76e015,0x03d5c199c4abf2451d7b64b73a8078fc5a05eba9,0xa5abfb56a78d2bd4689b25b8a77fd49bb0675874</t>
  </si>
  <si>
    <t>0xaf8876b3e9d7014619bce9cc4a84bf37deda6c3502b35b24e1b184024a962135</t>
  </si>
  <si>
    <t>0x5abde8b434133c98c36f4b21476791d95d888bf5,0x97a08a9fb303b4f6f26c5b3c3002ebd0e6417d2c</t>
  </si>
  <si>
    <t>0xde1e704dae0b4051e80dabb26ab6ad6c12262da0,0x5929dbbc11711d2b9e9ca0752393c70de74261f5,0x1472b3081d81b792e697aea90accbbc4adc5baf9</t>
  </si>
  <si>
    <t>0x538107874aeeae2e0685b517a1a86dd5238c38b1,0x97a22ab59234ba7dd11d5c72e206ed19f045b06c,0xc4e83b0ef81b4c7cab394f1c0d4a39bf8bc4e248,0xb6576cb02dc030e819b59c57a5819df638cb09ab</t>
  </si>
  <si>
    <t>0xeaf83465025b4bf9020fdf9ea5fb6e71dc8a0779,0xa645995e9801f2ca6e2361edf4c2a138362bade4,0x61f834516504fc02b3cd80d41722df08fd030141,0x358efc593134f99833c66894ccecd41f550051b6</t>
  </si>
  <si>
    <t>0xaafa49142c6dfda562dccbc3f833bc152dda5e92195cfb717b3fac25b9cc7ebd,0x8fd2145b4be40daa6ac753eb5a7897d84892e99f5d57041dfdfeb538e91d612c,0x6db04d025b9a39dea7a5e2ea462dcd7b9dec2cf67232ef6c7a0ee9cbd37c27e1,0x5553743c451924ebab82051905897bf75daf09297cac75a46b8b0c375352c90e</t>
  </si>
  <si>
    <t>0xa3f5ea945c4970f48e322f1e70f4cc08e70039ee,0x7957096bd7324357172b765c4b0996bb164ebfd4,0x05e2899179003d7c328de3c224e9df2827406509</t>
  </si>
  <si>
    <t>0xd7aa5ae820de27b7ad8b2d2d92781b68943086bd</t>
  </si>
  <si>
    <t>0x858de6f832c9b92e2ea5c18582551ccd6add0295,0x40f75ed09c7bc89bf596ce0ff6fb2ff8d02ac019</t>
  </si>
  <si>
    <t>0x1a62fe088f46561be92bb5f6e83266289b94c154</t>
  </si>
  <si>
    <t>0x8bc6ce23e5e2c4f0a96429e3c9d482d74171215e,0x6bc2823de2c3718d3669c2e7036e1d888c4107a1</t>
  </si>
  <si>
    <t>0x5c65badf7f97345b7b92776b22255c973234efe7,0x303554d4d8bd01f18c6fa4a8df3ff57a96071a41</t>
  </si>
  <si>
    <t>0xa1679abef5cd376cc9a1c4c2868acf52e08ec1b3,0x77a684943aa033e2e9330f12d4a1334986bca3ef</t>
  </si>
  <si>
    <t>0x9f0703de6e46c2d69d3b259aad05b83a33063d28d30cc9a2234b1059b6d93a33,0x6dbec4c73326de2f44f4c2f23b91631d9f6c87f305c6bb4992be4e4472d56d9f</t>
  </si>
  <si>
    <t>0xc748673057861a797275cd8a068abb95a902e8de,0xc736ca3d9b1e90af4230bd8f9626528b3d4e0ee0</t>
  </si>
  <si>
    <t>0xa95b6c51fc74171ec582f81cd8cd40457e42ab2798c4d41b6ce9fca7f753ce5b,0x37a0f2cb6b2b404e4d7d0276f83e3ed30669109ca0c7c04189ccd1ed879ba740</t>
  </si>
  <si>
    <t>0xf3e1449ddb6b218da2c9463d4594ceccc8934346,0x06155034f71811fe0d6568ea8bdf6ec12d04bed2,0xd98438889ae7364c7e2a3540547fad042fb24642,0x1c15f4e3fd885a34660829ae692918b4b9c1803d</t>
  </si>
  <si>
    <t>0x50ab0d88045f540b8b79c8a7dc25790db493bbc5,0x976cfb9e0447d86f1e4c835c66062cae113af404</t>
  </si>
  <si>
    <t>0x1afa48b74ba7ac0c3c5a2c8b7e24eb71d440846f,0x5f739a4ade4341d4aee049e679095bccbe904ee1,0xa4b5bb109c6508a8ca880d2b4915139706783b77</t>
  </si>
  <si>
    <t>0x69c2fcae7e30b429166bd616a322e32bec036bcf,0xdb79f966bf3ede1e6c1183c9fc3a67d740c2eee0,0xbb610df4c1d9fd8e1dcad9fdd2dc9d685f412919,0x73857b78a330d06331a286e5727759a76e97cfee,0x470d85f7424b8afa283dfebcc6d745b525b649da</t>
  </si>
  <si>
    <t>0x87b79e34eac2eb77324269d3115cb8ba847ee016,0x0503feaa5854e55e5607e40371e2a1b0d1b9df7f,0x788a791ff9641a5e1ff3596487b120c348be1db3,0xfead9619e88464e5ad1ea9df458dcc147f03ea0c,0x558b96ee93ea9c7ec9839beafab641d75f94e9a3,0x4e9bf21ce718dde4be2e0f5b167181b8adad12f6,0x59123a930e52b52edb27f91135253331f36cd87c,0xcc7fc8666f6e62cb44aa781de841ee6be3bbe54c,0x219db7e6f8a609645e8559f8553a48c6e6b17f57,0xd7c38eb724a4610a9fb78f3f9f6c400577e30ac2,0xc182ea25c72ce276f80748497775499059f6c74e,0x02a7de4598da1f18cb6ab85d342b4688fec66e6b,0x2f4ba3a96b9b5b660c78310fdde4987c09a2eeba,0x5c81c0f55a15dbc97749a83c843044702768a2a2,0x2c5056167cb2797a7d82996800f896d4f0684343,0x350bd6efe303f5d6e10bd9e9d6347bc4a3e708c0,0x1e3c741e1d94b88871dce2a9b55cc2b2b10ad04f,0x26458660bc2f9112e43de7f0dae003298c6a6dc4,0x96ffc0c6e91fd65460bd1dd180500fa5bda11940,0x20c7e6eb3fab3990a0db8b2eed57ff7d799603f9,0x14f235bb338804d194679bef1ed7f619f4fe684f,0x8df3719eb4c9f17ecf30ba298cc2da7c88162894,0x6a3ebe48a297a61048ddbeb0ef62da4e35ef11f2,0x7c0697155617b7a797cb7517d483dbbdb17089cf,0xd47084cc0e974e5b88958fca5fafb7f7726c4058,0x24ce0e8a115b850dd9f8f28125534f102059a307,0x17a1693a62695610993ee389caa6473749edbf28</t>
  </si>
  <si>
    <t>0xa645995e9801f2ca6e2361edf4c2a138362bade4,0x358efc593134f99833c66894ccecd41f550051b6,0x9523b023e1d2c490c65d26fad3691b024d0305d7,0x61f834516504fc02b3cd80d41722df08fd030141,0xeaf83465025b4bf9020fdf9ea5fb6e71dc8a0779</t>
  </si>
  <si>
    <t>0xdd9b223aec6ea56567a62f21ff89585ff125632c,0x595488f902c4d9ec7236031a1d96cf63b0405cf0</t>
  </si>
  <si>
    <t>0x02706a482fc9f6b20238157b56763391a45be60e,0x93b32a8dfe10e9196403dd111974e325219aec24,0xf8527dc5611b589cbb365acacaac0d1dc70b25cb,0x5f8a3d4ad41352a8145dde8dc0aa3159c7b7649d,0xb2b01d6f953a28ba6c8f9e22986f5bddb7653aea</t>
  </si>
  <si>
    <t>0x7ba5dd9bb357afa2231446198c75bac17cefcda9,0x5542958fa9bd89c96cb86d1a6cb7a3e644a3d46e</t>
  </si>
  <si>
    <t>0xcc0a1c56401c5d62d4cceb96b145e958191125dc,0x2125d8a86ebf1db75d01f537cdcd83e8c2a38d92</t>
  </si>
  <si>
    <t>0xc54aaecf5fa1b6c007d019a9d14dfb4a77cc3039,0xb4b84375ae9bb94d19f416d3db553827be349520</t>
  </si>
  <si>
    <t>0x733af324146dcfe743515d8d77dc25140a07f9e0,0xd0a167d1973ca8f76723c6fea1e6f608dbc1d464,0xa963ee460cf4b474c35ded8fff91c4ec011fb640</t>
  </si>
  <si>
    <t>0x46492b26639df0cda9b2769429845cb991591e0a,0x24ba8d2a15fe60618039c398cf9fd093b1c1feb5,0x965f527d9159dce6288a2219db51fc6eef120dd1,0xdbc1a13490deef9c3c12b44fe77b503c1b061739,0x858e3312ed3a876947ea49d572a7c42de08af7ee,0x3a6d8ca21d1cf76f653a67577fa0d27453350dd8,0xf5d6fed0f4735ff2036ce4be535bd32e77dae9fe</t>
  </si>
  <si>
    <t>0xaac88bb9ea49a1d78d9aad1e49b3fd1525495e1c595ee369711ecf770bfc38c5,0x349d06391baf51994e6de50610533b9fa86a02f4a24ffbef4b61fd73996d6bab</t>
  </si>
  <si>
    <t>0x40d1e011669c0dc7dc7c7fb93e623d6a661df5ee,0x390d9078cb06f3cd4a17a39693b489446724a093</t>
  </si>
  <si>
    <t>PancakeSwap</t>
  </si>
  <si>
    <t>0xa5f8c5dbd5f286960b9d90548680ae5ebff07652,0xca143ce32fe78f1f7019d7d551a6402fc5350c73,0x10ed43c718714eb63d5aa57b78b54704e256024e,0x17539cca21c7933df5c980172d22659b8c345c5a,0x0bfbcf9fa4f9c56b0f40a671ad40e0805a091865,0x13f4ea83d0bd40e75c8222255bc855a974568dd4,0x46a15b0b27311cedf172ab29e4f4766fbe7f4364,0x36bbb126e75351c0dfb651e39b38fe0bc436ffd2,0xc6665d98efd81f47b03801187eb46cbc63f328b0,0x73feaa1ee314f8c655e354234017be2193c9e24e,0xa5f8c5dbd5f286960b9d90548680ae5ebff07652,0x556b9306565093c855aea9ae92a594704c2cd59e,0x45c54210128a065de780c4b0df3d16664f7f859e</t>
  </si>
  <si>
    <t>0xfed327b09e979fe1975cd47eaf42ab8f5d1ef3a8b92a187b1798f1d4c18e0eab,0xfe86193de15ecffa501a36c070d8552a1286e4ca19e8e007a08b027a494f823b,0xfe6c86148f6315b7b34e48ac32936e9761ccccf395bf05120266b71a4333f70b,0xfde23bc94aaf90a1adf457edd2d586a05b7a223ee154c9ffb160cc19272aa34c,0xfd7ee0724c067710e9c9dc936dcf29b0d8563015ad794aa056825d8bb6c2f389,0xfb96b8e3e350db0409a2d895edfab70565e15881b464027d89f86dd8aff28489,0xfb80aa635a853d376151d719f6841aa320d57d40660d76552abdb24ae9ecab03,0xfa7365729ec319d6899b7eec50d76f69ab10013e7c2dbf1b1d73e1759fd3dd6b,0xf9c25258e651bda121604ed8c3770adbc7441b33d838929d9e41607e203894e0,0xf8e0a040a324a439944d3757d55bb88cd14577f8b45a9c228505727618364845,0xf8858086762dc7270c28e8c51800e9fa0e6d53c95dd32de3597f4eac455a3f17,0xf819b9c680f4b533f7cbb3c84eba0b81ee29263c7f47933975244602f30f6035,0xf7a45009d71414506e5749707bed27b24e679a01a1d6a698a9e6c5835acda8dd,0xf705fb4f06d5085008f00c8966a27f70d40cda4fa6c1727cd525e54a14c25e40,0xf641abceca50b1217a57f6a5b0e7e20cdd0a7ad50cb498c44b9c2a9285a1f7fa,0xf5bcdff99b4715ad5acbfbd029adf72db5de6c3a11c1b8d84e18922759548d97,0xf3e87c33fa75f9ff55d045720a75544cff9e6d50e20a3a95cdabec6b0442c5f3,0xf1742fa7e81c174d13ca8fe7b558576d8558cc5247d0344868a3e9b7a99813fa,0xf0127b16d2d2eb708dbcb66ce7ab5d1fd988387b7a8d6cb1582cf1baaf9cb8bc,0xef8e9ca314f08efdab98745688eb616cd60170fe66e13815871e7752d1627b33,0xee8b031594f77a72a2af8539850dbef7fe22d51eba36645b36f9ab34acb702f5,0xee4b409b0286c6a272578e83f576b3a7fa38de3fe3e7d550e8296d916f8d409e,0xedfc27a6611a381e8d67490d779b663bcd8d5d3cf78fd4308e578048bc1d70cc,0xec49bacd0be90431dfe8a94e687603532723a65be6dc731c82399a67f1d19705,0xeb91c509fb2ce519d1b29d318693e0c3257ce6d169f3b2d6e56fa076f998f643,0xeaa294d8c5dca9e29ab56b4007948bc61afd77956e63d2ec771e45e79721e65d,0xe988dcd3bf3439775dba0a51cc06b2f77ce9e264add4654328205d4815337ca4,0xe91525359b3f94e8e321687ff765a076f2bd989245a0d9c2be6e05c448857af9,0xe8deb47d95c52a17a67b1793ee536baed139f5794475a010e39339100bafb6eb,0xe8a79b73ad19aecce61ca59513c9bb1386a9bdc2161cfd003ebbc9850f5ea885,0xe79e3509686b96701cabce4f3d50993fda8ca6744fb9b9c2c58c9126201aa48e,0xe6d09f764725bfd68494ec479aa631b27040ac59cd408670344cf9458a31712a,0xe5a184a53dfaafc9152f4c2827b12931ffa99542a9c4b40cddf12a335f41ff82,0xe45603a4c2dd4216599a014d3719f9e2dbe0ad0177193dfc19adecc1490960a4,0xe3b2062599c3c98815b15279802a49269c8e52546da65b775fc092f5f1ab25e5,0xe346665f17832cc093094f9d0366b4b27515728962fc4b91bed94c186f298c81,0xe1c200faabec1d3639cf13f1b699e371f3866fb58fe7084ee66514a116cd166f,0xe0819bc534e34e1d12a99ae6d6ced8fd0d919386f014a00436749f07c58de8e6,0xdf02b9874b15cc5cef7bfe55fd0889402896ad07b7d0e1acc8ece72a20e50a0c,0xdda1e9df9a487c23d6bf8d63058c7dcee88e80144d92cac46dbb859c03f1f2d2,0xdc9be900a5b47133adfbc617735f6f5c0261afcadb5af707b4982c4ba9c7175c,0xdc317894af8c2117781dd2595a1d15bc26ec5ca5bb010594aa04d3e1639eb638,0xd9f3959774a65c9fcb8100bd59b140d3f9dc56e7b044c3074462d87b92c707dc,0xd3cae804c06d7e064fd7e459c16bcad90e1a5df90a3fffa59ed9f42e835c5610,0xd0d331e5f8ecaf74e7bd46a963fd0d75598cdeb02cbe35f86415f27084d05c95,0xce451abb0e4572d47d3c7cf3efc735e029f59d6d79d67085ee3985218bf36ca1,0xce1dce50a839652b864fc2e770dac56a14996ddea8497e277c46558eb50501d5,0xcd24a183c01a07393bd39a7611c607ece6782e891f3fca4de3d6599ed99c0ec5,0xcc7b16a407f9cfb83ccd407cb21e76bb2c24f83697b0141b79f8059a9f1f0f43,0xcbe58c2d970c315d6568729dc53cdcc5fdf94e3b78a0309c0cba7f71ae62d017,0xcbc168a1717494eb8a5ebad25572a4de66a0d705031c1d41ffdde33b2b48f544,0xcac1c7161681f89a9db10f79de72d497da1bbaae3d3b9d205ea093dd5fa09668,0xc8fc966467c9200ec4af70e3c8bb3e354bd870e7d7cc4c486224992c62a697f6,0xc8bbe5e3e1c8a6f8d89c59e1f80546b960b71f9b0774ab7eca9ad7e6b5c3fa6a,0xc730ab3a3eb7154b11fa09a78a9bba6283b7d16c612d708fb941bb1be1ac1e26,0xc6bb8f645fc94119c9c7fff15df07103b494ad091b095613dc290a7a03404df2,0xc55bf218ceae2d86626793cfc0624c83c0c6513a9d2372bcb59d2d19cceed186,0xc544a8e6d349182a9f7488c611d3eb3d218133b2e9167fb15bb3704682e7a8f3,0xc500fe13b8c4c4e2226848f310fb2b4b9c5e7a93ab70834befb504e4a109a746,0xc48f934f12dce7a3f0a283000d452c75bca1c26ee9bff264ce8749f987520671,0xc3ee45e138b566dd407e034fb0563ec40c2012f942197ba660ec7217514c2abb,0xc1aabf1d31144c4e5ca4a93b35cc81b2b1d42283c36877c8f982311800090da4,0xbf6c1b1218368815ec490a76093ea642082e78ebe12a972d32864dc896bde5a6,0xbf4ff73d12ae0951de2d11978c0d5954d76beaab5b37a2b5a78450bacf3a6211,0xbeb6ec8a89ddf9c0e55f790188c0043b90d818ca2c1e8910ad1512737e98db65,0xbe87f8952421ebd1909acee7392b80302ce6b5dcf35bca9ff2204dcb5541559d,0xbd7ffc231a68373fe769c41c3219d26e58b52bc4d1fdb70b36034f25bdc80848,0xbbe6e6d791d92d0f41d103e38e3b81d389925d14d0e8c5112b0848e54668cfd8,0xbbc554476a057d17010374711f13a6a9209adc04aab3c6df04a516382ac1fd74,0xbac1061f57def7dd552895e32e0ad1107ada877bfc887f5114e00b0d4a17c6c0,0xba687ebb6ea14eb907359606c9c29b6773f5634730bb83c4b27a5380c0f2472e,0xb9bc380b17ca8bfd5f80223cbf44644323196067f5365fd48bb721b8b105ba44,0xb759e070b4d8603f799e1e2265fc8e2b20d0585c7418086f8dea9b84981f1607,0xb723b4d71f37f70d2318ff475e68d1dbdd9c5ebc1f85e7d90f5e2a118c9d4185,0xb6425771ef0183899e3d516fd9b0f0419f3f65710aebe36a4adc9dacbd587eb3,0xb50ec1d7a045f21127529ec49c7280065c5c5e79ede3f08546eff49c255cd3e5,0xb4a982b80e3f3ad55c51f1539f241f430116e5f5b0b6f3ab664c3bc4ba8b71b5,0xb2b0bd304b0186a9007ce5f7a37e57529cd4006f5d8703ddd89d294a9ed62f11,0xb1ff0b575859ee71c9451ffad1557ca84697e31e5dc4caac04c361e5ef918784,0xb0a754de4a84695feabb75f9f6b87c7581e62c449a7dbce6a5dd3890e24db94b,0xb019df34de22f5b0f6c571a9a4dbe3209775f05ec969f876e279870f2ea78de1,0xafb06676ed437161a373e1a4ef80ff2fdb173e9adcc1578b203477fd5f5f7917,0xaf013802adfbf2826ad82febc92e934378c3ffe97c96a5e90b73e8dfcd6e6420,0xaea1b7a716fc5a56dddb2692c09de673f9b891a3efc3f2d9700f71352f62783d,0xae8ab45662930a96feb012dc5a0b54a26884befeabd1c6a824414b66b8a2be85,0xae0143b6169feaab0cc3748e9bc69689a68f8defc6703309d896a4d8014c4171,0xad7490b043f93c6485fa3c26eab035200826c54e4747830fe380e86afdbe2efb,0xabeefc95365fd254c10d18b130588834dd28c9f86e991a243eba54bb5a122b10,0xaafa49142c6dfda562dccbc3f833bc152dda5e92195cfb717b3fac25b9cc7ebd,0xaad6a02e719712e93e1d9c9aa812d2397af13859990668d4f03346fa1126f70f,0xaa527e65ad975c0c70927fc28949188b248487eecaf5276cd5ef954454c89dff,0xa95b6c51fc74171ec582f81cd8cd40457e42ab2798c4d41b6ce9fca7f753ce5b,0xa865dd5f41e44c30a74e903b68281d3cbebd689cb3fab9565649ce2729849bda,0xa7d63f7a8052892f6a69cf3ee7e622a16087aa9613a6a2de13a15628fc82aaa2,0xa690dd63687a74454265e999c36fa99a9b57b21b8a8734f03cad4f4384062c5c,0xa261cb79b79c5da79dbe8ae6676c995a56204988fa97e9a661791541da3ae9bc,0xa1ae4c609bcf8ec3dab767cbd041445b15f70c4de8b2c226b22f1b6aef01bfae,0xa0f04eb25ba16b8c41607d812002f2fc76fa3cf613c316c7f640c51a2675db36,0xa0cee4d480c1b8bb228c4f80ac48df3e07851d26b8ab22126d0287aaaa1898c6,0xa05ed38455e3830b09fbdd57281cdcc3379b27c7fda6d0b0fae41031dd41f20b,0x9f0703de6e46c2d69d3b259aad05b83a33063d28d30cc9a2234b1059b6d93a33,0x9f053d2bf47f27af0065e8ca5df3f31e71ce2d1b0e5e44f2833a73be9b3dd006,0x9db2c3b8ca13858e774165b4a776ed412509b77e5c3fd4f7c80e615379fb0210,0x9c34cbf49ebfc2a9963f26bfdb4b10b5c66b8ffa0f67074b13509ceef1cb39e9,0x959922ce02246a1c1d4b06dd1537a0a4c55c7ba52f8e287cf5f102604057c7e7,0x947007b776754dccd691ead041caf9cfb3c53d4e891f9f4f782445301feb45dd,0x9279b7b43de7e37509a7a479a2f8b8970b6ec226cf876eb9bc85064a93844f66,0x9187523023bbb8cb4f46647246f0423b7d1a06b4e90b358f0c2825dd3768f861,0x910f44bd1d99397779a971b7af594605887750115eb454335890c42ba0fd82b0,0x8fd2145b4be40daa6ac753eb5a7897d84892e99f5d57041dfdfeb538e91d612c,0x8f5e9c5e3646546ac6afa6fa92084590a976028471d9001bf2399dbb5b1ba6ea,0x8f432490601c6d8f592eb700ac51691087da766c8020dab111f1fd944d9fb62f,0x8edad6f0ea36e781e79c444ac34f0d36a29332c0bd843097a08c1375ba9a4551,0x8d79ea87bdf470584798ccd689168d8314fab48dd1435a8b7f24ea4df971dd78,0x8c24284591355f0fbe59428d888ce0dc98822a9c056d4929eaa400eb1b9d7cbb,0x8bda591e9985dd2ae4598711f41992a3550d84636b305bb87c1c7fc85edbe0f5,0x8b3ed9a37d8d55c84e2cc5b671c49f75422d3d84019cbfcfb4b77adbc7dc4308,0x8aa5282729b261b08b291a3931b00a173efea38b0bdff90a13394e2c93b32bc7,0x8a8e187a44e60ffaa91caf3ec9e75ed299fcd23739659949ffe3c4f70bc577b7,0x88e1e2d5180823182552faca46b48d97c68034cc4eabb79b5085df0ded1a9d72,0x8840ade03826ad60659f8ca82ed4b4fb685c45a22257abfe19117bf32d5c1134,0x87ac315fb86c3253e3cf55a534d057bb5f9635f0a8fea31613410c9812895d72,0x8708a16b1ca0a136601b88653c7a913c13cbd6fa8c8f66b5ce39bca3dc99d0ae,0x862250da8f4c76d04954c9a8f0946c6a9f5689204fce4169ccde8dbba73ca13a,0x84bc0657fbd79e5d0cb6220f6a1cbc966d6379da3ddee09cdab4813fc5b11ecc,0x84648e37410a0726fd9fa3842428c9f2caf01e48866e6995353e917119e4255d,0x8222a15e314f40c86b9f8c65a3e66f6d534f4aa426582a2fcc055d5bd464e3de,0x81ab7b182b8907b043a261d1187838fc5589889b1a998174185da5451e5a1e1c,0x81a2764a52e68b2fb6a4646890d83e1ae2514df7f591077391498b241f894141,0x8090a79b87098e302decf48a76b17966e758dfc59a2b5864a6699204e0fe0084,0x808e6b05f2a70531d62d83bad6d0f7b4794e9e9df5362563b25b72061f477175,0x80339a19a2a8f1e0827e2d70312df2dfb53d45e100fe39cc847f0de7c37f4c06,0x7fe7d2a910b6da1fc5b1923387d4d14d2e9d780ad5e109ea06a3a8ccd9c65a10,0x7f8ff6839ced867ff53dbc854eaba9397f8a1a89206a612d0a1281f8eec6e19d,0x7dc66912710125e987d42f1f73368bff3c9ce428a1077b6f79873253553303b8,0x7d1c70df0f3a88a51f46a5f855818e50056ba0b4406398bbd556ed88fbf8c242,0x7c0b325fa26efba91f66ead7702fdfb4e652745c75126218a1abed6309e2da47,0x79ebd0e0f2d488ef8c0df077bcd2eaac364ab0488447fcdbf9599134fb1e8970,0x76b7966d7c31c78e28eea7b596ed35a2b11af683e6dce5f6bf80706a6b3e88ab,0x74e2cf3e031966feffcfe63b9766b2306bf8688bbf15c15d272297c5a25d5412,0x74692c00c8df305f2c5551af267174154235a345698d3599556efc250a455411,0x720c5a1ab20b9843fe64bba61ef2149c2402ce29c1dacc06503656beeef080b4,0x720563d0f601dfed69bf928221d683578685f663350a6d249a4652fccd98602f,0x71115450aa012443b99f952ae77567ebd1e572773a33d1b011413a601a6ba78d,0x70d5054c516817b5ac36218a86548b994ccac8d47807d3d6f020786c0de3f923,0x6fb78f9d7a463606a378f003f855c77a40e8ad1dfad9aa516658d892da8f95fc,0x6dbec4c73326de2f44f4c2f23b91631d9f6c87f305c6bb4992be4e4472d56d9f,0x6db04d025b9a39dea7a5e2ea462dcd7b9dec2cf67232ef6c7a0ee9cbd37c27e1,0x6d92ca52372210697b0041aa91e84b35427fabfe2b1e8c893d0350bc4a2acacd,0x6d688fc0b32b36558593d623f0ac3e4b948881b362e903589f87cca94ac4a1dd,0x6d0792396b8561f16ffd299afc88155f7409d0d63af4e6345fe2ac6cf5a62403,0x6cec40c2995b93f4e4467f8af7d2cd4bff62db589fe634b8d25e2972b7f72ea7,0x69755879d14738f91554d0d56e77a42cbc78a8fbba68bbb9711a5dd225b000e2,0x66fa8470fecf2cde2f96a780f185281e4eda839671ef13438791b3e5c0c820a4,0x66b6cd1f641a0e0d77b1901ff94027144f17a7ec9fb4b842ed63975ef784952d,0x6616d05f296ef566656b0fe03e10edafd912993fc3f3b1ddeeeb9cfff32dcec5,0x65b99d53719103d7eaaeb7fcebf43e68c25386638e746e38bfa92e6944827639,0x65b21558b02d8b50acec1ac80e2ecca3de57c372bf22fc8699720c9a9cb8d03b,0x657074118a707e288842a86e691f4f51eb170df168d49ccd44dca5d8679041b0,0x653d8021d38c88eddc8bb8da8b2a8635e71a395025b0ba53b20ccbbc92eee63e,0x64f149cd7ad3cf0d39884a1e527c1d8baa1db4d7d70f5e8db98df0d3c803c23c,0x64dd947330d71dee8353d344c3c52ba4802f9e71c31059118b6375662e004aa4,0x64acc564cb9ad3a3a83a356c74a39a805038433bd51ec6d26a575f32891803c0,0x649a93754b7d32242d6a6f761467bd71b7f19fd6f1351967344b1c4077f3df81,0x6440cb83b746c346e3524b683262f6848030729570ad861f5ba1a8613ce238bc,0x626225eacd635baa66de79b90ba302c17fb74774d72e072991dd7532616d4ae8,0x60ba535c9c86e9ec92b6aafc8cfb66c7d60bc5a19e50e4dd9fca3e327bf18e9f,0x60aa3575fb122317827211aac549e8b831927b25c08f0d37dbb25c0ba1dce18d,0x600ab31ffb52d35088caef55457e5e9efe70da5a09d40a4e902d101931c3c5d6,0x5ede488ad61a6c3746aa303f5ecb1b817c82e5f69b81f161abcd203530bc5c33,0x5ec127f7a182a0d207716eaea58921bb0fa55d305f14897cfd6806d29a2af3f8,0x5e162e5c0c62e8aa89605bbe3dc84514b90c4d11099443a475d443617e325e3a,0x5c263921a4f931fe950b35e841f3bd9c09fb2f26554276be1383c7b27f88db51,0x5b286a49631a053f25797109889c9e64c9b35d87c436213cd3818fdfc6454d03,0x5a418adb3a0faedd747d390efebebc4919a618dcbf769b7e78b2c855f0d756e1,0x59ff2b678fa1f0c34a2c2f23425973f2c05dace3586c8da12941c48c3637e46c,0x59ecd4a0590ca559d6905df14af9737da2a1e5040be0ebb25badc1bfe4f98a0d,0x59bb6e338f7bd10637293eca039b857a67702906dfed116b4ce32279c713d22c,0x59662e8d77d2be7eff6e93804997680ecf25ea0e9d5d6f42cd86b8586855e5b3,0x5913dad527e13f0271741a20d3d7a0d4781f465908aa37acf219df3edfa765e8,0x581028571613b77b9bdcac7cbe924ac9228590a414e0731a149e2c14edb5571c,0x5803a7e6f40cfde17ecc57d02d24a10f7e0bd207f7291f3e5e281f21aae1d02a,0x57ea4b22d124bf2f57952a6feb69994b264d137a9f7646241cf440a64c0aa928,0x5692bdce201189b57aa055d474dc213670bb1341350a781ac54189393d601ea5,0x55f621ef1a16866a7d9f57b093d3db026b25f7a91b87ef2dea0aa859699cebd5,0x5553743c451924ebab82051905897bf75daf09297cac75a46b8b0c375352c90e,0x548ea7698b3a2ed8963febadba341247728051fa15b57312f5114ac41f9b88c8,0x52a1ca7e63d954fc47c79ae6a911138d23a3d04ddd18e768259fdeea9d401bf3,0x4f2aaadac6bc911da011c67baaad15bb6a122ef023a9c0f5ecac6fcc24cc7655,0x4ddf576eba9dfabfb0475bbb253c22e59d51615a8b081cc54cc958b8c06b59fe,0x4daa8e9aa495468a19c5e37cb1f004364aebde7ae46d475bff33dfb00fb7772e,0x4d0c08f9f337b3a3290f73f10118a72b4e127d31f292ff5d6a73f7075eb405ff,0x4cb95051361880e21ec88f58e6fe20142490d47f046655138097a8c2ad0c01eb,0x4ad152d421918c6ede00dad1e78a3fa925316d68655ab523c4cebdb7dcf995ed,0x4a1ab9b43ba6b85486a9ef9919e7b53d6f0e0ac9a54ea3a79a6cb5227e746afb,0x49d6ee4b8b92090c15a40535a8768fe7fc3ee303d30b51825d560db8864b6288,0x4967f993c8c413e523a470fd3efb6f53d9313715d33c4d4f7f8b25f268eb61ce,0x4941049a3474b789c52b572e97aa72c6c467375792f794a2b118598c3785fd4b,0x488309285939231c8124d7cfe28766deee2a111de90f4d4c46ec817697c61db3,0x481238398f7a6360e0960b362e2304fafb98207062eaf97d93d160fabc1184ee,0x4778b7176bd2519d42851d1eae730b16d86e798ae4321d7063faf405d03ed737,0x46d97cd82fbe3767e3f080a6041acba476f6bdf7d2b263d1c7eb3eb4f12e1afc,0x449e5df9e43f072600d893725c35c5ac09699a19e8cb61fd174b1ba55cb1b998,0x43e77736ab996be3330c8cca9ef7b240620d1b90f37ba4bc9fe7872da4e7f37e,0x43d1da86dd84200d7492689780224d8495e1bfb7dcdcc1455d5d9e093e414204,0x42aa14892ebacea7579d537999eaa2a5d1d407d4fd3948ac6dfe751737a8ecb9,0x41e50d1b0f3d8d254da5fe0bcf814e906835a49370202c20d738c5ef618ee728,0x415ffd1a319b0d5b7f41100a54b2cb4c1846ea3bde8b59aacc2adef9ccbb962c,0x4044a1aab5ea19aa9120a765800be71dc7d034055569cbb1c23636e0a241dbae,0x3eb03b2e9ba4f5d3acccd782313a71e3fefcdd771fdd2a45265c8b5a59c8829c,0x3dee70f4bed58f40a6093f09f75feefceb9382d5d9519c23886ff4ce7dbedddb,0x3cc79d56dd162053ec019d977af569530471e3c61d4298a12d68013a1c7a8bdf,0x3a2781a9cc7249bd9c98a389b41c48215de92b94e8f79fef6f65dd9715acdb8f,0x39f14d3b1b5ae0e38c08d8d80cbefcc1bdeb9bd8d9f0fc74537b1d9b04aafb32,0x393f2122fa1a4777109e80ba3905df0a108adc6a562d55c5add51c3916bca9f7,0x37a0f2cb6b2b404e4d7d0276f83e3ed30669109ca0c7c04189ccd1ed879ba740,0x36160d7015d82b7f8cae34016354643b95f9eae0d607905b142691bb1d278573,0x34e1906c44f4459cb7fe3d2f140e119c3fedbe34f1e0d0be01c4ac9663cfa37e,0x346c5136f7eb498652b91022e3f3c8a14d33418d73a95edd1efdc9d42e8b24b9,0x33eec4e2c1c4e7ead95e348f8752876d21b37dd4d2c30849a1451925925376b9,0x33820bb420b819de55546c9f203c57dfb8cc970c78777ebac04af492aca2b765,0x32d2279aec60327e5dd292a08c328decde1aebc714ddc5b95b00b49248e31456,0x2e2b4108c74cf6d05c3f95c4eb46f154cda1c325879da000e776ff2db5d197b3,0x2dbf94caedb38cd486f0f7a7780de279fff4c91f1a43a6a75b472308f3e33c72,0x2d846082fd3340593e4bf5be4b40c1630294e0b41e5c92d11c719452f7b2a40b,0x2c7afc153cb323abdd7898b8d4c3ae797fb27d9529cd3fc83e25e4bc339d2ae4,0x2c3313b3bdd2f94257a8d52e91dc12dde55dfbccdd643ab14b90f428db3d5ce2,0x2bf9aa53ff624a93fdce99edec80940c38467d15f43bf688c922e751eae870c4,0x26e9f4888a6b9400c19fb1c841fd13905c6617db001a104add8961e152755cf3,0x26e9f4888a6b9400c19fb1c841fd13905c6617db001a104add8961e152755cf3,0x264ade5a888392dde303ad4184e05322790e58c2672f2a2ef931998e995dff2b,0x25e9f1a757c17c77bbfbd992c07a5c3e20843652828ff125fde3a223fd3e7492,0x25bf436d073d9f7dc431fcccca392c8e7a92233cf566062744e86457c5ccf2db,0x2259a01163e8b9bc49169339c1ada2839c5eedd1f1519b0554a0d3c8eb1aa70b,0x213e041aac4d0c898911057aed11b100d44ac58e4488ddf032b4ed8d47b8abb3,0x20a20fb8ae593fbdf76ef599095a38f6770ba4bbea4ef01297f042965d22f980,0x1f23b33d9a74c285eef007d1c8b87bc02e772df5986718828bfe0617adc57869,0x1d5d304b7d265ff318ec4e3f22accbc57eaf5b312c9a8c64e26c9bf950ab4b5b,0x1bcdc064d2fee44ef53e382277da2d00c57af82fb08cc8426b850d26fbbe8624,0x1ab21774e0b0713147f847b5867e62e01881aff6ea703b2531e34fe0f501a182,0x1990d60d44806e7e76e267fca33854d418b439aab3389d7ecc54e767615de840,0x1912dfbb3960f5238f54803e7bb732951d889b3076782ce50ac6ffb42db68458,0x18b3895939ade3b572b3c75e85f1cd7aeecd14a47ca0d3882bfaa598e6bb1e05,0x187cd033c40235b398192bd55b4ff1873e40433e163bb779c8a587d1d298f171,0x1822efc6421d0060b16a845b5fad0b872c833df32c1025d1f7c5b0639e145520,0x18043d2643b0c7af0fe443774424f281920fe81b813699a101d1f15772efd961,0x17a82354a3bf6632626362d93dd722696784d0be1030f5df845ec787db863586,0x17012893b01bee057e4cbc7874706044a3ba8d620492929c41675a93167ad3aa,0x16eea24df506fd0bf4280422f1b8f11a5136365bbc097f8a2d8bb86628b1350a,0x16171a2c6afdeac359c45a9028a1a135a1a7e251e4216c2705e99742c390a96c,0x15581b9d59566de942de90f9900ecd625db6fbf847ff55a65ab75c282377a5ef,0x148a7c5964e55235c3d8d9a096d97f6d61efb603148681879090a18f61114adc,0x141d599581bbabd271b763760e42ab336fb3fcd246587843d8f4fe83657bb5d9,0x1360cc5f9956449dd6a798fdaa3c6f9fa0a74f9c99d127afedb679a4319dffb8,0x11b28ae95384f797e7ec87686de2470ee6b541a71b491dc96dfabd6096fe6c93,0x0f9e5154aadd32d665067959a7999f7adce0541680b132d67901c870fdc3b337,0x0ec00d3b5e9f3f5b7222e96b80abd52cd66f5722abea0329f422ce6d00fc9943,0x0df62c3747a605d49e36be6c22717ab5d6226bdf5c3b9912fcb5b8466081a19a,0x0c876d61f7e32d050e06d7f1319feebdbef9a6018a5d88df9a1a7edf004c6254,0x0976f990ec762db87bd21941c5e8fd7cb612e1b67c95bbc2f68f30569b6b334a,0x090d7aeccab593c3dd3752a4fb1fd6e0085e8fca0d3217f14363f72c93ddc431,0x08240f30e1851339e7de08ec2489b857c23018461c8d8d92b2e8471e735ccaa3,0x06c33882bd4ab5ca4d26c31b181a0d6c67c7d09c887e1adaf1b4ca83b15ccbd9,0x06423f5cec1d6e791dcf667d92401cc07bb4325ac5513b4ad67ed22dd2f55574,0x063a59bc32a7162a6839070e4c8ae6e5174c6adaa6666981d1904ac6c443ae7c,0x046c4dec5be25044955b5e2f4e2d669db39b743a757f4ab88944efd5675ada4f,0x02b08e0c5d1b4121119cee0225e59bb5bc0c003fed6be9d1aba07b4c62f48a2b,0x0154014af7c5094cbd379a60f0094491504f106a83feda492e7cf3bd8eff8360</t>
  </si>
  <si>
    <t>0xb1f4b66104353ec63d8d59d3da42c0b4fb06e7f3,0x30ac70e2dc5092f64031685bb23d50f782c27566</t>
  </si>
  <si>
    <t>0x9e3d5b091e7728080d9b2e1aaf20ee63db6b65bb,0x2e38eb45e9d7b253a1c2dc8e611b2c70e460aedb</t>
  </si>
  <si>
    <t>0x12d66f87a04a9e220743712ce6d9bb1b5616b8fc,0x47ce0c6ed5b0ce3d3a51fdb1c52dc66a7c3c2936,0x910cbd523d972eb0a6f4cae4618ad62622b39dbf,0xa160cdab225685da1d56aa342ad8841c3b53f291,0xd4b88df4d29f5cedd6857912842cff3b20c8cfa3,0xfd8610d20aa15b7b2e3be39b396a1bc3516c7144,0x07687e702b410fa43f4cb4af7fa097918ffd2730,0x23773e65ed146a459791799d01336db287f25334,0x22aaa7720ddd5388a3c0a3333430953c68f1849b,0x03893a7c7463ae47d46bc7f091665f1893656003,0x2717c5e28cf931547b621a5dddb772ab6a35b701,0xd21be7248e0197ee08e0c20d4a96debdac3d20af,0x4736dcf1b7a3d580672cce6e7c65cd5cc9cfba9d,0xd96f2b1c14db8458374d9aca76e26c3d18364307,0x169ad27a470d064dede56a2d3ff727986b15d52b,0x0836222f2b2b24a3f36f98668ed8f0b38d1a872f,0x178169b423a011fff22b9e3f3abea13414ddd0f1,0x610b717796ad172b316836ac95a2ffad065ceab4,0xbb93e510bbcd0b7beb5a853875f9ec60275cf498,0xca0840578f57fe71599d29375e16783424023357,0x3f615ba21bc6cc5d4a6d798c5950cc5c42937fbd,0x5efda50f22d34f262c29268506c5fa42cb56a1ce,0x2f50508a8a3d323b91336fa3ea6ae50e55f32185,0xcee71753c9820f063b38fdbe4cfdaf1d3d928a80,0xffbac21a641dcfe4552920138d90f3638b3c9fba,0x179f48c78f57a3a78f0608cc9197b8972921d1d2,0xb04e030140b30c27bcdfaafffa98c57d80eda7b4,0x77777feddddffc19ff86db637967013e6c6a116c,0x3efa30704d2b8bbac821307230376556cf8cc39e,0x746aebc06d2ae31b71ac51429a19d54e797878e9,0xd90e2f925da726b50c4ed8d0fb90ad053324f31b,0x5f6c97c6ad7bdd0ae7e0dd4ca33a4ed3fdabd4d7,0xf4b067dd14e95bab89be928c07cb22e3c94e0daa,0x58e8dcc13be9780fc42e8723d8ead4cf46943df2,0x01e2919679362dfbc9ee1644ba9c6da6d6245bb1,0x2fc93484614a34f26f7970cbb94615ba109bb4bf,0x26903a5a198d571422b2b4ea08b56a37cbd68c89,0xb20c66c4de72433f3ce747b58b86830c459ca911,0x2573bac39ebe2901b4389cd468f2872cf7767faf,0x527653ea119f3e6a1f5bd18fbf4714081d7b31ce,0x653477c392c16b0765603074f157314cc4f40c32,0x88fd245fedec4a936e700f9173454d1931b4c307,0x09193888b3f38c82dedfda55259a82c0e7de875e,0x5cab7692d4e94096462119ab7bf57319726eed2a,0x756c4628e57f7e7f8a459ec2752968360cf4d1aa,0x722122df12d4e14e13ac3b6895a86e84145b6967,0x94a1b5cdb22c43faab4abeb5c74999895464ddaf,0xb541fc07bc7619fd4062a54d96268525cbc6ffef,0x94c92f096437ab9958fc0a37f09348f30389ae79,0xd82ed8786d7c69dc7e052f7a542ab047971e73d2,0xdd4c48c0b24039969fc16d1cdf626eab821d3384</t>
  </si>
  <si>
    <t>0x458acb58f1d7ad121ca39669e51f7ddca818f75e27fc7cedab37b20fee87bf31</t>
  </si>
  <si>
    <t>0xe8ef2e07e2fca3305372cb0345c686efbec75658,0xef1203e0680fe690c2923ce508556c92c9abd48e,0x1a890ebcd20a9fb551c0440428805bc24ef62641,0xa857904691bbdeca2e768b318b5f6b9bfa698b7c,0x51a80238b5738725128d3a3e06ab41c1d4c05c74,0xe76ffee8722c21b390eebe71b67d95602f58237f,0x846982c0a47b0e9f4c13f3251ba972bb8d32a8ca,0x0ae38f7e10a43b5b2fb064b42a2f4514cba909ef,0x35f899ce6cc304aedfdb7835f623a30473b26457,0xe60779cc1b2c1d0580611c526a8df0e3f870ec48,0xa8b326ca02650ac968c554d6c534412e49c92bc4,0xf728db9182e7c3a9dffbd71f9506d04f129ac9c8,0x33890b88f98a9d511678954ad8db0510b6953cfc,0x954d5088d88291146ce58270add820e809ff3d7e,0x5153b553d8ae3cbbb5ac97f5e4c8e5776d30ee09,0x2955c9cba43e769017caf257dd96c0dd9d79bd3a,0xbafa44efe7901e04e39dad13167d089c559c1138,0xac3e018457b222d93114458476f3e3416abbe38f,0xae78736cd615f374d3085123a210448e74fc6393,0x7f39c581f595b53c5cb19bd0b3f8da6c935e2ca0,0xbe9895146f7af43049ca1c1ae358b0541ea49704,0xc02aaa39b223fe8d0a0e5c4f27ead9083c756cc2,0xe95a203b1a91a908f9b9ce46459d101078c2c3cb,0xf951e335afb289353dc249e82926178eac7ded78,0x16d5a408e807db8ef7c578279beeee6b228f1c1c,0xdac17f958d2ee523a2206206994597c13d831ec7,0xb27308f9f90d607463bb33ea1bebb41c27ce5ab6,0xaaf448d30f01b429fb6e7f9af6a8ff66e694f312,0x718c26e5e60829a36fee8df1d791f340aaa91b4b,0x7461092aa5234b42a17ee8cc51cfde6ef4becbc7,0x9d14855cc4c89d4647bc39bc9cfe458ce46c1a36,0xc258ff338322b6852c281936d4edeff8adff23ee,0xbb4cdb9cbd36b01bd1cbaebf2de08d9173bc095c,0x00efe5523fb4c78fc0e1eec26d916310027f25b1,0x4a364f8c717caad9a442737eb7b8a55cc6cf18d8,0x8731d54e9d02c286767d56ac03e8037c07e01e98,0xca46058a5682b13c44f4dd2558afdebf3a28f41f,0x2170ed0880ac9a755fd29b2688956bd959f933f8,0x55d398326f99059ff775485246999027b3197955,0x0ae38f7e10a43b5b2fb064b42a2f4514cba909ef,0x91d6d6af7635b7b23a8ced9508117965180e2362,0x5ba96b2be2b4e88fa51506198ccfaae57fb6f246,0x10ed43c718714eb63d5aa57b78b54704e256024e,0x73f3bf38c6bdbc69042049c022080d14885ff32d,0xa974c41748e8464baf978e3268cddb0d6a1fdbda,0x2c8a4058db744808fffa97e29c8e1b7cbf7aad01,0xc9c33a4aa8fb9f50579ee4d89fb8a45eeccd6f0a,0x1b0aedcd95ea7e93291c1f13365e4bd7660bba92,0x03661968d242ff17c25436ca63483b566e7c108b,0x7e353a711a07cd2720837a3608736d9158a1d8d7,0xe85c4d91dc0d9db0a59300e18acfa2a498419e83,0x35636b85b68c1b4a216110fb3a5fb447a99db14a,0xd027ef82db658805c9ba8053196cd6ed1dd407e4,0x953212fba33c20763400370a0481c5129ae752d9,0xe6297a3f7a7ec264ca8e293f927d86e532b5da9a,0xf04eab7928a24ff134b2e061e55c4844bd188017,0x0ae38f7e10a43b5b2fb064b42a2f4514cba909ef,0x51a80238b5738725128d3a3e06ab41c1d4c05c74,0x9efb28060e0c4ea2538a2b5ede883e86219182b2,0x69e3877a2a81345bafd730e3e3dbef74359988ca,0xd6ee2f6586a60d997356da434aa6e0461aa43db5,0x855f1b323fdd73af1e2c075c1f422593624ed0dd,0xebb95e5b6840717d4b6c548b7cef5450a940cfa4,0x55638a11757cea2dd6130aa42ddc09149bdcaf84</t>
  </si>
  <si>
    <t>0xfe038c1d96b925511ab18a00aef861c788d38c91c1e8ea978bc2d7fd5d80dd86,0xfa8acb6e405017afd6bfd49cfe6e6e031b491b1119557e0eb84ac3b7fb377ad4,0xfa04526da4dd06c870aaa6ed38f7023862e6dceaae7a9a3a3bf098a02161ddde,0xf6b42fa88331971627af78f1c0cc13d25a106717965b9707daa2d811333d5ac6,0xf537aabb1851136f3e678feb30b174ca6dfd33af2a8ba7ec5384dc424a100140,0xf0329eea632b9ee16fcd66b0b6c3442cbe7aa3b6d795a3facb1a4c8ffa30ab4e,0xed1d02f29852250d228b55c1a6d88853641f5125eb246569b4e9d9c1cd8c7945,0xead86c3bcd7bcd7678dfae5110461acb292dc9f65ed3fcc9275b54fb6679cf44,0xe8cb956f6056fb5e65d254d45ab6a82b69d1529c30ea26d7a2aadc3388d0d8aa,0xe8b56b480b01e4100b96815fcbf464a1e609783fbf27efd2b3c4fcc0bad4e51a,0xe6452dae11159414a304b2d468c1a15a5724821644b8660908d1d438d1cd9177,0xe0e9d4a8523738501570a11974ec30e440a7747ec1066f1768003dec496e7221,0xdccfc7d997a1c5246c58abf38dd3e0b2eff50a68340133379948a608918db2f7,0xda198e99490e7f2984333f5ec7cacc6bffd5d24b87e4f93c8c0532f34368e6e2,0xd8fde3b5fdd36a06089ae5a4327f1a937bdf488351fc827d135e14e30e9d1803,0xd85274ca72e6940cc1d0baa4f21d0ef222ed04735bd83fe2727f457e5c8d0f13,0xd845b5c0501e6dec3db25597176da7974f2bbb76fdf2632c077c9184371a2869,0xd7fca23eaed2add76333a07ba342959395d5ff28a30aed3b58e717fac1b5bbc8,0xd4b90070c5cb04555cdc582a7c055a38a48a372a1e5badbfb77078efec64a56b,0xd2d7fbdd64ce9a3d138a4560c1900d9e492e1c57256d83afc0d46f7a5b262444,0xd2467f4531564213180d6ac6be45447753a2d5c5daef2820fecff4027d47212b,0xd1cc2e742850ce927454ef80a4d2dec02c283e6f697a2fb10bc27a86a2058992,0xd1a0754a21c6a99cf53cdb83d44791492e6ab1b7f8802f8a655fe2c2267c3102,0xcf2d23018d58260407a7e18fc9f7fdeec6746160dc7671133c82580a34b98822,0xce759df0d100e0cadf6e91ba5aac9bca0d877ce0d5c9fb9bebaee1c0c792aab0,0xcd550072da7946482ad95b3e77d19dae6b26e3c169540b4e2e136f21626968e2,0xc9d2ed4b3e7cba821144f1779b573f5cb443432fd33091d83d8d22a196cc5d23,0xc8a6a8f3417a1bdaea6f42bea14ac39a4939de7b203db706f1efb7ec1af26129,0xc843d894a2a67372cf92c49524b35e34d2eafbb67ca6ff19240e00080fe1fa30,0xc83e5feacc87182148c6f7c82ca380319390f0573342302d18421c357f70fff0,0xc6366040901a24fb970287b610f0338585522af5a09d67bd0427bb89c4bc9963,0xc52fc7b914b24db8631ebe73a55bf0f98340b0c1611494ec4cb3e4fc0c13ba8f,0xc4b354b4e93590cd76ed5b675cafd70bc90f9676ec598e9658137e3edc8f9671,0xc35ee28fdd9196de930f12fdcf197768ea72a5de07a13c2c3c7770f2752a3bc8,0xc133e2387cbc3f36dfd450286f2245a5aff3cd180f6a89f07c093568f1801fbc,0xc12a6a1b8b8d02fbf4424607c2b99f3ee3e099edbf609500b6ded38c85d12435,0xbe35ba256727c488e92cba83e64fdce8a0130dd1ad5469491996e35bb020f077,0xbd3d873388d6a24403ee86b5f3c296624235d24ec95f22723a3331f711701d99,0xbae6cf0ade59d16e903e278d1f6dff997fe8de72832beaf26c07074b61ea3caa,0xb8ae9c1cb25d7c41dbdc81a879f8ed5d8794107cfe40f651341de5464ff09242,0xb8ae9c1cb25d7c41dbdc81a879f8ed5d8794107cfe40f651341de5464ff09242,0xb7aeb56c3055285116853d8e27b9cc887dde789c8b99718005498b2285d2ec68,0xb6c6ebd31c15b4576e7552723cc2ef2f672b0799e38c2dc2eb37dbbb5f48763f,0xb2dec34c8e332dd2035cf89201549e6682854209ed3d7aee5029a3e42e93a210,0xb2548e54ec7e9b88cf864ee32a2377658312430a473a367cb93e9e62a8472151,0xb0dd167ab1327fc556da2228695bd06944a5317399289372a0a81edfeaffe07c,0xb052d79a768b7e7955575072325aab0e08cce30a98abfcc3760177b75de16821,0xae6e04b69e7e8acc687a5b8ec99659e09607e8552aeadfd8fdafc1a2388477aa,0xa89f78c60e3230319a9341b868c4bf3369fcdb7882abde46caf1b45014074f0d,0xa8940ee9a78c7df64df9e6143604fe84cb2e9a0276e68d7821cbea16df426b51,0xa720c167424e8ee56dff8860e86c89f60e9c3ef9b40c9c605ae95068c722926f,0xa6ba326893bd09d9bb7e9d619906c20aba6ce64481b1878a760868192e163970,0xa6a6cc38b7dc0b04df08d9e79fe0831515c5113029f58801cf9d4d8ddab6cc23,0xa46a28c9e3fc9399649ecb39ad4d275534bbf796d3450b6ce7618dffdf660366,0xa30f5b70d5743894f770ba726635611553da5479603d36911bd2716607483775,0x9fac0e6c6f7ff51c7e00d4a9ebb8d5ebd00b2270d4e5d52006ae4684852431f1,0x9d40bd0cb2c258ec7efcd1edfd3a25465a1fc96579dbf933191e8cfb18bec853,0x99177ff25b5a2e1300e2ea16b6b79a682a3c1ddcf221fbb16ac75436957ec7bf,0x985219331b39d3efcf6e59ad2a9233816c2fbf503c675595aca48626d4c46b83,0x92e068c89db07858bc3913e4d541533c9e8338b63dfbad338fcac96ad5547b14,0x91120b967896334ee0f5b1f4720bfaa2b10190c19dcf81eb6ab258d4a3c9b5d9,0x9013bc669a9358db919538df2118b92482ecb14afa6a931e2a275780e4d6014e,0x8e7961a8da175654add226c7d2a8fd59c52c62b324edd76ab95005c0875e2c66,0x8df5e334fb750c4af34e6b72c883418428f7b41e78b25e05203494100c8829af,0x8bc1506442d394646f9d18e955185e7e5389821c6c6195e6c847670da92803ba,0x8ac9c158c7f0c614b2f9ac22abc0c4bb7c313d3c7a17b9168f889b5a6fd7d90e,0x8a982fd59cdbc7303c717e2224b8e41a119b87345bd0cb21cb17f2a2f49150b6,0x8a58131c95073d5910a4dc64684367c37bbfb38372541686df07044f37a7dffd,0x89f9feffb34bc124bdf8ab44c0529a4dab6ace42263b207c39cfb08fcfec50c1,0x89959f7c1b0143e9fd1ccbf994cc2e29e382968b01d55bdd664e0e05e14ee903,0x85a9d062e07142187c064e502d357c0598be8b3d66281a7a4949f4f637674462,0x85277b81550c00f57fca6025a268b4d4d796e21d61fa890746e45c78ae44d950,0x84bd4b3902e418b120f275cfb7a989a6ec86b69a3b947a095ac7b4b88f02fafd,0x8423bc457610396255d8e9774d188ff95bf59fcf2f64043f307be18fe34a53d2,0x840edb68cf24fce21bf3c819a4eaa02991beab07fba72881821ddf01274dac6b,0x8353dc44a802c0f326d3544b6503d4c4fb898b9a96164ec40418e6691cbd98d7,0x826f01b5a971ff30c8ec685f516241f1499c7e8453664c32639933921cd83682,0x81d984cf841fe063dcdbe6e88cff938674eaf4efe8688dd2ea208edd75107e94,0x818216baeea3f2cf94111171f47bd8728cd25d056eb2f5f9d92f6d308a466c53,0x818216baeea3f2cf94111171f47bd8728cd25d056eb2f5f9d92f6d308a466c53,0x8043d5fad49a8bed44f09b0ee2663d6ae81998178c10aef39e48a914aa379e89,0x8000781eb1e784b8b63e4c6be9fde1c260fb3b16c40f7a216efa361ecf9c30ed,0x7ff952c9ffff0c6cbc415517a87be5a3b8bea83d20b89383300408bbdc470ef7,0x7fc2a7390f70ec22e60cd93889892af989fd1457abab89f45cb83682066b084f,0x7fc241e95ecf90e3a5c3c177ce749803c847ab08ae81cba42e099404a6b6a4b0,0x7ceda0a1ce6ca0f86b55b3cee2d4e9db81ab13ef93a01dfda6a8e9dc3787be66,0x7b51cd78226a2ed1c1fbc5843718d3490a0b881f66755e8164b0989481a30847,0x78545ac50740c611cfc0977db15d6be57771941f3a52268759f83224b49d4af7,0x773112256e718a162a419bbbc16a68e3354a5d5b2ff762ce1af277e10b77846f,0x770e4e8d391e98695625add043b944c1f590ef130e57a4af275ebedff9545a4c,0x76245ab30f6e08a61096d4f7218e3ca07d5c51e2c723e6fb6b02d7e7b614652d,0x73dbdd32224aaef10cef8d23fe243ece3f2520d682adc10c3d81ebfe9f4440d0,0x71b684eaa36bfa335db4aee9e77f11410204cf4f202db074d55733ee0e4a3602,0x712ed563f6bb66d0233deae99af8b1d21055e6bbd7b8cd1f14170004eda6a2d4,0x70b6e922ec2bc12e039e2eb7002b00ba8232783fa469558259777aa9ef503620,0x6c9b2e5ea1c4a23952d7fce6b6e08250ade24a73063261b0c2871005d3c08aa5,0x6c63a44c27e9062cc2569a8a3e7e9da1c6bb06e4c9f0d10aea1ab7cf889880d4,0x6b298f353c943dfb20c44c1b5739a1087bfb30fe6fd49dac912d72d5dbb2ab41,0x6a2bfa6f9fe769ff301ebab8261b872a58bc8c26e1bcf1a7dad407980fc971ae,0x68c2b82276ca8193b9c4935e8db92358745116c2912170590c9951388ac19499,0x671f857be9722c5e27d00578b35d8d6a24f4a6776b418259a6e983b938d701ec,0x662b3251bde1849e080b01e31ed73e8f9552749a4a2819c6550e0a17e4f23088,0x64de0b790f938178f4f06f65e6567373ff5ffb090e5d163776ec2200cc25eae9,0x6433f7c91c8ebf0e3b5c5beadafdebeaeed5be2255ee5315d2ffc5489c05057d,0x63248fe80a351d2ede82ad421c0a952b76de5a02aa0ad8258f1cb7be4af26a0a,0x62c3e0965870658a3bbfe84b97ce5c779c3a1b2d77e2396f6f57e9241253b285,0x629582a3d4ebd9904f1c0b0711b3c2c62a1799109939eca26972836e055f96c9,0x61969fd323840b10dd9a91ba760e2ef769959248b7c3cdad2768b21d4ee90479,0x612d6fdab3dd6ad8990ea90fe9778bd104c13458ddbcf1b976c506522ef3cbdc,0x5f12035238012200ab04b5f24bd25bb4ccc67fd9e001a5bb158d668bfbfe4c93,0x5e6b541bfea45bd6c21cff1f6d0c60e41cc6dd41be65d2ae48e9e904a3015388,0x5ad5e9d65a4d7c61ea89c0c4e0cc348c8e99802a92061663fd97f315734e2087,0x5a39abbe724082d91e1930f55b8ef5ae0b19d00ded61c11521eae1edb5aa10e6,0x595279ea308c09a551d8da96dc65c7cce6d498e3bc0bfe5e4208d0ef09e446ec,0x590e75d2508556772cb9a59aa2463e04b974ba1075b4cc5c21ec5d1ad89c3ca2,0x58fda95ae3f963c286d593a97d55aea525cf0fbed8b03aa466e5f7f33ea3e5e7,0x58416967e9d1a5ee14bd801283da497ed67e14e71c611a9a2cf8ca4ff6b85f3a,0x581d5d7c3edfe5a180e97ad40247bea1ba70fdfeb9115876d09b3a86ca9e0754,0x558d30867ef977013d73eb426cec960474031412acccf0650293bbacfc88c2b2,0x536cd9797ddd7899a774333c9b5e93a8ecbf4df2da2e2055d896b2dc60264505,0x52b1714b4436ec8ade16829e373a4bd37058a4257b4ccfc83321831c7a3131b6,0x525113a2795b82bc4acc6246dfce6c746314e127e65019a1a0f1fe7f9329fae2,0x515f9804387dc43ca479d8431e7e633c775f08d0ecac1b06a1fd4a16ae3cb557,0x50638b7387fe9b3832958987fca253464b951f5bcbd7a416ed5d78e0c8f6d31f,0x4d847b1503d8cbba85acb6d2095ca86f07ddba173e8545343c6a8f8013a7af1c,0x4bc0a0bca493351a1a4bafef86f1e77ed78c7da1de69415f22b44d2c696315ef,0x48cd81d695ac29c1147949392c05ccdca3acb01f8258eef769ef854848e8d96b,0x48c1a64cd79aafaaf65bd6b1503b9dc84aa473c8b4b149a30a1c4b37ef97dbbd,0x4802528da683bec115f64b209076b6b7096db8d67b372abc34ebe16a62cc0fc5,0x46fa63e6b3b50daa9cd1fc73d61ed9b0d4bd7e22897b8f46de8d681552302eed,0x458acb58f1d7ad121ca39669e51f7ddca818f75e27fc7cedab37b20fee87bf31,0x41b244eed480866acb316035c7272a2e0cfc19154d1f1f456427d41891261c62,0x40a4e4a448b77d630b6adae722d86bb4431cdfb2b5adc08d8f9adf72a0862312,0x3f5ae0e81a029b98f0f6d5be568c3257a3188517a46ec0121e4ec2e9a1ebad21,0x3d4058331d5ff6bd08ebd90b533f8f1f4346030e93b9e0b839ca8d3681113345,0x3808934c0d248a02c7520bb79bb463cc934779605fb7176ffed1ae9b214bbcca,0x3749e808e853aaa3b3654b6ded507a185f77485935dd56438d3c1cb634e9ccdc,0x36275ff1e9529296f33a3a49a631b5cbd7d43c1f5e4107d148ffa4e8152736e1,0x342a054b1cfdae7933990c0666514bad0f57fae5f8a8bd9cdb9cdffe1510c2be,0x330d72bfdb6ef318af8fceedaa45ef9242d594e0e8932e68f149d148f5fcf78d,0x316dbc30398d13f3be8f989f3b7123380b6793529d20b63973eeb27d1b3e0b2c,0x2d74f5edcd758c172fc269fdb70ce5860b040398e60db5bee1c79495719c71e5,0x2b8ffda32a64d47dbbef61062264ec800f2e4144f473634cdcdb55f856d83352,0x2967b27f95b90f8c87a5244250c7357d5f077383f823ad4c8f410ca762484f35,0x28f58fa5c329647afd7444aaf9b5031336d02569a0cfe1e0fd0b6270d75262b0,0x28ccec4f87ed1f38180ef2bb69431d09a86f15344a895fdf81dead4e055d69cd,0x25d4922c9597704b8fcf2197498c6785dea94567c7ca708e217a3e870c3ea5b5,0x22d2e8ad2e7fb900361a918ed83fc4f04584819f66e82ac4d83bf5d2442ac1e6,0x226b5ccc3c3b7d135784f99e3616c40ac568ec82b23c17ea5afbb39f8275111b,0x1e3a4df6b06d94a3fa72ff74fa8a8ef88139596de998b34aa413d98694bc513a,0x1c88d08ba4f6f391b930a0f403c3a6e9934d13b55f03f52905fe26a3dfa1b314,0x1b6d776316437f2c9e6b9456c4063fdf716661053fb9fe896857aeb9e727a2bb,0x1b33733b0035d7e1a628208d386cff9ae8b779dbdd1c5ca9e35d615692445ab5,0x166afb73b7f306814fe5473a96de76461e8da26dc4e589baf19c17755d786c86,0x14fd32cde4c613c9e96c8b86d0c6b38d1986a95208aeeb509d1aa752764896f2,0x1467be61fc98c834e657e30f5f12c1d1bb3a1813165a61b5253b61d5b01d7e63,0x13422cf99c5644a66d2d9378eb7fe9eba778e1f830a8b55c1eefb1400e41fea6,0x12a15c18be79bff406534c431d8a23eb3428fe611923f95bbd88d07a3b721537,0x117353db7f411b6af329d79df61e79196f7bde1ead3252b0803b3bb914bdd36c,0x0f77d042eac55e06f128961391fc6d05244bc31bad17a1bee9fc7e8b5ae26416,0x0f51bd31655a104b6928f8952f844425370ed66697ade69138beb5342a05cec7,0x0e86b7a5f639e1df004afd96002584f80894910385dfce5aa635a68e767418fa,0x0d5bd8a0af828b09c35e63c2c3da2c0baa98626d2a4aa4c4352107a63a0a9d29,0x0c61946285b89b15d3cd280984f4dde1153cb006279f5a516d48cc7cf96724f3,0x0b180833574e85fff5587c5ca4bea7a0d28a834dd9e3d680f6bed56d8d987cc1,0x0832992524e2bc9b54def0469bab4e1be87e4b84ab008659c8e527baef40e083,0x07ec7cbfba2a6bcda9cd0a7374ea5339645553613bebb99835875f9701c44beb,0x04f4b6961327b9f839fc85d60cf403c4701038f130b02563910b8e1f9728dc8b,0x04c59180c08fdabf6fbc1a6cefea874803d4ac52155902061f120feff995920b,0x025c16c707430a45915fd6ed8d3e1bebe076b0d51c5fadd4a45a1825ee958cf4,0x0239c8c44e05b147afd6a1de238bffb9de5579e9a0eb0f45b3b0c278ef2b5ec7,0x0214777fbd7d432e87a9406ec9da820315e6217aafee04c594f22e7c5ddcc24d,0x006b93ff4a2a7edfb3e04ddb68d58bbdf6792e25c858d47a0122a35fae11cbb3</t>
  </si>
  <si>
    <t>0xb7499a92fc36e9053a4324affae59d333635d9c3,0x88f8ccc064ba2d39cf08d57b6e7504a7b6be8e4e,0x48cc0719e3bf9561d861cb98e863fda0ceb07dbc,0x904290a4e88b984bab24527601a3d83ff1b7450e,0x86f282c2003facf4185f00b5e49a80db884fec33,0x131ccc65cdb8ea905ba6e66eba503eeef275d8f2,0x102a01611efce588dc071714607be3c96f1318d6,0xa422ca380bd70eef876292839222159e41aaee17,0xa4d147b9da5d1669cc207a9b0b4d86c79135a53d,0x46339b1b9bc2145fcd272afc99002a931f8c2cff,0x23df30fe1d2a8c6f4602db382d727561097f899e,0x73d3e0baee58fed4a7d187ebdbf778f93a5aa9ad,0xe5d78eb340627b8d5bcff63590ebec1ef9118c89,0x55cc38d75197fbd03cede8f1588dcff0f30e36d4,0x960993cb6ba0e8244007a57544a55bddb52db97e,0x4cfa9ddec7a7c381fc3bd438c5a3cf568a633a3d,0xa3e9b5e1dc6b24f296ffcf9c085e2546a466b883,0xe16ae5f666ee66b4fe2168ef4377bbb4af14b215,0x150a51977bc273dfe84b5530d45ed44d175e88f1,0x0701fae0924f30acc9673d69f0274611090926b4,0x86616a01f098a0768c7b0d559120820eb7d89288,0x86616a01f098a0768c7b0d559120820eb7d89288,0x01c05337354aae5345d27d2a4a70b56a17af2b4a,0xe12b0fd4e480de4659eb3742e1465257e58cd750,0xa77d72a6c3fa97f091e9aa9f0c87e9efcb552628,0xf83e4943d76b9a94da0afb06e4f30df773f78938,0x98a60c175ff02fc099383c6f6504a82ad8b85248,0x6adcd1c2a36efba34801384cc4a18f754a4de20e,0x8a128385580d0becdd30000d8120bf2327c32f21,0x603036fcfa50114770351e65787d98b2c5b78d88,0x1c8727682dbe7ec36e00d4d8f39df84fca8e8912,0x1bfb9035214025bd182cc13b2c03cc40cbaa2882,0x4afa73ada5d44e2710bb4dbcc013b9fc4b8893c3,0x5747d28d9317a930279cb6c958c06f802d988828,0x84dcde91a81fe6199641f5a11cc858dd90d2759c,0x2420ee2df56f9c61ca70d94fb509a7b3c04dc19c,0x9787bdc2ff7f39ff981ecc347dfacf6d57b8783e,0x9ff79b260334fa61f6b24190e8faec46bc97b9d3,0xf62b771940105dfb095d0bc5f12a6dc47aaf9142,0x617b89b0e0c87267a2ae3f77fc1b7f83379456da,0xf3c27b49409d62bc50e3497c035a5208f0f8a401,0x846da1f9cbf0e945a790b5bf518a265639039b29,0xfe34b244b51fe4972ba827968e0dc4baa6f7575a,0xc6c3187d47e49ed5071e2100edd5c9b0cb093457,0x7af222326fcc7806ae7e1754c973c87202fd6599,0x4f47e0a441f02b9f7f90638e03f69f245f7559f9,0xcd137da80193b60de953abf74bad89408a552c47,0x81ce0b194cea336c22244139ff71426ac5fc750e,0x19ceffa15261dcf890328b619039416c40a6b8f8,0xe2cac13bbff65d30ba31c1709b73c60573cfbda0,0xcd3c2ab95cf91665d590751cdd3d7959c41951f4,0xcd3c2ab95cf91665d590751cdd3d7959c41951f4,0x9700e0b9d22fe10ff00170462c98abffa2505de2,0xd14a2bd5043f1909a6b20b14e465309fdac3bf50,0xae9dfa3beaf1cfb5caf41b87c0cdc389d62e7105,0xcd3c2ab95cf91665d590751cdd3d7959c41951f4,0xcd1b342cd04a29d7ae86ae54ffccb8b4580a7192,0x66c6074c5a5144877a12e542bbb8dd37110d7567,0x3e233e6f1c6709be546ee2ef10bafce59819577a,0x46f58f3c032064fcaec8484a008e82e27b821f06,0xf8c91e5bffdd79ef7d1d6f9ae3391e021ffcbd73,0xfe3b8248f5bfde88233c87ee17d49143849f9f28,0x40d174027481dc17c3a714995fcb7fb5bc7c5f07,0x368122b4743959e08727a70591a266dee3ff4f4a,0x3bc6db5e3e3c1e262ae0b28ae35f02e485f3dda3,0x640f7b78830db57bafdf6f462d2b458da80825d3,0x85ad7a2085d391af549a4413b84bd9fa38ed201a,0xe60bff4746c1accbccfc8dc46fbc0dcaa9552e61,0x01eac83b91158e09eae57a86ee4538134ff47e26,0x51f2591c31332ef79dc2ad37de876d2a48f1013f,0xac2efc7ec1e06883b181aa167bf2e1feb07615a3,0x1c8727682dbe7ec36e00d4d8f39df84fca8e8912,0x7ed6f3f22fb3f85e1071b5f6e616d5f0e0e32a49,0x994a8c1ad6c6a65e8d8c6b37a9c8f964a6c985a8,0xa5a96c4e5873dbae8e41058f891a05ad9ae3c71e,0x88ee44794baf865e3b0b192d1f9f0ac3daf1ea0e,0x0eef4d49b71bad9c6390c7d5e5495b948e5df280,0xc972d37d48038d289251347a7e52aede64b47a40,0x6cc542d4cd29aa9528d1af83a196abecfee61a8b,0x822802f970ccd9aeb13d0368a2409804d28e1253,0x86a42b7a448c1568d21b00c90eab53b8417eeadc,0x701a570c15903a2b09fb41a12def0265ebdc53be,0xd7bc0dcb0b6ee14bdb204172aba01458abe91ac3,0x4ffa140fc6d5115c808aaf3afda2151f849fcdc3,0x822802f970ccd9aeb13d0368a2409804d28e1253,0xf093e07033efa4ed8167f33a5034af8e049212f7,0x8ea4b4c9bd07e2fa10dfa712b683f2461397cf19,0x31d5b63b54259b37e74c767706f135ac1c9b8879,0x31780cc26c7c66a7a72bde665147de4001b302ec,0xc0ddd95419e2375b7cdc9c12a8db464584e158f3,0x7e704825b55ba9be27483bed912e44cc5a0162bc,0xd9d5c29a4c11d099b7d61c0f2b66b24b1290e127,0xcd23db9b3ff90cf200c60efaa9b9f6fbd139635f,0x8209bb16a39fd6b76799e7f34702e316cf1129f0,0xd9345caca72e1376c00e534ed86a08cfce129337,0xb508171e31273887cb530b5268834c218b3a1303,0xb1ebf8f77ae002d487e7bde22c6180be0af6a3d4,0x5bb3b2782341ac5e0a72dad797d0c27dbebfaadc,0xe1ee5b789ba4ea5287999034fdf293361b53e024,0x403c736f7a79e45bee42fd42a6f89a0a46e38012,0x35616ab2ee92688afe80ebde1dcbeda91f90862c,0x3e0a984a5b4cd60b566c4d851555c7d213ea0eda,0x589bb2ab56b725c50fe3a583eee557023ab4f6e6,0x53799cb6aded2490bf2b15b8f0706e71f05597f1,0x26e3a8953769fe1befc784cb1d42ed0b23742e8c,0x901247d08bebfd449526da92941b35d756873bcd,0x10aa9eea35a3102cc47d4d93bc0ba9ae45557746</t>
  </si>
  <si>
    <t>0x1ceb5cb57c4d4e2b2433641b95dd330a33185a44,0xfc48ac750959d5d5ae9a4bb38f548a7ca8763f8d,0x11b7a6bc0259ed6cf9db8f499988f9ecc7167bf5,0xedde080e28eb53532bd1804de51bd9cd5cadf0d4,0x976b01c02c636dd5901444b941442fd70b86dcd5,0x3f6740b5898c5d3650ec6eace9a649ac791e44d7,0x053d7dd4dde2b5e4f6146476b95ea8c62cd7c428,0xeb02addcfd8b773a5ffa6b9d1fe99c566f8c44cc</t>
  </si>
  <si>
    <t>0x79cdfd7bc46d577b95ed92bcdc8ababa1844af0c,0xb3999f658c0391d94a37f7ff328f3fec942bcadc</t>
  </si>
  <si>
    <t>0x85018cf6f53c8bbd03c3137e71f4fca226cda92c,0x5f0a4a59c8b39cddbcf0c683a6374655b4f5d76e,0x73625745ed66f0d4c68c91613086ece1fc5a0119,0x0b89032e2722b103386adccae18b2f5d4986afa0,0x6a55080d5ba7cff935fb6ac54f4af4486ee24b1c,0x0b7d8eda67ce2555abe41d2df2102d62becf38bd</t>
  </si>
  <si>
    <t>Lido</t>
  </si>
  <si>
    <t>0xf0211b7660680b49de1a7e9f25c65660f0a13fea,0xfe5986e06210ac1ecc1adcafc0cc7f8d63b3f977,0xfebd8fac16de88206d4b18764e826af38546afe0,0x48c4929630099b217136b64089e8543db0e5163a,0x935cb3366faf2cfc415b2099d1f974fd27202b77,0x22010d1747cafc370b1f1fbba61022a313c5693b,0x1f2b79fe297b7098875930bba6dd17068103897e,0x97615f72c3428a393d65a84a3ea6bbd9ad6c0d74,0x00caaef11ec545b192f16313f53912e453c91458,0xb0fe4d300334461523d9d61aad90d0494e1abb43,0x0535a67ea2d6d46f85fe568b7eaa91ca16824fec,0xdc1a0c7849150f466f07d48b38eaa6ce99079f80,0x84f74733ede9bfd53c1b3ea96338867c94ec313e,0xdffcd3bf14796a62a804c1b16f877cf7120379db,0x4e6d3a5023a38ce2c4c5456d3760357fd93a22cd,0xe07305f43b11f230eaa951002f6a55a16419b707,0x67fb97abb9035e2e93a7e3761a0d0571c5d7cd07,0x231ac69a1a37649c6b06a71ab32ddd92158c80b8,0xbd2b6dc189eefd51b273f5cb2d99ba1ce565fb8c,0x49d1363016aa899bba09ae972a1bf200ddf8c55f,0x48c135ff690c2aa7f5b11c539104b5855a4f9252,0x7e8effab3083fb26ace6832bfca4c377905f97d7,0xae7ab96520de3a18e5e111b5eaab095312d7fe84,0x7f39c581f595b53c5cb19bd0b3f8da6c935e2ca0,0x8f73e4c2a6d852bb4ab2a45e6a9cf5715b3228b7,0xfddf38947afb03c621c71b06c9c70bce73f12999,0x55032650b14df07b85bf18a3a3ec8e0af2e028d5,0xc77f8768774e1c9244beed705c4354f2113cfc09,0x388c818ca8b9251b393131c08a736a67ccb19297,0x889edc2edab5f40e902b864ad4d7ade8e412f9b1,0xb9d7934878b5fb9610b3fe8a5e441e8fad7e293f,0xd15a672319cf0352560ee76d9e89eab0889046d3,0xf95f069f9ad107938f6ba802a3da87892298610e,0x852ded011285fe67063a08005c71a85690503cee,0xd624b08c83baecf0807dd2c6880c3154a5f0b288,0x0de4ea0184c2ad0baca7183356aea5b8d5bf5c6e,0x7fadb6358950c5faa66cb5eb8ee5147de3df355a,0x9305c1dbfe22c12c66339184c0025d7006f0f1cc,0xbf05a929c3d7885a6aead833a992da6e5ac23b09,0x442af784a788a5bd6f42a01ebe9f287a871243fb,0xb8ffc3cd6e7cf5a098a1c92f48009765b24088dc,0x5a98fcbea516cf06857215779fd812ca3bef1b32,0x2e59a20f205bb85a89c53f1936454680651e618e,0xf73a1260d222f447210581ddf212d915c09a3249,0xb9e5cbb9ca5b0d659238807e84d0176930753d86,0x3e40d73eb977dc6a537af587d48316fee66e9c8c,0x9895f0f17cc1d1891b6f18ee0b483b6f221b37bb,0x4ee3118e3858e8d7164a634825bfe0f73d99c792,0xf5dc67e54fc96f993cd06073f71ca732c1e654b1,0xf9339de629973c60c4d2b76749c81e6f40960e3a,0x0d97e876ad14db2b183cfeeb8aa1a5c788eb1831,0x8b3f33234abd88493c0cd28de33d583b70bede35,0xee06ea501f7d9dc6f4200385a8d910182d155d3e,0x6c82877cac5a7a739f16ca0a89c0a328b8764a24,0x1ad5cb2955940f998081c1ef5f5f00875431aa90,0x1ad5cb2955940f998081c1ef5f5f00875431aa90,0xdc24316b9ae028f1497c275eb9192a3ea0f67022,0x828b154032950c8ff7cf8085d841723db2696056,0xf668e6d326945d499e5b35e7cd2e82acfbcfe6f0,0x32296969ef14eb0c6d29669c550d4a0449130230,0xc1a900ae76db21dc5aa8e418ac0f4e888a4c7431,0xc5578194d457dcce3f272538d1ad52c68d1ce849,0xcfe54b5cd566ab89272946f602d76ea879cab4a8,0x86392dc19c0b719886221c78ab11eb8cf5c52812,0x3a6bd15abf19581e411621d669b6a2bbe741ffd6,0xab55bf4dfbf469ebfe082b7872557d1f87692fe6,0x4b3edb22952fb4a70140e39fb1add05a6b49622b,0xdb46c277da1599390eab394327602889e9546296,0x753d5167c31fbeb5b49624314d74a957eb271709,0x99ac10631f69c753ddb595d074422a0922d9056b,0xdc24316b9ae028f1497c275eb9192a3ea0f67022,0x6140182b2536ae7b6cfcfb2d2bab0f6fe0d7b58e,0x8f1155447ee97b5ae147a01a5c420b0fddf0370d,0xe5576eb1dd4aa524d67cf9a32c8742540252b6f4,0x75ff3dd673ef9fc459a52e1054db5df2a1101212,0x1dd909cddf3dbe61ac08112dc0fdf2ab949f79d8,0x1220cccdc9bba5cf626a84586c74d6f940932342,0x55c8de1ac17c1a937293416c9bce5789cbbf61d1,0x86f6c353a0965eb069cd7f4f91c1afef8c725551,0xf5436129cf9d8fa2a1cb6e591347155276550635,0xc20129f1dd4dfed023a6d6a8de9d54a7b61af5cc,0xd420d6c8aa81c087829a64ce59936b7c1176a81a,0xa2f987a546d4cd1c607ee8141276876c26b72bdf,0x07be9bb2b1789b8f5b2f9345f18378a8b036a171,0x707f9118e33a9b8998bea41dd0d46f38bb963fc8,0x2618e94a7f6118aced2e51e0a05da43d2e2ed40c,0xe3c8a4de3b8a484ff890a38d6d7b5d278d697fb7,0x2bdfd3de0ff23373b621cdad0ad3df1580efe701,0x1982b2f5814301d4e9a8b0201555376e62f82428,0xbd233d4ffdaa9b7d1d3e6b18cccb8d091142893a,0x66457616dd8489df5d0afd8678f4a260088aaf55,0x8180949ac41ef18e844ff8dafe604a195d86aea9,0xa9deac9f00dc4310c35603fcd9d34d1a750f81db,0xde2c414b671d2db93617d1592f0490c13674de24,0xff04ed5f7a6c3a0f1e5ea20617f8c6f513d5a77c,0x489f04eeff0ba8441d42736549a1f1d6cca74775,0x689e03565e36b034eccf12d182c3dc38b2bb7d33,0xa9b2f5ce3aae7374a62313473a74c98baa7fa70e,0xe3224542066d3bbc02bc3d70b641be4bc6f40e36,0x1bdffe0ebef3feadf2723d3330727d73f538959c,0x13c6ef8d45afbccf15ec0701567cc9fad2b63ce8,0xda1df6442afd2ec36abea91029794b9b2156add0,0xf0211b7660680b49de1a7e9f25c65660f0a13fea,0xfe5986e06210ac1ecc1adcafc0cc7f8d63b3f977,0xfebd8fac16de88206d4b18764e826af38546afe0,0x48c4929630099b217136b64089e8543db0e5163a,0x935cb3366faf2cfc415b2099d1f974fd27202b77,0x22010d1747cafc370b1f1fbba61022a313c5693b,0x1f2b79fe297b7098875930bba6dd17068103897e,0x97615f72c3428a393d65a84a3ea6bbd9ad6c0d74,0x00caaef11ec545b192f16313f53912e453c91458,0xb0fe4d300334461523d9d61aad90d0494e1abb43,0x0535a67ea2d6d46f85fe568b7eaa91ca16824fec,0xdc1a0c7849150f466f07d48b38eaa6ce99079f80,0x84f74733ede9bfd53c1b3ea96338867c94ec313e,0xdffcd3bf14796a62a804c1b16f877cf7120379db,0x4e6d3a5023a38ce2c4c5456d3760357fd93a22cd,0xe07305f43b11f230eaa951002f6a55a16419b707,0x67fb97abb9035e2e93a7e3761a0d0571c5d7cd07,0x231ac69a1a37649c6b06a71ab32ddd92158c80b8,0xbd2b6dc189eefd51b273f5cb2d99ba1ce565fb8c,0x49d1363016aa899bba09ae972a1bf200ddf8c55f,0x48c135ff690c2aa7f5b11c539104b5855a4f9252,0x7e8effab3083fb26ace6832bfca4c377905f97d7,0x200da0b6a9905a377cf8d469664c65db267009d1,0x958e0d946d014f377421a53ab5f9180d4485e63b,0x83e976758b7ab1bb676a4fea073fa0e2a807642b,0x75100bd564415731b5936a4a94d0dc29dde5db3c,0x17f6b2c738a63a8d3a113a228cfd0b373244633d,0x9b1cebf7616f2bc73b47d226f90b01a7c9f86956,0xde06d17db9295fa8c4082d4f73ff81592a3ac437,0x87d93d9b2c672bf9c9642d853a8682546a5012b5,0x12a43b049a7d330cb8aeab5113032d18ae9a9030,0xe2a682a9722354d825d1bbdf372cc86b2ea82c8c,0x98be4a407bff0c125e25fbe9eb1165504349c37d,0x834560f580764bc2e0b16925f8bf229bb00cb759,0xa02fc823cce0d016bd7e17ac684c9abab2d6d647,0x87d93d9b2c672bf9c9642d853a8682546a5012b5,0x73b047fe6337183a454c5217241d780a932777bd</t>
  </si>
  <si>
    <t>0xd2d7fbdd64ce9a3d138a4560c1900d9e492e1c57256d83afc0d46f7a5b262444,0x8a58131c95073d5910a4dc64684367c37bbfb38372541686df07044f37a7dffd,0x818216baeea3f2cf94111171f47bd8728cd25d056eb2f5f9d92f6d308a466c53,0x818216baeea3f2cf94111171f47bd8728cd25d056eb2f5f9d92f6d308a466c53,0x7ff952c9ffff0c6cbc415517a87be5a3b8bea83d20b89383300408bbdc470ef7,0x7fc2a7390f70ec22e60cd93889892af989fd1457abab89f45cb83682066b084f,0x6b298f353c943dfb20c44c1b5739a1087bfb30fe6fd49dac912d72d5dbb2ab41,0x6a19ccb977d63719dbe5b533ae7578c33fe7fad25ff537a09bf7440fa137fe21,0x61969fd323840b10dd9a91ba760e2ef769959248b7c3cdad2768b21d4ee90479,0x5e6b541bfea45bd6c21cff1f6d0c60e41cc6dd41be65d2ae48e9e904a3015388,0x525113a2795b82bc4acc6246dfce6c746314e127e65019a1a0f1fe7f9329fae2,0x2d3b89eb9ddb1efc70abadc3a7dbfed727d2471f8dd3fcbd6c0656414950e60d,0x0c61946285b89b15d3cd280984f4dde1153cb006279f5a516d48cc7cf96724f3</t>
  </si>
  <si>
    <t>Aave</t>
  </si>
  <si>
    <t>0xc2aacf6553d20d1e9d78e365aaba8032af9c85b0,0x87870bca3f3fd6335c3f4ce8392d69350b4fa4e2,0x64b761d848206f447fe2dd461b0c635ec39ebb27,0x8164cc65827dcfe994ab23944cbc90e0aa80bfcb,0x2f39d218133afab8f2b819b1066c7e434ad94e9e,0xbaa999ac55eace41ccae355c77809e68bb345170,0x7b4eb56e7cd4b454ba8ff71e4518426369a138a3,0x162a7ac02f547ad796ca549f757e2b8d1d9b10a6,0x91c0ea31b49b69ea18607702c5d9ac360bf3de7d,0x91c0ea31b49b69ea18607702c5d9ac360bf3de7d,0xd322a49006fc828f9b5b37ab215f99b4e5cab19c,0xc7be5307ba715ce89b152f3df0658295b3dba8e2,0x54586be62e3c3580375ae3723c145253060ca0c2,0x464c71f6c2f760dda6093dcb91c24c39e5d6e18c,0x3d569673daa0575c936c7c67c4e6aeda69cc630c,0x872fbcb1b582e8cd0d0dd4327fbfa0b4c2730995,0xb748952c7bc638f31775245964707bcc5ddfabfc,0x87870bca3f3fd6335c3f4ce8392d69350b4fa4e2,0x4d5f47fa6a74757f35c14fd3a6ef8e3c9bc514e8,0x102633152313c81cd80419b6ecf66d14ad68949a,0xea51d7853eefb32b6ee06b1c12e6dcca88be0ffe,0x0b925ed163218f6662a35e0f0371ac234f9e9371,0x39739943199c0fbfe9e5f1b5b160cd73a64cb85d,0xc96113eed8cab59cd8a66813bcb0ceb29f06d2e4,0x40aabef1aa8f0eec637e0e7d92fbffb2f26a8b7b,0xa1773f1ccf6db192ad8fe826d15fe1d328b03284,0x5ee5bf7ae06d1be5997a1a72006fe6c607ec6de8,0x98c23e9d8f34fefb1b7bd6a91b7ff122f4e16f5c,0xb0fe3d292f4bd50de902ba5bdf120ad66e9d7a39,0x72e95b8931767c79ba4eee721354d6e99a61d004,0xcf8d0c70c850859266f5c338b38f9d663181c314,0x413adac9e2ef8683adf5ddaece8f19613d60d1bb,0x018008bfb33d285247a21d44e50697654f754e63,0x5e8c8a7243651db1384c0ddfdbe39761e8e7e51a,0x63b1129ca97d2b9f97f45670787ac12a9df1110a,0x4228f8895c7dda20227f6a5c6751b8ebf19a6ba8,0xbae535520abd9f8c85e58929e0006a2c8b372f74,0x268497bf083388b1504270d0e717222d3a87d6f2,0xa700b4eb416be35b2911fd5dee80678ff64ff6c9</t>
  </si>
  <si>
    <t>0xd2d7fbdd64ce9a3d138a4560c1900d9e492e1c57256d83afc0d46f7a5b262444,0x818216baeea3f2cf94111171f47bd8728cd25d056eb2f5f9d92f6d308a466c53,0x818216baeea3f2cf94111171f47bd8728cd25d056eb2f5f9d92f6d308a466c53,0x7fc241e95ecf90e3a5c3c177ce749803c847ab08ae81cba42e099404a6b6a4b0,0x5e6b541bfea45bd6c21cff1f6d0c60e41cc6dd41be65d2ae48e9e904a3015388,0x536cd9797ddd7899a774333c9b5e93a8ecbf4df2da2e2055d896b2dc60264505,0x2967b27f95b90f8c87a5244250c7357d5f077383f823ad4c8f410ca762484f35,0x1b33733b0035d7e1a628208d386cff9ae8b779dbdd1c5ca9e35d615692445ab5,0x0d5bd8a0af828b09c35e63c2c3da2c0baa98626d2a4aa4c4352107a63a0a9d29,0x04f4b6961327b9f839fc85d60cf403c4701038f130b02563910b8e1f9728dc8b</t>
  </si>
  <si>
    <t>Uniswap v3</t>
  </si>
  <si>
    <t>0x1f98431c8ad98523631ae4a59f267346ea31f984,0x5ba1e12693dc8f9c48aad8770482f4739beed696,0xb753548f6e010e7e680ba186f9ca1bdab2e90cf2,0xbfd8137f7d1516d3ea5ca83523914859ec47f573,0xb27308f9f90d607463bb33ea1bebb41c27ce5ab6,0xe592427a0aece92de3edee1f18e0157c05861564,0x42b24a95702b9986e82d421cc3568932790a48ec,0x91ae842a5ffd8d12023116943e72a606179294f3,0xee6a57ec80ea46401049e92587e52f5ec1c24785,0xc36442b4a4522e871399cd717abdd847ab11fe88,0xa5644e29708357803b5a882d272c41cc0df92b34</t>
  </si>
  <si>
    <t>0xe6452dae11159414a304b2d468c1a15a5724821644b8660908d1d438d1cd9177,0xe0e9d4a8523738501570a11974ec30e440a7747ec1066f1768003dec496e7221,0xd7fca23eaed2add76333a07ba342959395d5ff28a30aed3b58e717fac1b5bbc8,0xd1cc2e742850ce927454ef80a4d2dec02c283e6f697a2fb10bc27a86a2058992,0xc52fc7b914b24db8631ebe73a55bf0f98340b0c1611494ec4cb3e4fc0c13ba8f,0xa89f78c60e3230319a9341b868c4bf3369fcdb7882abde46caf1b45014074f0d,0x9d40bd0cb2c258ec7efcd1edfd3a25465a1fc96579dbf933191e8cfb18bec853,0x85a9d062e07142187c064e502d357c0598be8b3d66281a7a4949f4f637674462,0x8423bc457610396255d8e9774d188ff95bf59fcf2f64043f307be18fe34a53d2,0x773112256e718a162a419bbbc16a68e3354a5d5b2ff762ce1af277e10b77846f,0x76245ab30f6e08a61096d4f7218e3ca07d5c51e2c723e6fb6b02d7e7b614652d,0x73dbdd32224aaef10cef8d23fe243ece3f2520d682adc10c3d81ebfe9f4440d0,0x595279ea308c09a551d8da96dc65c7cce6d498e3bc0bfe5e4208d0ef09e446ec,0x590e75d2508556772cb9a59aa2463e04b974ba1075b4cc5c21ec5d1ad89c3ca2,0x117353db7f411b6af329d79df61e79196f7bde1ead3252b0803b3bb914bdd36c</t>
  </si>
  <si>
    <t>Curve Fi</t>
  </si>
  <si>
    <t>0x7ca5b0a2910b33e9759dc7ddb0413949071d7575,0xeb21209ae4c2c9ff2a86aca31e123764a3b6bc06,0x845838df265dcd2c412a1dc9e959c7d08537f8a2,0xa2b47e3d5c44877cca798226b7b8118f9bfb7a56,0x9fc689ccada600b6df723d9e47d84d76664a1f23,0xac795d2c97e60df6a99ff1c814727302fd747a80,0xbc89cd85491d81c6ad2954e6d0362ee29fca8f53,0x52ea46506b9cc5ef470c5bf89f17dc28bb35d85c,0x45f783cce6b7ff23b2ab2d70e416cdb7d6055f51,0xdf5e0e81dff6faf3a7e52ba697820c5e32d806a8,0xbbc81d23ea2c3ec7e56d39296f0cbb648873a5d3,0xfa712ee4788c042e2b7bb55e6cb8ec569c4530c1,0x0001fb050fe7312791bf6475b96569d83f695c9f</t>
  </si>
  <si>
    <t>Convex Fi</t>
  </si>
  <si>
    <t>0x989aeb4d175e16225e39e87d0d97a3360524ad80,0xa3c5a1e09150b75ff251c1a7815a07182c3de2fb,0x947b7742c403f20e5faccdac5e092c943e7d0277,0x4e3fbd56cd56c3e72c1403e103b45db9da5b9d2b,0x62b9c7356a2dc64a1969e19c23e4f579f9810aa7,0x8014595f2ab54cd7c604b00e9fb932176fdc86ae,0xedccb35798fae4925718a43cc608ae136208aa8d,0xedccb35798fae4925718a43cc608ae136208aa8d,0x3c995e43e6ddd551e226f4c5544c77bfed147ab9,0x877288c4e6eba4f635ba7428706447353b47de75,0xcf50b810e57ac33b91dcf525c6ddd9881b139332,0x3fe65692bfcd0e6cf84cb1e7d24108e434a7587e,0x3ce6408f923326f81a7d7929952947748180f1e6,0xf403c135812408bfbe8713b5a23a04b3d48aae31,0x25e12482a25cf36ec70fda2a09c1ed077fc21616,0x5f465e9fcffc217c5849906216581a657cd60605,0xe98984ad858075813ada4261af47e68a64e28fcc,0xa1bc2cf69d474b39b91665e24e7f2606ed142991,0x2e088a0a19dda628b4304301d1ea70b114e4accd,0x92cf9e5e4d1dfbf7da0d2bb3e884a68416a65070,0xdd49a93fdcae579ae50b4b9923325e9e335ec82b,0x3f29cb4111cbda8081642da1f75b3c12decf2516,0x05767d9ef41dc40689678ffca0608878fb3de906,0x33f6ddaea2a8a54062e021873bcaee006cdf4007,0x1389388d01708118b497f59521f6943be2541bb7,0xd18140b4b819b895a3dba5442f959fa44994af50,0x72a19342e8f1838460ebfccef09f6585e32db86e,0xb5bbc863bafe5006c68613b89130812a7b586a4e,0xdecc7d761496d30f30b92bdf764fb8803c79360d,0x9b622f2c40b80ef5efb14c2b2239511ffbfab702,0xaa0c3f5f7dfd688c6e646f66cd2a6b66acdbe434,0xadd2f542f9ff06405fabf8cae4a74bd0fe29c673,0x5fba69a794f395184b5760daf1134028608e5cd1,0xd20904e5916113d11414f083229e9c8c6f91d1e1,0x5f47010f230ce1568bea53a06ebaf528d05c5c1b</t>
  </si>
  <si>
    <t>Coinbase Wrapped Staked ETH</t>
  </si>
  <si>
    <t>0xbe9895146f7af43049ca1c1ae358b0541ea49704</t>
  </si>
  <si>
    <t>Compound Fi III</t>
  </si>
  <si>
    <t>0xc3d688b66703497daa19211eedff47f25384cdc3,0xa17581a9e3356d9a858b789d68b4d866e593ae94</t>
  </si>
  <si>
    <t>Instadapp</t>
  </si>
  <si>
    <t>0x2971adfa57b20e5a416ae5a708a8655a9c74f723,0x4c8a1beb8a87765788946d6b19c6c6355194abeb,0xfe02a32cbe0cb9ad9a945576a5bb53a3c123a3a3,0x97b0b3a8bdefe8cb9563a3c610019ad10db8ad11,0x8a5419cfc711b2343c17a6abf4b2bafabb06957f,0xcba828153d3a85b30b5b912e1f2dacac5816ae9d,0x619ad2d02dbee6eba3cdbda3f98430410e892882,0x10c7b513b7d37f40bdbce77183b9112ec35caec1,0x28849d2b63fa8d361e5fc15cb8abb13019884d09</t>
  </si>
  <si>
    <t>Rocket Pool</t>
  </si>
  <si>
    <t>0xd33526068d116ce69f19a9ee46f0bd304f21a51f</t>
  </si>
  <si>
    <t>0x271944d9d8ca831f7c0dbcb20c4ee482376d6de7,0xc3813645ad2ea0ac9d4d72d77c3755ac3b819e38</t>
  </si>
  <si>
    <t>0xccd3891c1452b7cb0e4632774b9365dc4ee24f20,0x5566d132324181427ed4f46989121030bc6689c7,0x496900eabcdf5544507ed29cda3c7f9d0ace7208,0xcb5518365d8888ea390213240043091f35f46c6c,0x038cc240a4337a5758700235f4efa3fcd1b521f6,0x24b6137a5fe9d058baf654bb73ab857f57df8bb4,0x6064dcb3ccc4bb33e6e4f5c20d126ab15fa14f0d,0xe8bb48df26cb53f89ee09cb65f3bf079d44d25cb,0x9dc362db8b1c1034a8b34551ece88ded9b40feee,0x5c1d800bf2154fe78018e12ab0b63e94ed23eebc,0x75b814ab2d7e1144d8deba303b024e8fdfe599ec,0x63587f908681b9200c14a22cf6b53935e665eae9,0x985a1608e8096ea9bebf2100d2319ce7f7f3b7ae,0xdfe6bb98833dae0f5cd76f488fc7726b140fc6e9,0x09d196538f9a09a377c38b5c4400a45d113357f6,0x046600975bed388d368f843a67e41545e27a2591,0xf52a5eda9e44b3d5182809c2365d6f52f967521f,0x170244a426b016c69e09131428a78117ffe6d7fb,0x3838bfe876823527fdbda77c9f6dc86cc10c5b77,0x734f022e72150ce6d1156aae692c4393ca2709df,0xffcfe373b4dbd373263b8b77462790a9e42b866a,0xd996775bc652e3d48e2693f08cf52ceb0ec0e21f,0x96569ff8f1eb073f0ffd5ccbf855b7a5431c3b2e,0x730c4cd9499033ddb2bf5465098e108089b6f123,0x00962b56fe689facc6ec66d38867f1238304b18f,0x865cd1dcddab2048bb6ab015a69561854c23ab6d,0x9ecb49340c3f29e1517244579782b8b693f9b28b,0x57b78bff7297635414c55443ff4e3dae8a55a74a,0xc8b346cd04d367bbb234732f36ee6a5be6a54c8f,0xec08b5a75473fd581be6628d4e2ed08b49078df0,0xfc36be177868b05f966e57bfc01617501b1f6926,0xb23cd479195c3ad24c569c5e1f8641da5a4b3ce4,0x5655fbeb5e066ae5fcce763ed21dac39bd3b144c,0xcc86d1c43aa2da48d08e82e82eb2a0850e219bc8,0x23155efd762a120be5dc61b83c891478908fe5d4,0x500fd1c44502670384b8dafecede9ed5fe32f017,0x122383c611805a9e29eab8d94f130dc047bf81ac,0x26aa71be9ccd794a4c9043be026c68496b45aa73,0x2108397905f6d3a9b277c545948c6d6e1ca22d06,0x16a6bd70684c0626bc3c69ef62ef5860849df851,0x44d8a4e73a25860d9d61cb8e0efc48701656ee82,0x23cfbf835e6d4ab8a45dca7115869e88cba5957d,0x12a8aef0f1b3af754359bb6df0f6ee19c58e330d,0x2bae69f0d73241e20b477e4b6e87e964b84e2eb7,0x0142fef53ebb44ed2c00c16478dc619fc3e64321,0xb00885eef0610c1a9d0f4c125abe959b63f6b2bf,0x86af1e551c081ec2269f62708c291af1627fa4ed,0x39eb2a5196a00186d15c28e9fe35a36fd1e6f06c,0x9321061001f07420bf1f068d46fec6e5485690a2,0xe3ca515c9c430f2e270e293ab2793070014f720d,0x494b1c5db70f0e4fe577a53685184b47279c5901,0x881db48147c014111ef2ac6587e3cf2d9206171d,0xe8594bb25fb88bbefd61d219ffbd32a0de77b383,0x1c547fba2c20bb5d432970947b4849143a8e4ff8,0x2380b6f99266121ffaf0c457cfadcd0dc5846560,0x872b327cc9494a31c87134b5162525b7224c525e,0xdaffd168bdac2cfe3b52d3050b4f743b42d00d91,0x5d47e35fc6a1f3e22a5cd1acd5bab918be49f531,0x86fe7bdb5fc80b33474b7572790436c3bd3df30e,0x586af3a3d29b5ce55226369c1de102d899e33d0c,0xc7d1489611726553a28acaff05fdb2ca452fdd10,0xf321de3e71b35e087f2cd5d59f5a2c6621570f2f,0xa6c5c7d189fa4eb5af8ba34e63dcdd3a635d433f,0x8eda8226c679103535a0620e3f32f50c3b8a0d1b,0x9e5b541b3404bb833b4590f352361c0de797e7ee,0x149d5f5e5d5bcfdaf8ec6eef33d3556660a31e96,0x6b254d95a80a78e33a3e9662f0e313d78d1a11f7,0x38da3747b00f836f68c97ff3f15a2d5947e43c8b</t>
  </si>
  <si>
    <t>0xddf6de90a26cf13b5f0ef9889c72d1d48bcdb58bf277a7022a3b4b169b4b6e10,0x5f656ba0d3f13189c7ba71964782141dccabfb6e0a7ccdd3e3da70acb6b0f142,0x2b4e42ea64f3e17fa820e1c6d1fa23882e755d3258566e22de3615c232c73486,0x00d0243cd76e492ccb5b414c2d6109315dcebc511836163837c331fbd67018d7</t>
  </si>
  <si>
    <t>0xe6e5f921c8cd480030efb16166c3f83abc85298d,0xfc604b6fd73a1bc60d31be111f798dd0d4137812,0x77d97db5615dfe8a2d16b38eaa3f8f34524a0a74,0x58eda02e51dbbfd5190f779573bb3efbd41afc68,0x14e849b39ca7de7197763b6254ee57edbe0f3375,0x1311dcadf3330dd0aeb4d03177f9568880febb34,0x07244afb53ad824366a19cb3c972030064555e75,0x2bb91032f277bdc0da7de271ba03b3341b73b4c1</t>
  </si>
  <si>
    <t>COUNTA of Attacker</t>
  </si>
  <si>
    <t>Grand Total</t>
  </si>
  <si>
    <t>Indicators</t>
  </si>
  <si>
    <t>Anomaly Score</t>
  </si>
  <si>
    <t>Anomaly Details</t>
  </si>
  <si>
    <t>Entity Cluster</t>
  </si>
  <si>
    <t>FP Mitigated</t>
  </si>
  <si>
    <t>Verdict</t>
  </si>
  <si>
    <t>Why Missed</t>
  </si>
  <si>
    <t>Version</t>
  </si>
  <si>
    <t>ANKR</t>
  </si>
  <si>
    <t>0xf3a465c9fa6663ff50794c698f600faa4b05c777,0x2ffc59d32a524611bb891cab759112a51f9e33c0 (compromised contract deployer)</t>
  </si>
  <si>
    <t>TC, Large Transfer Out, Reentrancy, impersonated-token,  suspicious contract creation, flashbot, funding</t>
  </si>
  <si>
    <t>Yes (4 stages)</t>
  </si>
  <si>
    <t>V2</t>
  </si>
  <si>
    <t>Nimbus</t>
  </si>
  <si>
    <t>0x86Aa1c46f2Ae35ba1B228dC69fB726813D95b597,0x3c4e5b099f3c02122079d124138377e1b9048629</t>
  </si>
  <si>
    <t>NA</t>
  </si>
  <si>
    <t>Black Gold</t>
  </si>
  <si>
    <t xml:space="preserve">0xF4FD2EbE7196c8E99E88bcc4Aef69dda0e493B8F </t>
  </si>
  <si>
    <t>Crypto Rubric</t>
  </si>
  <si>
    <t>0x001B91c794dFEecf00124D3F9525DD32870B6ee9</t>
  </si>
  <si>
    <t>TC, Suspicious Contract Creation, large transfer out, ANOMALOUS-TOKEN-TRANSFERS-TX, flashbot, funding</t>
  </si>
  <si>
    <t>Yes</t>
  </si>
  <si>
    <t>Elastic Swap</t>
  </si>
  <si>
    <t>0x3bdF01ed32F07e8e843163b5d478d4502F5743CD,0x25fDe76A52D01c83E31d2d3D5e1d2011ff103c56</t>
  </si>
  <si>
    <t>High Gas value, high gas usage, suspicious contract, reentrancy</t>
  </si>
  <si>
    <t>No</t>
  </si>
  <si>
    <t>MEV Filter, Clustering didnt catch funding stage</t>
  </si>
  <si>
    <t>0xBeAdeDBABED6A353c9cAa4894Aa7E5F883e32967 (white hat)</t>
  </si>
  <si>
    <t>tc funding,suspicious contract creation,flashbot,high gas,anomalous tx,flashloan,reentrancy,</t>
  </si>
  <si>
    <t>Likely (relevant alerts expired)</t>
  </si>
  <si>
    <t>BNB/AES Pool</t>
  </si>
  <si>
    <t>0x286E09932B8D096cbA3423d12965042736b8F850</t>
  </si>
  <si>
    <t>Option Room</t>
  </si>
  <si>
    <t>0xf71708C59be7e32B9FF2aa174F07311869C6bf0c (deployer/ compromised)</t>
  </si>
  <si>
    <t>JayExploiter</t>
  </si>
  <si>
    <t>0x0348d20b74ddc0ac9bfc3626e06d30bb6fac213b</t>
  </si>
  <si>
    <t>TC, Suspicious Contract Creation, Flashbot Tx</t>
  </si>
  <si>
    <t>Phy Proxy</t>
  </si>
  <si>
    <t>0x66be80c796cba0844dace3e291632bfd397bd7a0</t>
  </si>
  <si>
    <t>no</t>
  </si>
  <si>
    <t>none</t>
  </si>
  <si>
    <t>only approval/transfer alerts</t>
  </si>
  <si>
    <t>V3</t>
  </si>
  <si>
    <t>Tom Inu</t>
  </si>
  <si>
    <t>0x14d8Ada7A0BA91f59Dc0Cb97C8F44F1d177c2195</t>
  </si>
  <si>
    <t>FLASHBOTS-TRANSACTIONS (0.01), FLD_NEW_FUNDING (1.0-missing), SUSPICIOUS-CONTRACT-CREATION (0.005), NETHFORTA-25 (0.03)</t>
  </si>
  <si>
    <t>Likely with funding AD score</t>
  </si>
  <si>
    <t>Blue Clues Inu’s Uniswap pool</t>
  </si>
  <si>
    <t>0x69f0EdC352eCffC4EF49516c9b20eA88B3E947cb,0xceed34f03a3e607cc04c2d0441c7386b190d7cf4</t>
  </si>
  <si>
    <t xml:space="preserve">FLASHBOTS-TRANSACTIONS (0.01), ASSET-DRAINED (0.02), NETHFORTA-1 (0.46), SUSPICIOUS-CONTRACT-CREATION (0.005), </t>
  </si>
  <si>
    <t>no funding; too low threshold</t>
  </si>
  <si>
    <t>Thoreum</t>
  </si>
  <si>
    <t>0x1ae2dc57399b2f4597366c5bf4fe39859c006f99</t>
  </si>
  <si>
    <t>CEX-FUNDING-1 (1.0 - missing) - ASSET-DRAINED (1.0 - missing) - SUSPICIOUS-CONTRACT-CREATION (0.001)</t>
  </si>
  <si>
    <t>Likely with AD scores</t>
  </si>
  <si>
    <t>Quaternion</t>
  </si>
  <si>
    <t>0x88a2386e7ec97ad1e7a72176a66b6d0711ae3527</t>
  </si>
  <si>
    <t>NETHFORTA-1 (0.48), SUSPICIOUS-CONTRACT-CREATION (0.005), NETHFORTA-25 (0.03), ASSET-DRAINED (1.0 - missing</t>
  </si>
  <si>
    <t>No, funding missing (direct account funding); no ML</t>
  </si>
  <si>
    <t>Upswing</t>
  </si>
  <si>
    <t>0x8a2d94ea342cbdd6d57db614b24f20cae286cac6,0x22898dc59145eae79471dd1f06b7e542e0982d30</t>
  </si>
  <si>
    <t>FLASHBOTS-TRANSACTIONS (0.01), ASSET_DRAINED (1.0 - missing), SUSPICIOUS-CONTRACT-CREATION (1.0 - missing)</t>
  </si>
  <si>
    <t>0x8a2 added to FP list</t>
  </si>
  <si>
    <t>Omni Protocol</t>
  </si>
  <si>
    <t>0x9BbD94506398a1459F0Cd3B2638512627390255e,0xda5919bf3a49ad47b7c7103a9ed3902cee78d528</t>
  </si>
  <si>
    <t>ASSET-DRAINED (1.0 - missing), SUSPICIOUS-CONTRACT-CREATION (1.0 - missing)</t>
  </si>
  <si>
    <t>Likely with funding alert</t>
  </si>
  <si>
    <t>No, funding missing. Did trigger localy, but not on network?</t>
  </si>
  <si>
    <t>UF DAO Attack</t>
  </si>
  <si>
    <t>SUSPICIOUS-CONTRACT-CREATION (0.001) LARGE-TRANSFER-OUT (1.0 Missing)</t>
  </si>
  <si>
    <t>yes - very old account with thousands of tx</t>
  </si>
  <si>
    <t>No, funding too old</t>
  </si>
  <si>
    <t>Roe Finance</t>
  </si>
  <si>
    <t>0x15d87DC2Eb27fdA26451f8FB04C576639104344d</t>
  </si>
  <si>
    <t>FUNDING-TORNADO-CASH (1.0 - missing), SUSPICIOUS-CONTRACT-CREATION-TORNADO-CASH (1.0 - missing), NETHFORTA-25 (1.0 - missing), NETHFORTA-1 (1.0 - missing)</t>
  </si>
  <si>
    <t>Likely with real AD scores</t>
  </si>
  <si>
    <t>BRA Token</t>
  </si>
  <si>
    <t>0x67a909f2953fb1138beA4B60894B51291D2d0795,0xE2Ba15be8C6Fb0d7C1F7bEA9106eb8232248FB8B</t>
  </si>
  <si>
    <t>SUSPICIOUS-CONTRACT-CREATION (0.001)</t>
  </si>
  <si>
    <t>0x1863b74778cf5e1C9C482a1cDc2351362bD08611</t>
  </si>
  <si>
    <t>GDS</t>
  </si>
  <si>
    <t>0xcf2362b46669e04b16d0780cf9b6e61c82de36a7</t>
  </si>
  <si>
    <t>cant be evaluated due to missing alert data</t>
  </si>
  <si>
    <t xml:space="preserve">no </t>
  </si>
  <si>
    <t>No, funding missing. SHould have been identified by laundering bot.</t>
  </si>
  <si>
    <t>COUNTA of Network</t>
  </si>
  <si>
    <t>YearMonth</t>
  </si>
  <si>
    <t>Alert Link</t>
  </si>
  <si>
    <t>AlertID</t>
  </si>
  <si>
    <t>Severity</t>
  </si>
  <si>
    <t>Chain</t>
  </si>
  <si>
    <t>Description</t>
  </si>
  <si>
    <t>EOA</t>
  </si>
  <si>
    <t>FP</t>
  </si>
  <si>
    <t>Score</t>
  </si>
  <si>
    <t>Amount</t>
  </si>
  <si>
    <t>Score Step</t>
  </si>
  <si>
    <t>Contract</t>
  </si>
  <si>
    <t>2023-03-22T05:23:38.421025577Z</t>
  </si>
  <si>
    <t>0xad93fe4e8dcbf7f00ca9cdfbc091e2a4f00f4a0880de4ca679d1cf7e1f7d6c24</t>
  </si>
  <si>
    <t>CRITICAL</t>
  </si>
  <si>
    <t>0x0000f523fd0d3a5ddf4025f9a19ea72d6e6993da likely involved in an attack (0x6608cea0a557ed178b02ec67950325eb7adf11f4e6789ff344f5498de7bccb04). Anomaly score: {'anomaly_score': 0.00160072485653881}</t>
  </si>
  <si>
    <t>Trader</t>
  </si>
  <si>
    <t>2023-03-20T19:14:00.14581679Z</t>
  </si>
  <si>
    <t>0x074c15efb9033f6d45360bb5b296a9cd2219513636eb3cff436672633ab844e3</t>
  </si>
  <si>
    <t>0x00d2f4eb459bd4f7b175fd0cec578229bfa3bde7 likely involved in an attack (0xfdb9f865fac0a130c5f6f0eabbcc90677e3b0fa6d837c34561665434978b4a1c). Anomaly score: {'anomaly_score': 4.294032167427495e-08}</t>
  </si>
  <si>
    <t>MEV Bot</t>
  </si>
  <si>
    <t>2023-03-29T00:30:35.148362001Z</t>
  </si>
  <si>
    <t>0x6a845f85a510ee84a9f0c789bd54351d6abd09156287ac88296ed760c7303579</t>
  </si>
  <si>
    <t>0x011a41fb580313e128c2bf3b1f89ce6b0a33b0d9 likely involved in an attack (0xe74075d1485a76998d05875c87ae3b745ec5184ee8246ffd221c2f57b7c80041). Anomaly score: {'anomaly_score': 4.4879576523993024e-05}</t>
  </si>
  <si>
    <t>2023-03-24T07:57:38.489340286Z</t>
  </si>
  <si>
    <t>0x60c2af8354b70adfb7e6d722c1fe20d2fe0a78f9e0b0de0b8e1d893e7c1ec857</t>
  </si>
  <si>
    <t>0x013b95ac247eb343a7c018400f23629e565a0c94 likely involved in an attack (0x9ea2f65441817503186aae271262197cdd53ea4df3fec07346a62596748b0f74). Anomaly score: {'anomaly_score': 3.1101398969090213e-06}</t>
  </si>
  <si>
    <t>Likely TP</t>
  </si>
  <si>
    <t>Invest scam</t>
  </si>
  <si>
    <t>0x666bc00a7ed569f519df283cbec89728b37b4c37</t>
  </si>
  <si>
    <t>2023-03-19T15:03:23.958714246Z</t>
  </si>
  <si>
    <t>0xc0b88fa5ced9111b32ec1382cea5e7ad7132bb056835f3f8adb234a9666df5aa</t>
  </si>
  <si>
    <t>0x015706cd9d1ee0ef2a348b377faab4a61c82184a likely involved in an attack (0x49ceac875829e5f974c5e5f0d73fbca1d7ec6e834dc897bf4989dd6c03281aeb). Anomaly score: {'anomaly_score': 1.0601656565907487e-10}</t>
  </si>
  <si>
    <t>2023-03-20T17:53:48.07480653Z</t>
  </si>
  <si>
    <t>0xef9e0505c46275c12a503cecd4617051a94d86c886787262a9456914b97ca32b</t>
  </si>
  <si>
    <t>0x03ae1a796dfe0400439211133d065bda774b9d3e likely involved in an attack (0xc0333ae12a3796d9dc00d9428a22877778bfaf9f3d8bca4b0fac935dfc5c83dc). Anomaly score: {'anomaly_score': 1.019569795227474e-08}</t>
  </si>
  <si>
    <t>old account; invoved in high val tx</t>
  </si>
  <si>
    <t>2023-03-02T18:13:05.799054782Z</t>
  </si>
  <si>
    <t>0x12142937076a3202a149feb11562a27e212dab83ec75768a8b0839793787ab39</t>
  </si>
  <si>
    <t>Arbitrum</t>
  </si>
  <si>
    <t>0x04aee59de73f6812f389203c6d6b25ffd9dbeb79 likely involved in an attack (0x1c50dd34d458dabf495e7f84bde7c1ee59bb7a5acc43f090c7eff35965d031d7) on SwapRouter (0xe592427a0aece92de3edee1f18e0157c05861564). Anomaly score: {'anomaly_score': 2.761589208436474e-08}</t>
  </si>
  <si>
    <t>2023-03-22T05:10:41.036803905Z</t>
  </si>
  <si>
    <t>0x8885a7a14bf815d3458050b3d75e053f2c9eb4d8c336d4dbd62cd135f86cf11e</t>
  </si>
  <si>
    <t>0x055b29979f6bc27669ebd54182588fef12ffbfc0 likely involved in an attack (0x36c97ef1320265f1955fa740f65b1f022800700072c1dcba0f9911a56df32aef). Anomaly score: {'anomaly_score': 1.7062746230508238e-08}</t>
  </si>
  <si>
    <t>2023-02-20T11:29:32.356660404Z</t>
  </si>
  <si>
    <t>0xbbaa1bb21cb5e495ce814cb9acc30c1f6fc1f19a83f0019b504af2c156977a3e</t>
  </si>
  <si>
    <t>ATTACK-DETECTOR-1</t>
  </si>
  <si>
    <t>0x05b808369e419deda1f3de1aed851870041938ba likely involved in an attack (0xc9d6c2cc3d3493b1f29e36c4508a1501e7e9561af549a1b38e0c623b2fc92402). Anomaly score: {'anomaly_score': 2.8507705742614787e-08}</t>
  </si>
  <si>
    <t>Likely FP</t>
  </si>
  <si>
    <t>laundering large sums through aztec</t>
  </si>
  <si>
    <t>2023-03-09T07:02:59.701105294Z</t>
  </si>
  <si>
    <t>0x22986b07dba76eb12e39942fdb575516769ca4905115f8b89451e518f620b14a</t>
  </si>
  <si>
    <t>Fantom</t>
  </si>
  <si>
    <t>0x0621e9d8f6ac96098cdf413289c5e11b9130309a likely involved in an attack (0x66450cac3845e5b1cdcfc7f8d7f2cd857d0d08b605c926b1147d0e1838caef76). Anomaly score: {'anomaly_score': 6.735446043225311e-09}</t>
  </si>
  <si>
    <t>2023-03-27T22:59:11.653568892Z</t>
  </si>
  <si>
    <t>0x94231e272edb5f792426e5065df3d126c621c7fb5ad500e0ca4f7430c2378cf9</t>
  </si>
  <si>
    <t>0x06800a265f3eaef1195c18d253d6a2f62cfda113 likely involved in an attack (0xe474993956c16165aeb00633d46a471d9569e6bb9457ca16542fa898276f5570) on Blur Pool (0x0000000000a39bb272e79075ade125fd351887ac). Anomaly score: {'anomaly_score': 0.0001808242220353238}</t>
  </si>
  <si>
    <t>2023-03-22T13:25:31.150525552Z</t>
  </si>
  <si>
    <t>0xdcb00f931e5132ff66b936426e75812ea7cf68137b7264e79f6b6abcc705dfea</t>
  </si>
  <si>
    <t>0x07a9d0f3a528ba050e1d41bb99fe4863c8a1eebf likely involved in an attack (0x388605e9e6638e2dfe676d633c1f9c38f08858100c5e444a467bfcf4be7624ad). Anomaly score: {'anomaly_score': 1.3622762753220393e-05}</t>
  </si>
  <si>
    <t>2023-03-24T08:15:08.98931382Z</t>
  </si>
  <si>
    <t>0xcc03da3ac48f83826b106d25d7dd54eee37b6b8190255e1654c8857ed52b5c9e</t>
  </si>
  <si>
    <t>0x0885dd2ad33dc23fc782a74ddd8ecb88ebcd54fe likely involved in an attack (0x2b3665f7b9b6161fe95cb574cdd7f67a7fd404006d99cd688c63de19b46d2c3a). Anomaly score: {'anomaly_score': 6.433891559953195e-06}</t>
  </si>
  <si>
    <t>0xacbd108f08810a4c2b81cf54dec47a7d26f64a87</t>
  </si>
  <si>
    <t>0x5d8cf8ab582b826fee1da4591fc408947b2bbdeee456f487a0743ad66582755a</t>
  </si>
  <si>
    <t>0x09385a960a2e0b6b4516d341534da92cb2a50085</t>
  </si>
  <si>
    <t>Polygon Validator</t>
  </si>
  <si>
    <t>2023-02-22T03:45:30.157248193Z</t>
  </si>
  <si>
    <t>0xb141b19b481eb70ce1f303370d5e7c1557e5ddde0288ba2a0a4b5391cb281e35</t>
  </si>
  <si>
    <t>0x0bf0e31ab9d32c7fd064afc710d98164d7cbb31d likely involved in an attack (0x1fd522dedc7768f8202c1681482c080b913335be334cc82247e612a90f2b0582). Anomaly score: {'anomaly_score': 3.862063092731813e-09}</t>
  </si>
  <si>
    <t>2023-02-15T06:22:45.435474415Z</t>
  </si>
  <si>
    <t>0x7705477162f8913a596f8e031aa9dd140a6be77a359155751dc6f0f6d456d2da</t>
  </si>
  <si>
    <t>0x0c2561d7c8c19e46e0e0fbe02777d2efa424c8e5 likely involved in an attack (0xba33fcbc00db948372c404fa50b9c9869a86a3ef8bcf3f2b8cfea01cfa42abf2). Anomaly score: {'anomaly_score': 7.053834544327163e-09}</t>
  </si>
  <si>
    <t>Soft Rug Pull</t>
  </si>
  <si>
    <t>2023-03-23T18:13:31.181323143Z</t>
  </si>
  <si>
    <t>0xd7b02cc66073cf799d627d1eceeaae6159d75725f0e23e95a768add12a437968</t>
  </si>
  <si>
    <t>0x0cadb956a485c9a12c4105df4e347e1a3e79383d likely involved in an attack (0xc394d2894252d819af924c5a1960dc643e912803e2785e691b52a20142efc125). Anomaly score: {'anomaly_score': 0.00016931492576191716}</t>
  </si>
  <si>
    <t>LIkely FP</t>
  </si>
  <si>
    <t>2023-03-24T08:11:47.388877864Z</t>
  </si>
  <si>
    <t>0x9dd8a5557024d0d9de2250b4d0460fe65af991797e212d8f98e5cf29c1b782e4</t>
  </si>
  <si>
    <t>0x0cf28baceb7d8a89097118f5cdc225f5333b481e likely involved in an attack (0xaef353022d4fd509fe4b5e4488579ed0187c1204e76869fb7ee6e243a1d4a162). Anomaly score: {'anomaly_score': 5.711178988878666e-06}</t>
  </si>
  <si>
    <t>0xd93213ac9e86936cf3582dd602794e55f8306841</t>
  </si>
  <si>
    <t>2023-03-11T16:10:38.347694804Z</t>
  </si>
  <si>
    <t>0x8b2a88d24dcd035b61f4925f231e55bb831b0dece68c2fbf72a9c6705b206473</t>
  </si>
  <si>
    <t>0x0d38213f35178f4671ddb7012025dee7e1e3aa6a likely involved in an attack (0xdf99cdd4b01b44c1d1dd30ca7b383c3a8fa203d11223b8208ae97f2f4aeb3890). Anomaly score: {'anomaly_score': 1.329007603527657e-09}</t>
  </si>
  <si>
    <t>exploiter tag FP</t>
  </si>
  <si>
    <t>2023-03-20T18:50:28.46116062Z</t>
  </si>
  <si>
    <t>0x0c2b6f6d807a2a9fc21022555e7138bb528136cde688be598ed423f9ad989bae</t>
  </si>
  <si>
    <t>0x0df0015eb466c724117e4aef4ae67d1a470e10ea likely involved in an attack (0x4d23be706398e5fdfd87c6dae7d939300a40a007428e831c1c7dc826f0dd4bb6). Anomaly score: {'anomaly_score': 1.0409966025839623e-08}</t>
  </si>
  <si>
    <t>2023-03-19T19:25:14.251601214Z</t>
  </si>
  <si>
    <t>0x726206714b22aff998cda49671e26476544eae9539252734c93b76b6ed456f17</t>
  </si>
  <si>
    <t>0x1111567e0954e74f6ba7c4732d534e75b81dc42e likely involved in an attack (0x57193904c0a47d265ce6bffda444d5a1660d318fa5534dbb4697272adbf1c840). Anomaly score: {'anomaly_score': 2.927468077043012e-09}</t>
  </si>
  <si>
    <t>2023-02-16T17:35:09.588267382Z</t>
  </si>
  <si>
    <t>0x711e99a0269a801385698a23fcc73977e85b95c1f001bd2c527b6df5a37e00ec</t>
  </si>
  <si>
    <t>0x1135358ef1b50166bee7f15aff7a3f391fa806a8 likely involved in an attack (0x82a6b9d986aa1f3425c374db65e6e48f0f6556b606e50010f7d610bf53228622) on UNI-V2 (0xd1a14aff41f0e6e6a0876345e2baf6047e058402). Anomaly score: {'anomaly_score': 0.44831038798498124}</t>
  </si>
  <si>
    <t>Rake Token</t>
  </si>
  <si>
    <t>2023-03-20T21:52:22.550041069Z</t>
  </si>
  <si>
    <t>0x7d0fe1aa59844959f5f8a39971cbb8e5dd5238675c752a05e1436c3fdf0f9ad4</t>
  </si>
  <si>
    <t>0x11b50686d3983c14c0d0972a5e46e38e0d9b2e14 likely involved in an attack (0xb37d8af37514c1f92283761c13fd484ebce3bb9c7fa60cc23473cc99503eae62). Anomaly score: {'anomaly_score': 4.1296126082799036e-09}</t>
  </si>
  <si>
    <t>2023-03-17T02:38:40.603117351Z</t>
  </si>
  <si>
    <t>0xa474cd0e7ca25d8af1bbb43718c0b2ba096eaef8c28999a370cf51bb95f2e4dd</t>
  </si>
  <si>
    <t>0x11fca52e9b2148a479c79ddc6ddc67535d7f0196 likely involved in an attack (0x164a5b58529d38222a7d69c268729c15bc2c87e9dfcf27978a0dfe5c7c013d61). Anomaly score: {'anomaly_score': 0.009976082797008175}</t>
  </si>
  <si>
    <t>0x4048b97748fc2f60adcf24c5b6126610f0a80a48cc2d57a0cf5badcb594e49b3</t>
  </si>
  <si>
    <t>0x127685d6dd6683085da4b6a041efcef1681e5c9c</t>
  </si>
  <si>
    <t>2023-02-24T06:57:38.019183662Z</t>
  </si>
  <si>
    <t>0x1033b1fe882307b732d56e9ca4c7639bbdc17b476b0b973600cfb2f362de81db</t>
  </si>
  <si>
    <t>0x13635193cc8565e61b6524b4c27db7536ca90c3d likely involved in an attack (0x22e9e00facc73337cce5c7c03140dee515b0e2db7cc0defcc360fa2c8e3b5cfa) on ArbiPad (0x6689eebf2e06630664784858d33978df74c3bdd5). Anomaly score: {'anomaly_score': 3.6418020533660854e-05}</t>
  </si>
  <si>
    <t>2023-03-25T02:46:25.439998102Z</t>
  </si>
  <si>
    <t>0x222b004d0cfd4f5b878b8fd2ccd25b4cb77ba5ca4ceb6ad12bc0a050d246f45e</t>
  </si>
  <si>
    <t>0x1402e9101b9c798de52e207c5fbb168e3bc84d04 likely involved in an attack (0xed9eb9428144469bc8beffe88deb265523ee635297c5178fd8ddce3d3d689a91). Anomaly score: {'anomaly_score': 0.013521766561514194}</t>
  </si>
  <si>
    <t>2023-03-22T13:08:09.534220178Z</t>
  </si>
  <si>
    <t>0xf46c5741dbb32ed80c422f1276a1a20c8f653165a3f1d2dcbfda40e97c34c07e</t>
  </si>
  <si>
    <t>0x14411929d7f38a4e5ed274765ed62115962d3c47 likely involved in an attack (0xf6d0be4cf290be497af5eccd31ae66533030eb29b87dccbc7574fef6349b5d7f) on IC (0xa876f27f13a9eb6e621202cefdd5afc4a90e6457). Anomaly score: {'anomaly_score': 4.2914640812502897e-08}</t>
  </si>
  <si>
    <t>2023-03-25T04:42:17.37690526Z</t>
  </si>
  <si>
    <t>0x5c8face2dda87287bb98965df669a46ad62f43922dac6cafafab4657d352a152</t>
  </si>
  <si>
    <t>0x1476fcfc174a302b097dc74f84cb82d83ce70e0e likely involved in an attack (0xce0b5bc795e4e4d511561f9f5925e4ad761db17754ab239c29acf7fedfd25027). Anomaly score: {'anomaly_score': 0.00017218543046357615}</t>
  </si>
  <si>
    <t>2023-03-19T19:35:22.295621416Z</t>
  </si>
  <si>
    <t>0xa8fb1e1bdc123c4a8331da42e6f9378acafb8832e819e3f83809b8b8b2d253c3</t>
  </si>
  <si>
    <t>0x147762966341a83771d8403852ccc9f2784b88ca likely involved in an attack (0x4286d2ee23732b113d15e66fe3c1ce89a6812b3091f027f0eb876ae701e8c639). Anomaly score: {'anomaly_score': 4.2426940033495856e-09}</t>
  </si>
  <si>
    <t>2023-03-24T08:50:18.846537225Z</t>
  </si>
  <si>
    <t>0x3bfcc88907a9a312bd5c60e261e72f6e3db5c74c26c55d34e1684b38047226cc</t>
  </si>
  <si>
    <t>0x15226c175d4468598029f807b21420b9b64b8578 likely involved in an attack (0x7e699ee898c53083cb8e2592192936d7f68126fe64e18d6d3bdf7b0deda88710). Anomaly score: {'anomaly_score': 8.540605669683275e-06}</t>
  </si>
  <si>
    <t>0x84e22617c092b3222c05be51640772fdd11bc44f</t>
  </si>
  <si>
    <t>2023-03-20T18:36:17.160346091Z</t>
  </si>
  <si>
    <t>0x0d38655bb41b6aea776759a5ae1e419a0c1bb6fdbe0cd9038c7ad78eebea9a47</t>
  </si>
  <si>
    <t>0x175c0ad71624a537cf594751a0a98c2fe85f950c likely involved in an attack (0x0f536b383fdb7ba06379f8e4fd6f47b47d0edf30ec508b6f2f4c0a3e37a921a0) on Vyper_contract (0xdcef968d416a41cdac0ed8702fac8128a64241a2). Anomaly score: {'anomaly_score': 5.288186197634782e-08}</t>
  </si>
  <si>
    <t>large trades</t>
  </si>
  <si>
    <t>2023-03-28T14:51:52.555710348Z</t>
  </si>
  <si>
    <t>0x9c52b80a112a5320f890de4b00031068a264e24b59fcf82d7722452d9eea513f</t>
  </si>
  <si>
    <t>0x18c761edb76677e13dab189a1c86a95971ab64da likely involved in an attack (0x5e1e9bb1e79155f93ae6b3e83f072bc968db036089afce579d0386bf329055bb). Anomaly score: {'anomaly_score': 1.4215684906466027e-07}</t>
  </si>
  <si>
    <t>Fake Phishing</t>
  </si>
  <si>
    <t>2023-02-17T20:35:26.645867601Z</t>
  </si>
  <si>
    <t>0x7c059874c1b1fe5437ae351d7c9d4c2aff2703130ddab1b310a9589c0ecbb781</t>
  </si>
  <si>
    <t>0x193f159a0c6c85c95a1846517e9ca2804e4eeee7 likely involved in an attack (0x42fde7a66a6819e0f3f26a3a9ce09055659d9d50d4a49edf4ab7a33e16474934). Anomaly score: {'anomaly_score': 0.01}</t>
  </si>
  <si>
    <t>2023-03-23T18:58:18.654430957Z</t>
  </si>
  <si>
    <t>0x48beea1826cc243756c900403b15c5ce87050aa39159b3eac5efe1f045b1cea0</t>
  </si>
  <si>
    <t>0x1952b2e069708a7d662e7aa26a6d5ae71d565b53 likely involved in an attack (0x4e32f1f650da51699552e24da9c4d1eb9e3eb0583e319c5f33275bfd6c5c6b2a). Anomaly score: {'anomaly_score': 0.00017366136034732273}</t>
  </si>
  <si>
    <t>2023-03-23T11:31:31.663342728Z</t>
  </si>
  <si>
    <t>0x6a2436f54c573680d6e4e468b04d08137854638ce84de8f363683eba1b0fa9a7</t>
  </si>
  <si>
    <t>0x1ab93e185ada1eea03fa2e902e7b99862c7f61f6 likely involved in an attack (0x472312f8155ebc550cb8b6083e3469d7dcb38d0715d04973e84885e601e9c3bf) on (0xaf0b0000f0210d0f421f0009c72406703b50506b). Anomaly score: {'anomaly_score': 1.8432485372881676e-08}</t>
  </si>
  <si>
    <t>2023-03-22T04:00:00.04224421Z</t>
  </si>
  <si>
    <t>0x99d55f73752c40559a66685f58235f81c02922a2a4e2d1fb8b134ed25835df92</t>
  </si>
  <si>
    <t>0x1ae974aedf00b84577af4919570be14dc60e3e40 likely involved in an attack (0x99b0b71ea541142c51dd386114e41d324286646d810fc8ade65d635c04dbb2e7). Anomaly score: {'anomaly_score': 3.283890649159732e-08}</t>
  </si>
  <si>
    <t>2023-03-22T15:18:06.175354875Z</t>
  </si>
  <si>
    <t>0x020ebf45fd981723ed2555e868ed76d6ff93976b67216f8a92c4d75d81880ed4</t>
  </si>
  <si>
    <t>0x1be8b8bd3126f919245e3664887b762db7546d2a likely involved in an attack (0x0b15b3d0be6b2def5a3d5ebcdb932d8f3ba2da90e357c71e3d0bcc2c969cd0c1). Anomaly score: {'anomaly_score': 2.7938816647492983e-08}</t>
  </si>
  <si>
    <t>2023-03-22T07:43:46.758341968Z</t>
  </si>
  <si>
    <t>0x8b8469c5b7800c846108d6831746a9bdb0e9ab0d9bb7bd3e810bc048a67e9c29</t>
  </si>
  <si>
    <t>0x1c7d5c276178650f9f1467942cbed94f3ec133ec likely involved in an attack (0xe3fb29d3c8c4fe6c1497f28c65828af48411a3bbfe2508487ea61ea2b0076caa). Anomaly score: {'anomaly_score': 0.01044418694476632}</t>
  </si>
  <si>
    <t>2023-03-25T01:01:52.28755808Z</t>
  </si>
  <si>
    <t>0x9ff00f96e69ffe226bec1715e0ad882d2ac3e60c162217fbd1e8b146810310a1</t>
  </si>
  <si>
    <t>0x1ca381b673025b001012487701200ec6a3ea4ccb likely involved in an attack (0xfa41c92dfefcd0886b25f0f70cbc2938c0d15c860204f4aa944d5471aa51b95f). Anomaly score: {'anomaly_score': 0.01373221544715447}</t>
  </si>
  <si>
    <t>NFT Project</t>
  </si>
  <si>
    <t>0xf07de6c703550aefb53a528aff5b2d630241618d8ac35281d2cc5a74c5297c89</t>
  </si>
  <si>
    <t>0x1ca971963bdb4ba2bf337c90660674acff5beb3f</t>
  </si>
  <si>
    <t>2023-03-24T08:16:20.643290586Z</t>
  </si>
  <si>
    <t>0xbff6d659317f41947b7c3f3fa70842bbdc2e344b010ad8c08aff3acd74a7bbcd</t>
  </si>
  <si>
    <t>0x1e740b2758b8c9ca4b3f2c639d2a95a15275e4da likely involved in an attack (0x72e01f45ffad0ec122caea6c1a0953b78c170471a47440fe6b004f3bba7fb557). Anomaly score: {'anomaly_score': 3.2574125013577023e-06}</t>
  </si>
  <si>
    <t>0xe2f74c014b22998b3d520815c33f85e3fe24fdf4</t>
  </si>
  <si>
    <t>0x1c85cf59f5d474c6023fb638fe37079f0e088ca1b112eb74c462d3bacd88eeab</t>
  </si>
  <si>
    <t>0x1efecb61a2f80aa34d3b9218b564a64d05946290</t>
  </si>
  <si>
    <t>2023-03-25T14:46:15.201849916Z</t>
  </si>
  <si>
    <t>0x8547fbeacd9a7a293d5ee57225e7590f2689753be1ac801b35cc0baacdf3c990</t>
  </si>
  <si>
    <t>0x1f55109a910f20ae7303d5defb9c07fcabbd1177 likely involved in an attack (0x0b4db5aaad38392952c81ba08fa2a616279fcf5740dcb15df40ed65d54945fe5). Anomaly score: {'anomaly_score': 0.00015991656527029375}</t>
  </si>
  <si>
    <t>2023-03-06T16:51:38.374326252Z</t>
  </si>
  <si>
    <t>0x459d1d903b08590cf1558d7fa405cc38e67021950b3ba8b34fb05853d813cd98</t>
  </si>
  <si>
    <t>0x2148ff3d74d800bdb27516aae716b67416fba093 likely involved in an attack (0x84043ecc37e9d97c26ccf9bcda6197001836876f45b4ce95621fc480d26a32fd) on EASY (0x26a0d46a4df26e9d7deee9107a27ee979935f237). Anomaly score: {'anomaly_score': 5.8228614799261216e-08}</t>
  </si>
  <si>
    <t>2023-02-24T07:10:10.688788598Z</t>
  </si>
  <si>
    <t>0x674414e484b0884a1b7fde522ca19cf359e4d94309bd3b9fb157cbfeceac1eba</t>
  </si>
  <si>
    <t>0x22365fe318680d236d1dbb70f32586cff6449f9c likely involved in an attack (0xbfdaaa721a682bcb632cedf4d2f11c13e2ceb6c38d7bddcbe03fb69fa6e9bdb8). Anomaly score: {'anomaly_score': 1.3177152808262322e-08}</t>
  </si>
  <si>
    <t>large swaps</t>
  </si>
  <si>
    <t>2023-03-19T12:54:01.126260878Z</t>
  </si>
  <si>
    <t>0xaafcdaa4683588b5f38ae960bca3a7a7aa20c1652c5c1b8a603a2c32ef701a6f</t>
  </si>
  <si>
    <t>0x2318d8fb796dee2c06e14974300bf9ca2cc1f5b5 likely involved in an attack (0xc06b89649b7b49a73faca0560af84f4ddcb9b765ced68fc97c6b759d05389cd2). Anomaly score: {'anomaly_score': 9.3e-05}</t>
  </si>
  <si>
    <t>2023-02-23T02:41:02.496744662Z</t>
  </si>
  <si>
    <t>0xdc0faf92628b5a717d01a956fc4212e8941bfa8cab8315d4baa1ab3b64915fcf</t>
  </si>
  <si>
    <t>0x23e8d68d1de04bef5f3606a482eaad34fc7d9b08 likely involved in an attack (0x9fc9c16162ed6d8bba4074e5d4def777b3f434620cf5ac5af14c540819ca06cd) on Balancer: Vault (0xba12222222228d8ba445958a75a0704d566bf2c8). Anomaly score: {'anomaly_score': 1.4675145096890213e-08}</t>
  </si>
  <si>
    <t>just a swap</t>
  </si>
  <si>
    <t>2023-03-28T01:07:34.891254864Z</t>
  </si>
  <si>
    <t>0x4311186b83abdc34b6ef023dc8f10a9aa770005110b5f5b312ced2d0ae12f648</t>
  </si>
  <si>
    <t>0x23fce402277acbf476a77df6fe8cf7de95894266 likely involved in an attack (0xa074af1795f49a9c630de199d15466abaec7a26bde2ba2cc2c0dda95db5f269b). Anomaly score: {'anomaly_score': 0.00017148362235067438}</t>
  </si>
  <si>
    <t>2023-02-25T12:47:26.065658982Z</t>
  </si>
  <si>
    <t>0x34a783b9bf76284f20bca12775304ef142624d65bfbf594d0343774dbeb03053</t>
  </si>
  <si>
    <t>0x24e1a60faca77fc79dd3f003cb9d9a9c3ca3b9dc likely involved in an attack (0xefd6e4b942d2bf4c8858faeac5277099bc73379abbc75b62dba395ae88443757) on DAI (0xbf4bc5d32e2c0500e5ae4618255a78f25ea12565). Anomaly score: {'anomaly_score': 0.007328}</t>
  </si>
  <si>
    <t>2023-03-24T08:07:49.884291747Z</t>
  </si>
  <si>
    <t>0xe2e158f456279b5b053be9c19ab30547f0318e4e8bde59b520180ab8d4b1b5b8</t>
  </si>
  <si>
    <t>0x255a027077682f8fcd835b5ec81330a4b9d1af63 likely involved in an attack (0xd049ca5b7e434b3d870b202a7117becaf913aa1730f5bd4febcb927dd6a582b0). Anomaly score: {'anomaly_score': 4.903389310795301e-06}</t>
  </si>
  <si>
    <t>0xea7844c944e1a9accfeebe5a1b4c710c68f27a46</t>
  </si>
  <si>
    <t>2023-03-22T04:09:19.764478041Z</t>
  </si>
  <si>
    <t>0xde61ae67f4361d48d1fa1606039193a56f150f1de38143db5efea7e2f4fc4f32</t>
  </si>
  <si>
    <t>0x25a4b0dab7be7cbe6ec7e55ef97e8714da5f94d0 likely involved in an attack (0xdbe1cab4a98234dbafaf7a0bbde23ae544c90c00379e15280d6e884568f387f8). Anomaly score: {'anomaly_score': 3.374153700484537e-08}</t>
  </si>
  <si>
    <t>2023-03-24T07:12:06.355697062Z</t>
  </si>
  <si>
    <t>0x5cde2290fb5143c5e5dc72b8170ada904822b6b0fdb7da4bb732ba5ab4001713</t>
  </si>
  <si>
    <t>0x25bde5b3d2bd7bf628422b53fccad9682653931f likely involved in an attack (0x68fee8c412f55b6aef260d6f5dae6b8677de85830c3457e3186b2b81be44e6d9). Anomaly score: {'anomaly_score': 5.331986244532294e-06}</t>
  </si>
  <si>
    <t>Contract destruction</t>
  </si>
  <si>
    <t>2023-03-29T09:33:15.645823801Z</t>
  </si>
  <si>
    <t>0xe434ff8abaeed3400ed6eac60a8f31d9bc27e959747d42edd4dbe4b583ed410c</t>
  </si>
  <si>
    <t>0x2688ff6b6784985cd1e564dc9628085940589810 likely involved in an attack (0xf6634aab6ad9dcb7ef82eadcc8c7ff48102e33f23b7d044398b5a8b9a8781e6f). Anomaly score: {'anomaly_score': 0.012392086330935253}</t>
  </si>
  <si>
    <t>2023-02-01T04:36:22.23574094Z</t>
  </si>
  <si>
    <t>0x64fdb6258a5fda1c83021831a11d0e2c775833edda738339fa42695a456c84a1</t>
  </si>
  <si>
    <t>0x26c80cc193b27d73d2c40943acec77f4da2c5bd8 likely involved in an attack (0xc9d0c89897a04c6a944f59cadfbd34333f4a33338574ef73b7ea0449f3c6bc2d). Anomaly score: {'anomaly_score': 2.5714495628535742e-06}</t>
  </si>
  <si>
    <t>0xe15e9d3a610c16c94890e7746a1dd3e39c7580b3acc9a2bb0b6ca710d4d0b1b0</t>
  </si>
  <si>
    <t>0x26c80cc193b27d73d2c40943acec77f4da2c5bd8</t>
  </si>
  <si>
    <t>Bug</t>
  </si>
  <si>
    <t>2023-03-23T13:39:49.953163669Z</t>
  </si>
  <si>
    <t>0x231dac3df2db59386eaf25cd8d0f67d9ce5e0853251fc17756c0ef29beb3660d</t>
  </si>
  <si>
    <t>0x27e96c17ce8367103645e70de7abed3a64f27c11 likely involved in an attack (0xa5feead9c9d731750d39866e75c45a441e02f915be7efc6f9b201c9da501ee3c) on Cake-LP (0x4ad396f30c30483edffbccb1ee7cd2dda392bcef). Anomaly score: {'anomaly_score': 0.006990566037735849}</t>
  </si>
  <si>
    <t>2023-03-24T08:05:23.698826521Z</t>
  </si>
  <si>
    <t>0xb7d37d19d242e77da4959cd4936d4f55167763e1c0963f3ccab5ce26e9bc1e1b</t>
  </si>
  <si>
    <t>0x27f11e74b85ab9582b6de6863d34d1571d499512 likely involved in an attack (0x8201aeb2ad94d9c6a759efc04eeaeffd0b532d2bd19c3d902cf476cdf15a5281). Anomaly score: {'anomaly_score': 4.175755475608287e-06}</t>
  </si>
  <si>
    <t>0xb688be5ebe75a0b7b914f25f4afb575845204fd0</t>
  </si>
  <si>
    <t>2023-03-22T05:17:28.244891445Z</t>
  </si>
  <si>
    <t>0x90570dca6e73b3606841b3d1151e8b901ed9cb7a0f113b9a479070c45144b9ef</t>
  </si>
  <si>
    <t>0x28bd3850c129b3d1420fef90b0c93a2157024e5d likely involved in an attack (0x470f19defce245fa058148fb4c9413400250c6dc7fce594a82fe7633bf3aaec3) on Balancer: Vault (0xba12222222228d8ba445958a75a0704d566bf2c8). Anomaly score: {'anomaly_score': 2.849565710105076e-09}</t>
  </si>
  <si>
    <t>2023-03-04T00:50:11.59750827Z</t>
  </si>
  <si>
    <t>0x0cafe069b51101a7211dd07a48994017137743a9068fbe486e54c3eb7a2cc1d3</t>
  </si>
  <si>
    <t>0x295976a0208aa8d2500e0b465762613fad7c8752 likely involved in an attack (0x5681f6d5b7f721b449411451ea258f310ac71c258e656edd962aa6b5b810eaa3). Anomaly score: {'anomaly_score': 0.009989863152559553}</t>
  </si>
  <si>
    <t>2023-03-11T13:34:16.194185437Z</t>
  </si>
  <si>
    <t>0xf34f79de4a7535fe054e41d01e574e2f9efb1bf312e894819bf02fb672973fdf</t>
  </si>
  <si>
    <t>0x29d103da5fb4463ed63a8b4e8bbab1419192aee7 likely involved in an attack (0xb9f3f6d81ea56c597446c3c3b302c679f25427a0c5bce9b7dc83dde07c3b67a5). Anomaly score: {'anomaly_score': 6.241615211674818e-10}</t>
  </si>
  <si>
    <t>2023-03-12T19:56:01.788659983Z</t>
  </si>
  <si>
    <t>0xad952a06a5bc049c8288560b1c8ba6a3d0b1718cdf81860248056354c901d965</t>
  </si>
  <si>
    <t>0x2a564c1582898ee6d48f9339611c0092c03e989d likely involved in an attack (0x5be4be6ef49a6ed3e65fb139bbfec769d11cf7523fc39d2205dd88e31a2a02d6). Anomaly score: {'anomaly_score': 6.621612256950981e-10}</t>
  </si>
  <si>
    <t>2023-03-27T12:32:43.134787342Z</t>
  </si>
  <si>
    <t>0x6ef2a756bb21d3e23605f9dfd37cf4133719d18d69536affc33555474a398e22</t>
  </si>
  <si>
    <t>0x2b9ae99cd54a69f6ac8a3fe9d8cfb59a852a8c0c likely involved in an attack (0x8794d3daea675350de1b278048c7d4b97dc32c33b064bed33e38518690c98190). Anomaly score: {'anomaly_score': 0.012993753003363768}</t>
  </si>
  <si>
    <t>LIkely TP</t>
  </si>
  <si>
    <t>2023-03-23T19:23:36.182142334Z</t>
  </si>
  <si>
    <t>0x6bcd249dce7c757b77cbda5cf3c800e9666ed6dd0b048250af6a4636f9c7ccd2</t>
  </si>
  <si>
    <t>0x2bda756dd0b74c624e8fc75e25333b97710d14fd likely involved in an attack (0xcda2da7cc2a4528e32fbb63a78873698a6fed91d6e856493ed4efb38b67f079d). Anomaly score: {'anomaly_score': 0.00803236484001471}</t>
  </si>
  <si>
    <t>2023-03-26T20:44:25.626665117Z</t>
  </si>
  <si>
    <t>0x701331e70313e3b9323c91d3a926bc93d9b9224eef5c4c0718a75eea002e78b8</t>
  </si>
  <si>
    <t>0x2c4e0b3e37c6e46304589fdc29b256e6931feea5 likely involved in an attack (0x14a45c77cb12f0bb397ab4aedb2e48ee0b9d4f987af3afba94c43e9e1902bd1d). Anomaly score: {'anomaly_score': 1.467819304396545e-05}</t>
  </si>
  <si>
    <t>Phishing Scam</t>
  </si>
  <si>
    <t>2023-02-26T23:48:28.946633987Z</t>
  </si>
  <si>
    <t>0x19c850a757060f9588cb4fa18ac4ffebca947857b8b3973febf313a3939943f2</t>
  </si>
  <si>
    <t>0x2d073c6cdb12f50a339b3c3ad1ad1402ed861727 likely involved in an attack (0x40a909efa1a6a39b3be5a0376af28edbcabc3645cdf1e934921a22d31f0dc729) on KENNEL (0x25d4e7fe624fcc6e7f0b52d142f40c9acecf039a). Anomaly score: {'anomaly_score': 0.0022821304876907236}</t>
  </si>
  <si>
    <t>New token, but no soft rug pull nor rake</t>
  </si>
  <si>
    <t>2023-03-14T03:51:34.357830744Z</t>
  </si>
  <si>
    <t>0x451559edc73c14441ebeee828896580f6cd58a231beddae431d8d588e1cbb190</t>
  </si>
  <si>
    <t>0x2ee3afb00e0dde92da976930047b0001c9ed2924 likely involved in an attack (0xe6d8a59da5603c71c4e08ae2356094f8fa5cad8214e9702fa08431a1e2befe40). Anomaly score: {'anomaly_score': 1.4704218150171633e-09}</t>
  </si>
  <si>
    <t>2023-03-24T09:56:52.994340252Z</t>
  </si>
  <si>
    <t>0x283a21b1b372459ac454f240d3e036a8ecc0c919723a5b7f6ab3304af374b0e5</t>
  </si>
  <si>
    <t>0x2f8515e0f686174a4690fc5959aae21f771588da likely involved in an attack (0x744d671b47964da91fd6390a42315ad4e7050fff8831d61551c76085b1dd7cf1). Anomaly score: {'anomaly_score': 0.017781484570475396}</t>
  </si>
  <si>
    <t>2023-03-24T08:05:21.585897446Z</t>
  </si>
  <si>
    <t>0x740f37b038038cd9c768dd6bdf1125c044e0c8f22c44a7cb1621b34ae91f18e5</t>
  </si>
  <si>
    <t>0x30590948de6f9754a8fab763e2b16bcac1765d9d likely involved in an attack (0xce2814f1e588bf4fa25ce10c5cd70e458aa17868fddaba3307e3a64c6f8378a5). Anomaly score: {'anomaly_score': 4.28346354355275e-06}</t>
  </si>
  <si>
    <t>0xc5ccb31d5d61e8821e2b44251ccbc98adc92393c</t>
  </si>
  <si>
    <t>2023-03-01T22:45:14.539018834Z</t>
  </si>
  <si>
    <t>0xe2f83bbd285739950273038b8f760f7c7e59db47814f868d59d969d834919419</t>
  </si>
  <si>
    <t>0x314b0c7d1a9dd7f2ca4297c8b00b87555af6e1a4 likely involved in an attack (0xc82c38be5e4d7f229708ddecc8de01f04ac4cb82cb0b9137ce535b29e7501cef). Anomaly score: {'anomaly_score': 5.6657748443455615e-09}</t>
  </si>
  <si>
    <t>likely FP</t>
  </si>
  <si>
    <t>someone who has a done of elevenUp tokens/ swapping</t>
  </si>
  <si>
    <t>2023-03-16T05:15:26.893997125Z</t>
  </si>
  <si>
    <t>0x220888277a27394b32a6573ef3a9152c50424ea09f2d9a3b8ce4c1d031ab5510</t>
  </si>
  <si>
    <t>0x32b719372f70f853eb813f53b38e6f72c1756ba2 likely involved in an attack (0x948862b4342849172acc41dbaa1715beb87ed773239d6141ba2f79f264a53721). Anomaly score: {'anomaly_score': 1.0537890641163783e-08}</t>
  </si>
  <si>
    <t>simple trade</t>
  </si>
  <si>
    <t>2023-03-27T00:16:27.833245626Z</t>
  </si>
  <si>
    <t>0x0d0da8baf94466cc9deed06ad3e28a361fab0706c1952137b05fe8ee1ed66c7e</t>
  </si>
  <si>
    <t>0x33e996fc75df58392b017d37b36794b8c3016a4d likely involved in an attack (0xa4124a728c28cabcc3ce21d728d7e3bd16a02ab1a386203cd7534835284e00e5) on UNMS (0x5a90e0e890b26edab7d25b6fa20f788c0f5ec986). Anomaly score: {'anomaly_score': 3.95449357064795e-05}</t>
  </si>
  <si>
    <t>2023-03-18T04:22:45.955062836Z</t>
  </si>
  <si>
    <t>0xec28877fe2065e24840ffabec89c8b2cdcbd46f299eb85c54235ae466285dbfa</t>
  </si>
  <si>
    <t>0x3477af3fe13668adae92d97d26aa56890e709661 likely involved in an attack (0x7487d0241e1f531f80fa0c22e0ab42963c01de98dc47432a22c71341e9152afa). Anomaly score: {'anomaly_score': 2.2554872674937387e-08}</t>
  </si>
  <si>
    <t>2023-03-22T02:28:42.113200573Z</t>
  </si>
  <si>
    <t>0x17ea244e40c773f0e05213e3021ed104b3f234f0aad180920a0a0f9c3ac3ec7e</t>
  </si>
  <si>
    <t>0x37c4d1abc89e1bb1ceaa9df3c17d4464fe95e21c likely involved in an attack (0x50c6f00b8501bdf47705c34f4b228fba69aa392000235afc443946e65a76afca). Anomaly score: {'anomaly_score': 3.263781932810314e-08}</t>
  </si>
  <si>
    <t>2023-03-19T19:02:16.369527588Z</t>
  </si>
  <si>
    <t>0xb15e4a3e272befc208477066a3667acda0942fa2193959bfeb2c5f2a01890779</t>
  </si>
  <si>
    <t>0x387ea420168fc5bccf1bcbcd12d5ca74d877d471 likely involved in an attack (0xc31d048b23a2208e1592bbdbdef056a0f101ec9c6f9c1fd4bdae9c75a7217d79). Anomaly score: {'anomaly_score': 9.83111472472027e-08}</t>
  </si>
  <si>
    <t>2023-03-23T21:28:29.199172919Z</t>
  </si>
  <si>
    <t>0xe93dfebb010d5dc31eb63b3d36f1996d7e5a0945afb27bdc370ee958b3303834</t>
  </si>
  <si>
    <t>0x3939d43e511a9adbb7373140b5c16a4fc5caea12 likely involved in an attack (0x73727057d4f37a0e9a06d5a3cc44d4d822516cb9fe5f2501dba72fa69509385c) on Blur Pool (0x0000000000a39bb272e79075ade125fd351887ac). Anomaly score: {'anomaly_score': 6.284291366234097e-05}</t>
  </si>
  <si>
    <t>2023-02-16T23:24:13.871280638Z</t>
  </si>
  <si>
    <t>0x97883d599cd875ed65d5617a32b4511bc3787ac090cbbc391f72ad7444fd8dea</t>
  </si>
  <si>
    <t>0x39b32b8812cef9c5f9b6db453f7db2079d755ceb likely involved in an attack (0xe3c215cf6957b3da870cae421b5e31de85e97390b860ba2ef4c0eb325b85ca30). Anomaly score: {'anomaly_score': 2.2952933854871598e-08}</t>
  </si>
  <si>
    <t>2023-03-16T22:17:56.592924624Z</t>
  </si>
  <si>
    <t>0x2f7dd83ef8dfd5cd4539655e03a5203b7d34317c001f29f2eda79aa5d6c17293</t>
  </si>
  <si>
    <t>0x3bf2d84dd2735402e21af407631cb896a50cd6fd likely involved in an attack (0xb9ec9e0ec1123896642a1fad824fd2369bfe79ce1365bb338aac411a91d4b1fc). Anomaly score: {'anomaly_score': 0.009970454993106165}</t>
  </si>
  <si>
    <t>2023-02-23T16:38:48.040045857Z</t>
  </si>
  <si>
    <t>0x7618c2c8810a711907d85001c4afbeeaa2eaf8125313bbe73270d3a8a505020e</t>
  </si>
  <si>
    <t>0x3bfd8e33493a08161d12e7bfe2f4b3fbc366b921 likely involved in an attack (0x6ecbb85951d2a4ad862def95322364062f19a6335ce5e1731f1880988690e978). Anomaly score: {'anomaly_score': 0.009982786650090848}</t>
  </si>
  <si>
    <t>2023-03-22T20:14:47.710506409Z</t>
  </si>
  <si>
    <t>0x3817346c7dabe44b612ea8640d45cb5e12ca37cf8c0c7cf4a0ff0f835d8a453b</t>
  </si>
  <si>
    <t>0x3c639aac69a89e31a4f23b3853884eeef413211f likely involved in an attack (0xa616516033db96e6039d149fc80d53599b0ffd0b63b5c418a429e4b3268022f4). Anomaly score: {'anomaly_score': 4.4704065763122514e-08}</t>
  </si>
  <si>
    <t>2023-03-14T15:18:06.085890026Z</t>
  </si>
  <si>
    <t>0x8e6c6210bf2d022d2b3e68cd8517e58162b360fb1b8eba8d4f78fa116619fe8c</t>
  </si>
  <si>
    <t>0x3d97605db4d8f43734b5e35bde325a73ef378b01 likely involved in an attack (0x5f4366f65565be224ebd7a03351218d37c10051636d75d02d9ff9eec57c5f633). Anomaly score: {'anomaly_score': 1.6898634576031733e-09}</t>
  </si>
  <si>
    <t>2023-02-18T04:53:55.359640102Z</t>
  </si>
  <si>
    <t>0xb5316692b6421c40dd4f002d43a93d3b99053df134b16cd32bb52e67a7f53701</t>
  </si>
  <si>
    <t>0x3ea3ab861ef14797073b85ffb2bb991b07b69061 likely involved in an attack (0x8c14d391b8ef02100fdc778ea482439e33e97f1c8814a192d7f8aa5b4f800f63). Anomaly score: {'anomaly_score': 0.009986291980808774}</t>
  </si>
  <si>
    <t>Wash Trading</t>
  </si>
  <si>
    <t>0x6d29968fdcb26b0b2b098cb7fe8f37c358b88073bb39d20f169f35fb7658c45d</t>
  </si>
  <si>
    <t>0x40314efbc35bc0db441969bce451bf0167efded1</t>
  </si>
  <si>
    <t>2023-03-18T03:46:26.705724228Z</t>
  </si>
  <si>
    <t>0x2169dde20116bf7de558164ac92987c89e5c45538c68442f3002ec6b38014350</t>
  </si>
  <si>
    <t>0x412b7f53613be5d29e112e5a23f8d52b1e77eeb6 likely involved in an attack (0xd878a35a1e1dfcd42d53b4b06f6fec2148365d86e575f289df416f0d8bc75b24). Anomaly score: {'anomaly_score': 2.410025297638554e-08}</t>
  </si>
  <si>
    <t>2023-03-26T23:46:15.761596863Z</t>
  </si>
  <si>
    <t>0xf41e2ffbc85fd19c51961ea42ea1d02d1d5b99424a43fe897f9744ef3f4aca99</t>
  </si>
  <si>
    <t>0x415449ca48d55f1499046b45eb15020bc003e6b5,0xf309d926ef9ad52b03dbbfeb938600dedb663d42,0x31b1370d06558d52bfae971482d5936e864827b1,0x767a73a2d4aae038a456a540e441afa532a67640,0x0276cea94d3c94b0b7dda9c8f7d8b910a29d12f2,0x056b463f9b8ad5279806a6f5b7e87052e319fa81,0xa6243255251f5e644b0539b229e691fe86de3b9a,0x09f7fc58cce6303777057a521e03f5b5267432ed,0xce1d58c466c304a7e903ed68a515f65439d76d75,0x55a78be48623954829f7b0913c8066c3daef05a7,0xb4f71acaa7e7c2b8f0b5fea66b1001fd0ab16c31,0xf0a60d7a0e913052bae6b683f67883520d291875,0x29cd2174211df4acece014a7cfdcd30158277c5a likely involved in an attack (0x03c265420284b732478fc26286af956eb4c14ce823559619fe47612fdbe6bffd). Anomaly score: {'anomaly_score': 6.703989935331581e-05}</t>
  </si>
  <si>
    <t>2023-03-29T08:04:05.152788718Z</t>
  </si>
  <si>
    <t>0xc56ab2df9678c23755abd8f3690bd48c5708d91849fbffbac08625bacdef9e10</t>
  </si>
  <si>
    <t>0x41d82fdcf1bb5d1b92780a6dd1d52b8ba5ce521d likely involved in an attack (0xfa7b7b1244c73993300fd6435f260eb36142cf5934ed0d739e7ab2f44c286bde). Anomaly score: {'anomaly_score': 4.057151798676581e-05}</t>
  </si>
  <si>
    <t>2023-03-22T05:03:56.172245151Z</t>
  </si>
  <si>
    <t>0x05ff0f645781f9730ecc2fd3bbd8895e029d088d0fa674911f0469a31b59f9ac</t>
  </si>
  <si>
    <t>0x42d478999419d09d5d50e72978aa91a58c274124 likely involved in an attack (0x7cddcc383a2f3659d1f506f16181991ce5d09396ab5da9df4084c7c02672fb1a). Anomaly score: {'anomaly_score': 2.6164179145311456e-08}</t>
  </si>
  <si>
    <t>2023-03-27T01:11:00.865824252Z</t>
  </si>
  <si>
    <t>0xf5ab224ae27aa37697dd183d8cda5fd52e2b81f69041dca1ad104710bd30e405</t>
  </si>
  <si>
    <t>0x43a658230454fa6e769176b0147163f6298aab65 likely involved in an attack (0xc522b55c258cfc02731a997946261db9e3385308bbe803343344d78c513c75fb). Anomaly score: {'anomaly_score': 6.865840249975424e-05}</t>
  </si>
  <si>
    <t>2023-03-23T15:04:07.349952553Z</t>
  </si>
  <si>
    <t>0xe6875b694dfdf8049673dc7581d081319de5842ca0ac188740a133d4885e17b3</t>
  </si>
  <si>
    <t>0x449bfe613e817d63c09685ea04d13e0f6913213c likely involved in an attack (0x120904f845aa9de7c936f0730e1748138a3096a6d5700b44265082994e9f1bc5). Anomaly score: {'anomaly_score': 4.744146483497473e-08}</t>
  </si>
  <si>
    <t>2023-03-24T08:21:07.185204054Z</t>
  </si>
  <si>
    <t>0x5a2f71567814e82211742763bc26fc5615c578d2074374b0f011fb485f0b3a9a</t>
  </si>
  <si>
    <t>0x463b12c54da6732e2bf456604c223a8e44a6cd6d likely involved in an attack (0xf038947e2779b9d69f0f4f4c6853287e9faabd0e2502334168736897b451dd68). Anomaly score: {'anomaly_score': 0.0314360891843235}</t>
  </si>
  <si>
    <t>0xf86d9eb3293dd2d476ae31d4c0bb2fb7dc97fb4e</t>
  </si>
  <si>
    <t>2023-02-02T07:38:50.822178334Z</t>
  </si>
  <si>
    <t>0xa42b125a7cc31d0cddc72edf3365104e10a6348810527e7dde1a2424cc37bca8</t>
  </si>
  <si>
    <t>0x46a3a41bd932244dd08186e4c19f1a7e48cbcdf4 likely involved in an attack (0xe65557aee8a40d1f0afaf4d41a6f1909b8edb17509fcf2c21632964407aee629). Anomaly score: {'anomaly_score': 1.931727240113696e-07}</t>
  </si>
  <si>
    <t>2023-03-03T13:06:57.213370675Z</t>
  </si>
  <si>
    <t>0x55ec6b00a8effb5ad55ab250824be919bb7ff653ba1b08b4872b4a8438fbd04b</t>
  </si>
  <si>
    <t>0x46a3a41bd932244dd08186e4c19f1a7e48cbcdf4 likely involved in an attack (0x4353e0bf91ee40bbebdb50e5235bd76f635bad9e295c54e945ab87a0fa9abd6a) on (0x2f25585979fd3eada22229f7cf1c41d59d2aa6e8). Anomaly score: {'anomaly_score': 0.034782608695652174}</t>
  </si>
  <si>
    <t>Validator</t>
  </si>
  <si>
    <t>2023-03-22T15:33:06.3583651Z</t>
  </si>
  <si>
    <t>0xe583454f68bd4e2569602d7cf2bea579dcfba60f4604b5947ac3b31f2e5715a2</t>
  </si>
  <si>
    <t>0x46d0856af988bbd3180cfe6f84865aa22904e7fe likely involved in an attack (0x071c1548f194343a14809514800fcdde07fe60ca62cd5d98f84662c1545a4f56) on DOGME (0xc1322da5159499f9006401ae627fd5d4c478df00). Anomaly score: {'anomaly_score': 4.450088434584521e-05}</t>
  </si>
  <si>
    <t>2023-03-24T08:17:14.97775578Z</t>
  </si>
  <si>
    <t>0x3a8083b44955975633483c68623a6c4ed83c2f5a4ff0603744e48cb371c92b54</t>
  </si>
  <si>
    <t>0x4725861b7f50b76839874a961fb92bec76fa6f70 likely involved in an attack (0x0907866179522e59e1d162a9b2b117584302ee861e12d294067976a476f9608f). Anomaly score: {'anomaly_score': 7.193598907348026e-06}</t>
  </si>
  <si>
    <t>0x7afbcf6e20b5b77c27ae61418f01c843dda00c42</t>
  </si>
  <si>
    <t>2023-03-22T01:08:26.778101065Z</t>
  </si>
  <si>
    <t>0x36fce3e0c3d12d4a4c602f7310bab963096d7cf0abc5328ab943ba50431ff9db</t>
  </si>
  <si>
    <t>0x474f18a13762de5f18e5400a026a19b68c35bcad likely involved in an attack (0xe494f8660ffa50ef1d46dac3a792d18fa66d41d355ed15c830f5d93effe3a3e4). Anomaly score: {'anomaly_score': 3.4176728679487e-08}</t>
  </si>
  <si>
    <t>2023-03-24T08:47:26.655915674Z</t>
  </si>
  <si>
    <t>0x5d921bc1743abb0b1197d5aed6c8e9f3538a2789b82089ec144c92020aa9d4e3</t>
  </si>
  <si>
    <t>0x475d365c93498153dfe6ac0d76de7b9373320c1e likely involved in an attack (0xcdbe20fec35918e7b2941dedbac69850bfbfb361601979e283bd917304352614). Anomaly score: {'anomaly_score': 7.848238183285988e-06}</t>
  </si>
  <si>
    <t>0xbf0f6b875587f581e0c2febe3523da519d0a518f</t>
  </si>
  <si>
    <t>2023-03-22T09:37:50.511730353Z</t>
  </si>
  <si>
    <t>0xe3edc3b157361391d62c088ac0afd969b72c6e1e7103a85ec7fe445a99e89726</t>
  </si>
  <si>
    <t>0x47b0e59088c44aafdd8a324d142d20c674881bf0 likely involved in an attack (0x9dbb02a9d43d8b9f1b8d31c71e8959ea75a666f63669482b383541d200efd40e). Anomaly score: {'anomaly_score': 9.740312960715535e-08}</t>
  </si>
  <si>
    <t>2023-03-22T16:31:40.311520856Z</t>
  </si>
  <si>
    <t>0x55eef9b580b7b5423044f1aaa1b7166da9ab3d77b114e03dd16e076b3a592a35</t>
  </si>
  <si>
    <t>0x480d8a5d7afb589ea01f691c43af4034ce60c17f likely involved in an attack (0xbc9e4548a614da5d9a862e3811834df06f8f2f923753a85cf52304fce62686eb). Anomaly score: {'anomaly_score': 0.00016209476309226933}</t>
  </si>
  <si>
    <t>2023-03-27T12:40:41.708261927Z</t>
  </si>
  <si>
    <t>0xfc2af674278e81dc60c6eb479fa6a7e18f8e0103ce7d37bdd3bea0e9e9d0e522</t>
  </si>
  <si>
    <t>0x49200c9e63967a30f0ec9d6540ac40739e0d9945 likely involved in an attack (0x90cae16d22fe0611a3a88ec5ca9c28cef4907b51152ff2e484173c525d905043). Anomaly score: {'anomaly_score': 0.00016672516672516674}</t>
  </si>
  <si>
    <t>2023-03-26T02:57:27.163663861Z</t>
  </si>
  <si>
    <t>0x2559af6d57f2d1ad77356303defa36f0fe45dc2311314c629b58ba1a908bf39b</t>
  </si>
  <si>
    <t>0x492500f4734ed45ea2fb22eda89a15255e37b2d7 likely involved in an attack (0x864cafa694adde08f7f6ca5ccbbdd4547c69a7ed36739cc286803fb53db38741). Anomaly score: {'anomaly_score': 3.6615986964550866e-05}</t>
  </si>
  <si>
    <t>2023-03-22T10:05:45.855778347Z</t>
  </si>
  <si>
    <t>0xb3b078ab3521786117ae3edec31a72766d22e9ac2a68e87fd327505d2c4b4531</t>
  </si>
  <si>
    <t>0x4ae2910e3ba855e1980416b1518f0508eac797d7 likely involved in an attack (0xd6d4986476b945e4be3d9c4672d3b63b37e30a9cd42d66ed04d5110575996c9a). Anomaly score: {'anomaly_score': 0.009813552783849815}</t>
  </si>
  <si>
    <t>2023-03-25T02:55:25.578514788Z</t>
  </si>
  <si>
    <t>0xbf5050b8b2e87dd3c3c5f62c11682d6dab17a6b507f29f54c391ac14cdabacef</t>
  </si>
  <si>
    <t>0x4b296bcbe9e12161f2a1fcafe3678b3d25e66c10 likely involved in an attack (0x943387feb316bd15c83263271a27bafeec54259ba111f430b6cd8bdfbd7d0dbb). Anomaly score: {'anomaly_score': 0.000170299727520436}</t>
  </si>
  <si>
    <t>2023-03-22T18:05:29.745113938Z</t>
  </si>
  <si>
    <t>0xac289c323bf6bb449a73a3487937204b893fe7fce9fde9f5c604ed13ed7b1795</t>
  </si>
  <si>
    <t>0x4b8f916877937fab9b2d1f5afb10689be3d077f2 likely involved in an attack (0x0d3e7d2d4f1526114639e9786a8f8f2ce4e2aa9446ec0ecbf76c2836a2abf58b) on Cake-LP (0x4047d02ff39f57eee940efa31220328ad56d06d2). Anomaly score: {'anomaly_score': 0.007694038245219347}</t>
  </si>
  <si>
    <t>2023-03-24T08:21:09.902868355Z</t>
  </si>
  <si>
    <t>0xf58b0f52be9b7ead6d7792947a33c4d64ace7d8c8cd6cddcd833cdaa7d750923</t>
  </si>
  <si>
    <t>0x4c9ca5fd4f3d4739d6a2dde6212ef9ded030ca0e likely involved in an attack (0x05981edfa47ba0abffc905afc2c55a4fbc4cffd890673a80c88d8bd4fae6ff03). Anomaly score: {'anomaly_score': 8.43318989888718e-06}</t>
  </si>
  <si>
    <t>0x901192f579961399e95da11ef6d292d193b071f2</t>
  </si>
  <si>
    <t>2023-03-22T22:34:17.29951491Z</t>
  </si>
  <si>
    <t>0x6b3a65d4acf09ece2987affe0ffc5ad5b24a5c0cb0dd3c96ee467f7aab9aa563</t>
  </si>
  <si>
    <t>0x4e2d7bce766c526535004ed510d51b959fdf3ae0 likely involved in an attack (0x05ec7e75fdf2605ab115c7f47414de6df5c63bce29916db06aebe62ac1fdcec9). Anomaly score: {'anomaly_score': 0.006965455245922692}</t>
  </si>
  <si>
    <t>2023-03-22T18:06:58.255466725Z</t>
  </si>
  <si>
    <t>0xcc0b0ed9a91da29dbdacc9814ef26316f6ae7ad919f8a70f89c8cc65266785bb</t>
  </si>
  <si>
    <t>0x4f671f34d2d23fec3ee3087e3a0221f8d314d9df likely involved in an attack (0x548e7a8416b8703743abed1b600aa683c0e58f7980db5cdaa5bf463a9c519506). Anomaly score: {'anomaly_score': 5.731601951390396e-06}</t>
  </si>
  <si>
    <t>2023-03-24T03:48:31.812501176Z</t>
  </si>
  <si>
    <t>0xe07afa65637c6fd7e02dfe2a41fa5f10fc7ac9573cccd23244924cffbe3ae06d</t>
  </si>
  <si>
    <t>0x5027656e4e4e28ec6c7a5efdf179ed22062ad882 likely involved in an attack (0x080254b3f7fc32ce6dd5c0ad2782cb4898a986f4b7de3e436d90db15ab1e7b1b) on (0x547191ded0819d553cae45c6bb3d18d37083daee). Anomaly score: {'anomaly_score': 0.00014538310412573675}</t>
  </si>
  <si>
    <t>2023-03-22T22:13:58.305436017Z</t>
  </si>
  <si>
    <t>0x245d7c06c5eddbfbed9ff9270e577bf7cbbf60413942e7cd2ddcda73620b555b</t>
  </si>
  <si>
    <t>0x514ebb23545b8bc6954eeddc889e801692617684 likely involved in an attack (0xfa3b2811cb86deaa7afbfe9cbd4e95ae9e38e1fcbbf69dabccd8c3d0388c66d8). Anomaly score: {'anomaly_score': 4.7414183232521164e-08}</t>
  </si>
  <si>
    <t>2023-03-21T23:49:05.7291225Z</t>
  </si>
  <si>
    <t>0x8d4c41f4de55a40c6b4c5e44ced23506d4189d03f03be53c914314bbea5b70c7</t>
  </si>
  <si>
    <t>0x5196958343caa03fa2d521f5680fa98a394ce4d8 likely involved in an attack (0xf94274f804b43e69e0c852cc1993de55293e938aa01df96284f8175a8411d02d). Anomaly score: {'anomaly_score': 5.359518534395842e-08}</t>
  </si>
  <si>
    <t>2023-03-25T09:27:29.277227346Z</t>
  </si>
  <si>
    <t>0xc452895b0ba92c3ad8705fd4b1ec80bbd163e662ba538b43e8016f46d6fc8500</t>
  </si>
  <si>
    <t>0x53c4fa03ea16dec6375c8a206593c28a25561427 likely involved in an attack (0xd91b47062b8edb5b8af371ad784a92a36895c5a090ebc3a3500e1c7cbff6d2f8) on (0x547191ded0819d553cae45c6bb3d18d37083daee). Anomaly score: {'anomaly_score': 0.0001536643026004728}</t>
  </si>
  <si>
    <t>2023-03-22T03:56:19.10578088Z</t>
  </si>
  <si>
    <t>0x2285f78939183e244f310318e523ef727870dd5c3be170c4ed43511589dcbb7b</t>
  </si>
  <si>
    <t>0x5687c3db679bd9ddfda2a4e433a11eacdb046649 likely involved in an attack (0xaf91647db76ce141b154338b8f73b42b35df5b1a0b1f152a9761b16e8808f3ac). Anomaly score: {'anomaly_score': 9.191045654605511e-08}</t>
  </si>
  <si>
    <t>2023-03-24T07:59:55.017981646Z</t>
  </si>
  <si>
    <t>0x5744e8a91f28ed826d9852aacf2186b65ccc3b0b466ca9a4c64aac5e08449c15</t>
  </si>
  <si>
    <t>0x56cead46389589f395de950de72d9c55324eb6e6 likely involved in an attack (0x0f5c863662cb4d91fb2f70cadc16c8c03abd9a774b848f6ea6c2c49359f831c6). Anomaly score: {'anomaly_score': 3.461525008362903e-06}</t>
  </si>
  <si>
    <t>0x7c27ea27bf05c30b7cfcc7637ab731ec26f8c8e5</t>
  </si>
  <si>
    <t>2023-03-22T04:24:25.704515467Z</t>
  </si>
  <si>
    <t>0xe2c2eecd26f24157c0d7df791459bd67ad3b3a5e18fa2254445775ef1db504ac</t>
  </si>
  <si>
    <t>0x570e08e1bd0e39779550d7e98fad38e82b6a3e32 likely involved in an attack (0x7aeddd24c2c3e11baa9da4276c0b14c5c962b728b05facc00c9367b617430c24) on Lido: wstETH Token (0x7f39c581f595b53c5cb19bd0b3f8da6c935e2ca0). Anomaly score: {'anomaly_score': 3.4398955377135594e-08}</t>
  </si>
  <si>
    <t>2023-03-20T21:50:51.447019227Z</t>
  </si>
  <si>
    <t>0x8655169ba6e63e6eb311bedcf860774fc7e4d891d95de4fb25bcd41f1bd16e10</t>
  </si>
  <si>
    <t>0x571337e6552032a98315e81933a6ad786a0d8842 likely involved in an attack (0x7db9d8695e3f3b860189630c699f769d59da8d466ce1fffc678dd3de3e78fb1d). Anomaly score: {'anomaly_score': 5.986193001910125e-08}</t>
  </si>
  <si>
    <t>2023-03-03T07:18:18.255440746Z</t>
  </si>
  <si>
    <t>0x3959359adf04eb853829e6ac5a7d76d741921a3f329fae0058fd859f3a70fbf6</t>
  </si>
  <si>
    <t>0x57ec59cc41f7179b608ad7975a09b7d867575b3a likely involved in an attack (0xd5c97ad9b49579a3f6f49ae50c8be57ec288e811ae501891c0550fcebce33a27) on UNI-V2 (0x8af0ab87fab46c6426dab6f15373f47be08bdc46). Anomaly score: {'anomaly_score': 0.01}</t>
  </si>
  <si>
    <t>Nothing suspicious found; likely reentrancy FP</t>
  </si>
  <si>
    <t>2023-03-04T21:25:43.581328574Z</t>
  </si>
  <si>
    <t>0x74790cd2aaba596be877e04b9bae23563ce147c405a946c096cddec6d2620a92</t>
  </si>
  <si>
    <t>0x5806079ce49221f5b54e43d73d1cb12807ad230b,0x8b708d0fcae83bb95b76f9d664b34f95a64ec89c likely involved in an attack (0x14bb326c2e9fb92b55cdd833007add12513550acc2a4211b015dd3e28d53fb4d). Anomaly score: {'anomaly_score': 9.6452571721993e-09}</t>
  </si>
  <si>
    <t>2023-03-16T04:01:45.199826172Z</t>
  </si>
  <si>
    <t>0x97336923969050536a796b5bbf05298cd1e11f39d02083f3e56590bd8b60056c</t>
  </si>
  <si>
    <t>0x581132ae47f51326bf6075bfca9e4e45f891d324 likely involved in an attack (0x8a4e75c7f0a155671ec20523c4a5f0f6cddbc7ef073cc6a4196e508301c86b89) on Uniswap V2: Router 2 (0x7a250d5630b4cf539739df2c5dacb4c659f2488d). Anomaly score: {'anomaly_score': 0.04995460048426151}</t>
  </si>
  <si>
    <t>2023-03-24T08:39:01.743662214Z</t>
  </si>
  <si>
    <t>0x901e9dacd9eede7042328bd6d7ba848ef23200f0e172ddad19571f5e5fc3bdf1</t>
  </si>
  <si>
    <t>0x5d7d21e229e4a1d3ee71a034cf66e6003da7ff6a likely involved in an attack (0x849b2498921694e64da87c8de01c81249c4bd3e756544080b1d56ca5d9f26738). Anomaly score: {'anomaly_score': 5.613597833397891e-06}</t>
  </si>
  <si>
    <t>0xc52676ecd75059f3fc7b104f959736b2dc0f138a</t>
  </si>
  <si>
    <t>2023-03-22T20:05:47.04931836Z</t>
  </si>
  <si>
    <t>0xab73f41b73f983fdcf73326244a8898c9de9f487ac13e7156f11a88cf1816230</t>
  </si>
  <si>
    <t>0x60804d12520e6ceb8f425f85cace420cf7875e52 likely involved in an attack (0xe1c7018be7068f273c68947bce867046158bbc123d2f37d8bf9a0db83ccaad79). Anomaly score: {'anomaly_score': 4.44630425413145e-08}</t>
  </si>
  <si>
    <t>2023-03-02T13:43:19.518477231Z</t>
  </si>
  <si>
    <t>0x98a54070ee78cbbc6728c70676406835e4c84e80b89da6975d321c8054cb3d2f</t>
  </si>
  <si>
    <t>0x6259b489b3ca3be63d220aeba116db177d32fef5 likely involved in an attack (0x89fa8d4122ceaf336c8637db35c3e17cf8d6b3f1cc860ad47384458cff899c65). Anomaly score: {'anomaly_score': 2.3340366224554807e-08}</t>
  </si>
  <si>
    <t>2023-03-24T16:24:29.648410817Z</t>
  </si>
  <si>
    <t>0x514a3b4fdb62466bc8de903dd691cba275346f7b571fde5e8f9e9a2e7994a58b</t>
  </si>
  <si>
    <t>0x631c723e01594ca6e472d1b75073e0e24ff05103 likely involved in an attack (0xe10a95dd40f2e7369d0b219b321a8e289345694f0afb2ec51e57a8f3269d626a). Anomaly score: {'anomaly_score': 0.00018367346938775512}</t>
  </si>
  <si>
    <t>2023-03-15T04:36:44.219538969Z</t>
  </si>
  <si>
    <t>0xb0fffd5821db68297e33bbe975bb5cc68b4c02e41546688957dd0a409e6aed03</t>
  </si>
  <si>
    <t>0x63b7e54fb2f91751b424236d80171896cdcdfc9c,0x5b8cbb49117d53823e705cf49107c2008e86a4ef likely involved in an attack (0x521f725327d502bfc0dd5e6d844405f702ba565c4a24a51a5c500bf3d3fdf707). Anomaly score: {'anomaly_score': 2.268185314079174e-09}</t>
  </si>
  <si>
    <t>Rug Pull</t>
  </si>
  <si>
    <t>2023-03-20T18:45:23.652416639Z</t>
  </si>
  <si>
    <t>0xd93a39e4a6b8892d4007dcd179aee91a0a0c241d0e4d91c3f855263450d000b1</t>
  </si>
  <si>
    <t>0x6594c9a52ecceb4189ac859210b3d1073813c3e4 likely involved in an attack (0xe37f7bd00a6f9c7512138a06ef7271a8551468e6e0c95f21ee5f1fab61c71778). Anomaly score: {'anomaly_score': 5.259444054217766e-08}</t>
  </si>
  <si>
    <t>2023-03-20T20:25:01.855097506Z</t>
  </si>
  <si>
    <t>0x481b59f24cbf53b3843dec3edc64da7a093e2816dbf2c5978ae1603ca53ffe26</t>
  </si>
  <si>
    <t>0x65d437e852ac699e3951e1722bcc4a0660053596 likely involved in an attack (0x33e1811250db2ac22aade5a707df500d6c795f659861f6c86e713979cc612acd) on Uniswap V2: Router 2 (0x7a250d5630b4cf539739df2c5dacb4c659f2488d). Anomaly score: {'anomaly_score': 4.48839045526336e-05}</t>
  </si>
  <si>
    <t>2023-03-24T08:21:05.493301172Z</t>
  </si>
  <si>
    <t>0xbe220a50662372d679d367d7d9115c77cab789fce93bc15a88dfe0486380c493</t>
  </si>
  <si>
    <t>0x663297c530e02c4e42e8664b6047c00bb0b473ea likely involved in an attack (0xab7a8c0163d2936d3c0f645f79080fbaa3d83266e935fafb45240f7f0e6737dc). Anomaly score: {'anomaly_score': 8.39969095057789e-06}</t>
  </si>
  <si>
    <t>0x41ab41848a3164ae4b7a5dc3195b7fce2b8f6933</t>
  </si>
  <si>
    <t>2023-02-22T01:26:58.023754838Z</t>
  </si>
  <si>
    <t>0xa8de0d0ddc63c9d541281f7a2b875dfdf6eacafcc54e8492798e7962a5721250</t>
  </si>
  <si>
    <t>0x66d50c234b8e97cbdc8e16850acd6462cf26db47 likely involved in an attack (0xc845b26597a1b187abc9683842349980f4083acc0a9ccb8f342658df4a6fcca3). Anomaly score: {'anomaly_score': 2.818658436719603e-08}</t>
  </si>
  <si>
    <t>2023-03-09T00:34:07.359900548Z</t>
  </si>
  <si>
    <t>0x8b7806227f5f201d582b890aadb5112bc5694b20bc9f9f398396ea6663dc6fe0</t>
  </si>
  <si>
    <t>0x66d50c234b8e97cbdc8e16850acd6462cf26db47 likely involved in an attack (0x4adcd3196a7f83ba5f5e4123380396e8c05b0f59a0b4ec0912533b58dea54640). Anomaly score: {'anomaly_score': 1.4672348570014685e-08}</t>
  </si>
  <si>
    <t>Large swaps</t>
  </si>
  <si>
    <t>0xeba0bc14b900ae6720c06c1deb2f9d85223d4fcd9a137123b72ebe74743788f5</t>
  </si>
  <si>
    <t>0x67b94473d81d0cd00849d563c94d0432ac988b49</t>
  </si>
  <si>
    <t>2023-03-22T16:39:37.614924878Z</t>
  </si>
  <si>
    <t>0x7d7bbfea8e533247a0dc35b7f2829c2d38c93388a561f9b4753f57620c2f06cf</t>
  </si>
  <si>
    <t>0x67bfa9f755ece8f6627ea8ed68bd90da4def53a4 likely involved in an attack (0x570102c487620ecb24f5193945540f31a193d09a8c15c30568f725800c75695d). Anomaly score: {'anomaly_score': 3.7780041904929053e-08}</t>
  </si>
  <si>
    <t>2023-02-17T05:34:10.164724983Z</t>
  </si>
  <si>
    <t>0x723182a9fa0fe5c919651d6258028f24b77db82589eb0ba9405e202572a6544c</t>
  </si>
  <si>
    <t>0x684083f312ac50f538cc4b634d85a2feafaab77a likely involved in an attack (0xd004c0ca8399eee3efb20824693a5c6d99dbcd377cf0afec5fa50b0dbdff7050). Anomaly score: {'anomaly_score': 0.00015229471084585305}</t>
  </si>
  <si>
    <t>2023-03-22T20:18:41.497965565Z</t>
  </si>
  <si>
    <t>0xf626f4138183af9dd8b55f8bd5126873cf8a2281793211e6f191c3ececd4631e</t>
  </si>
  <si>
    <t>0x6887b7460b4cb84c93a7863b57a02f0815a63b38 likely involved in an attack (0x15a327586664b838dbba57b8c978e3c6f939c88c6baf1158d6f3e7d9d7877076). Anomaly score: {'anomaly_score': 5.572803743314311e-09}</t>
  </si>
  <si>
    <t>2023-03-24T08:17:20.093527398Z</t>
  </si>
  <si>
    <t>0x3a7ebe74001e0635c3c921ba348de32da6aef966ed2c0f98f15ea9824d92a8b3</t>
  </si>
  <si>
    <t>0x68c54b078709f5ff6eaa2a3f714fd5db72b01777 likely involved in an attack (0x042b86855cb5ac38ef170c48e8849e70f824e0679c12008d58051fcf42bc92ee). Anomaly score: {'anomaly_score': 6.582905737627404e-06}</t>
  </si>
  <si>
    <t>0xf617c911b4d91aa19d331883f670de2634f64b12</t>
  </si>
  <si>
    <t>2023-03-24T07:57:40.087562723Z</t>
  </si>
  <si>
    <t>0x91f1fca7ba29d7db2df14f02d5f3fa7a321cc5c5fb761f0c94e02ba15be7b4ae</t>
  </si>
  <si>
    <t>0x698aec7cfe2bb819844a3734cd50674d7105955e likely involved in an attack (0x54fff7a8566931809600f2edbcce85c4753daf759e2deefacd9115f88633c10a). Anomaly score: {'anomaly_score': 3.1110119394989297e-06}</t>
  </si>
  <si>
    <t>0x30bd5c7a6210066b8e903ef415a9f426a79179cd</t>
  </si>
  <si>
    <t>2023-03-24T08:03:35.491668401Z</t>
  </si>
  <si>
    <t>0x557ff15f25f4e047f1ce7c2dc9791867813d8f24c63cd7928bea6986edecf36b</t>
  </si>
  <si>
    <t>0x6a831dd562366b6e4a0f78b7142eb61513279af9 likely involved in an attack (0xe57372a3d0daa16e660db131e89eb883ddc8f1def9c77f7032ed4b4440da6623). Anomaly score: {'anomaly_score': 4.08908632312304e-06}</t>
  </si>
  <si>
    <t>0xf91a8809a59f41aa5038d637c9275f74140eace6</t>
  </si>
  <si>
    <t>2023-03-24T08:11:32.289780451Z</t>
  </si>
  <si>
    <t>0x94de854676682852ffca1a541d5b0f15dded93194c027b1b72cbf9a6d9c9a731</t>
  </si>
  <si>
    <t>0x6ac1f36c0024dc9f6423b9489432761601d06934 likely involved in an attack (0x68b439998a9cae22c9d0691d2efba85f063f6f1276a21156e4cfdbf41a79f318). Anomaly score: {'anomaly_score': 5.149215522818824e-06}</t>
  </si>
  <si>
    <t>0x9ed84dd0d097bbd85a1ccba0e4e8edfebe6e676f</t>
  </si>
  <si>
    <t>2023-02-25T16:45:45.796539306Z</t>
  </si>
  <si>
    <t>0x2fdcabd1b3b505d950c2e7510e2176864d1f0da1fa1f88f5e7c6f0d0e54e3fcb</t>
  </si>
  <si>
    <t>0x6aea21f81898956b106b6498e828d71e931a11db likely involved in an attack (0xd12dda250551f9e6f132a00ad876700a3c7d6754f333993294d6c8fda3acf559). Anomaly score: {'anomaly_score': 3.2833652545239912e-06}</t>
  </si>
  <si>
    <t>New NFT Project</t>
  </si>
  <si>
    <t>2023-03-04T04:11:37.708691575Z</t>
  </si>
  <si>
    <t>0x90430a982fc96dfcbc5ee8b0b69faa20527f82d915dcc6ebe8f920d92ce32f05</t>
  </si>
  <si>
    <t>0x6b845b4641761b91f8491f6c36339313dcb815c4 likely involved in an attack (0x666c83dd21072ecdf8dea8408ea4abde0842511745aaeb6eb44f8f9be8b6bca7) on Uniswap V2: Router 2 (0x7a250d5630b4cf539739df2c5dacb4c659f2488d). Anomaly score: {'anomaly_score': 0.998959958398336}</t>
  </si>
  <si>
    <t>USDC Scam</t>
  </si>
  <si>
    <t>2023-03-29T01:19:26.071217248Z</t>
  </si>
  <si>
    <t>0x634179b244840e350acfe8e469cfa165d2eeb5bc97a87eb29c21c750ade9574a</t>
  </si>
  <si>
    <t>0x6c33d580097bbc5ab96174e2f672b8f02b2e64db likely involved in an attack (0xd2aa62ecfb38447dc3bc364b458848d32019c5211372a4a7a74156237cca5486) on Uniswap V2: Router 2 (0x7a250d5630b4cf539739df2c5dacb4c659f2488d). Anomaly score: {'anomaly_score': 0.0002165045497332915}</t>
  </si>
  <si>
    <t>2023-02-28T07:03:50.868807862Z</t>
  </si>
  <si>
    <t>0x8809f3b5d76fa1d910e54173854a9b848d9960451d1ab452d639c1c947f33eda</t>
  </si>
  <si>
    <t>0x6c8e6c566e348f3d5c04adf8585f78ee5c1ec92a likely involved in an attack (0xcc988039894a78ed0586e0507fbfac672a8df6a2bde6455df7eb2d88a6ea45de). Anomaly score: {'anomaly_score': 1.728556182763468e-08}</t>
  </si>
  <si>
    <t>2023-03-20T20:29:22.451463439Z</t>
  </si>
  <si>
    <t>0x66b53bc90c72dae61c0def091e3dbe56af33f56624210e297d7e5a4b41d6b646</t>
  </si>
  <si>
    <t>0x6e011d45803acee0785bd46ed0604bb45e55d7f2 likely involved in an attack (0x2cf4b60705846eaa447ebe7cb96f3cbce3976e3cf0a0bd32338bbb819709ded5). Anomaly score: {'anomaly_score': 2.5163170614765587e-08}</t>
  </si>
  <si>
    <t>2023-03-23T03:43:50.296203656Z</t>
  </si>
  <si>
    <t>0xe7e7711807d24b4372a1bfd2b5ee6abcba021860f27b5dfbaebf52030410b80d</t>
  </si>
  <si>
    <t>0x6e44f3ec70389b0db277cbc73e7ec228af3f495e likely involved in an attack (0x143c33692f66df1c8ae4c55db3753e20a1ab24f3ca2d2e4c87493197ea23af24) on (0x547191ded0819d553cae45c6bb3d18d37083daee). Anomaly score: {'anomaly_score': 0.00019347386658966214}</t>
  </si>
  <si>
    <t>2023-03-04T06:15:10.690460619Z</t>
  </si>
  <si>
    <t>0xc9a6b591ff7c8aa9abc45fa2e94a0614f65af0a7e7b741a9e7a166a16e2d6d09</t>
  </si>
  <si>
    <t>0x6f6ecc68877739d93fe0c62812896650ef2c7fc4 likely involved in an attack (0x658786ecb74d47922072c1f902276e550213a5d972e3bce04f784563980e13f0). Anomaly score: {'anomaly_score': 1.9181641484272612e-08}</t>
  </si>
  <si>
    <t>2023-03-09T06:35:09.400922188Z</t>
  </si>
  <si>
    <t>0xaaf7369ec9fddf1d5a3f0c09e8c602e61cae8ad972c767b6a2550486a2383acb</t>
  </si>
  <si>
    <t>0x7076d1c087ecaece030ffbcdb9d71809b78be0e7 likely involved in an attack (0x66d71ac60e6ae9f383f679eb743bc164630b7836bb24cff63e20f879a53e7301). Anomaly score: {'anomaly_score': 1.0755437282060059e-12}</t>
  </si>
  <si>
    <t>2023-03-15T00:42:47.407543115Z</t>
  </si>
  <si>
    <t>0x39906305051ae8295c2069c09476f3808b2813d57ed5e85824f83bb0aa6f30ec</t>
  </si>
  <si>
    <t>0x720c62588abd89d15aca0d18d87d9bdcc707279f likely involved in an attack (0xc7fec4a8db9b0c8387761a6eb346b4c6f9d31f2a06e99c4eb185c1d1642388d4). Anomaly score: {'anomaly_score': 5.0070939981516404e-08}</t>
  </si>
  <si>
    <t>2023-03-14T07:01:53.905469023Z</t>
  </si>
  <si>
    <t>0x548aefe63e5e48f876691351aa199ba8812366ec92e62b616f56b072f3efc6e6</t>
  </si>
  <si>
    <t>0x72495d2dd7f0b1efd05ee76a1c582801386a9320,0xe52f5349153b8eb3b89675af45ac7502c4997e6a likely involved in an attack (0x41da9c9502d4b172847da02147e8d44e805be419ecfa7eabb38c1495dab05790). Anomaly score: {'anomaly_score': 4.100996856999544e-08}</t>
  </si>
  <si>
    <t>2023-03-29T09:21:20.947669459Z</t>
  </si>
  <si>
    <t>0x765ad49051824684ddd35b36294fc9d054abf4338502526dac3b4daedcffc1cd</t>
  </si>
  <si>
    <t>0x72ca6d0ba1aaf96e73024b0bf2cf22a6e7a053bc likely involved in an attack (0xb12db4c78e4a4af6a99f8b27fb7f45383478f4489e7361393a4f449d175f4a94). Anomaly score: {'anomaly_score': 5.87737579568128e-05}</t>
  </si>
  <si>
    <t>0xfd5dd66cb63065a062d752ca7905dabf09801befa28d0c2a27fd83bfd140d78f</t>
  </si>
  <si>
    <t>0x72f93a2740e00112d5f2cef404c0aa16fae21fa4</t>
  </si>
  <si>
    <t>2023-03-20T20:33:37.854645331Z</t>
  </si>
  <si>
    <t>0x89819306bc2726bed597ac0cf605d5ccd89a47ef11bc997fa865eff8729d3c0d</t>
  </si>
  <si>
    <t>0x73f9b272abda7a97cb1b237d85f9a7236edb6f16 likely involved in an attack (0x6bdc4532ad0b39cbaeb6e45a8df90a81b6130d54e4c62d2a1b5fbb7d167709c6) on Coinbase 10 (0xa9d1e08c7793af67e9d92fe308d5697fb81d3e43). Anomaly score: {'anomaly_score': 6.04181303243709e-08}</t>
  </si>
  <si>
    <t>2023-03-27T15:36:33.555885936Z</t>
  </si>
  <si>
    <t>0x03ea490f3432096ac012897a4d603146919bdcecccbf71876221d085e423f96a</t>
  </si>
  <si>
    <t>0x74cdda7bdc47219855970edb1db7cc54307d13c3 likely involved in an attack (0x23a550bc0e20f9cec44d35e0ea9f4418a851c7901c54c4df187131cc0f28e4ce). Anomaly score: {'anomaly_score': 0.012399403874813711}</t>
  </si>
  <si>
    <t>2023-02-25T13:48:12.572006175Z</t>
  </si>
  <si>
    <t>0xdb84bf518dc0665a13dc1c135ce01d3d576644da9b9f875f3df6739ce33355e5</t>
  </si>
  <si>
    <t>0x758495749f64e5f2e8ed6b78792ca12c2ea79e17 likely involved in an attack (0x38416eedcaefc196237ab0db48dea0211069a50032be733ec6ce1b96458877a4) on UNI-V2 (0xc4d52fb102a8b9391392820d9d87836116b09a14). Anomaly score: {'anomaly_score': 0.01}</t>
  </si>
  <si>
    <t>2023-02-25T19:59:51.061198116Z</t>
  </si>
  <si>
    <t>0x8c38890ebf098f7f3477be9246de6ff103be857bcaa07181b50f074332dc71b4</t>
  </si>
  <si>
    <t>0x762011240aa5bf153b9ef029f9a1cf07ded59db8 likely involved in an attack (0x194e360aea6780fb1cd15b28754cea15befe733082d00190b6c105d5aafdbff2) on UNI-V2 (0x85b7e5d5809acc9809639e28f4d867054ae85122). Anomaly score: {'anomaly_score': 0.00031502922753816174}</t>
  </si>
  <si>
    <t>2023-03-20T18:25:16.850025567Z</t>
  </si>
  <si>
    <t>0xe3b946f7e1af3f47a427a0b1717cc59477ee077ad2cc40f9442389f20ca9152c</t>
  </si>
  <si>
    <t>0x76b36fa9b4bc0fd574f8abed7815f6968122c44f likely involved in an attack (0xcdad87ef30cd34c51489f8b5cf8bda8603d054952b5783bcf701138273e4750c). Anomaly score: {'anomaly_score': 5.2747794453147517e-08}</t>
  </si>
  <si>
    <t>2023-03-29T03:24:33.461584133Z</t>
  </si>
  <si>
    <t>0x176c85753a24cd2ed77d27af510d60411ee604efc6164ac8295c1ce24807cb3b</t>
  </si>
  <si>
    <t>0x76d76af83c62a4b2b7c872d74b0fc2c17f40e78d likely involved in an attack (0xe004f8bc2d84f708562233dd2d408634933c1c6425d1904f322f69c0ae0b0442). Anomaly score: {'anomaly_score': 0.009848229342327151}</t>
  </si>
  <si>
    <t>2023-03-26T20:14:25.975651865Z</t>
  </si>
  <si>
    <t>0xf4bc9a71a89cec383bc219c9b155a7cb127552ce513a6f74b269d55afb5fb862</t>
  </si>
  <si>
    <t>0x772ca9460c2c6b8133b1bc83e3656480de235271 likely involved in an attack (0xfaa532c388a718009ad118ef3feb39b3b51a9c6d9f98e1100e88b7115d1c54cd). Anomaly score: {'anomaly_score': 1.4170851576389577e-05}</t>
  </si>
  <si>
    <t>2023-03-25T02:20:44.588835532Z</t>
  </si>
  <si>
    <t>0xfe07b9edeb52e59d4f3d8a453548c821fd155776b22a1ec5e2e6f64578892737</t>
  </si>
  <si>
    <t>0x778245400b2638b5df691874830ca651f7e2cf16 likely involved in an attack (0x0ed9246abdafc0995fd2df49c16518d2e363f32e25b158933715f13e09345daf). Anomaly score: {'anomaly_score': 7.285202410715915e-05}</t>
  </si>
  <si>
    <t>2023-03-24T08:35:36.247114144Z</t>
  </si>
  <si>
    <t>0x6d4d02c5f596f3bd3588eb017e72419c3dc56ab083645c9e427728ff14059b42</t>
  </si>
  <si>
    <t>0x77c5740020ba48060304e13cd569ae35f1f3040a likely involved in an attack (0x432440b14b0d92fb1565bb60a3a48a4b19edaa95fdfd28680b197d1e56d15bba). Anomaly score: {'anomaly_score': 5.237580678279592e-06}</t>
  </si>
  <si>
    <t>0xce4562b1ad2a4e0c2112379344439b20083977dd</t>
  </si>
  <si>
    <t>2023-03-22T14:16:06.646988387Z</t>
  </si>
  <si>
    <t>0x022c84302559a2e7d9d10e2126d778facbb7d305fa092e886b8d208b3ebc2935</t>
  </si>
  <si>
    <t>0x78376289d3d525739a915f7d00373bc7b3abea2d likely involved in an attack (0x30a114e4df6dbbbf33b6bcef83bef344a05a607e8ccdff842ff95e019d162353). Anomaly score: {'anomaly_score': 3.4888943140971244e-08}</t>
  </si>
  <si>
    <t>2023-02-17T18:53:57.586347117Z</t>
  </si>
  <si>
    <t>0x275becb7fffdfc362814970982dfc7992bd56a03bc377827e9d5702e0f897f0f</t>
  </si>
  <si>
    <t>0x793ab39c409057a21c52f870789a03d7b63e98b5 likely involved in an attack (0x9689f76af32237c2c53f157fe3e3339206c5328c6d72bc06f78680316469a5da). Anomaly score: {'anomaly_score': 0.0010048125555589616}</t>
  </si>
  <si>
    <t>0xb3a907e34d2e8de5d9ff59aa48fe600f9aa7faf9b86fa513080a93e916364f42</t>
  </si>
  <si>
    <t>0x794e44d1334a56fea7f4df12633b88820d0c5888</t>
  </si>
  <si>
    <t>2023-03-22T11:39:38.331862262Z</t>
  </si>
  <si>
    <t>0x91e06d57585ee541edcb7bde7b3f500d0dfbead4de20239758451282a08beb40</t>
  </si>
  <si>
    <t>0x7966b55262dabc7c8fdd3e0e17ec7880e4d47207 likely involved in an attack (0xbd35f84c72481cd58af917e739d48ff3c7f3a2e374265a84f09217026733a9cc). Anomaly score: {'anomaly_score': 9.53347441341642e-08}</t>
  </si>
  <si>
    <t>2023-02-25T23:20:52.797432172Z</t>
  </si>
  <si>
    <t>0x559415eb334dce66313eaa17b286a7b62467623633141cdb464209eebab91c55</t>
  </si>
  <si>
    <t>0x7c51ded61930fb26eb257db7eb04e0bdff4820f5 likely involved in an attack (0x0094b5865b345bd8e7b49ceef6573323d2ac2760e455f50c0e15bbb2ad96dc92). Anomaly score: {'anomaly_score': 1.8043155591659255e-08}</t>
  </si>
  <si>
    <t>2023-03-09T16:27:55.864319963Z</t>
  </si>
  <si>
    <t>0xa616cb36657b67370e2c181956fb797efce68513ca8ac72b5b30d24165596ec4</t>
  </si>
  <si>
    <t>0x7c7379531b2aee82e4ca06d4175d13b9cbeafd49 likely involved in an attack (0xc7395f527d8b5483577b4e6670c0582613360a7514285837f78076a113c931da). Anomaly score: {'anomaly_score': 0.03208556149732621}</t>
  </si>
  <si>
    <t>0x7668a6124478be78331d4c709f6f17312c217ddc157716a3e14e6106e5813bf2</t>
  </si>
  <si>
    <t>0x7c7379531b2aee82e4ca06d4175d13b9cbeafd49</t>
  </si>
  <si>
    <t>2023-03-21T23:53:00.576163451Z</t>
  </si>
  <si>
    <t>0xd9d51c72eceb46fa11d0ccb80776f1d6c1e52499684a567ac8650cba180cf768</t>
  </si>
  <si>
    <t>0x7d06e1ff54e76407b6a926bb5328c4475419dd43 likely involved in an attack (0x2321e07574f7682856a977393f83a643d7df60d2d161515bdd2376b411bfdcfc) on (0x547191ded0819d553cae45c6bb3d18d37083daee). Anomaly score: {'anomaly_score': 0.00018597997138769672}</t>
  </si>
  <si>
    <t>2023-03-24T08:23:18.184461434Z</t>
  </si>
  <si>
    <t>0x73194669487b71b045ff5ebce1e2758c4cc21baad6d2e6a2fd8390ae816a3716</t>
  </si>
  <si>
    <t>0x7d2455d1238ba699de77d3f37f88444b12c2fe89 likely involved in an attack (0x1d17454a0c472746b861e3700b094992c826f540bbeb0c937ec7f133f1ba7649). Anomaly score: {'anomaly_score': 8.984021984306227e-06}</t>
  </si>
  <si>
    <t>0xba79fe8cf0b01c39e9aa653e7a50cec4e9b77d56</t>
  </si>
  <si>
    <t>2023-03-23T12:56:31.452184767Z</t>
  </si>
  <si>
    <t>0xfc727f3251e3b482f3afabad46b2108b26692d840c94f0b4a7ea3c15df9f2bc3</t>
  </si>
  <si>
    <t>0x7f1a0bf451afeac84c5ba91f69aa7a9b992625e9 likely involved in an attack (0x39641edd7cb5a0ec2dc0406edd6cd41c7c82337c86bc35f5f0c979b640ded1fa). Anomaly score: {'anomaly_score': 0.006161026837806301}</t>
  </si>
  <si>
    <t>2023-03-28T09:31:17.997303405Z</t>
  </si>
  <si>
    <t>0xa7564124adbca1c73c15cf5c9ce3a9d6a8b9583f6712a2f74cdebb932d618b07</t>
  </si>
  <si>
    <t>0x7f1c18977c864e7fecf54461e9cb47ab09925b8c likely involved in an attack (0x2f25edd2f8e366fa83aa6f59e7222f6bc77608047fdfcec4ae27b215d453a0c2). Anomaly score: {'anomaly_score': 0.007743902439024389}</t>
  </si>
  <si>
    <t>2023-02-17T14:56:13.484809598Z</t>
  </si>
  <si>
    <t>0x285419321283704207e8cfe0dc8d383ef05d36e9706d9138d3ee7a0b3a76f7f3</t>
  </si>
  <si>
    <t>0x801c6f81abf4b3f6471a57fcb8d0b6d867d2c959 likely involved in an attack (0xf60d8ef3ba408a9f8f9128bc5ab952d817d69e6e272f493b6cce7dfec1388f0a). Anomaly score: {'anomaly_score': 0.44}</t>
  </si>
  <si>
    <t>2023-03-22T23:12:42.908870718Z</t>
  </si>
  <si>
    <t>0x1b1e42af431fc84f2215e6c8f875c12c31e8e4e8a1eb1264700ea68a314a17a4</t>
  </si>
  <si>
    <t>0x80a28d81f72958a5754f52c794832cf55c5cddb8 likely involved in an attack (0xe3c0142e6b38e81e9f68dbbac0528cc78cfcf1cfd45cba7764a3f49e330ae108). Anomaly score: {'anomaly_score': 9.394143821047266e-09}</t>
  </si>
  <si>
    <t>2023-02-13T23:29:25.184112865Z</t>
  </si>
  <si>
    <t>0x66845687f661caa5e904433e74f4719c77adbcbeedb985aad5ced959ba7e973e</t>
  </si>
  <si>
    <t>0x80ae46df20272c783d2c365cef30a73f619b0844 likely involved in an attack (0xdca73d1b93d26cfec562a084d22c4d736b6ff4357e5510bf263324e470bb0668). Anomaly score: {'anomaly_score': 1.488399026705582e-08}</t>
  </si>
  <si>
    <t>binance deposit wallet</t>
  </si>
  <si>
    <t>2023-03-28T19:30:23.363980145Z</t>
  </si>
  <si>
    <t>0xf0c2615baf67367fd19dc17fe1030fa4e0fd77ef8e1f224beb6c81701b4e982c</t>
  </si>
  <si>
    <t>0x81312d3e749336053f74eced8d29670b20d13a73 likely involved in an attack (0x5b2f0014ad957963cf76ac598c363c3c71ddab394d69e0c54c7aa8651ee6522d). Anomaly score: {'anomaly_score': 5.934596244111893e-06}</t>
  </si>
  <si>
    <t>2023-03-24T17:24:32.607644539Z</t>
  </si>
  <si>
    <t>0x9bce7d4b5ceb8e39f9248733a9236472763a26a8f6eac6cb9d6bc4c215c4c1f6</t>
  </si>
  <si>
    <t>0x8132682ec0c39088b8509869fc77f983be8f1698 likely involved in an attack (0x993196e033ac6235c6f74a45c840e7384b7ce35bd432b4d190ce5e08356ec19a). Anomaly score: {'anomaly_score': 7.777587528869562e-05}</t>
  </si>
  <si>
    <t>2023-03-27T20:48:14.8501124Z</t>
  </si>
  <si>
    <t>0x0ec2302ee76de4ceded22d9766c5322d2dc9729708b8188f4c80271a03b30bc9</t>
  </si>
  <si>
    <t>0x818a432a2135d9ba20761191f9bf6b16515ce07d likely involved in an attack (0xf23602430506d627bcd8da6e9d1894660bf09565dcc5171a8c1f396da6c3cbb6). Anomaly score: {'anomaly_score': 0.00953813104189044}</t>
  </si>
  <si>
    <t>2023-03-26T03:52:20.366109396Z</t>
  </si>
  <si>
    <t>0x66e006589eccb058bb8406789b97fb81911deed83dbd18154cb5635b30b96179</t>
  </si>
  <si>
    <t>0x81a92977fc5ff5da53fa0fb64e7a9a40483b5f9e likely involved in an attack (0xfef9b46f75d398670ae39183d956cfd4a18f3d8dfb0bd70f644b5ec552a275dc). Anomaly score: {'anomaly_score': 0.00014404033129276198}</t>
  </si>
  <si>
    <t>2023-03-23T06:04:12.375039479Z</t>
  </si>
  <si>
    <t>0xc55135713d51acfb5d7bae0e4084fa5c7b61744937b6db6e9dc040617eabea3d</t>
  </si>
  <si>
    <t>0x82c4f70b512f39f3fa1978ec825d11af749afacc likely involved in an attack (0xa20996fff18b007a2dc049faac1d5ee3bf2049df1760dbd72546d86f0a02a920). Anomaly score: {'anomaly_score': 4.404692480323914e-08}</t>
  </si>
  <si>
    <t>2023-03-27T18:13:13.44735304Z</t>
  </si>
  <si>
    <t>0xfe966bb059bc39ad882c4620716724bd5aac7bae56eec80d01acfc75a5482ec8</t>
  </si>
  <si>
    <t>0x830d24f80c55dee45cb35696e9d68d2ae71c6790 likely involved in an attack (0xfd534b393c0684a74fe579fb6ac057ef893be3a1377e958f3e8c870fcf23dc2b). Anomaly score: {'anomaly_score': 5.4554096899960196e-05}</t>
  </si>
  <si>
    <t>2023-03-20T20:09:28.97379925Z</t>
  </si>
  <si>
    <t>0xc596d1d63056a0ca9cd84a1ecb2ed0172b3fc03ceaa7a7dc2c3bc5678c4bb1b2</t>
  </si>
  <si>
    <t>0x8323d9723011db567c7aa73d52d4a5d137d4074f likely involved in an attack (0x78ae46248532defee5b1c7ea8ce62340f7d12f97cb5df9d5cd48037d82fc2316). Anomaly score: {'anomaly_score': 5.968363073633065e-08}</t>
  </si>
  <si>
    <t>2023-03-22T08:24:52.452935099Z</t>
  </si>
  <si>
    <t>0x43f281940fdd821ce94e66dbc41a8bd5a5430250e02bee2eecfd13b6d1b990cc</t>
  </si>
  <si>
    <t>0x83b37239748c86b6ebea240a2a206d548143ab35 likely involved in an attack (0x3f2d142186eaa5bdc551c99abdd776066ef8a77f882468eea9e2a2ca5fa828f7) on CoWSwapEthFlow (0x40a50cf069e992aa4536211b23f286ef88752187). Anomaly score: {'anomaly_score': 2.6165314669384956e-08}</t>
  </si>
  <si>
    <t>2023-03-22T12:50:07.05839264Z</t>
  </si>
  <si>
    <t>0xf57439e3da90a5f55de3367ceda154d5b9719dc04660c8ad7b0f8969d46566f6</t>
  </si>
  <si>
    <t>0x84dd264e0f1020cfb4ff8874de69dd2ab96e5295 likely involved in an attack (0xf05736241645ed7a142319c9b4c3c5052fb7486cc404f3be154047897fa5f042) on Uniswap V3: Quoter (0xb27308f9f90d607463bb33ea1bebb41c27ce5ab6). Anomaly score: {'anomaly_score': 0.0001526396863184428}</t>
  </si>
  <si>
    <t>2023-03-23T02:37:49.734922588Z</t>
  </si>
  <si>
    <t>0x779103a904e81f95de833eac5f6900b140c9f7c90654d411709d4e6010484ae8</t>
  </si>
  <si>
    <t>0x856361e42b5d5596af4d98203c473f0abf70d358 likely involved in an attack (0xdfaf790566d8d61094482439fc0aaaf508a4206f7e6d100630062ffecedb3297). Anomaly score: {'anomaly_score': 4.690040421417851e-08}</t>
  </si>
  <si>
    <t>2023-03-22T11:48:57.148359659Z</t>
  </si>
  <si>
    <t>0x274c49e2d59bcb9e8b6f9e2cf7d49949f619d1145a912e486ad8d0a0de606008</t>
  </si>
  <si>
    <t>0x85caa35bd928d478a27fb151e63a8d265251eef0 likely involved in an attack (0x8351ed6e7927234321109d31b27dc83200a277f06b2e9b5f1369bc7804ad12ba). Anomaly score: {'anomaly_score': 8.480667852646053e-08}</t>
  </si>
  <si>
    <t>2023-02-24T06:36:01.025854837Z</t>
  </si>
  <si>
    <t>0x95f91690a868bc5b512306e4dc71c995f12dcd730ec076f5f0175c58c612c59c</t>
  </si>
  <si>
    <t>0x86a2b83eb572f351dd25690ae4b3bc59b72b20fa likely involved in an attack (0x5a0454828485338668a055c71f2982c60096947de656cfcad35b7d1655899511) on Arbitrum: Sequencer Inbox (0x1c479675ad559dc151f6ec7ed3fbf8cee79582b6). Anomaly score: {'anomaly_score': 0.009984222981856429}</t>
  </si>
  <si>
    <t>2023-03-27T17:09:36.598279523Z</t>
  </si>
  <si>
    <t>0xabe1a28fb23ab62136f595c105bedfca682ca23039c2f4da3b6a435d16733185</t>
  </si>
  <si>
    <t>0x875d34939956a7e486d3dc43f8775fd2d6411540 likely involved in an attack (0x5484b8b5ee65b2a9253538768d2738c4ae1346197b6b860091764679f88f5d27). Anomaly score: {'anomaly_score': 0.011965763996071278}</t>
  </si>
  <si>
    <t>2023-03-24T13:44:38.544475509Z</t>
  </si>
  <si>
    <t>0xf65cba91a4bd9e447610d3f515840347c78968f3a3e9784d39e3e6e2f537f1b3</t>
  </si>
  <si>
    <t>0x8834688b3daf27fd8645b382fe4441306b0870ea likely involved in an attack (0xb1e99a6640a54a7df9ab110f36b6214732493b52bee36c7a6c82fca04936b762). Anomaly score: {'anomaly_score': 0.015616211745244003}</t>
  </si>
  <si>
    <t>2023-02-04T18:34:39.722901809Z</t>
  </si>
  <si>
    <t>0xf96fed865cb103ec64fd840a9af601e12f6f467a8949f88b794d947eedb398db</t>
  </si>
  <si>
    <t>0x8894e0a0c962cb723c1976a4421c95949be2d4e3 likely involved in an attack (0xe4ed4865c9a8053ce93113ee6988b2305cee47a1b0bccb529f41d339b4dab4bf). Anomaly score: {'anomaly_score': 9.720298413161285e-08}</t>
  </si>
  <si>
    <t>Binance hot wallet</t>
  </si>
  <si>
    <t>2023-03-24T07:59:37.89444504Z</t>
  </si>
  <si>
    <t>0x2023ba8f2f44ce2e3c11163899a63474fc41a5c75065ac98fcd4685694558c11</t>
  </si>
  <si>
    <t>0x88aa330fd6f722b6b7e1ac899af139cf8b291302 likely involved in an attack (0x579cc8a391a42054aae48309910f11d8545e3a05ea76f11e9a42502a6b848c69). Anomaly score: {'anomaly_score': 2.925550378872753e-06}</t>
  </si>
  <si>
    <t>0xb9ba848546f11a2c1835657638cba88b62b890d6</t>
  </si>
  <si>
    <t>2023-03-22T02:25:10.798306026Z</t>
  </si>
  <si>
    <t>0x75cb9895cb59de9dc2b4bc4e98120c01f65a8deb793323e86b5c62c2e7964a16</t>
  </si>
  <si>
    <t>0x8aad71ecd4712c48d6443718009f73e580148b12 likely involved in an attack (0xbf80e5e6a8d2677343d462a5967536036210f830c48811e19f33b113ab43d2ee) on fUSDC (0x465a5a630482f3abd6d3b84b39b29b07214d19e5). Anomaly score: {'anomaly_score': 3.2192075852779214e-08}</t>
  </si>
  <si>
    <t>2023-03-16T20:42:59.147925014Z</t>
  </si>
  <si>
    <t>0x456e7af6ee2f080ec68b460d8f9e1f304eff736fe81681e72562af3349463d4e</t>
  </si>
  <si>
    <t>0x8b223f6e3de0e663319012f56c9037da0a819612 likely involved in an attack (0xc7f390562794341eee036d89e5945647cc52883fda675e3f21b7c7f8cb5f1238). Anomaly score: {'anomaly_score': 1.3667146785587694e-05}</t>
  </si>
  <si>
    <t>2023-03-21T18:52:42.552305473Z</t>
  </si>
  <si>
    <t>0xa062b25a037eed778d733cf9852071302b47150b7b439f494d45093085427754</t>
  </si>
  <si>
    <t>0x8caaeef9f7d35b51880d6b17a744a970ae260bbe likely involved in an attack (0x64dc515aecfa2dd2443f8236904e1707296a4710d8ef1b1f6b61f87b3e50a189) on SHIVA (0x0860ba896cf7c9f198d1bed18de2b81510c1cdc9). Anomaly score: {'anomaly_score': 4.984855278987661e-05}</t>
  </si>
  <si>
    <t>2023-03-25T07:47:25.877931575Z</t>
  </si>
  <si>
    <t>0x66aff2f1e2be3760d1069498a8b6d02c89864b0392cdfe9a3e04385da7a736e8</t>
  </si>
  <si>
    <t>0x8d945aca57cbe793507bccaba8cd77bfe117f255 likely involved in an attack (0x4383822c9851c03e342e961d2365a8cab69dd2bed81fcade6e8ea29585da3242). Anomaly score: {'anomaly_score': 1.726685117603431e-08}</t>
  </si>
  <si>
    <t>2023-03-19T19:37:54.466674503Z</t>
  </si>
  <si>
    <t>0xfe8f5b01637781d730fdff31ce3e90c1511ad3adc51f1da3585da973566d7364</t>
  </si>
  <si>
    <t>0x8df0eb73f815c500c49058d96f71e76aadf548f5,0xb0ed33f79d89541dfdcb04a8f04bc2c6be025ecc likely involved in an attack (0x836d1c2e472f194c5ce92b4d05ae8b5a9f7ea404ac0e338dcc9e73d481c9af40) on ZERO (0xb0ed33f79d89541dfdcb04a8f04bc2c6be025ecc). Anomaly score: {'anomaly_score': 4.023977228645741e-06}</t>
  </si>
  <si>
    <t>2023-03-28T21:54:42.855938113Z</t>
  </si>
  <si>
    <t>0x9387075c28ec20f4fd823d18532e197b73e8722a6eba422de9a49dd8db450188</t>
  </si>
  <si>
    <t>0x8e35b7a9fa844a66be2a6889045e87148946a1b4 likely involved in an attack (0x7e6185502d344d16f4a3c2d2e118aff50d115a0137602f76519529b92f2b4101). Anomaly score: {'anomaly_score': 0.00015400770038501925}</t>
  </si>
  <si>
    <t>2023-03-24T08:15:12.293278338Z</t>
  </si>
  <si>
    <t>0x2c22e8c0b9548a53e706148dd578767f6ad8a92c369c1dc4ae33c22058139b83</t>
  </si>
  <si>
    <t>0x919c7c75e6140b0b410bed7e199ffe871b1bbc78 likely involved in an attack (0x34f3278dc751099be44514ad02c09f31444644cb88011c28ee47d9f289890b17). Anomaly score: {'anomaly_score': 6.432106599054331e-06}</t>
  </si>
  <si>
    <t>0x3d4ca79fdcfd3d40aef6ad199d572b6bbb0a3b79</t>
  </si>
  <si>
    <t>2023-03-02T20:39:05.527901533Z</t>
  </si>
  <si>
    <t>0xd58dd01a97198aeddd535425514619fd29b17ce13aa36080eedd2cb358062c6f</t>
  </si>
  <si>
    <t>0x92315c76429512c2182055733405e1ff1aa425d4,0x45670c032c2bcb1355110ca41e90e16622477024,0xf6e76ed16c9e1015f06d4db2abe848139d3b5cdc,0x0594477a8ca0726d270acf8a89c4ac3ab7e0dd6c,0xcb9ee4dab75e18f67a343e5b4b3454da0c496319,0x6a76113a8c2068ebe8a5d491fb06e4a1d9c651cb,0xf7358d3ca5639b377c5f2b156d1b20f97fe4ef35,0xcd898f01de806fa89452021a8dfc9333a4ca6da1,0x652d278c849b5db38992e1f7674fe9c95eac176c,0xf93121727b8151a758339190ea970becc90118ef,0xe1b413a04b15c6ef4f48911fb561344f104c984f,0x12e53d80e6b652e6140f9e016e3292befd113693,0xca8167c920bcb2355e954102bb85085dfb2c4ba4,0xbe3996a48d0723aa76f66a5679b6f55da6722b98,0x8a31c89718940701a2284d014bee25fc21a4f037,0x60564a6952118103298b3d341523b8aa87db581f,0x5c6597b2a592b146193bf73c0a303a5ad39d64f3 likely involved in an attack (0xcbfce296799565ec0af6843d6e144f75330030675cdafac51ca19d1866366b82). Anomaly score: {'anomaly_score': 5.966068089423323e-07}</t>
  </si>
  <si>
    <t>2023-03-22T12:50:40.574099129Z</t>
  </si>
  <si>
    <t>0x82d37b58f78d34d9d50181ded2f713c83549d5c61992019a2585867880f9184c</t>
  </si>
  <si>
    <t>0x93e5204e7033483985bcc94e48283f3359b2be69 likely involved in an attack (0x7d55a5e183e2e8ca2813260e46ca08877f609854469704134eb09844d6c18476). Anomaly score: {'anomaly_score': 2.734433074681446e-08}</t>
  </si>
  <si>
    <t>2023-02-23T10:16:26.069411858Z</t>
  </si>
  <si>
    <t>0x206516f9667a3c79f114b51c41df1bd853ef2208085499ca9d6645f5fb772ff3</t>
  </si>
  <si>
    <t>0x941e97b0ba658cdf5f2afa74fd7068e39c18fa58 likely involved in an attack (0xb0b61a615c351ea1db1110e353e9f45192fbdc358766791806a7d2de5a436abf) on Uniswap V2: Router 2 (0x7a250d5630b4cf539739df2c5dacb4c659f2488d). Anomaly score: {'anomaly_score': 0.0015975825727271601}</t>
  </si>
  <si>
    <t>2023-03-24T07:53:31.400224388Z</t>
  </si>
  <si>
    <t>0x1c74702d2ff0b7b7d1479ff82b6f57ebde3af7ec085ac53e44bb645900ed09dd</t>
  </si>
  <si>
    <t>0x94277e5cf5c61c4530d1445ba21ade678b4ee7ae likely involved in an attack (0x4579d0a8bb4a7b45f3c025d45fc6e1ed836086542627c320caa89f174d4d2de3). Anomaly score: {'anomaly_score': 0.007626352554444596}</t>
  </si>
  <si>
    <t>2023-03-22T21:47:54.93453972Z</t>
  </si>
  <si>
    <t>0x77c10abbcba3fd2a4965abd1bf6869f0bf1070065962918319d7fe99055eeabb</t>
  </si>
  <si>
    <t>0x949b959f7fcda833f32ee9e0252ca146745b0268 likely involved in an attack (0x733c9f338c8764aadf0260da8cda160fee8784b0b9477505488ffade9e1c41d5). Anomaly score: {'anomaly_score': 4.712104706099965e-06}</t>
  </si>
  <si>
    <t>2023-02-26T01:53:05.355981749Z</t>
  </si>
  <si>
    <t>0x27d4aa87d3a51d3744d5000623cd5a4aa10f13be70b35663cd31c17bacebdc4a</t>
  </si>
  <si>
    <t>0x955074c4171bd6eb80c0bdb15a8f0b39f7648b24 likely involved in an attack (0x4b17b51db32711b4989b99729411304a5372a5ddc44df215673779945f3fbcc3) on BLUR (0x5283d291dbcf85356a21ba090e6db59121208b44). Anomaly score: {'anomaly_score': 0.46}</t>
  </si>
  <si>
    <t>2023-03-22T00:12:37.20741371Z</t>
  </si>
  <si>
    <t>0xab7373c99ac23e40b1358eec2d6960ed1dadaf8526092e713e14e7d40a2b4d83</t>
  </si>
  <si>
    <t>0x964dc43e577348542cf08607a7e16a6659f9e3f8 likely involved in an attack (0x5eaecbc2b64225553e31092cf733aa264a1787a3ef7b6aa361eacbaf3495fd43) on (0x547191ded0819d553cae45c6bb3d18d37083daee). Anomaly score: {'anomaly_score': 0.002621354429450896}</t>
  </si>
  <si>
    <t>2023-03-07T07:53:27.994275319Z</t>
  </si>
  <si>
    <t>0x3271153bf66f54a32a498cdeaf7f9fd3e5fc1129cfd94c2a9f110eb664c304c2</t>
  </si>
  <si>
    <t>0x96842cc2bcf2e38573f581c5fccbe0013be2668e likely involved in an attack (0x0c737fde93d7d559fad738293e6612f49ae9ddb0d1e03c632a5d6066ceca1d56). Anomaly score: {'anomaly_score': 5.546638638313107e-09}</t>
  </si>
  <si>
    <t>2023-03-04T18:22:17.406929799Z</t>
  </si>
  <si>
    <t>0x2467522b44c5a919bed798266815aa4a63182366fe2348a3acce15408e2bd59f</t>
  </si>
  <si>
    <t>0x9722c9b9d1d6d2017e28171385229ed0e55bc13c likely involved in an attack (0x7f39bc64c12e7bb2d8fc3d8e033d46e9ad53677fa657dcc34a85da19a4ed0f53). Anomaly score: {'anomaly_score': 3.66404113636481e-10}</t>
  </si>
  <si>
    <t>2023-03-28T04:03:41.291195035Z</t>
  </si>
  <si>
    <t>0x1cc8710005a5036654d0f620796f81e9776c5d89cc3f47c7d99e6915d6d06833</t>
  </si>
  <si>
    <t>0x9748c8540a5f752ba747f1203ac13dae789033de likely involved in an attack (0x2e9c445876da179baed101edbcfec7fea02df293ba0bb0d32afee5a948b4fb0b). Anomaly score: {'anomaly_score': 3.9695387541647155e-05}</t>
  </si>
  <si>
    <t>2023-03-26T14:23:17.861342542Z</t>
  </si>
  <si>
    <t>0x191ed3f0758894c066414cdb535f73e840cc152dac7079ffae7e7efa167772d9</t>
  </si>
  <si>
    <t>0x97aa8856968005e6a50464f0cfb19cc4ad74a3e5,0x02ba26e678770b7110e9a505e61897073f879c97,0x3852f27ff39e66004b223501f9d24d480b6af3c9 likely involved in an attack (0xa03fb9e77fa6550f9bb127bca37bb11b69a082d6797ba162176375795468ca00). Anomaly score: {'anomaly_score': 3.898965743010396e-05}</t>
  </si>
  <si>
    <t>2023-03-22T15:17:02.00811225Z</t>
  </si>
  <si>
    <t>0x76f956b0eeaea43b0e7efd8cde7da10889c77a1fd1b88e6c5e340cdb42c8a137</t>
  </si>
  <si>
    <t>0x987602cc2aac1effe06d627f37675cd6c2aeb78b likely involved in an attack (0x86b75337c97a39da3fb1d56ab199aa14fab56e13ab16835f300db6f99b1f3fbf). Anomaly score: {'anomaly_score': 3.555180650516992e-08}</t>
  </si>
  <si>
    <t>2023-02-26T21:28:11.993273736Z</t>
  </si>
  <si>
    <t>0x37002fd7e73f13ad782fdcedd787fbe310cc365937859073808b0c33baa4dd0d</t>
  </si>
  <si>
    <t>0x98794cb0956f1c87f5f5e7cc68be8e8ec5fe10b9 likely involved in an attack (0x2840da401726051213bc420ab7f586bfba18c4712b6aceb064e19fae1626cbdd). Anomaly score: {'anomaly_score': 0.01}</t>
  </si>
  <si>
    <t>2023-02-09T16:49:49.083831599Z</t>
  </si>
  <si>
    <t>0x0e7f7b485276d3c6c05182fedb103239a8322708e83ff47d84eeea62088bf9d4</t>
  </si>
  <si>
    <t>0x989b3c9f5bc4189dfaee8efac99f9638d39fc45d likely involved in an attack (0x966c6ce4764083860b373944895cdb524773cacc381e631e8c9bfab0f6ff6536). Anomaly score: {'anomaly_score': 1.1816322595653707e-08}</t>
  </si>
  <si>
    <t>High vol account</t>
  </si>
  <si>
    <t>2023-03-22T17:22:15.64520565Z</t>
  </si>
  <si>
    <t>0x4c65f0b910a7d1af7918425bc4fbbd8125031734068149d3424d91a433f50073</t>
  </si>
  <si>
    <t>0x998ab424239ed059a4d0149d83ff86a96fc01c30 likely involved in an attack (0xf60cf76f7e90541c049cb0211dcb9b6fc7d4d99a4e5c040384ff4fae2b5d08f7). Anomaly score: {'anomaly_score': 2.861932728422351e-08}</t>
  </si>
  <si>
    <t>2023-03-22T11:34:34.556062581Z</t>
  </si>
  <si>
    <t>0xf151b6eef65b946109f181f6b4837357d20a671134131981633103899a0ad7e8</t>
  </si>
  <si>
    <t>0x9aafce664f76060ad84c56c9ac28c079cb07a9ce likely involved in an attack (0x2d159627f4eae8a01d81430c47ec8ae09a512f3e35be98d5ffe496dee62b5d85). Anomaly score: {'anomaly_score': 3.574494834261225e-08}</t>
  </si>
  <si>
    <t>2023-03-21T18:26:47.515854617Z</t>
  </si>
  <si>
    <t>0xfdb7db36a5a4239ab6547f2b7e17f1683feebf81450ff878fb1cefa091a39f95</t>
  </si>
  <si>
    <t>0x9ce7ba11263595d5a2c5967a8d00e0e2c7bf45e7 likely involved in an attack (0x57a4ce664b695b01547991c1465875aecbf29b97b6a5787a22c8422cf7a685a9). Anomaly score: {'anomaly_score': 6.417948040923854e-08}</t>
  </si>
  <si>
    <t>2023-03-27T12:48:22.254042874Z</t>
  </si>
  <si>
    <t>0x6c2f1e4da4f352b24981811e38e66d66ed0545afd19baa9d2dca41e56b0f06de</t>
  </si>
  <si>
    <t>0x9d31fb5c630b617a7c989d2331247433a75d2d07,0xbf568e5cab172865915f7d307a18693823097fa9 likely involved in an attack (0x5baf611579962064619c038bff852cde8edbad80ce0df7d9805e767ce97fb8b2) on (0x1571722dc7171cd98349b697f9b0b4029405c165). Anomaly score: {'anomaly_score': 0.0001761467889908257}</t>
  </si>
  <si>
    <t>2023-03-21T23:22:14.294577285Z</t>
  </si>
  <si>
    <t>0xb2cd3ea89e916bfd845f22ce12c7407a3220941047c23318e3fbf0ba8a8da2dd</t>
  </si>
  <si>
    <t>0x9d5439894ddba8f8e44d422eb2c302ea58a615dc likely involved in an attack (0xf59fb21527a972d94cddb75a9f40c2a3429554abfb6ff3bbe2cf6fc914ab15a9). Anomaly score: {'anomaly_score': 3.97616339097065e-08}</t>
  </si>
  <si>
    <t>2023-03-24T08:12:15.4550948Z</t>
  </si>
  <si>
    <t>0xd2619ca7293d452c3f4e3e10d00c6f800a41dc8032f58b1bf6d9fedd0a9ba842</t>
  </si>
  <si>
    <t>0x9d872edbb8f5efdd918eae7a50b8cdbcff386c77 likely involved in an attack (0xfe0d34a45d349ecb5691545d6a499894485d884c0ec1136366b80d5195e76ab8). Anomaly score: {'anomaly_score': 2.7434720674091767e-06}</t>
  </si>
  <si>
    <t>0x9e5de77fd0578033f19813fc5d6eed8207388101</t>
  </si>
  <si>
    <t>2023-02-18T09:20:53.397282586Z</t>
  </si>
  <si>
    <t>0x7c40e6d3c4b63cbc63f59ed8c090f9d8217a50db26e01dc7630f2234f2f26931</t>
  </si>
  <si>
    <t>0x9db87d302d3442ef6108510aa08f276a82724633 likely involved in an attack (0xbee26d798522e3302da704ac6a6e6071be5c48046c25062d6878eea0d2dff5c6). Anomaly score: {'anomaly_score': 1.6510754401555258e-08}</t>
  </si>
  <si>
    <t>2023-03-18T09:18:20.022677286Z</t>
  </si>
  <si>
    <t>0x4a12d9b74fd2bd024b2a1affb94238ec1be5d10bd7e8016002a397fab508373b</t>
  </si>
  <si>
    <t>0x9e30d4ab91232660fff0c6aacc3bb4e3abf43c05 likely involved in an attack (0x1585f956c6317e86fd4aed9e2779f443f3a3521e73d8d694bb95752f4557bb5f). Anomaly score: {'anomaly_score': 2.3760133145827523e-08}</t>
  </si>
  <si>
    <t>2023-03-06T13:20:21.545684711Z</t>
  </si>
  <si>
    <t>0xcd3f75ba344db9daef91c087e4e44123b6e80e1886d08711c781251953d21650</t>
  </si>
  <si>
    <t>0x9ead03f7136fc6b4bdb0780b00a1c14ae5a8b6d0 likely involved in an attack (0x26598deaa42260925f1ea700ac15451590a1dedbcc381928fcd3469a7b08a1e2) on PokeMe (0xb3f5503f93d5ef84b06993a1975b9d21b962892f). Anomaly score: {'anomaly_score': 0.06494661921708185}</t>
  </si>
  <si>
    <t>0xb95ccdfb69af9002103afbe13181cbb1747e7484a8de725ccec9e395fdb415b7</t>
  </si>
  <si>
    <t>0x9ead03f7136fc6b4bdb0780b00a1c14ae5a8b6d0</t>
  </si>
  <si>
    <t>2023-03-24T08:05:26.999041106Z</t>
  </si>
  <si>
    <t>0xa6bcd7393eb0b50bfdd93c5824ccf01627df57ab7c2b4aeeeebcfce0db80ca29</t>
  </si>
  <si>
    <t>0x9f2c850ebabe7c60801b2275926c801df82dfc23 likely involved in an attack (0xf184e55641db3e7fbf2eee19097f891a8b1fcd22c42a8fd9c024670f1939c0f2). Anomaly score: {'anomaly_score': 4.019868278198929e-06}</t>
  </si>
  <si>
    <t>0x8c24bcbe3db2bf7f0b8a53d0da33d213d6c1f25f</t>
  </si>
  <si>
    <t>2023-03-22T05:21:49.58346072Z</t>
  </si>
  <si>
    <t>0xf38fc21c1b8cbd8b7bd6f720b1ed554f2076ce3353e2358560b3a50e437e1e65</t>
  </si>
  <si>
    <t>0xa13a19594234530c484de9134e2fc495cadfce9f likely involved in an attack (0xe1ebfe5c74b696430199a7edc80b1d0d068eb3797440dc97028dadbcad471137). Anomaly score: {'anomaly_score': 3.4714683917129475e-08}</t>
  </si>
  <si>
    <t>2023-02-25T04:33:34.559313048Z</t>
  </si>
  <si>
    <t>0x6a5df6ff5f07b1a092e4994257c86035a0c84aa29a9554403d29274230e729f3</t>
  </si>
  <si>
    <t>0xa14bf1921cfef737c906a9741fa6a15b4fdf7d2e likely involved in an attack (0x6ae19ce5e40f8927bdb79038db4f3ff23acbdd91592a1b2a7d34f89411284d77) on EGGS (0x2e516ba5bf3b7ee47fb99b09eadb60bde80a82e0). Anomaly score: {'anomaly_score': 0.46}</t>
  </si>
  <si>
    <t>2023-03-24T08:17:25.484548228Z</t>
  </si>
  <si>
    <t>0x911dea0a1814cfcf6c7515bf95a8c7d50ac560b05499f9d0c45a1f4e2f1b05cf</t>
  </si>
  <si>
    <t>0xa1c8fd6a879492d493d7e118a3453a4781b06b45 likely involved in an attack (0x059d150ae89c6efa84cbaab23af200fb7a710f1daaaa245d893ec69d3872fbfa). Anomaly score: {'anomaly_score': 6.435677511808837e-06}</t>
  </si>
  <si>
    <t>0xa1077f32c0a457347127b673de765acf57acf9fd</t>
  </si>
  <si>
    <t>2023-03-22T04:28:31.293539532Z</t>
  </si>
  <si>
    <t>0x67376c2f0e6375bcd28f82217a1d375740454de1cc09d93ef8f9ba986e70996b</t>
  </si>
  <si>
    <t>0xa307beaa0dcc2037fc185075aca0793c069f0383 likely involved in an attack (0x41df77b106f9a31a55d4450725869153470453d6a223dc0ef1b1aa5eb6acc634). Anomaly score: {'anomaly_score': 2.6426552166391352e-08}</t>
  </si>
  <si>
    <t>2023-03-23T00:52:49.04146568Z</t>
  </si>
  <si>
    <t>0x0e70cbff11394cb8ee95334fd0d57f3604e7404d867a13a2c231c3bd4a57270b</t>
  </si>
  <si>
    <t>0xa3d2c37c68001809a4aabf0a92a514ce7f875d5c likely involved in an attack (0xf7427bbecbc54606ebc6b00c752436427328ccbc50731fdf31cd463dc7485163). Anomaly score: {'anomaly_score': 4.7641058401578275e-08}</t>
  </si>
  <si>
    <t>2023-03-04T21:50:44.757870001Z</t>
  </si>
  <si>
    <t>0xe02d0d1071d7175a56d4231ed805cae3cdab6b0b598dbc5b115d275de75dbb8f</t>
  </si>
  <si>
    <t>0xa447b164c411f908236d5324ee785d5d2cc5a88c,0x40e8ddeef8f6a1ea45c97747997021ad225780cc likely involved in an attack (0xf25285e41fd7327f377fcf6201c09a1d630b0cba3ad26e05d646193b716e9025). Anomaly score: {'anomaly_score': 1.3001694007614454e-08}</t>
  </si>
  <si>
    <t>2023-03-11T17:14:40.856276987Z</t>
  </si>
  <si>
    <t>0x28c83a9aa09c1456ec094d01f6da5249dcc5ffc3e74c8b7bc995a0642e7daf77</t>
  </si>
  <si>
    <t>0xa470a6535e2a8653a82d686806d69493045db59d likely involved in an attack (0x2f269d75c2108bd646906af95954a900fd9db54b148e172fe35e083de3bfdc8d). Anomaly score: {'anomaly_score': 8.926792189761996e-10}</t>
  </si>
  <si>
    <t>2023-03-24T08:03:32.287444564Z</t>
  </si>
  <si>
    <t>0x122d32a81476974cc899d2452a96509a8d7c52eda7535776ebb45d760fb97815</t>
  </si>
  <si>
    <t>0xa49559ca8b1b63511fe75dc7f456d6507f387760 likely involved in an attack (0xe0958d4f643a64dae05bea8b653bf40e29102876e7a0da63be1320ef73e1afcf). Anomaly score: {'anomaly_score': 4.307308869977949e-06}</t>
  </si>
  <si>
    <t>0x1fd958a6ab417fc8876df57585e7ff1c02219cef</t>
  </si>
  <si>
    <t>2023-03-22T14:40:43.643406015Z</t>
  </si>
  <si>
    <t>0x6ea303dad476880431fbb95259ba573d46b67357b845c8dcc59da455981fabb1</t>
  </si>
  <si>
    <t>0xa5294016f13fb0015c1d22bd521eb65a123d34dc likely involved in an attack (0x3152310dff0b1f4659ef23811e26bbcb58aa1c0586a14b08922d96a3443bc758) on HEX.com: HEX Token (0x2b591e99afe9f32eaa6214f7b7629768c40eeb39). Anomaly score: {'anomaly_score': 5.984325981987786e-09}</t>
  </si>
  <si>
    <t>2023-03-07T01:20:07.624591684Z</t>
  </si>
  <si>
    <t>0x46426414bd460d2fdbc691b0397fa172e3a1bb88d6d75ea1be9e24fff4f8e842</t>
  </si>
  <si>
    <t>0xa6b59015b38ff56639d3ee2d8874ca109dfd4bb7 likely involved in an attack (0xd317c758d5f4d22123000948770e44938e71593253e6e9cc47f5c48f765454a6). Anomaly score: {'anomaly_score': 7.473840118187632e-08}</t>
  </si>
  <si>
    <t>rug pull</t>
  </si>
  <si>
    <t>2023-03-22T22:50:35.744161222Z</t>
  </si>
  <si>
    <t>0x724ee4856afecc6bccc18e4b6b3b5b1f2f3de3bb3f443957a4e543b4fe9e12ec</t>
  </si>
  <si>
    <t>0xa6d4e32ec5e92d328eb1b5074645661e8ee604e9 likely involved in an attack (0x06c621da0dcbf414e375cba6a1f2e2dd77e1f7bc5c6107382cfcc49a2f4a952a). Anomaly score: {'anomaly_score': 1.3839980296278032e-08}</t>
  </si>
  <si>
    <t>2023-03-22T14:20:52.763057618Z</t>
  </si>
  <si>
    <t>0x0d6ce5c14dfcd8e3d72d7e4f6e698f8b4cd7cd1dcb791bc42227643fd45ac075</t>
  </si>
  <si>
    <t>0xa72afdd4464576d716cd59268b04abfeb3936ab8 likely involved in an attack (0x6865679785a7e24c8814c5076124589d497f82938f1df3242cb8a69049b69856) on Lido: Curve Liquidity Farming Pool Contract (0xdc24316b9ae028f1497c275eb9192a3ea0f67022). Anomaly score: {'anomaly_score': 3.524932056428921e-08}</t>
  </si>
  <si>
    <t>2023-03-22T16:46:56.662102653Z</t>
  </si>
  <si>
    <t>0x3708821969788c100f4b3007a9e6af3cad7bab33edd40022dfdc86c94ef1a467</t>
  </si>
  <si>
    <t>0xa7883e0060286b7b9e3a87d8ef9f180a7c2673ce likely involved in an attack (0xb93280aa25ebfae03392a01606f2fc2f814196553e8e2f19097789d39e93006f). Anomaly score: {'anomaly_score': 2.924939991665836e-08}</t>
  </si>
  <si>
    <t>2023-03-27T04:16:38.319413831Z</t>
  </si>
  <si>
    <t>0xfddbf8f747b666d355dd2f9d29e698f55473c50506afd34317002dcc00a5bb78</t>
  </si>
  <si>
    <t>0xa7f06aaf587b480074545cd8aa1f70ac9e941e05 likely involved in an attack (0x47460662f6182480122a60ab7c324529553d8afc469e586174191a718783aaba). Anomaly score: {'anomaly_score': 2.1391437203266386e-07}</t>
  </si>
  <si>
    <t>2023-03-23T18:17:36.454950744Z</t>
  </si>
  <si>
    <t>0x0420d1ba73d9c1cc00b4f91a4b376e308881b73632a6459f82f016c703c4c0f5</t>
  </si>
  <si>
    <t>0xa8b087fc770a634dd2d7fe71eb1fa898af3c7a49 likely involved in an attack (0x796160ffb59cda48f222c0dfaed62bec7a7a8de50ccfbe2626b5d007c5ddd1b6). Anomaly score: {'anomaly_score': 2.7188709264044084e-08}</t>
  </si>
  <si>
    <t>2023-03-23T19:24:31.25694953Z</t>
  </si>
  <si>
    <t>0x72b6778a73156b886485ffd4e51d2537b80f9d28b634c3dacf7beeb2b65d169f</t>
  </si>
  <si>
    <t>0xaab71525a2982d039933962447c2ac3d3a37ecca likely involved in an attack (0x4e85c1b9d2c22f3720f1466717ac715b7f491ccb73a2212124507a06b803ea9c). Anomaly score: {'anomaly_score': 4.949107827595961e-08}</t>
  </si>
  <si>
    <t>2023-03-21T23:06:33.912866529Z</t>
  </si>
  <si>
    <t>0x00d84d0eb0101b21fa4aec4f0136bd6f7e0b1578fd3a6ba30dee5344216898c8</t>
  </si>
  <si>
    <t>0xab0495fd11d29e3e5fcc74737b19b87e018a342c likely involved in an attack (0x2698c3ff00cd853a162e25e9952ef030ef91338fade59952c30663f06129a8ba) on Balancer: Vault (0xba12222222228d8ba445958a75a0704d566bf2c8). Anomaly score: {'anomaly_score': 8.848951255048601e-08}</t>
  </si>
  <si>
    <t>2023-02-27T04:40:29.828713327Z</t>
  </si>
  <si>
    <t>0x51f96818856e6254020a3f16a4d3e71d7c25bd910aaffd9cb7b8aee080cb56f9</t>
  </si>
  <si>
    <t>0xab98a9799121f2e8e7bfae329ce800cd078e5b99 likely involved in an attack (0xf181f0fb9386ecdd6b9eaca2bbd78240901a9a91e1ddaedd5155cb59ebb01419). Anomaly score: {'anomaly_score': 0.46}</t>
  </si>
  <si>
    <t>2023-03-24T12:46:45.343278304Z</t>
  </si>
  <si>
    <t>0xa4a02dafcff06ece1bc8d93bc6251b1e3a6186b69de45d416a658c649c625573</t>
  </si>
  <si>
    <t>0xad44bccaad5a69c33d5e98b8d4cfb6885dfd42d8 likely involved in an attack (0xab7f777e497abbacda753c0576940f7fc9e56bf5fa923eca1d6acf340c5737a5). Anomaly score: {'anomaly_score': 0.0160157679853583}</t>
  </si>
  <si>
    <t>2023-03-01T11:39:59.81312124Z</t>
  </si>
  <si>
    <t>0xb5558f2e1ef1fcc9c761b0c8b9e319e97b4e1b425fa923fa5061648580df2f5a</t>
  </si>
  <si>
    <t>0xad7149152a65e6ec97add7b1b1f917dcafcf9b21 likely involved in an attack (0x742dd9043bb83579b12ff11cab290b5c7c46552142ccd3b9ac2f10d0e047b908). Anomaly score: {'anomaly_score': 0.01}</t>
  </si>
  <si>
    <t>Someone issuing a ton of tx on 1inch settlement contract using flashbots</t>
  </si>
  <si>
    <t>2023-03-26T00:57:29.460711839Z</t>
  </si>
  <si>
    <t>0x90dce9173e46a0302c3edf624ad71629174d477d1547a2d5e800b9cc75cc496e</t>
  </si>
  <si>
    <t>0xadd650ab0d168f87d2ac90d7e97789d24fb5345d likely involved in an attack (0xb8c6ee7ab900010c5535f6519f502238ba8daa1662ad899d7bcd029f78a2bcb4). Anomaly score: {'anomaly_score': 0.00014734455958549225}</t>
  </si>
  <si>
    <t>2023-03-25T13:06:29.352591063Z</t>
  </si>
  <si>
    <t>0x0dd1faf8c5948ef1ad7f068a04ab8632012e9ac0c92d5e2a3c25f7d0e4d7a56e</t>
  </si>
  <si>
    <t>0xaeac66b2e8abf6541d285960d4f6553898c54f29 likely involved in an attack (0xec4167ce024ea840bc4cdf50cfba7851823a5a749c748f09e70c2a2ade4ee3e7). Anomaly score: {'anomaly_score': 0.006642005754212905}</t>
  </si>
  <si>
    <t>2023-03-28T11:13:31.758055616Z</t>
  </si>
  <si>
    <t>0xae0126af86cc78a0dd622a7dda7f625d47dc6bfe763531abe3e8ac3742badf85</t>
  </si>
  <si>
    <t>0xaf0467cd72b913b950182fc84cd035572fdc67cc likely involved in an attack (0x270ed2c261a26ddf8a63e48795249b4e3b82cb0cd121e9515c34be75bbf87bea). Anomaly score: {'anomaly_score': 3.948140196021733e-05}</t>
  </si>
  <si>
    <t>2023-03-07T21:19:08.708370773Z</t>
  </si>
  <si>
    <t>0xd69b7cc4f1ea8f2eb6f6d82663070d6ef6f4f27037c0a332a19b740c786a8f9c</t>
  </si>
  <si>
    <t>0xaf86f48f891b05ae9f9115347f52e3bb4868e003 likely involved in an attack (0x452bade4607237769e2558aa8ceca9968c0bbf785de2945fa50545e40165a777). Anomaly score: {'anomaly_score': 5.959781254613149e-08}</t>
  </si>
  <si>
    <t>2023-03-27T16:12:13.565250933Z</t>
  </si>
  <si>
    <t>0xbe40160e7a984253a0d9b8e26da70adc2477322e652c98d2899a2b1c0aa83dd0</t>
  </si>
  <si>
    <t>0xafef1483eed31359d6548b1a1181bc657c75adec likely involved in an attack (0x2102e31bdc67633e25cad2746a9839c6b35b1224ba10b9cc8e50af5a377bf561). Anomaly score: {'anomaly_score': 0.011656108597285067}</t>
  </si>
  <si>
    <t>2023-03-19T18:41:07.00309542Z</t>
  </si>
  <si>
    <t>0x5a1d435c66b72d2470216e18a5abcf0cb29b71837ef1a80bf460098d2a0739a0</t>
  </si>
  <si>
    <t>0xb0b8472d77901d6d088c0f02dff4abd0bf26a128 likely involved in an attack (0xedbdb506e748a5d05f730a8c91a0feae77dab40b8d2fb96eee6a0195ac671164). Anomaly score: {'anomaly_score': 2.5422631482005614e-08}</t>
  </si>
  <si>
    <t>2023-02-18T04:44:02.582920388Z</t>
  </si>
  <si>
    <t>0x8706015601bcaac00c16ac0376ef00bd3e67d31732fb7ab9df98cb633baf198a</t>
  </si>
  <si>
    <t>0xb0b851bf44499edec30795bef7ac4d5f9dd632d0 likely involved in an attack (0x60027f9834e8e5e37200fe0720733b91777690b73e61386442b33d6e346caa95). Anomaly score: {'anomaly_score': 1.6545026917401118e-08}</t>
  </si>
  <si>
    <t>2023-03-07T18:41:37.394046823Z</t>
  </si>
  <si>
    <t>0x2e59d4fa701f3664577141b3cb2ee728ca147fcf65de4ad8b82314d9d47e2ed6</t>
  </si>
  <si>
    <t>0xb1b294ea068f4513bb4c79413f6f4672ec6e0f4a likely involved in an attack (0x1c8949878c674dba3afe279ecb1e76155f1fb81878372e5390336ddb01a8f483). Anomaly score: {'anomaly_score': 5.709384417695286e-10}</t>
  </si>
  <si>
    <t>2023-03-03T15:43:08.347576812Z</t>
  </si>
  <si>
    <t>0x84ac238502eeccd206c050d327701ce751e776889c67d3fc41e5cb13e650e364</t>
  </si>
  <si>
    <t>0xb20bc671d58ade6a94610d3a8c33c7faff1770ee,0x164ddd94cc439a030dac11ee8ebfffddb82838d8 likely involved in an attack (0x2358010bd4aae0afcc8ec02d2efed10664644f3afdbd5a27707d97d9fc93314c). Anomaly score: {'anomaly_score': 1.3088475697072972e-08}</t>
  </si>
  <si>
    <t>2023-02-15T18:40:58.297903557Z</t>
  </si>
  <si>
    <t>0xc47971984bdf1bc76f36a26b302de5f34c5c8e54e3b85840c470423473485296</t>
  </si>
  <si>
    <t>0xb21729723a2ba928de0ab99c5d7c84188da5e54d likely involved in an attack (0x475307202284a9bbc4b92ca8a99280920ed9c145bea00e1c000bfc92be6d7e98). Anomaly score: {'anomaly_score': 1.5420134020729177e-08}</t>
  </si>
  <si>
    <t>Someone exchanging high amount of eth</t>
  </si>
  <si>
    <t>2023-02-25T02:49:41.437340578Z</t>
  </si>
  <si>
    <t>0x5726edfaf58714b2b0e8aae6311532245327fbd3d60b41c0fc117068ebe44039</t>
  </si>
  <si>
    <t>0xb30f0d842c01605c5f265329b4f7157a533d6164 likely involved in an attack (0x88e25531a66ad05408afde422c1d00f294efc140f7898d988840cd61b0f0ac46). Anomaly score: {'anomaly_score': 0.01}</t>
  </si>
  <si>
    <t>2023-03-22T20:01:59.961275916Z</t>
  </si>
  <si>
    <t>0x076fa9c788ea3644ffbd3980dcde50364ecb241056bc4a11141110b73d2b9367</t>
  </si>
  <si>
    <t>0xb40558146e8a8401563345dbfbe1accf24043fe2 likely involved in an attack (0x7ae6cf28d6b9f54ef3af8a24cb60d25785a3018cab77dbdd6f891fd7dafb6cfa) on (0x547191ded0819d553cae45c6bb3d18d37083daee). Anomaly score: {'anomaly_score': 0.003622663771629521}</t>
  </si>
  <si>
    <t>2023-03-24T16:57:40.855905903Z</t>
  </si>
  <si>
    <t>0xf832b5fc214d00c3d434be30fa3ef34512857dcc088ee8bf502e9688c6103741</t>
  </si>
  <si>
    <t>0xb51d38fa0ceea0590f6cd168ae93f9983bc7b61c likely involved in an attack (0x5063ef87fa4bae38712ec48edb3e912bb20d96ea43fbd2899c9bd0c919062064). Anomaly score: {'anomaly_score': 7.79332372944493e-05}</t>
  </si>
  <si>
    <t>2023-03-26T01:17:07.691867475Z</t>
  </si>
  <si>
    <t>0xa04511ae7af2d9e72c0c5598eb7e97cf39f70f78c58496abe8af960420008d23</t>
  </si>
  <si>
    <t>0xb54c9ab17722fa7a49bc9aa468264ddf82237305,0x01b999fabfacd3b71e9cab6b31e611cb6602f01a likely involved in an attack (0x16131147779c33cbebd1e22b2f6c633b77f4b9596d78b1d7a5d0c13076bfbffd). Anomaly score: {'anomaly_score': 3.335512295831861e-05}</t>
  </si>
  <si>
    <t>2023-03-21T19:27:08.70036882Z</t>
  </si>
  <si>
    <t>0xfc54eea3fb327c8eab51d9b57c713999693699494ffa8117c963428db0b4972a</t>
  </si>
  <si>
    <t>0xb5b2673487ba33354cb84e1f6027f35544bdf57f likely involved in an attack (0x75c00d6f7d637ff5669d8ed60aa7b68cb56937719f4f07d9b842ad9f9e1964c4) on UNI-V2 (0xaeaba465b236547c91b8fc51e1697477aca5c08e). Anomaly score: {'anomaly_score': 0.04396059615612226}</t>
  </si>
  <si>
    <t>2023-03-23T12:57:09.148853487Z</t>
  </si>
  <si>
    <t>0x321d55474cb3b1b238b1b1875043d8d50bdfa78c463f15d1fce79c946ddcc929</t>
  </si>
  <si>
    <t>0xb64933b2bea7d72b8a3c10ff93344cc74218e10e likely involved in an attack (0xb0e4a5b86d1fdcd38671f62f791d7527e4c3ccb9182d18f35f8bf6e5c0f9c5ce). Anomaly score: {'anomaly_score': 3.744727041982752e-08}</t>
  </si>
  <si>
    <t>2023-03-20T18:29:26.950271927Z</t>
  </si>
  <si>
    <t>0x66e4716f2188e91a9c06c150f4076dbf193d9c4bb08aa3021ba15e1762c7d899</t>
  </si>
  <si>
    <t>0xb6651e6bfe8646a62b14395479d21cfa3c8ec23d likely involved in an attack (0x5a2c692e8c0fd7c2d6c9d4351282b5a0f0327f3be7f374e93585d7d4384fb639) on SHINU (0x0d229c3ff2d76e4b88ca4f9d3d3353f4545ec53f). Anomaly score: {'anomaly_score': 6.488622317283251e-07}</t>
  </si>
  <si>
    <t>Large Transfers</t>
  </si>
  <si>
    <t>2023-03-22T17:30:23.047680295Z</t>
  </si>
  <si>
    <t>0x50e86a3167f824f4dd67554b5e366ccfd9aee5b894448d034d18ab5c1043a995</t>
  </si>
  <si>
    <t>0xb69f512dcfbe520125b42ed5d08973a4553f6f3e likely involved in an attack (0x4e8e2e93962bef753e75c8656b4868d92dfee074196fda3f50892399f6fa71ed) on (0x46557085e28bcc6d8f653a9ee84c6c9b67642b93). Anomaly score: {'anomaly_score': 4.663861002333168e-09}</t>
  </si>
  <si>
    <t>2023-03-25T07:49:35.346256473Z</t>
  </si>
  <si>
    <t>0x90f77644d3c19f79516b0301c5afbb69d06402ad0bcf74bcba651884f137d49d</t>
  </si>
  <si>
    <t>0xb6e12ca43da4f600dffd02585537bf72fe49bbef,0x596647df71e3c0d1d7af817e782607eac0e9baa9,0x7c86838ed4b41433e61b8fa34f35aa20ae65e1f6,0x544223ae51ea8df33028611b4999f991d6a4fbcc,0x80f5f43c9b6546cb4fff8ef4213a77fae7ab9c43,0x0ad230de1fbb37098dbfcab4e707fbd0eac7f72e,0xc8f34b9440e59cf9a5c1d5e8b7c1817b3409aa0b,0x72f9e984f7020b434f9865ec69b9fb6207cb594b,0x5c56b6ff0c489e8adf082ec5048203d4018bbfc9,0x232ea51336e07dff1ca44ec356ddeb3bac2442a6,0x41a7e0cd2c58bcf13e3f13df77d39a5816fbc9a5,0xa91d19fb0400dfc4af5b2cdf5ebe4404769bb65b,0x95b46f1f29fb7790d04f7a9d866abbed7032f44a,0x9ef0da8e654a0f4635c21336038757262ea2c06e,0xe0ccaad3157975a1e7d70bb786b9528b3792b03d,0x7da8cd8585d0f8df70061b1a3d291333ff4fa836,0xa8304ab6ba4045c6aa4fd4ebef8f8b7212baeeec,0xf8e1614003d8d15b92e79d109d6c2b32c16e6d27,0x9274b0e0e3cd365042f8004f5ed818a6b3536962,0x322d0090bd1e07c5e4a7106768cf2fa3d81e66b2,0x170f012ebf07a5251b2229f776ecac8e22431ffc,0x442e3bbcac083f0e8ada17490bbe7c836eae798b,0x7be23389f1b4395c70ce97570903b653587e355f likely involved in an attack (0x979732073a3b8408ee833fb8d6f469b93b31a08faffcc150fbeb03b6280b9409). Anomaly score: {'anomaly_score': 7.314284242021075e-05}</t>
  </si>
  <si>
    <t>2023-02-17T17:11:37.688041557Z</t>
  </si>
  <si>
    <t>0xb9b1b7a5b623b2f8b93ad0868b0b99d7c791bfe095175a854129d755e4dd7283</t>
  </si>
  <si>
    <t>0xb6e2b76ca59b04b2d06aa1f97590864afd207194 likely involved in an attack (0xbcd7babbc8b52941cecd1d5de2ec7054b6b2368d7a7f2a1d8a32778cb5db0722). Anomaly score: {'anomaly_score': 1.1057556263564482e-07}</t>
  </si>
  <si>
    <t>Someone depositiing large sums into kyber</t>
  </si>
  <si>
    <t>2023-03-26T18:21:31.625244144Z</t>
  </si>
  <si>
    <t>0x0abdd07a25e0e930a0b7178631dcae523ce83af416b5ff0d980b97812d0eb119</t>
  </si>
  <si>
    <t>0xb7d8fd43b46326a7eae931249db7523e39e2a1f6 likely involved in an attack (0xc5c97fc02b6a7e48d3280ec0f03a059131b4220888bfd6acf4c326978f95fb82). Anomaly score: {'anomaly_score': 4.363134632424022e-05}</t>
  </si>
  <si>
    <t>2023-03-02T18:17:49.398594198Z</t>
  </si>
  <si>
    <t>0x01a293b9b7f2b666278d518a7d4cd93e595e709dcd766a140f455c8630c33587</t>
  </si>
  <si>
    <t>0xb7d9acba7152b125166331153f4e0277b2c563a4 likely involved in an attack (0x433de3b6ad3cb0dbe4e62d11ceffcbb2448fe998dcd5272bfa45733772d9eaa9). Anomaly score: {'anomaly_score': 1.2738581070870318e-08}</t>
  </si>
  <si>
    <t>2023-02-22T13:48:14.088345988Z</t>
  </si>
  <si>
    <t>0x03744f3781d1e8df709aaf749abfc2fe862ed262c3650d33ca36811be486f52f</t>
  </si>
  <si>
    <t>0xb83ba16bafb3e70d274ca1ec2f1e13ae85426f47 likely involved in an attack (0x868d2f33e334ed53ce08555d6643ebc4cdc91c837b1ed159ad5346522750ee83). Anomaly score: {'anomaly_score': 1.8028027670020069e-09}</t>
  </si>
  <si>
    <t>2023-02-24T06:11:22.464538466Z</t>
  </si>
  <si>
    <t>0xed0e1656b10f565b227007ed58fe5728f3b88946cb1cc5a230859350065e6416</t>
  </si>
  <si>
    <t>0xb8f53b15e4e0d75890c0e9be74706eef00aa6800 likely involved in an attack (0xf6dfdab036b3941a71255ebbeba9946d1422f2e7289b39a935bb3a80c77c858b). Anomaly score: {'anomaly_score': 1.1688829660388096e-08}</t>
  </si>
  <si>
    <t>Old account that got funds from Arb</t>
  </si>
  <si>
    <t>2023-03-22T03:02:44.074434047Z</t>
  </si>
  <si>
    <t>0x8af03b25aecf3403c280603999a269d9fe691443cb85fe8459b82434a1717ada</t>
  </si>
  <si>
    <t>0xb974a05761d9279d135135bcb9f3a7ec7134af5b likely involved in an attack (0x6738f3b2886836e217316fe5c9b60b8d3fe7055788c9eb646fb41225438c364e). Anomaly score: {'anomaly_score': 4.5537863367437575e-05}</t>
  </si>
  <si>
    <t>0xe37c5961b20a6637a3239f11871edfa10ffc6270396c350bcf718af389a99448</t>
  </si>
  <si>
    <t>0xb9ede6f94d192073d8eaf85f8db677133d483249</t>
  </si>
  <si>
    <t>2023-03-22T04:52:35.113063186Z</t>
  </si>
  <si>
    <t>0x7bec2a167ba6badce124c01b3609d482bc7f9d5e15b099901d15fa65483ab9f2</t>
  </si>
  <si>
    <t>0xba224329ec2006b2fa01afd99c281a090453fbb9 likely involved in an attack (0x9dfdfd44ee7d36b5b996d97ee97fdaebd94e0e85fe1dd0512a8580d50f8c0cc2). Anomaly score: {'anomaly_score': 0.00927624100037893}</t>
  </si>
  <si>
    <t>2023-03-24T08:05:31.100017681Z</t>
  </si>
  <si>
    <t>0x8659af5db95af4b9e201d668be034c062d1568671658d6794bc6bca4ab797d17</t>
  </si>
  <si>
    <t>0xbaad430fa83144f83089b51660444963f9faa7ee likely involved in an attack (0x80ce2f1276816ccc382af0eddb669b1c71f178ddd990ab252e12a28688962a9c). Anomaly score: {'anomaly_score': 4.430045068225048e-06}</t>
  </si>
  <si>
    <t>0xc2a76b5e8e51b68d1a345f15dc5fedf2fdc75efd</t>
  </si>
  <si>
    <t>2023-03-22T23:49:02.659377655Z</t>
  </si>
  <si>
    <t>0xdfc8165712b405a5600d1fbcc65586b688f84a15d8d261be4547734941d0da36</t>
  </si>
  <si>
    <t>0xbae7435f0840103f346e5637f62dabfde0547dd2,0x87c4d2ec2a79d016d961754b7917be074b24893b likely involved in an attack (0xcdf97d68f8c9a5baa53fa7f36d974998f5c1a2a8cd2847a3326eac004a6785d6). Anomaly score: {'anomaly_score': 9.384094604418675e-09}</t>
  </si>
  <si>
    <t>2023-02-10T13:15:19.004468157Z</t>
  </si>
  <si>
    <t>0xec785d51d17fe76444ce8e3b81f03bfcfbee4020346b11f5c96a4c0f4ac2c61e</t>
  </si>
  <si>
    <t>0xbc6044f4a1688d8b8596a9f7d4659e09985eebe6 likely involved in an attack (0x8265731b86ae7d0e99f07598f8687de5d86dc2ce9b95373ab76a36665ae6f444). Anomaly score: {'anomaly_score': 3.348418349977727e-08}</t>
  </si>
  <si>
    <t>2023-03-22T14:17:40.361986358Z</t>
  </si>
  <si>
    <t>0x2c0e2a88bbb71fb66865756e8bf190a79f80eb38bc4d378c9d4e86ac9167bf1b</t>
  </si>
  <si>
    <t>0xbc703f5286ebc19da5fe19ca393647b87d0403c7 likely involved in an attack (0xe72f021b9a736518ef879f78b9525afa2cc2df84a36700876c6f6ba8fc5e0cce) on Coinbase 10 (0xa9d1e08c7793af67e9d92fe308d5697fb81d3e43). Anomaly score: {'anomaly_score': 2.5041389210246618e-08}</t>
  </si>
  <si>
    <t>0xb22ec783ed02fc669a97a209662f81d38a1b955bec373a59a2f224336dd50abb</t>
  </si>
  <si>
    <t>0xbdbd4347b082d9d6bdf2da4555a37ce52a2e2120</t>
  </si>
  <si>
    <t>2023-03-27T20:28:08.562825777Z</t>
  </si>
  <si>
    <t>0x7c965d725458cfb5efc5382a02aa29be43ce9423fc50fcb47171b6d68203b5e3</t>
  </si>
  <si>
    <t>0xbddf8e9fcb5a418ae583a64df5cd064d8d283522 likely involved in an attack (0xe74c67ee9de2429210a3497dfe17a4bc67633fd3c8ea0294857c11dd35ae8ba5). Anomaly score: {'anomaly_score': 0.010177073625349487}</t>
  </si>
  <si>
    <t>2023-03-24T08:53:59.76081389Z</t>
  </si>
  <si>
    <t>0xf29f0ff6d0e3141e52895b146c1182a3974e43fec7480f9089c81bcac1bb7591</t>
  </si>
  <si>
    <t>0xbde5786d83371ead66a920acd93917b45ea38efe likely involved in an attack (0x0659691badfacfed182d29e9b423d16c42a89b039702a551f7bfba9348c921a4). Anomaly score: {'anomaly_score': 9.30091283538481e-06}</t>
  </si>
  <si>
    <t>0x8067342b0e4a9ebb2ce4648e5c8880d3b8c933b5</t>
  </si>
  <si>
    <t>2023-03-24T08:07:44.248219233Z</t>
  </si>
  <si>
    <t>0x1e991ffad4b299f6a878eb5db65e4e5c5aec07307954bfa4f678bd70fd56ae40</t>
  </si>
  <si>
    <t>0xbe98aa7e0dfe9a9cd7ad96d09d90437faafe2ace likely involved in an attack (0x14895d9328a7011c7c4ad7037279b642da599e85a9bbb64ae06531a48badac2d). Anomaly score: {'anomaly_score': 4.9102318858871175e-06}</t>
  </si>
  <si>
    <t>0x630b9fe629ca6d55323e06229935b4d9c9e0567a</t>
  </si>
  <si>
    <t>2023-03-28T07:51:10.056836978Z</t>
  </si>
  <si>
    <t>0x442d6ea1d69f6093d390fa3728d9d7342d9d481c6a0a9466246c2c1c12559946</t>
  </si>
  <si>
    <t>0xbf7294e95b95757225cacc62fef890bb04320e26 likely involved in an attack (0xc6c3b337275ea349a72f26be8830951a6640b5057eb644152abacf61c165ff69). Anomaly score: {'anomaly_score': 2.599900439828553e-08}</t>
  </si>
  <si>
    <t>2023-03-23T15:46:07.019763346Z</t>
  </si>
  <si>
    <t>0xbf1da54b0802fe1cf375dfe9508e3dc2845f406a3e439b0ce50f5cefb727b187</t>
  </si>
  <si>
    <t>0xc0bdab232324548dc8a831269b1e37e94ad85d28 likely involved in an attack (0x8dea0889b580c1c17ff08e7ce4b8905323f57c7e59789d4957eaab15ba9dc192). Anomaly score: {'anomaly_score': 2.2580248033481665e-08}</t>
  </si>
  <si>
    <t>2023-03-28T04:59:38.61240941Z</t>
  </si>
  <si>
    <t>0xc7e177ffa33539f1c3b1a67768933628c06a9919e8b6049cddf26c4215d39627</t>
  </si>
  <si>
    <t>0xc1742aebc5878194574b14bad3821ce6df1bf4a5 likely involved in an attack (0xbd0ec4e89d6ecfa5d76bbf100d21b8bcd94314f7129d0e69acf4800c0f4fd263). Anomaly score: {'anomaly_score': 0.00835147332094505}</t>
  </si>
  <si>
    <t>2023-03-19T19:58:18.608768583Z</t>
  </si>
  <si>
    <t>0x93b519c6f51900fcdad729cd54d322ea26dd160619afb2495e516a416c838710</t>
  </si>
  <si>
    <t>0xc2475ee206f97595bf17e4aa13152e5a0b2b223a likely involved in an attack (0x8d9c3677e175fbb531061d19ea8223da718c8c532880032585ce6e0272cc680d). Anomaly score: {'anomaly_score': 3.395263867423918e-08}</t>
  </si>
  <si>
    <t>2023-03-24T08:07:42.754153377Z</t>
  </si>
  <si>
    <t>0x2afff230fca7f11b1ea17b694dfe620794f058734a0012f4bf63a22c01f79806</t>
  </si>
  <si>
    <t>0xc324537d4e2953a64b10c9cfb2ee684f9164a384 likely involved in an attack (0x0b0ffed3b8fe1f9a91798a00eb0565154ddb4e6d3443758cf09ef974baeef3d6). Anomaly score: {'anomaly_score': 4.911602693225444e-06}</t>
  </si>
  <si>
    <t>0x05daae3db72243d98e4f27f56d8e9d8a298e6473</t>
  </si>
  <si>
    <t>2023-03-11T07:44:26.992876854Z</t>
  </si>
  <si>
    <t>0x9fa0a461e947dac4cb39747990efb575e41b917d0e73742c9eb93d0d33981405</t>
  </si>
  <si>
    <t>0xc3b29fa888c82d549b2546f85908a43c472925e6 likely involved in an attack (0xa29c97386699f2cca071a806ffc15c8f050abcb367d8689ddbf33125c96eb3be). Anomaly score: {'anomaly_score': 2.0536390294847128e-09}</t>
  </si>
  <si>
    <t>2023-03-09T06:35:39.491023352Z</t>
  </si>
  <si>
    <t>0x72cd444fd5bc0684ae28614423eb00e46fe262baeb11eaa417f21cdcddce5b65</t>
  </si>
  <si>
    <t>0xc40ca9847255a1b89ac50ee08555ec150a1e23a1 likely involved in an attack (0xec8f25732a1da7312902dfbb5222dc394d9d9570eb4be522f079735d27c98c92). Anomaly score: {'anomaly_score': 1.3746695845159548e-08}</t>
  </si>
  <si>
    <t>2023-03-19T19:50:06.346420481Z</t>
  </si>
  <si>
    <t>0x3aeac36bbe583e7cd85381dcab13369c7df01cab31079875da4b7a96dd18c1c8</t>
  </si>
  <si>
    <t>0xc611a52d6427b0cac49c5d528f581d7fcdde22ae likely involved in an attack (0xbde4829e9946d4ef42a96779ab2dee09f922ad3c0aace010cebf50f4782c97f2). Anomaly score: {'anomaly_score': 8.497120178520161e-08}</t>
  </si>
  <si>
    <t>2023-03-23T02:41:13.53578957Z</t>
  </si>
  <si>
    <t>0xf88aebd6a2a89322135312dcfdc04f328f455101c6feac3244e37cd3f2f259bd</t>
  </si>
  <si>
    <t>0xc6ae9291f986e07e6b6426b4f7d6338bbea6aa5b likely involved in an attack (0x637d81fa70acc1dac122e089911a990edf09d355b064c58ea738221375ac0214). Anomaly score: {'anomaly_score': 4.412283215065897e-08}</t>
  </si>
  <si>
    <t>2023-03-27T23:27:23.410343414Z</t>
  </si>
  <si>
    <t>0x04dcbf9dafce8d61fafebcba40141e04719a3ef2b5fe9c61f16b1a6470d770c7</t>
  </si>
  <si>
    <t>0xc8441811d1de41d8e50e14bd7a18c4bfc99e0ee1 likely involved in an attack (0xd4269f4074625816beb7a399bf7fb16330cfc5c1d9a2e31368b2a8390a2a8494). Anomaly score: {'anomaly_score': 0.00015459440680910195}</t>
  </si>
  <si>
    <t>2023-02-28T03:52:13.245408976Z</t>
  </si>
  <si>
    <t>0xa7dcebba8848977de926826776795dd1dd0c661644dec41221a49273783e8a75</t>
  </si>
  <si>
    <t>0xc8bc33df838dc21bba5aebff9f385f301d86ca5d likely involved in an attack (0x5450fd1b8115811c6d5007e3bcf6fb458de741364a44c6f8c8a916c7d78f2c8e). Anomaly score: {'anomaly_score': 2.222687775634957e-08}</t>
  </si>
  <si>
    <t>2023-03-28T19:46:46.220904637Z</t>
  </si>
  <si>
    <t>0x80caeeed3138f1788685b55fe6285c29ab8ae05c69d1f22f05fff53ebd9134e7</t>
  </si>
  <si>
    <t>0xc95061a453d514cbc77e9d82d529c78f664a2441 likely involved in an attack (0x05bcf3ae9a144f46adfdf33c2efa8057ba7b3f4672890f89876a6a9b82033101). Anomaly score: {'anomaly_score': 6.02080147107785e-06}</t>
  </si>
  <si>
    <t>2023-03-25T19:11:04.157742945Z</t>
  </si>
  <si>
    <t>0x9a67852468e2c0581f4856d8dbb0b34448c91178c0eaa9fa28bda2d8b66dcae8</t>
  </si>
  <si>
    <t>0xcae4788bb4fb8ef52fff894eab391e39124a53ee likely involved in an attack (0x4d64149b2d7d42a4c17c5f1cee5354c94f195440c907d7364d868d4a8b91ddd6) on Uniswap V2: Router 2 (0x7a250d5630b4cf539739df2c5dacb4c659f2488d). Anomaly score: {'anomaly_score': 0.017280902839005467}</t>
  </si>
  <si>
    <t>2023-03-22T06:43:37.439996679Z</t>
  </si>
  <si>
    <t>0xb35ffab90de07e425ca8cb544f2a5b9bc5a6eb644aa2c050b73ed2db3677d067</t>
  </si>
  <si>
    <t>0xcde43769f216a1618d0cdfbf748fdd90969f29d8 likely involved in an attack (0x5f031357af7f4b60f81ba7ab9969da61347ea7e700ff995d809669b5606cadc4). Anomaly score: {'anomaly_score': 2.7493876217738334e-08}</t>
  </si>
  <si>
    <t>2023-03-28T22:42:36.303827612Z</t>
  </si>
  <si>
    <t>0x62c2b8af50a81834e60a3652216bb000c2127bade89443cd5342829d81d4a560</t>
  </si>
  <si>
    <t>0xce680ea4c81e80898940bf467d979378ec888888 likely involved in an attack (0x9681fc13c644707bd990f1a297b244ed1417f71def96f7d485f79effb68eb006). Anomaly score: {'anomaly_score': 0.008428954423592493}</t>
  </si>
  <si>
    <t>2023-03-22T17:47:46.603468847Z</t>
  </si>
  <si>
    <t>0x107bf40d021fd072abc3d006e5a44054943ec46fe766e087fd720a873d3e8541</t>
  </si>
  <si>
    <t>0xcf92cceffcf2917068bb61a7bcf2b0700d9f3dbd likely involved in an attack (0x9adc4dde6f44617646150a65caa3e6f13dd96f8664460002fb05b0ec658fd6bd). Anomaly score: {'anomaly_score': 3.937189520777171e-08}</t>
  </si>
  <si>
    <t>2023-03-23T00:41:12.943011228Z</t>
  </si>
  <si>
    <t>0x976ce03f0dfd6028a2ebb4ea18c6ab2f88f5667418cea83753a953cde107ffe9</t>
  </si>
  <si>
    <t>0xcfd727653c3d5a1b943f675781d3245b884f1d34 likely involved in an attack (0x15510a9e140c963a93bca74156dbf2e3441278e3ee1509162666b22e59dd8587). Anomaly score: {'anomaly_score': 4.540952984997911e-08}</t>
  </si>
  <si>
    <t>2023-03-04T08:14:37.557311229Z</t>
  </si>
  <si>
    <t>0xddcc3ae268e5b022fa07c2477801f59489a5749e1eb6c97d79ecaa218ed65379</t>
  </si>
  <si>
    <t>0xd0362843299aefce6768906f0c0f6963b04c8e65 likely involved in an attack (0x96700eb5445fde67b36df8e2d11d28faaf6d5f7328741ef7953834e9de366ecf). Anomaly score: {'anomaly_score': 5.21649809758829e-09}</t>
  </si>
  <si>
    <t>large swap of funds sourced from celer network bridge</t>
  </si>
  <si>
    <t>2023-03-22T18:44:29.148451428Z</t>
  </si>
  <si>
    <t>0x32a2713a90047c6ca013189db523e07f0d132e098759e2550cd15d30ab5532e3</t>
  </si>
  <si>
    <t>0xd28d771dd5ae0e1855e2c07b25337fbf3649af09 likely involved in an attack (0x21ad5c0ec1dc15e2cd5ba599e7cfcd5d3127bde4f1db280bc5d3c7f9a329acf5). Anomaly score: {'anomaly_score': 5.9146688373855865e-08}</t>
  </si>
  <si>
    <t>2023-03-16T23:55:05.392577084Z</t>
  </si>
  <si>
    <t>0xafbc7d9acc30e4d1ac2d5314340cec3b34cb3d463417caeea8f29d13e22c84f1</t>
  </si>
  <si>
    <t>0xd2b9d640f84224d0868e9c1e9de753b62e17bd52 likely involved in an attack (0x01ba45d4c3009d57b4646783fb0211d4a6047632724c8e00263018f7b3d092b5). Anomaly score: {'anomaly_score': 0.002368025751478772}</t>
  </si>
  <si>
    <t>2023-03-23T14:50:52.593016265Z</t>
  </si>
  <si>
    <t>0x9590b1bd023136cf4554f8a0758b4bb774a369fe8770989af6d11d8c5d91bb4a</t>
  </si>
  <si>
    <t>0xd3c24fde7109a12549b5368c2511e5f37cd9ff8d likely involved in an attack (0x5f8e4485e60a4dc70fd59e412a70f9aa07b013a1ad62f33540ae35e08fdb4697). Anomaly score: {'anomaly_score': 0.007062187276626161}</t>
  </si>
  <si>
    <t>2023-03-12T14:50:31.879759991Z</t>
  </si>
  <si>
    <t>0xe312ce904858c4f4f8affceaeb3f4486ed3c1f165ee2fa689fffdd9143170451</t>
  </si>
  <si>
    <t>0xd40456d03d77c7ef5c44a242a05693599c269aea likely involved in an attack (0x95eb8fe8e9fe0833325b61d8af10c8fad1505a9cea9492c0e7b43651ab794fff). Anomaly score: {'anomaly_score': 9.983926735326203e-08}</t>
  </si>
  <si>
    <t>NFT project creator</t>
  </si>
  <si>
    <t>2023-03-19T14:09:53.347497552Z</t>
  </si>
  <si>
    <t>0xc5f68aeb57927f70530f2620dc1d63a729d78939170f0088309f2b854e0bcdfa</t>
  </si>
  <si>
    <t>0xd48431a2c78840f648ec0a96a121fda84a78441e likely involved in an attack (0x9cc0d3b48d70e1f855f0854a6615a8e07c83c10c62902be9e46933dcde61a7c6) on DZOO (0x5263267044e2f14465a6bd77c8c444560696056b). Anomaly score: {'anomaly_score': 8.701115451296386e-09}</t>
  </si>
  <si>
    <t>2023-03-22T17:24:00.878864475Z</t>
  </si>
  <si>
    <t>0x1bec0b981f3862001c52fa38b59813dc7b89b4a9e2822184f1792912e5baa75a</t>
  </si>
  <si>
    <t>0xd4af9a996dafb596ef2df3afd6382b5ff4160d28 likely involved in an attack (0x58eb8467fccd5521020fc06b762e6e9eb0146fbe35365e11b00460b3650f4f42) on Curve.fi: USDT/WBTC/WETH Pool (0xd51a44d3fae010294c616388b506acda1bfaae46). Anomaly score: {'anomaly_score': 2.0604709987120455e-10}</t>
  </si>
  <si>
    <t>2023-03-14T17:22:53.325275083Z</t>
  </si>
  <si>
    <t>0xc02223cc8140d1ed9c8bd7dd2a5789044fd4a8a2593109a745c8ae982a3f9d3c</t>
  </si>
  <si>
    <t>0xd80eb99e4a039bb8b077433dca4145ca3987cf5d likely involved in an attack (0x3d8d33dc85b10c842546054f10431a0e007b589d91f9fba08c31c169543c2d93). Anomaly score: {'anomaly_score': 2.6903007534721363e-08}</t>
  </si>
  <si>
    <t>2023-02-24T20:35:49.794582836Z</t>
  </si>
  <si>
    <t>0x08dc83631d10febba9622a4237d7b5ed69c7a573346f944bfa2fa413c418dde8</t>
  </si>
  <si>
    <t>0xd842e7fb1b3eaeabe69d3ed2cc0662be3036564d likely involved in an attack (0xc7c97ead4ac6fce1662cb9eacea85d1ceb2ca7aaffe81c9fdb2225a7de8febf2). Anomaly score: {'anomaly_score': 6.136823208063109e-09}</t>
  </si>
  <si>
    <t>2023-02-17T11:49:53.433380455Z</t>
  </si>
  <si>
    <t>0x144cbf301b77d8f423eb8aa8bc8e8794b3e53a600f75bca327c59baea156db47</t>
  </si>
  <si>
    <t>0xd8f50c796dc7e0ed6996e9bc2c1e219a5deb0500 likely involved in an attack (0x2c3cf7c381acce21a82e27a3872df3f431d0c716772475149cc04d284dfe4706). Anomaly score: {'anomaly_score': 0.000868058579065448}</t>
  </si>
  <si>
    <t>2023-03-24T12:44:35.334476694Z</t>
  </si>
  <si>
    <t>0x7b102d4edf1309483672b5fd571b5adb95d490875d106808cec3ba98861ac7b8</t>
  </si>
  <si>
    <t>0xd924b098292bbbd4fef6241c959a34a710657969 likely involved in an attack (0x41bc58d49399e541f45fc24dd73c98e555c2eedde57af19a103c55810677da51). Anomaly score: {'anomaly_score': 0.017381615598885795}</t>
  </si>
  <si>
    <t>2023-03-23T09:23:32.437212739Z</t>
  </si>
  <si>
    <t>0x3f40867f3cb332cf9bdd4286b6c873d4a60557dcf2f7ec3c15b2a6d0790179f5</t>
  </si>
  <si>
    <t>0xda2e8bbe274fadf24dc391f81382c8232bd855b7 likely involved in an attack (0x82d5f27fd19ee7e6df22116a54b7a9981daac62dd8e8ea95429668c0d195af1c) on Aave: Lending Pool Configurator V2 (0x311bb771e4f8952e6da169b425e7e92d6ac45756). Anomaly score: {'anomaly_score': 0.0001696004111525119}</t>
  </si>
  <si>
    <t>2023-03-22T17:42:37.918066739Z</t>
  </si>
  <si>
    <t>0x773eb3c1c58399a8a7930bba5cab928b51978c9e7fc294bbcac52b58c7f590ec</t>
  </si>
  <si>
    <t>0xdba534571b3712917839bb47f310d5a32752c6b5 likely involved in an attack (0xe9285fb0d2c253e5aaa61b5de90d19a1f10dd7eb1a0d6afefebd60a1fbef6ae1). Anomaly score: {'anomaly_score': 0.00016251205068172427}</t>
  </si>
  <si>
    <t>2023-02-16T19:55:19.053104201Z</t>
  </si>
  <si>
    <t>0x56d6291624cd47087dc3ce056c470f939053e37b1a75254430eef52bd63df91f</t>
  </si>
  <si>
    <t>0xdbdc3f41e7baf3e5b014a3eb91b86f3570ead94c likely involved in an attack (0xe154059ecd274d398acc4edfe32cf19cffb8f385e63c7ffa23b1d45eff7acd21). Anomaly score: {'anomaly_score': 0.4493303017775941}</t>
  </si>
  <si>
    <t>2023-03-27T07:29:06.346381888Z</t>
  </si>
  <si>
    <t>0xd03219a40145335095624d325e6b2194f6ca8db71e1fa61bfd61a51618e4dc7a</t>
  </si>
  <si>
    <t>0xdc3b07820c41cde413844ec814667518e3679941 likely involved in an attack (0xb3e58467ded60adaa8785b183493ee721a85e8a36f45fa10e71556e4bc0cbc51). Anomaly score: {'anomaly_score': 0.00017740429505135388}</t>
  </si>
  <si>
    <t>2023-03-19T19:25:15.831605949Z</t>
  </si>
  <si>
    <t>0x35d06ddac08d7d0655aabc6c183fbb6ab4725ec772e6bcae3f466081404a3a70</t>
  </si>
  <si>
    <t>0xdc3d3c0bd911db930ee10df3062e026ea0f4a41d likely involved in an attack (0xe166ad966a4fd65e88e96791458ee8cac6497bcb79a0136b3cdbb86c0f6e5f93). Anomaly score: {'anomaly_score': 4.2601108792370033e-08}</t>
  </si>
  <si>
    <t>2023-03-22T20:27:34.767826058Z</t>
  </si>
  <si>
    <t>0x286db9e5280c694a259129e61fb9dbeb1a3ba8d778c410d1f736b52bc61d29f6</t>
  </si>
  <si>
    <t>0xde5c9b4a799cc0388fdf76504a9da9e135cf4540 likely involved in an attack (0xef4f168a1695bcf5f325d1ef091e449833ccfa1e74110b5b622773184bed28bd). Anomaly score: {'anomaly_score': 4.6454622103082844e-08}</t>
  </si>
  <si>
    <t>2023-03-24T10:25:28.089273651Z</t>
  </si>
  <si>
    <t>0xb8d92c9a5fc10144de8bf816d736c6d1b0166885d263bdf52d8b2a3cfa74b4dd</t>
  </si>
  <si>
    <t>0xe00740eb1ed01446d68a86d948c03ce887d224c0 likely involved in an attack (0x47c0d86b885107a0af588eb8e2a2c0620acead00b48141c13e72d42f9d66f411). Anomaly score: {'anomaly_score': 0.016407370938247293}</t>
  </si>
  <si>
    <t>2023-02-23T01:13:10.299164811Z</t>
  </si>
  <si>
    <t>0x5b21714e1cab8e30252ed803303377fc0623769333bc6430cc5b4484a307234b</t>
  </si>
  <si>
    <t>0xe3813cf52f2cfae073bcd83728cd48469baeed08 likely involved in an attack (0xadd5f8b677cb4a331f95b32eb2124b27f1c864914ffb0483e14533f4f3c1f268). Anomaly score: {'anomaly_score': 5.944914358044174e-09}</t>
  </si>
  <si>
    <t>2023-03-24T08:18:52.601067125Z</t>
  </si>
  <si>
    <t>0x92e618a0fdaace037e3bc6df15d2ff0e45b00e23c3c7cf93462e57b97d839293</t>
  </si>
  <si>
    <t>0xe3a2ab58ca9eeddcd3bda7712a81321a22f4c813 likely involved in an attack (0xc714b977c0b09fcfd8ed0a65ce294120c8177d4b6bc3e57f6d2b40d3eb790377). Anomaly score: {'anomaly_score': 7.379288331911608e-06}</t>
  </si>
  <si>
    <t>0x1ba225ff9b756fa1a8f29be323e6d474b2ea7414</t>
  </si>
  <si>
    <t>2023-02-27T02:44:27.869490318Z</t>
  </si>
  <si>
    <t>0x61006bfdca5fff2f61ef215d2c7173cebe7e2a0865d86db380713cfd00a4908f</t>
  </si>
  <si>
    <t>0xe43859c13d5dc6e0cf47bf78a42e21494d9530ef likely involved in an attack (0x6b6dd2108e4847eb421f51033b2730973596ba26d8980b7a76c49779a21e7241). Anomaly score: {'anomaly_score': 0.0016483497416428668}</t>
  </si>
  <si>
    <t>2023-02-27T17:07:16.070873894Z</t>
  </si>
  <si>
    <t>0x07269f9a5a1ad95af9e077275dcfcfc45c0f6703794c7fc3c9e4e69a934a4690</t>
  </si>
  <si>
    <t>0xe52f5349153b8eb3b89675af45ac7502c4997e6a likely involved in an attack (0xf10bd298f016d56e308267173f7be383a9cfdac28965016a84243c0b3671656a). Anomaly score: {'anomaly_score': 2.1564460004194485e-08}</t>
  </si>
  <si>
    <t>2023-03-28T20:13:23.755469278Z</t>
  </si>
  <si>
    <t>0x0965b0cf866a83b299dca97dd798b4f4376177ad18ec52f687f4fced1b42b3a4</t>
  </si>
  <si>
    <t>0xe5ab4d2ab638853f4d8699111ebe588eb94972dd likely involved in an attack (0x8c17055e6bcaf44d1d14f75ee7b670147422b5c3aff31767cbf6655220a7387b) on (0x5712a1191882ee0fa160034775747134613b5c7a). Anomaly score: {'anomaly_score': 0.0001929824561403509}</t>
  </si>
  <si>
    <t>2023-03-22T15:41:00.36691283Z</t>
  </si>
  <si>
    <t>0x50023f01b372055d6ca79a65f9fe5f07263cf9a125281ad1c8af55b27cefea1d</t>
  </si>
  <si>
    <t>0xe61aff9e29cd58e449762803c965802552227501 likely involved in an attack (0x64cc49ed69b90677d4a2221dbe4b4eeab3a9a5b32cd1d50969cdd1765dc4fb5c). Anomaly score: {'anomaly_score': 1.8852041282967417e-09}</t>
  </si>
  <si>
    <t>2023-03-24T08:24:02.648341379Z</t>
  </si>
  <si>
    <t>0xe0b9c9f023b16de70668f39f6c38375e1832788af7fdb4c92b1dc628f6b6ab59</t>
  </si>
  <si>
    <t>0xe6374f053389e78355c769cbc63e913baa1cc9da likely involved in an attack (0x1361179c62a7ada305889884c51715c07b07f20b8cdc74788b1ab24c5dd1978d). Anomaly score: {'anomaly_score': 4.28346354355275e-06}</t>
  </si>
  <si>
    <t>0x43082abdac7e694a9cc870f1362fa97ab060877f</t>
  </si>
  <si>
    <t>0x70c949fdfd701200180b4460dd7b096d5df2839a5f3a894217543037375592f8</t>
  </si>
  <si>
    <t>0xe7e2cb8c81c10ff191a73fe266788c9ce62ec754</t>
  </si>
  <si>
    <t>2023-03-22T16:50:11.451924225Z</t>
  </si>
  <si>
    <t>0x82a52005c9b37c9b29404ed5620508e36e726469804dbca8683374fb401157cf</t>
  </si>
  <si>
    <t>0xe828d2cd28def4eb0d1b398a1972f64ceabdb99b likely involved in an attack (0x0e3ea584410114e3478dea0edac4277d108229613557cd6b33e5dedda057a138). Anomaly score: {'anomaly_score': 0.008651717286403633}</t>
  </si>
  <si>
    <t>2023-02-26T16:39:24.968832617Z</t>
  </si>
  <si>
    <t>0x4722fb224700a4eaafa35e6a23863e58c4fdd38124092f2b4749741eaaa9b564</t>
  </si>
  <si>
    <t>0xe8413637544ee116aaecf973c5b2dd899ee31681 likely involved in an attack (0x6f3ef544ed21e40ec6d8893e603ea23c123d7f2c4c96e46b2eaf7cdb77368376). Anomaly score: {'anomaly_score': 0.16}</t>
  </si>
  <si>
    <t>2023-03-22T13:39:46.505757946Z</t>
  </si>
  <si>
    <t>0x8f041ec011baf607f801f414cdcef29cef96b25597bcf39c1ec4f3c9c4c08103</t>
  </si>
  <si>
    <t>0xe86738411db78d8ebecb26638ccdcbf31f41a566 likely involved in an attack (0x7ee00575bc6e9056f9300c8fee86e158081ce994b65c243427d5693937d07662). Anomaly score: {'anomaly_score': 1.2088907712335722e-09}</t>
  </si>
  <si>
    <t>2023-03-25T19:12:43.204279767Z</t>
  </si>
  <si>
    <t>0x415d68c9003e09cffbebcd9354f27d614b476c77baef4d16e36f783cc2097cee</t>
  </si>
  <si>
    <t>0xe9e4d28976cf1e6b14eba9bb7d53c99f0e1bb2c8 likely involved in an attack (0x0d11f70e3172a0e8478f762b89218933c7c982f0ecdd06e607b6a9e2b6d7b1ee). Anomaly score: {'anomaly_score': 0.007027027027027027}</t>
  </si>
  <si>
    <t>2023-03-22T15:10:42.551991701Z</t>
  </si>
  <si>
    <t>0x92f37c8b815b9d6de5ec648a88d6630b52a83719e9533483cd184af4466a33e0</t>
  </si>
  <si>
    <t>0xea0446081428174d544205945ab7d7a1ed7cd505 likely involved in an attack (0x6335f519ec15da940b021e65cc92604a26357b338231fe31122d29bb8988e38a). Anomaly score: {'anomaly_score': 9.166446587626696e-08}</t>
  </si>
  <si>
    <t>2023-03-23T09:02:32.360597717Z</t>
  </si>
  <si>
    <t>0x832a6ddb2bab5f01afe611e8e1f59c7f0f3a35f08242e88745cf7f998bb3bb0e</t>
  </si>
  <si>
    <t>0xea7de73ef512cfd4f4f195218f0d1372a58e0d84 likely involved in an attack (0x8c30a8bbb9217f91bf8215520941dc773924f4d63b8392a1bddd58d61eca57d2) on SPND (0x75e3cf3dc6748ff6c92fe77646be7d2fdfdfa623). Anomaly score: {'anomaly_score': 3.121155329062567e-05}</t>
  </si>
  <si>
    <t>2023-03-26T14:09:37.311918007Z</t>
  </si>
  <si>
    <t>0x41051281ed55c7a3446dc2560bb23bf510cb80a9dd81903a360ffa56801ffb90</t>
  </si>
  <si>
    <t>0xebfe065237e1dab0c8db6c55bf04a875a14dbcca likely involved in an attack (0x4466a8d3b1b496674c23b5ceac4a1b64f6f55a931dfe9c2c7a0f13af02c9802a). Anomaly score: {'anomaly_score': 0.007953172205438066}</t>
  </si>
  <si>
    <t>0x9e621ce082319435ca519db3c1fde4c7e94928383766c86c360614bbdb2c3824</t>
  </si>
  <si>
    <t>0xec20607aa654d823dd01beb8780a44863c57ed07</t>
  </si>
  <si>
    <t>2023-03-22T04:16:35.08310086Z</t>
  </si>
  <si>
    <t>0xba482455bd5576eae748921f4091d6a24c4b264c9aebe75ae6b9c7e4ecb72138</t>
  </si>
  <si>
    <t>0xec48940d573b1d76ee54592e4279a9f8d7ea1367 likely involved in an attack (0x7966a5f3ddd2e0f03e6c4750bdda3bc93d04a1e40926aba22e4eb8b70305f0bc). Anomaly score: {'anomaly_score': 2.5770071522417865e-08}</t>
  </si>
  <si>
    <t>2023-03-10T11:37:21.424478955Z</t>
  </si>
  <si>
    <t>0x6af2e7387ac2ddfefe0f39b4785bfa6b135f7ae9da6708d4087154371d6f48e7</t>
  </si>
  <si>
    <t>0xed030549d55b2385d1759fe4879b1fa2a7a07967,0x164ddd94cc439a030dac11ee8ebfffddb82838d8 likely involved in an attack (0x63844ef60ae690cc14b4ab9a0ab20e1404fbcde9367b9560e14af61227bcc0aa) on SPOOL (0xea04bb0297d24f6b08e8c8f8b61c4318ef7456b6). Anomaly score: {'anomaly_score': 0.0001189096546934432}</t>
  </si>
  <si>
    <t>2023-02-16T21:50:43.679756352Z</t>
  </si>
  <si>
    <t>0xad4abe5374dbb5e10a87bc8a682339a7aa550247b6b8bf6225de332552b86f92</t>
  </si>
  <si>
    <t>0xed210abf183f95dc019ddc7c6e6a5e855227ddc0 likely involved in an attack (0xcdeabd03be181bb994fd14aa74d8426027ed1be0687d78f93adbe4cb10d12c13) on UNI-V2 (0x606195bd02b7b932df93b1a616c4bcb5cc7a21d7). Anomaly score: {'anomaly_score': 0.44933366238894373}</t>
  </si>
  <si>
    <t>2023-02-17T02:11:51.345908025Z</t>
  </si>
  <si>
    <t>0x6446991358959d998f35ea953c27f1bfb600008480c68dc386f61729c207f475</t>
  </si>
  <si>
    <t>0xed4846e8a35bd9274f0a49a789115b06368ac0c6 likely involved in an attack (0x81ee8187ec80401554e3f94805c8dfca3628c39bcd9652f15aa55e48317f3718). Anomaly score: {'anomaly_score': 0.12981159420289856}</t>
  </si>
  <si>
    <t>2023-03-09T01:42:10.85855667Z</t>
  </si>
  <si>
    <t>0x64f2d4594b371f14db3191a1cc27d5d200ba07b6c566eada113ea2aa672e9c4c</t>
  </si>
  <si>
    <t>0xed7f2016130ca5083261079c7b869cc3ab82181a likely involved in an attack (0xd6dcdf948898aa2957d5cb517c2ca8737c9492b1ff211d51d9950a995e1b9966). Anomaly score: {'anomaly_score': 7.691010459915536e-09}</t>
  </si>
  <si>
    <t>2023-03-20T17:20:24.551979867Z</t>
  </si>
  <si>
    <t>0x851b5701f8cc239cb7c96e610490dc7230a372504aff4d19d64cc28726e92e2f</t>
  </si>
  <si>
    <t>0xedc7001e99a37c3d23b5f7974f837387e09f9c93 likely involved in an attack (0xb8795e793f0430337ee9f2cac6f10694e6fcc159525767cf491239c2cb362282). Anomaly score: {'anomaly_score': 1.0529256858753327e-08}</t>
  </si>
  <si>
    <t>2023-03-20T10:01:10.873597973Z</t>
  </si>
  <si>
    <t>0x8f3cceaeb2d11a6aa1d2c96df195f8547fc31fe57c7a75ded9b34ccad89a7d43</t>
  </si>
  <si>
    <t>0xeedba2484aaf940f37cd3cd21a5d7c4a7dafbfc0 likely involved in an attack (0x80fedc3e80785d88b7cb61efe57410d93a6c71ce874da9eac0a378bf05328160) on AggregationRouterV5 (0x1111111254eeb25477b68fb85ed929f73a960582). Anomaly score: {'anomaly_score': 1.0411251460871765e-08}</t>
  </si>
  <si>
    <t>0xd4740875498e265aafdd7ae23ef2d120e5c7e05534a3960c90d30a586dffa054</t>
  </si>
  <si>
    <t>0xeedba2484aaf940f37cd3cd21a5d7c4a7dafbfc0</t>
  </si>
  <si>
    <t>2023-03-06T15:29:39.270479426Z</t>
  </si>
  <si>
    <t>0xe429b8a56d8ca74d9c4ca7e9a8ef7654b885b005b172f99fa067a8fbee82601b</t>
  </si>
  <si>
    <t>0xef46d5fe753c988606e6f703260d816af53b03eb likely involved in an attack (0x6ff553260ed9769fe61e6ea22f2cd255f7125b0b89448392d0c0ae43f7a5ee19) on Aave: Pool Addresses Provider V3 (0xa97684ead0e402dc232d5a977953df7ecbab3cdb). Anomaly score: {'anomaly_score': 0.07358351729212656}</t>
  </si>
  <si>
    <t>0x70b1abec8ed195ac95e4542b58f46c1235c7749154867bf938a0f56dac2f304d</t>
  </si>
  <si>
    <t>0xef46d5fe753c988606e6f703260d816af53b03eb</t>
  </si>
  <si>
    <t>2023-03-22T02:34:54.076456588Z</t>
  </si>
  <si>
    <t>0x173372da2dcb742b02879646609f1b3853064869f2f5dc6efdc50e3eed33e546</t>
  </si>
  <si>
    <t>0xef686ec84eea2eae6f59cbc704d05b939f8fb385 likely involved in an attack (0xfafad89aada3ca8a1dacd85e6aae0f253fe4727c9696629b64ac9af9e014f05a). Anomaly score: {'anomaly_score': 7.4093833217566824e-09}</t>
  </si>
  <si>
    <t>0x3c8a5d32ada503cff5198713bfeeda8e6465e920ab5aadc4d7d3629e1fa9f8af</t>
  </si>
  <si>
    <t>0xf0245f6251bef9447a08766b9da2b07b28ad80b0</t>
  </si>
  <si>
    <t>2023-03-25T12:18:57.751750061Z</t>
  </si>
  <si>
    <t>0x1d46a602834ab74f6ba1714c5deaa0b0e8194f2e94387b50c013f2b07f738654</t>
  </si>
  <si>
    <t>0xf116a01c44b1a89e95146df62844e046cdb27f58 likely involved in an attack (0x608e6d7bcc9cf9e252a1a14eae366cff71c35ded295eb7f904c25748336e6f5d) on (0x34b7fea0a1a73df14508fd2ec46ac57a5150cec6). Anomaly score: {'anomaly_score': 0.006702990033222592}</t>
  </si>
  <si>
    <t>2023-03-25T10:57:10.045493512Z</t>
  </si>
  <si>
    <t>0x211773152ac6430adb5b98acf829bad3ef14994ea739f708fe313c998de8d0d8</t>
  </si>
  <si>
    <t>0xf1cd7ccd052d8dedea7005a88e39fdb5205bf48b likely involved in an attack (0xffd18fb80ee99d7f3c4dc7dde91a6991dd55ca696455f8d0851bd9d6a70d0684). Anomaly score: {'anomaly_score': 1.6627631012979496e-08}</t>
  </si>
  <si>
    <t>2023-03-25T11:55:12.853692744Z</t>
  </si>
  <si>
    <t>0x182a21fd646d92db762ef1677ad6ed44e24bf0b5370be88ef11c310e7f9a4cac</t>
  </si>
  <si>
    <t>0xf3242be0ed753e3de7aaa15f71816817508ef5f6 likely involved in an attack (0xd6cdda3c2b8dc143f68a274a58f896d70f321c00b253e54848344026f12d6474). Anomaly score: {'anomaly_score': 3.28926679239721e-05}</t>
  </si>
  <si>
    <t>2023-03-01T13:09:27.585793072Z</t>
  </si>
  <si>
    <t>0x97cd24114b9d1110c751ebb57185b0535dab39aeb6e30de153cced6c8f461a4d</t>
  </si>
  <si>
    <t>0xf3d9657f9d1f50f290f605e3ccb6c3c51f1b385b,0xdfc6d9134afc8ff8d986b75be8178b357d53f23f likely involved in an attack (0x196e0208ca9f5c2a7e9a20de3a59892032e20421a456778b14f93b94a9d78f28) on spLP (0x12f0fd9d6bb557f8e71f6e15dbdb56ca03e700d6). Anomaly score: {'anomaly_score': 9.848583037153711e-09}</t>
  </si>
  <si>
    <t>2023-03-22T15:17:58.851359171Z</t>
  </si>
  <si>
    <t>0x80a666a11302191d2549a32becaf037db8f37a92763cabeaf3da91659865d39b</t>
  </si>
  <si>
    <t>0xf500abc84e09eafc12fe610c3463ed5ae7b4d8c3 likely involved in an attack (0x1ce0555f33b385ea1619a42c66ed1d59591626fab38ef9a57e60d7f4c1fdd330). Anomaly score: {'anomaly_score': 3.6055219347699323e-08}</t>
  </si>
  <si>
    <t>2023-03-25T06:09:30.440866142Z</t>
  </si>
  <si>
    <t>0x791118cfa8ead3994f15a92693d06937cced9e0b4ed7d02f968764d4b2ca3881</t>
  </si>
  <si>
    <t>0xf5be89946133b67a8597d9e5a6bc6e9f64a8b28a likely involved in an attack (0x1ec5d84e882efa1c18c366cc1876aad0632eae33f661d90e60a80b3bc124b2f8). Anomaly score: {'anomaly_score': 7.031186773335466e-05}</t>
  </si>
  <si>
    <t>2023-03-21T23:25:23.702849002Z</t>
  </si>
  <si>
    <t>0x1a7f1a6b30f0c9e1270d63422c9035a9e674b78f4dadfe91565b04f057b2851b</t>
  </si>
  <si>
    <t>0xf84d98a93c3cadb2288a83f1f46a54c6eb03bf19 likely involved in an attack (0x06ea333b4218d20f3299ff4c9d7f255b20e761e4cba50b8227ba720d2313fa4f). Anomaly score: {'anomaly_score': 7.32235591539819e-08}</t>
  </si>
  <si>
    <t>2023-03-23T16:18:27.420855628Z</t>
  </si>
  <si>
    <t>0x4e62bb64d4e3acc9925c8a7c08d1afb7d29d8c5993de7b4bd6d18cbcf4fd9f75</t>
  </si>
  <si>
    <t>0xfc093095a73f6568c8eebd1ed5375b238add8797 likely involved in an attack (0xdad93f3dbe377d7a5ce04b1920f55b976e14d2565dc7c3895691e3a9196aaa45). Anomaly score: {'anomaly_score': 1.123153728220814e-10}</t>
  </si>
  <si>
    <t>2023-03-22T22:01:24.659446579Z</t>
  </si>
  <si>
    <t>0xb6e34df54b74599abbd18ed2df01db17b0e877da639c9de4c78bf2ea1cfd5d32</t>
  </si>
  <si>
    <t>0xfc73b27b4acad79bc718e9099a1ba082811f7961 likely involved in an attack (0x35249ee5e832cd29cedfdc23e51a056788408390f6cd19197d2d265883b5c0c8). Anomaly score: {'anomaly_score': 3.792462934312625e-08}</t>
  </si>
  <si>
    <t>2023-03-22T21:10:37.655258744Z</t>
  </si>
  <si>
    <t>0x1b5a9614dd47ee13fab752f8c3ebc25b41cd72ff755e2cd927de9ccd7c3c77b3</t>
  </si>
  <si>
    <t>0xfd9238dcd679316c6a95c08490e049fcaa9c979e likely involved in an attack (0x2c536e0e149195f8b6b0e894244a18d08438c0dc4356022a2c4e9fa0ebabb09b). Anomaly score: {'anomaly_score': 4.495477402115484e-08}</t>
  </si>
  <si>
    <t>2023-03-23T11:43:02.367036041Z</t>
  </si>
  <si>
    <t>0x22970c48fb6f73d1d67fc4e72b244f1844c90dc25573fef0d4d39e5240062a5f</t>
  </si>
  <si>
    <t>0xfdedbe2f0738cb4b147437d93555dd2f40adc03f likely involved in an attack (0xb1856b56bdbf71bcafcd3cebe9e8589601111b6fd9bb3c93d984bcae36ddf758). Anomaly score: {'anomaly_score': 3.207238943065414e-05}</t>
  </si>
  <si>
    <t>2023-03-15T05:17:08.343193863Z</t>
  </si>
  <si>
    <t>0x3458393e9b6ddd605bc0c5566dcbcaa59d43afb45736628eaeac36c48aef831c</t>
  </si>
  <si>
    <t>0xfe07ce9928f243540461bf9a68ca960ce3b333c5 likely involved in an attack (0x67da1ccd790bc0688107e6af8b9f0c20643292432db361a2188a951fe7f4790c). Anomaly score: {'anomaly_score': 3.0513689506670103e-05}</t>
  </si>
  <si>
    <t>2023-03-28T12:56:34.751748868Z</t>
  </si>
  <si>
    <t>0x88dd2703af33d6f200c10dcf0a32b7f95766dfd3fc59729302212893536ad336</t>
  </si>
  <si>
    <t>0xffbaf49bf8580a3adb9ba28f46dae6631e2e2c58 likely involved in an attack (0x80625ad1e1bac968a471e76522bb0ca8d46fe3400804d79799f8bf2aa7fff4fc). Anomaly score: {'anomaly_score': 3.5828398892443175e-05}</t>
  </si>
  <si>
    <t>2023-04-03T18:30:07.836927554Z</t>
  </si>
  <si>
    <t>0xedad4531eac7cd13b3949dcb7a293b7dca3f8693af387f6e3b8d67c160a9c451</t>
  </si>
  <si>
    <t>0x67ac1c7c0779434e166858ed1bbcf8766f002598 likely involved in an attack (0xdea3666341845c30690b71ec31fddd187eb4e4395cc416dd1d80362f351ca7bb). Anomaly score: {'anomaly_score': 1.4818768372396698e-08}</t>
  </si>
  <si>
    <t>soft rug pull</t>
  </si>
  <si>
    <t>2023-04-03T20:57:26.138495088Z</t>
  </si>
  <si>
    <t>0xe0329b9f365bb6433a80fe3c318a5b068947ef25064bd6f2bdd121319916d4da</t>
  </si>
  <si>
    <t>0x1a248a3bc16cedf5747246d29ebefa8b1b9f506c likely involved in an attack (0x605617fb1feb909f649afc7e6efb047344db437aa45487e64d82b53834e11022) on Uniswap (UNI) (0x1f9840a85d5af5bf1d1762f925bdaddc4201f984). Anomaly score: {'anomaly_score': 0.00011750726168471086}</t>
  </si>
  <si>
    <t>uniswap position holder</t>
  </si>
  <si>
    <t>2023-04-03T19:37:01.620539791Z</t>
  </si>
  <si>
    <t>0xc71abcbb30ac7d630c510acd626478b6db2594b38564fc56f7642c5c3545d6cc</t>
  </si>
  <si>
    <t>0x89a44f2e66aaf758a991997bdac10af415d2ab36 likely involved in an attack (0xfb232e56651c571fa003b78d4deed42cff570ada3a4824e9abe2c22f38f5ba71) on Blaze Network (0x408b1ca6b762749743621636472971e636d7ef26). Anomaly score: {'anomaly_score': 3.1830735873664946e-05}</t>
  </si>
  <si>
    <t>2023-04-03T20:39:39.436579361Z</t>
  </si>
  <si>
    <t>0xc4a6c77cf6ae36a8b38e0b8c3526d626079e7f17a3c59082ea67775b2b4eead1</t>
  </si>
  <si>
    <t>0x078c91300be4e891934f7c7ab4aac5e2cdc792e3 likely involved in an attack (0x3865a6cb37abbcd25cbb0f133930e7e513593c01546b417386baf240366b7589). Anomaly score: {'anomaly_score': 1.6289978865112245e-08}</t>
  </si>
  <si>
    <t>rake token</t>
  </si>
  <si>
    <t>2023-04-05T18:48:53.471564439Z</t>
  </si>
  <si>
    <t>0xbc8b189970946fcd8f6ea27b41fe560806cd56de4e1d57c24292a5ab88a525a6</t>
  </si>
  <si>
    <t>0x667460d58b856f00dbea34c3a5f929180c03439c likely involved in an attack (0x6f5e934d9c071a44f9f7fd5259e33e8964d0a69df92a9d1f34c6ae5e73cd153f) on Tornado.Cash: Relayer Registry (0x58e8dcc13be9780fc42e8723d8ead4cf46943df2). Anomaly score: {'anomaly_score': 3.939688866280537e-07}</t>
  </si>
  <si>
    <t>2023-04-13T05:54:37.988764727Z</t>
  </si>
  <si>
    <t>0xa2a2f3ba6bc29ad6c9a924c1d3a97a59284e5a66be52774b8827a18e33d0becc</t>
  </si>
  <si>
    <t>0x5bac20beef31d0eccb369a33514831ed8e9cdfe0 likely involved in an attack (0x8d31a2ba4dee37b132ecf16d021217ce13e65e874afa0665ce079dfbd51cf2ee) on yearn: yDAI Token 3 (0xc2cb1040220768554cf699b0d863a3cd4324ce32). Anomaly score: {'anomaly_score': 0.00023500842113509068}</t>
  </si>
  <si>
    <t>iearnfinance</t>
  </si>
  <si>
    <t>2023-04-03T21:36:41.050876877Z</t>
  </si>
  <si>
    <t>0xa03ff8cf706cdc549cdf2eda4da4f759576ee4836f016770f183dffb56af1e9d</t>
  </si>
  <si>
    <t>0x66fab211e339c6b60519179236d7573f64601c03 likely involved in an attack (0x608b6ebf833eaa272967e705455d903a9faada100ef0e135ef03cccbbde50545) on (0x055911567fcd81d1f2ed97f5503d7ad75f692630). Anomaly score: {'anomaly_score': 5.119615712795879e-05}</t>
  </si>
  <si>
    <t>2023-04-04T04:19:51.677938825Z</t>
  </si>
  <si>
    <t>0x9570c13767a5677741b8e1d2ab7e03e3c4d47b3e8e8e9e47e42fe55b7a496f95</t>
  </si>
  <si>
    <t>0x4bf3ca4036e25b5a4afbf89905cce0aa8e136a17 likely involved in an attack (0xbf97e6458fe02d8c7aad418717b4aa7ffb5200f64768074e38949309c260df36). Anomaly score: {'anomaly_score': 4.593557247620705e-10}</t>
  </si>
  <si>
    <t>phisher</t>
  </si>
  <si>
    <t>2023-04-04T17:04:54.228885507Z</t>
  </si>
  <si>
    <t>0x7e3421eba1b019ca3c249283a7c87c4904ceb7296281adf7592a5fd86b1d00fa</t>
  </si>
  <si>
    <t>0x0215afb6e5282dc4aff7aa841c0d08aed486cd41 likely involved in an attack (0xb15f1fbd37ba0bcc7613b82907cc5cfc0f6392cf930fcc0525e7180a3190ff80). Anomaly score: {'anomaly_score': 4.4784510753194096e-05}</t>
  </si>
  <si>
    <t>2023-04-21T02:30:52.382954491Z</t>
  </si>
  <si>
    <t>0x5a500b046aacd1d1ad4e46f4a46a9fa05b9b3dc6ee04e0e8db61c515d5681b8c</t>
  </si>
  <si>
    <t>0x6138916d226ffba30ac7e38a83f5448be326355a likely involved in an attack (0x1156ac0926b2f378710e21b3d3c0b5e120fecd3a33f24b4758ed173d4c731829). Anomaly score: {'anomaly_score': 9.040333796940196e-05}</t>
  </si>
  <si>
    <t>looks a bit scam tokeny</t>
  </si>
  <si>
    <t>2023-04-10T07:48:05.818360641Z</t>
  </si>
  <si>
    <t>0x597faff81a528f3e178b18b098eb4860ae8856ab39add44e7b45228890d601dc</t>
  </si>
  <si>
    <t>0x1edf090a44fe0596b8e76dbaeb8875a0429f4152 likely involved in an attack (0x51aa47ff695176839e42c2b5fd468a01fe645ed4183f7b42e8225e516484e388). Anomaly score: {'anomaly_score': 8.550011712344811e-05}</t>
  </si>
  <si>
    <t>Arbitrage</t>
  </si>
  <si>
    <t>2023-04-03T13:20:23.845058922Z</t>
  </si>
  <si>
    <t>0x3e288ea6b0d9f1069d99ea054fd9e2ed563e12760e14ee2e4e0095259cd8e174</t>
  </si>
  <si>
    <t>0x5cfbd6817bba3cc9ce68c0a2ebb1a0aa4b55fc9f likely involved in an attack (0x9f299b1185c7ba2ac7f59f1299dbbf33d5daa973b3a7e1f4fff23db09dcf52e3) on Uniswap V2: Router 2 (0x7a250d5630b4cf539739df2c5dacb4c659f2488d). Anomaly score: {'anomaly_score': 9.454790963830923e-09}</t>
  </si>
  <si>
    <t>2023-04-05T19:39:11.11994048Z</t>
  </si>
  <si>
    <t>0x313a7ab82bb769d105feade38887aaa71e98d93c5764793035125d0d9b59dd04</t>
  </si>
  <si>
    <t>0xcff143a8b4a6127c3d37201e27112ac7f8612d6d likely involved in an attack (0x1961b77991d975e255481afff731ba08dddc4bd81a8cef2d1e5bfff4dc0d8687). Anomaly score: {'anomaly_score': 9.664998546691149e-06}</t>
  </si>
  <si>
    <t>Phshing</t>
  </si>
  <si>
    <t>2023-04-04T19:50:20.919181769Z</t>
  </si>
  <si>
    <t>0x2975a9666e52f9c9523b1cbb9c6b815fcb21ef56dd165efde8531a653e9edf21</t>
  </si>
  <si>
    <t>0xdd0cdb4c3b887bc533957bc32463977e432e49c3 likely involved in an attack (0xd7f71056424183c272a0ab73224bedacf774f6ba1fa19fa9f67c936505ec094b) on Tornado.Cash: 1 ETH (0x47ce0c6ed5b0ce3d3a51fdb1c52dc66a7c3c2936). Anomaly score: {'anomaly_score': 3.4644523939973065e-09}</t>
  </si>
  <si>
    <t>sentimentxyz exploit</t>
  </si>
  <si>
    <t>2023-04-03T21:54:16.868729657Z</t>
  </si>
  <si>
    <t>0x12da06bc86373b1596e73b6c3f9d829e4b6eacbbaeb8f46981a21b1012da088e</t>
  </si>
  <si>
    <t>0xd8eeecaf1af0ce11cb7bda6a56d3d49a6011cb6f likely involved in an attack (0x6244af732951b7fbf226cf3126495e8dd36cafd9d76d906dddce600e3ac07232) on UNI-V2 (0x9a34421fa3aa1bebb51e819fd768d42b799fa944). Anomaly score: {'anomaly_score': 2.0888016614278527e-08}</t>
  </si>
  <si>
    <t>2023-04-03T19:30:41.276058595Z</t>
  </si>
  <si>
    <t>0x033a54c961e4a8af4d9e864712533e58b178d856f79f6f3ff5512a886b72d912</t>
  </si>
  <si>
    <t>0x89a44f2e66aaf758a991997bdac10af415d2ab36 likely involved in an attack (0x2c0da4a08798b98105903e8f12c4c597d1126ddc1bc0e2f990ada9d2f3982586). Anomaly score: {'anomaly_score': 0.0001144285150598448}</t>
  </si>
  <si>
    <t>2023-04-05T18:18:32.729572366Z</t>
  </si>
  <si>
    <t>0xfc1e5322247126fc7c48ed9388d8ce9dff61a1305b6b8a6b2700dab281a119b5</t>
  </si>
  <si>
    <t>0xa597c148811d8abfeb758df64d16b6ded1a5669d likely involved in an attack (0xaea73a597ad492af6e0617cf1aed6f63f662cb7b15b61d8a4050b437b7d3b296). Anomaly score: {'anomaly_score': 0.009440226028606747}</t>
  </si>
  <si>
    <t>Soft Rugpull (pot mitigated with 0.3.41)</t>
  </si>
  <si>
    <t>2023-04-02T00:22:50.137134384Z</t>
  </si>
  <si>
    <t>0xfa3146776b9e92f5eee65dec53fd14d7c395f006eaa43f95c020cc5a4e7c6c4f</t>
  </si>
  <si>
    <t>0x94417c4564eb30520c7d5c907024085799d19bf8 likely involved in an attack (0x41fee29b652926d0d837156bfad06f9223e62d830504236050fa9940618e3253) on (0xba649a9cbea126959b673bfc7627a2f75f9f347b). Anomaly score: {'anomaly_score': 4.610243772693593e-05}</t>
  </si>
  <si>
    <t>2023-04-03T13:56:46.461098753Z</t>
  </si>
  <si>
    <t>0xf8517dcfe73260e97955918de5e224f770615b00f15b72a6fa52fe64ae5c27d1</t>
  </si>
  <si>
    <t>0x3ca5173cf319e79d8cf5ac151133ca04c902759e likely involved in an attack (0xb6069eab9b33e20507569aeec3f164db73623c351810ae33aa6ee08302cda06e). Anomaly score: {'anomaly_score': 0.01299405646359584}</t>
  </si>
  <si>
    <t>2023-04-04T16:44:32.688624936Z</t>
  </si>
  <si>
    <t>0xf7a5f421178f44e422463d19447e40f0703785f9aea0b6a4144a7e858c6dac7c</t>
  </si>
  <si>
    <t>0x44ef00164b3d59b57bc252043e848de2ffca2928 likely involved in an attack (0xfe2662b736e96f9b28dafacf9ed904ebd37525a074acfc6a98ef74f5ebf84f49). Anomaly score: {'anomaly_score': 0.0163125}</t>
  </si>
  <si>
    <t>looks scammy</t>
  </si>
  <si>
    <t>2023-04-05T15:10:30.329167509Z</t>
  </si>
  <si>
    <t>0xf50260ec1eb314871aff7307799ca882d102fb3b87419bfc0fee98f0cb672bb3</t>
  </si>
  <si>
    <t>0x0ffac584fc7efbc08b033a88e5978ac961d4c762 likely involved in an attack (0xd02e2bc83ecbd454e86cc44e1a33beca57830a61132718c35003ce62e4ae68bb). Anomaly score: {'anomaly_score': 0.008841309823677581}</t>
  </si>
  <si>
    <t>Soft Rugpull</t>
  </si>
  <si>
    <t>2023-04-10T23:51:08.214375368Z</t>
  </si>
  <si>
    <t>0xf4a9ba848c78b5caa0fef59a47c13086f1e9eb489754265c0583b6bc05bc28d0</t>
  </si>
  <si>
    <t>0x810bd8f5fee204b440d0f963e18f9f6a8da5e2f8 likely involved in an attack (0xf594da4edf4681e002428bcc655e3cbb079dc1048f696ac06c9b98ad0cdf53a2). Anomaly score: {'anomaly_score': 0.010070163715335784}</t>
  </si>
  <si>
    <t>2023-04-05T05:52:22.465506699Z</t>
  </si>
  <si>
    <t>0xf1394c1eec2976a1a50681440d93f168e5c98218bfd4ca7635b0f7b6023be389</t>
  </si>
  <si>
    <t>0x3c8e894e227b4ae1d9ff7377a0f35ba457ac4cc2 likely involved in an attack (0x496e435999eda50396249fa0a80481bc5bf27fb1a6f0b948a4dfc53fbf813c8a). Anomaly score: {'anomaly_score': 0.009136237256719184}</t>
  </si>
  <si>
    <t>weird contract sending small amounts from various accounts</t>
  </si>
  <si>
    <t>2023-04-03T12:27:20.362953616Z</t>
  </si>
  <si>
    <t>0xeb02ee3797dddb7788a6117232d01091d7e931e965c7a4727ef034edd46635d7</t>
  </si>
  <si>
    <t>0x69772e938444bc5c607878a82423cca3590cc39f likely involved in an attack (0xa1a567c84e37c15e6fd63a17405ae31b1dc157fc95811e3af1556d8154882aa9). Anomaly score: {'anomaly_score': 0.011596128297589676}</t>
  </si>
  <si>
    <t>2023-04-26T11:12:42.935318113Z</t>
  </si>
  <si>
    <t>0xe78c72ba16682ad432c40d0a8372d015c287da55eb22607bf105eac0e636b21a</t>
  </si>
  <si>
    <t>0xc1a251ddc9b9e8e231b2e44c5aa704b42cf13418 likely involved in an attack (0xe0978510e6a6dc34956d05278249915a9b8f391eaec25b3ef8b20990fc521961). Anomaly score: {'anomaly_score': 0.012097779995011224}</t>
  </si>
  <si>
    <t>2023-04-06T17:19:11.064261106Z</t>
  </si>
  <si>
    <t>0xe5f819632a745a4478e44a356b030832d471adaeb491a19f81835cbbdd799c67</t>
  </si>
  <si>
    <t>0xa09ee0528b5372e54e650a81b575cd08d08a696a likely involved in an attack (0x9df0735c7f8c624484e3f701949da74cb3e356824089c60a5170e7c89d28374c). Anomaly score: {'anomaly_score': 0.010971739458969322}</t>
  </si>
  <si>
    <t>Spam</t>
  </si>
  <si>
    <t>2023-04-02T05:44:00.421902527Z</t>
  </si>
  <si>
    <t>0xe28d14b89c1749b39265e72f9ab14ed22aae97b7bb652cc389342a6d8545be53</t>
  </si>
  <si>
    <t>0xbe26a398a4fe93ddc98d94290bfe5e66b620697d likely involved in an attack (0x41e3783aab8e91b7f11b4c6d9097d4136dc07cc21ad72dc6124f9d9b3efc7991). Anomaly score: {'anomaly_score': 0.01482811140121845}</t>
  </si>
  <si>
    <t>2023-04-06T01:41:30.840227092Z</t>
  </si>
  <si>
    <t>0xe25c7d261d9d36ef5625359a71cf92e42d0d60a9a801332adbcda20e5623fa48</t>
  </si>
  <si>
    <t>0xc8fc59fceb8259534d8b10879273879eddf7eec0 likely involved in an attack (0xb94a52618dee7114ee5df651c613f409ab53b786206b9741bea7395046ecdd49). Anomaly score: {'anomaly_score': 0.008122605363984675}</t>
  </si>
  <si>
    <t>2023-04-11T02:16:23.260065436Z</t>
  </si>
  <si>
    <t>0xe008912466e39e2ee064536158008d58530cb433c1480b1f7deda331b031f75b</t>
  </si>
  <si>
    <t>0xbb86192238f8286e578a783aea6b131b899a8cc1 likely involved in an attack (0x1a6e63e86e96887d48b8840a3519906179a0b85d8c52a933b1761bebfd701cad). Anomaly score: {'anomaly_score': 0.013064687168610818}</t>
  </si>
  <si>
    <t>Spam BSC token</t>
  </si>
  <si>
    <t>2023-04-25T09:39:50.887442681Z</t>
  </si>
  <si>
    <t>0xde0130989d77cc1c78c2564f2ff17100d56875cd40b0133bbed4532ffd5e192a</t>
  </si>
  <si>
    <t>0x47cd2c9cffe896bbd3c05af2ce6682dd969f2519 likely involved in an attack (0xdc94a61581931f412592a921f2faf55df7b81e8553a8c2ab995e6bef3a5edb1c). Anomaly score: {'anomaly_score': 0.044707295106574604}</t>
  </si>
  <si>
    <t>2023-04-25T12:57:05.821454559Z</t>
  </si>
  <si>
    <t>0xdc1582c93f5b3a72fa0380616a472edbdd26b48cc3a5a09169051fcd5dafd076</t>
  </si>
  <si>
    <t>0x79e27c27a00ab8f100ec1df7c922dcc4d1b24e4a likely involved in an attack (0x8ccfe15dca13d0bb8f8575077a83a60c04eb4a01831ebe0d1e244e9c36693f76). Anomaly score: {'anomaly_score': 0.017121951219512196}</t>
  </si>
  <si>
    <t>2023-04-02T18:03:20.714627876Z</t>
  </si>
  <si>
    <t>0xdbd47af55089e34fcdb59c8043b92437c644e0e8240c4ebe759ef50f7a8825d2</t>
  </si>
  <si>
    <t>0xdc4e6d7c83d63ed1eddfb2e80e1b3d6b088b1f02 likely involved in an attack (0x0caa537d15e5a6253bc84ce3fbe8c21a983a4ceebff12c9b5853ffd014230187). Anomaly score: {'anomaly_score': 0.01272033310201249}</t>
  </si>
  <si>
    <t>Rake (port mitigated with 0.3.41)</t>
  </si>
  <si>
    <t>2023-04-05T14:11:02.660306981Z</t>
  </si>
  <si>
    <t>0xd7e6acc804e02c17de61504d428fcc8a5a16d3261de2b4cde598ef6d59dc6b30</t>
  </si>
  <si>
    <t>0x686e3e2581353c41d482fc27d4f627e2d93031f2 likely involved in an attack (0xe9838aef9a6ba2704a6f3f43dc13cd0228ca7735dc0d254eafdc4343dcbfa69d). Anomaly score: {'anomaly_score': 0.009419722321110716}</t>
  </si>
  <si>
    <t>2023-04-04T18:58:11.447114488Z</t>
  </si>
  <si>
    <t>0xd6cbe765462656b570847bd3da1cf20209fc0eee26a47afe757d8e6aaa4d8e2b</t>
  </si>
  <si>
    <t>0x3018c9e03797ecea4d6b35fb8ec51a0d69c5bc0d likely involved in an attack (0xcfbd8a4642b306d97107c6000ba57236d83d6bc232c25ebb29b03077393aa8a4). Anomaly score: {'anomaly_score': 0.012205390517410977}</t>
  </si>
  <si>
    <t>2023-04-25T15:40:35.094506295Z</t>
  </si>
  <si>
    <t>0xd42a15cbd38b4f64086378051c88e9f6e60ebc5a2d3b758e643da9237a949be9</t>
  </si>
  <si>
    <t>0xc0517d5db1d4e66ae9ad4b6411fee1f51529209c likely involved in an attack (0xa3dc275e200070eeaac2f1fcf4dab93fc7aeb881f772228f6399e6fe02e793d5). Anomaly score: {'anomaly_score': 0.06251792371666189}</t>
  </si>
  <si>
    <t>2023-04-04T14:06:51.216044051Z</t>
  </si>
  <si>
    <t>0xd32f426d7ab4e4ac7e605afc1a9f4575a1efa337596deea48d1916b6a9c75b1e</t>
  </si>
  <si>
    <t>0x1b15ae6e2f2c79db1884cba30fe04e3aa01b396b likely involved in an attack (0x810ea6c6d11378af20b6d3e6a797bc93e85a7cef221bd162e66076c3703e0b16). Anomaly score: {'anomaly_score': 0.016407606448945847}</t>
  </si>
  <si>
    <t>2023-04-26T12:01:26.063732859Z</t>
  </si>
  <si>
    <t>0xd309f85437a42a0a791e941e0e8077d86626567d59095db8460d8093065b2117</t>
  </si>
  <si>
    <t>0xf166bf3f22179083eec02e05c4d6add9c2a88ec7 likely involved in an attack (0x04a76d1e3c5ef908f323cd3a8562f0331a739f25cf65a245a9730d7830cc48b7). Anomaly score: {'anomaly_score': 0.04821073558648111}</t>
  </si>
  <si>
    <t>2023-04-04T20:51:38.151683413Z</t>
  </si>
  <si>
    <t>0xd017a6f95259e06060cb4874eaff72ca0f69491a1ba0c466c4d24f9dbd15b0c4</t>
  </si>
  <si>
    <t>0xf7097d103eb8d7f569eaf3d9099208f58174af6f likely involved in an attack (0xd2628384f4050def8ce0fc4606535d3c8b131cd4b4c71f701fce6e37c9b3042e). Anomaly score: {'anomaly_score': 1.3236360253702336e-09}</t>
  </si>
  <si>
    <t>2023-04-02T05:28:00.271429805Z</t>
  </si>
  <si>
    <t>0xc7e148719a9dab4b068e1d40045c449cbeebfdb6197cc502aaaa2a3cc1c5bd6b</t>
  </si>
  <si>
    <t>0x7111cfe9ee0034da33959d219eb146fe0d68e3d4 likely involved in an attack (0xf34bed65df933cf346886037754a7d1dab7f928330674467a186399b0d393d2b). Anomaly score: {'anomaly_score': 0.018944585448392556}</t>
  </si>
  <si>
    <t>2023-04-26T04:58:36.035253499Z</t>
  </si>
  <si>
    <t>0xc0f1a674207e4ec5cf0b08b20c8af31681abbdcaaad542ff06ea74e2382813d9</t>
  </si>
  <si>
    <t>0x6a8a0426fc0c08db7b7ea32bbd61cf51a774f05c likely involved in an attack (0xc6f1543a6a7183c043be6859bfae692a99c712dce2c5d28474198e9d7d9bdac3). Anomaly score: {'anomaly_score': 0.012769010043041608}</t>
  </si>
  <si>
    <t>2023-04-03T12:47:19.072191557Z</t>
  </si>
  <si>
    <t>0xbd7ced3bb8ef3d049946b149bf72eb53e6fca515b13c17f8be6e8dea38b5cc32</t>
  </si>
  <si>
    <t>0x8574ace242761f18cd1a5e32118064f1ef5b0ff4 likely involved in an attack (0x29438a422f94c8b91fa07cb904026b0f71895e6a957ffe3d9f564f356606ea23). Anomaly score: {'anomaly_score': 0.011928030303030303}</t>
  </si>
  <si>
    <t>2023-04-26T13:27:38.829494708Z</t>
  </si>
  <si>
    <t>0xbc0998f986d2b8d3cf110ec2568bc676d193449ca938ac84de59f9d42835e9c9</t>
  </si>
  <si>
    <t>0xb832e8e5ea4c8d4d60873f0c641c96b2ee8465de likely involved in an attack (0xa02f7142c4303b8779f7b14ddc3661633506d7673b0c40168cd2b9cb75fff7ce). Anomaly score: {'anomaly_score': 0.01174496644295302}</t>
  </si>
  <si>
    <t>2023-04-04T14:15:00.121881854Z</t>
  </si>
  <si>
    <t>0xb3192f8015e1eb0a5b07ce878be9cb2709b21e09102e9f21a5428deb3550da14</t>
  </si>
  <si>
    <t>0x62f0f677f5badcd1ee6c0822128da66deb2f69ef likely involved in an attack (0x3d494885c9d37005c4e49794c7ca4eca6cd59666286b7bba1df14b249bcedaca). Anomaly score: {'anomaly_score': 0.01410391020999276}</t>
  </si>
  <si>
    <t>2023-04-04T15:56:02.308084027Z</t>
  </si>
  <si>
    <t>0xaa8bc0af99afa6a3494f52c6062d4fe0eeaac56e6d4d38d61db5196821de676f</t>
  </si>
  <si>
    <t>0xd5b0f61050af1b66726d0a55c8084d0206a09328 likely involved in an attack (0x5dce5e5d0b8c8a3660271a02e708eeb0b9b98a3425cdf958261918e5f67f07f7). Anomaly score: {'anomaly_score': 0.012138342062488712}</t>
  </si>
  <si>
    <t>2023-04-04T12:33:57.406854258Z</t>
  </si>
  <si>
    <t>0xa907ef956a90849c2889866f6b9145a1e328f7f2fc302171fa8e0e3fa37a05d7</t>
  </si>
  <si>
    <t>0xcccfefa4aaf83bf509df6bd9dded541d90dc95a5 likely involved in an attack (0xc64b793472c2bef8cc8f44eac3ebf069b35c43e70d3ae77acc5f77d3b9a5a204) on Cake-LP (0x90db66ade23dd1174307dc4f00e9b98da14143be). Anomaly score: {'anomaly_score': 0.013919526143790849}</t>
  </si>
  <si>
    <t>2023-04-04T15:20:00.772778639Z</t>
  </si>
  <si>
    <t>0xa5c21fee50692c53030b0ed57cf7eb80d6c325b91af5304a7e24318193cb3bb1</t>
  </si>
  <si>
    <t>0xb045571f321dff9de46ecc204d128aa68be47adb likely involved in an attack (0x8ea8173dac1c20d3df71a0c6fe301b9a4aee8a4c00ac2d42ca3dff918dde49bc). Anomaly score: {'anomaly_score': 0.013971291866028709}</t>
  </si>
  <si>
    <t>2023-04-25T04:24:26.638794867Z</t>
  </si>
  <si>
    <t>0xa4bc12cd9f924908dc27cd5bcd7bbaf78488337f7ffba9f0b05e32c0965f74d1</t>
  </si>
  <si>
    <t>0x222db1e3abb6dc772e5dbdbe5ae553e338666666 likely involved in an attack (0xb115a6081315a020f52fcd8a53800ebe36ad79256cd63d147a1f85696db18a07). Anomaly score: {'anomaly_score': 0.04528366583541147}</t>
  </si>
  <si>
    <t>2023-04-01T23:51:49.453590685Z</t>
  </si>
  <si>
    <t>0xa177ea9b77ee3ee2ec3ef55cb3d87a97d36df701f8c5f8aa653fc05db529aafc</t>
  </si>
  <si>
    <t>0x4e9c5268759a1be49be523caaa857e657edde3c4 likely involved in an attack (0x57fed4850a9a5ee4184e793ebd23246e97a7997ced057ef512fccf1e11ec259e) on (0xb1d4908faafbb7a76bfc1829e26fff1e0ec3c8a8). Anomaly score: {'anomaly_score': 0.016570004531037606}</t>
  </si>
  <si>
    <t>2023-04-05T10:36:35.238759988Z</t>
  </si>
  <si>
    <t>0x9e6c7f113bc1a7b9bb7dab645e782fba09f0b29ce1b36b3bba6b61b7924ce82d</t>
  </si>
  <si>
    <t>0xe4a607bd5bd24b3305219eff5cd8a1296e8d4f62 likely involved in an attack (0xc1dc89fb56f7d2f52c86b53181d0fae5ce8530e08640ad8d157d129798bdeab4). Anomaly score: {'anomaly_score': 0.008244274809160306}</t>
  </si>
  <si>
    <t>2023-04-10T03:35:11.760904877Z</t>
  </si>
  <si>
    <t>0x9e4865d48452fc42294bdc3c190c71875834971fb86b1a1e44ae58cb3864dcc9</t>
  </si>
  <si>
    <t>0x4650f128f3e6a669b84dc5211bbadf351dbbdf9c likely involved in an attack (0x756dbb5e59a141555627d5aa2035ebb8b0483cd49cb416a449386b76dda59bd7). Anomaly score: {'anomaly_score': 0.013507042253521128}</t>
  </si>
  <si>
    <t>2023-04-01T00:23:06.121357637Z</t>
  </si>
  <si>
    <t>0x9e2f8666984d42753d4bd43d9a95c7e929b25be5919be323a531db1264486321</t>
  </si>
  <si>
    <t>0x8ed9cb9b9735d58aa83a510e40c9675626277b8a likely involved in an attack (0xcdcabb2ffc7df19719bf11cff614fa9e9643f2e896f7026b80308945c97cd14a). Anomaly score: {'anomaly_score': 0.017141724479682856}</t>
  </si>
  <si>
    <t>2023-04-03T13:32:19.695572594Z</t>
  </si>
  <si>
    <t>0x9c832cf80336079abfe77dfd244279abdf4610260361b7c72e0d23a205040701</t>
  </si>
  <si>
    <t>0x6580e653e7b5ff4c5ab73113fe4118965747b55f likely involved in an attack (0xc20338abe50fa01570f76df93795add589c916e3b257facf23b31339abf7f4ac). Anomaly score: {'anomaly_score': 0.013633257403189068}</t>
  </si>
  <si>
    <t>2023-04-24T17:13:29.970760308Z</t>
  </si>
  <si>
    <t>0x97c6fb60ba8d29c06142add89a910de149a6e0e2d28ed9392810a95c666beb68</t>
  </si>
  <si>
    <t>0xb29a7ce5389578ce65571d8317fdcc26c1c53785 likely involved in an attack (0x0728a92cf6ed868906044c4b2644074edbb9730fd27cba5ff798dbc841bbb18a). Anomaly score: {'anomaly_score': 0.035651460452904495}</t>
  </si>
  <si>
    <t>2023-04-25T15:10:52.979202062Z</t>
  </si>
  <si>
    <t>0x92ba491e40f9f38b6a9ddc4434e6d3020632290ad046b9b78b54dcd6691a124f</t>
  </si>
  <si>
    <t>0x83205e55586c28c7ee6893ce940f207322b6095a likely involved in an attack (0x5bd87d815ca3ad5f995f707e0a5aed82f891fec4bcf3110311690ae41477df2d). Anomaly score: {'anomaly_score': 0.04637751985339035}</t>
  </si>
  <si>
    <t>2023-04-06T20:09:23.236795385Z</t>
  </si>
  <si>
    <t>0x926dbafa4935a256ea98c3ab9c7c25669822ac6ea682c0c6495c9cce3f413e4f</t>
  </si>
  <si>
    <t>0xc45683dace73348e3852ea756360c0d6f89630c5 likely involved in an attack (0xf69b795e10bfb5fe4efae152f6d8525b97744a5f3b83f67275f3457ed253f727). Anomaly score: {'anomaly_score': 0.007966321243523316}</t>
  </si>
  <si>
    <t>2023-04-05T13:46:50.92487943Z</t>
  </si>
  <si>
    <t>0x8f15c78939926085c8b43f00c6bec40d1292002d1a058257d0cf9e4ffc020242</t>
  </si>
  <si>
    <t>0x93776d16d97576ad08c9bda7d6c7a2fce1c79cce likely involved in an attack (0x2a089c62a1cbcafbe7538d573e36067d1f759b250cafb05ff4b0910ace1ccd7a). Anomaly score: {'anomaly_score': 0.009131363474546102}</t>
  </si>
  <si>
    <t>2023-04-05T10:52:18.725567641Z</t>
  </si>
  <si>
    <t>0x8b0914f6cf1eeb34d5bd403cfdd14d4f6efa094b27b1c7c2870aa4fe4fbcf587</t>
  </si>
  <si>
    <t>0x92b5746232f040f5b212d55ab3c32ec50fd8f0d4 likely involved in an attack (0x80e9d7ed1b5a906659febe8cbd7aeac414c947289c6385122a58fa698e1ba4b3). Anomaly score: {'anomaly_score': 0.007623851558277788}</t>
  </si>
  <si>
    <t>2023-04-02T02:50:11.391837128Z</t>
  </si>
  <si>
    <t>0x89e7e9519bff634710367d690e2de0d62f3dea27d7eda03298b0619b24d3a1cb</t>
  </si>
  <si>
    <t>0xa22dd46160aedd8797b9f33160510517f96a7055 likely involved in an attack (0xdaac3f77b16bba37d0fb1c2c3959a30bf70410f3e750b464e6c67873ac090be9). Anomaly score: {'anomaly_score': 0.017077646005817855}</t>
  </si>
  <si>
    <t>2023-04-03T04:53:46.112012367Z</t>
  </si>
  <si>
    <t>0x882a4974340a5a548246a2573efe52ee99554e0971894beb7c52e863da4e1925</t>
  </si>
  <si>
    <t>0x01a6894f61784d7ea44b4668604e247f9c7b160c likely involved in an attack (0x513adfa81c8bca923c48bfd52fcf4f7950f531c7df8a26ff9af6425d906cd8f5). Anomaly score: {'anomaly_score': 0.008255867464335022}</t>
  </si>
  <si>
    <t>2023-04-02T00:21:11.482086075Z</t>
  </si>
  <si>
    <t>0x841ec25eecc8746efe575affd88e9c22d7aef29616a45aca18de593b3cc4200b</t>
  </si>
  <si>
    <t>0x2b3cff12c02625518deb0af14684999fb6e3e360 likely involved in an attack (0xc9a68ba5697e9c47d1a1910f243349d813c152035f35ba33babb945d87696227). Anomaly score: {'anomaly_score': 5.045280790172932e-05}</t>
  </si>
  <si>
    <t>2023-04-04T01:08:55.002986399Z</t>
  </si>
  <si>
    <t>0x80f1d038af4a31995cf61a5c4a08998b1ee2d269aa956e9534f1f4d7c395f0bd</t>
  </si>
  <si>
    <t>0x54e22a4a0dc21d8692549ab52339437f28719705 likely involved in an attack (0x603761b3bd884ebe4f36ab0b71a8c9266619510e2e9e436925a8aaa188e57ea7). Anomaly score: {'anomaly_score': 0.012667386609071274}</t>
  </si>
  <si>
    <t>2023-04-11T03:05:25.473052804Z</t>
  </si>
  <si>
    <t>0x7f3b95985b48e9969ce1b39adbfcfb10c7face0f6cfd56ee6647f5174a9f31d6</t>
  </si>
  <si>
    <t>0x3dc6692b71d9c5f9b90b4599094f333c62c1a977 likely involved in an attack (0x7437f58b25ee9907c7a73be11136087d0b7b0d23e55cac3f9daf97714179b386). Anomaly score: {'anomaly_score': 0.01028290282902829}</t>
  </si>
  <si>
    <t>2023-04-03T12:41:34.678356962Z</t>
  </si>
  <si>
    <t>0x7f250abd02182e90b9a4339b557c73b87a15b82f3d4ca492b7321c79bc06ebda</t>
  </si>
  <si>
    <t>0x6f98d78ddd547318d39f418264fa983e64715cca likely involved in an attack (0xbeee5eb6edf7b385f07621f0f83618468f42783de281b051221f42a1d5116836). Anomaly score: {'anomaly_score': 0.013812050018946571}</t>
  </si>
  <si>
    <t>2023-04-03T14:16:46.865585324Z</t>
  </si>
  <si>
    <t>0x7f004713e0cdcff47db42cdcb091b3c8ef0439889523a43486384f3ce9a8f607</t>
  </si>
  <si>
    <t>0x244ae091cc6f9a95f42d64b14aa71d0cc692e312 likely involved in an attack (0x31363435c1c1c66ce5b217f034882602d6630d91808e8f5366c9dc3ba6d196dd). Anomaly score: {'anomaly_score': 0.011203076359641092}</t>
  </si>
  <si>
    <t>2023-04-24T19:12:30.053290436Z</t>
  </si>
  <si>
    <t>0x767e8c9ff5282c3e8414755c727029f73c7c474b11fab3575e51ce2d6f405546</t>
  </si>
  <si>
    <t>0xdd41f5bf9f00c8b89d800a81edcfc074f75b8290 likely involved in an attack (0x8fb915ed24c78149f0c4902a7d1ed5b0f21a1d9828739673df7922c5183efe99). Anomaly score: {'anomaly_score': 0.04850498338870432}</t>
  </si>
  <si>
    <t>2023-04-06T13:14:24.473427692Z</t>
  </si>
  <si>
    <t>0x74fc2adafcbf49fa04b155a77396c4738550edaa54daf1c2243da4749c7d3e34</t>
  </si>
  <si>
    <t>0xdc39f74e499671cf80d99adaa6cd30d0f47627ad likely involved in an attack (0x4c4d611f548d7054bee2d9d85e5b5aca292671dfc3e5dc761791dc34b21ad381). Anomaly score: {'anomaly_score': 0.010288127922763615}</t>
  </si>
  <si>
    <t>2023-04-03T03:55:20.963270194Z</t>
  </si>
  <si>
    <t>0x74ce7a4935a56eb5642472f9ccc0fdbf69189abaad332ce1914cbd48ca7e20a3</t>
  </si>
  <si>
    <t>0x0a5ea6a5743c43e67218aa4ed73148d085d27856 likely involved in an attack (0x5639ddd611b76a04fea3b1384f1eb478f48fe0aa85923a9c97f331b3bbefb88f). Anomaly score: {'anomaly_score': 0.011927710843373495}</t>
  </si>
  <si>
    <t>2023-04-05T10:15:29.687244176Z</t>
  </si>
  <si>
    <t>0x72f9568719b69d5ab3f465891e89a09f9b8e406b127643ae44b4108a758cf404</t>
  </si>
  <si>
    <t>0x6f3c9b33e7899b987cfde4a95d63a672e0c9077c likely involved in an attack (0xe034bdb026abe919254902ba0c674ed8e1fc0bce7770a231cb43fdd08aa566b1). Anomaly score: {'anomaly_score': 0.008523766816143499}</t>
  </si>
  <si>
    <t>2023-04-04T12:31:03.166605755Z</t>
  </si>
  <si>
    <t>0x712ed216d5400644d057ebd91c95a7dbf32f606eb65b4456f1874d2a2b7c1c86</t>
  </si>
  <si>
    <t>0x085a92368ab710a85f57b9872c0fe4361a405e5d likely involved in an attack (0x642418531ed5d1e27fc1b29c04798df20b152c39ce0e31cf423b12662f4e9b81) on (0x6eb9ebf791558d6b00acad5908160d4eb2b7fb46). Anomaly score: {'anomaly_score': 0.014455410012560562}</t>
  </si>
  <si>
    <t>2023-04-07T01:33:24.165283587Z</t>
  </si>
  <si>
    <t>0x6ee6a93c549c4427bb714d0a81963857bbb0e87e90477476299503f051232e7e</t>
  </si>
  <si>
    <t>0xf23ee22a8142ded498ff467b473ea0b0617eb6e7 likely involved in an attack (0xa92786df5d2771ef5db72037021fe46fa7cfdb356b58a5e5ab2fd06110c787ea). Anomaly score: {'anomaly_score': 0.010810051944405449}</t>
  </si>
  <si>
    <t>2023-04-02T15:01:17.660029083Z</t>
  </si>
  <si>
    <t>0x6c1de5b8a616ea6917c9f12526bec860ecf2c059d1d5fdc99772515cd2221962</t>
  </si>
  <si>
    <t>0x806767094f01a353bfe2cc4feef3ea5105646ed3 likely involved in an attack (0x10d160dd4dad906cb37daba827de8be008d251e88706e43927cc06d654d71f8f). Anomaly score: {'anomaly_score': 0.014505263157894738}</t>
  </si>
  <si>
    <t>2023-04-11T08:04:37.438836569Z</t>
  </si>
  <si>
    <t>0x69e8dabe2f45788b36cca2f65b4d534b1b523a41f0f317aa8b7117b29d1342a2</t>
  </si>
  <si>
    <t>0x67bf514e9e07b2f95c8805f9a035f60512384d1c likely involved in an attack (0x3c0805cf585c0be99306907ee689505864071c0a43b6d7cccf763602b3bd1242). Anomaly score: {'anomaly_score': 0.024695713529723055}</t>
  </si>
  <si>
    <t>2023-04-05T02:19:49.362533355Z</t>
  </si>
  <si>
    <t>0x6553a1bb0d4e420bffd7ad2765335e8af610e651fa16f282a76029e4c7b9fd20</t>
  </si>
  <si>
    <t>0x2d7416171f78162f6f065bf6b8b1865a531b8490 likely involved in an attack (0x68bead304f30ad3612604a501acad6364a4102741057c8f322f32262c32d48a0). Anomaly score: {'anomaly_score': 0.013755085435313263}</t>
  </si>
  <si>
    <t>2023-04-10T16:52:52.945123451Z</t>
  </si>
  <si>
    <t>0x60064de64d9d3e8a8bda1a1c573fa2f60075500dc1a823e0911f1334a8490b7c</t>
  </si>
  <si>
    <t>0xb567d9e6d77a7a4772ed3e9ac382541cf379dcb0 likely involved in an attack (0xaf4cd720730bb1fffee94194fcb08119767cb0226039d8e8f21756abd841a377). Anomaly score: {'anomaly_score': 0.0235650563878135}</t>
  </si>
  <si>
    <t>2023-04-02T15:02:11.484756537Z</t>
  </si>
  <si>
    <t>0x5e38afb5a1b8291a12c68c02615255457dcb4f51d2c888c7985fca4b7fbadf20</t>
  </si>
  <si>
    <t>0x806767094f01a353bfe2cc4feef3ea5105646ed3 likely involved in an attack (0xb1f439db31ce0c35b651cd5a8250ede017e36b098804f72b301aeae4dac4096d). Anomaly score: {'anomaly_score': 0.014505263157894738}</t>
  </si>
  <si>
    <t>2023-04-02T19:25:46.193389032Z</t>
  </si>
  <si>
    <t>0x5d64d71633cb95bf6031ffae918daf63fb4e87af2d8875a585ad770df5abc9c0</t>
  </si>
  <si>
    <t>0xf090faf76af3d7ceeb9639ce26617d786fd3a4a4 likely involved in an attack (0x5ac39b658379dba4b8b6f6299e1f1550f0c6acbec9d6d020cc2e5cf6f16c4312) on (0xd375f367ba15f17530fbf5c50ab788a8b97c2e41). Anomaly score: {'anomaly_score': 0.012807419280970917}</t>
  </si>
  <si>
    <t>2023-04-01T12:05:33.65197Z</t>
  </si>
  <si>
    <t>0x5c1a7541a22690d1b8a9d300e317250807fb732672ac960cefee09bef07f53fa</t>
  </si>
  <si>
    <t>0xf4c8bd0cbb1cdedb6cc2a76adf1c78c3bb13b9d6 likely involved in an attack (0x8c3dec5da03fd0971a2a0d952da56db33779742e020d6c6bf5021cdfca76e851). Anomaly score: {'anomaly_score': 0.012629185613890037}</t>
  </si>
  <si>
    <t>2023-04-10T14:06:11.914143823Z</t>
  </si>
  <si>
    <t>0x596e81065db081bed19dcd68f335d23f18788ae2ce22425527db983b2bfffccf</t>
  </si>
  <si>
    <t>0x1158638d07cb39c23eae0bc8e45377d2b49f0653 likely involved in an attack (0xa37f280c5d063b6e1e1a3377356fd99604382cd1949fdb26347e5040f03fe714). Anomaly score: {'anomaly_score': 3.278054138947242e-06}</t>
  </si>
  <si>
    <t>2023-04-03T18:38:02.117410142Z</t>
  </si>
  <si>
    <t>0x58ac59aa53e4e011ac17b22a887dd2615e83ba6d92cbb238e4f8b472bb8e2b0b</t>
  </si>
  <si>
    <t>0x1297976ae06aedfbc0e2dddd75051a059f020ea1 likely involved in an attack (0xaf0ac9ad998a84176fb95193f93abcecbee75d7f9159bfd9eecc04e65a37d47d). Anomaly score: {'anomaly_score': 0.014440603965799529}</t>
  </si>
  <si>
    <t>2023-04-06T02:35:53.341154432Z</t>
  </si>
  <si>
    <t>0x576b19d5c0da93ff758d8d191df70b1ed230777db57478bb635bdca40888ba94</t>
  </si>
  <si>
    <t>0x8686b36bfb3119045186467fa481d49ccdb05f25 likely involved in an attack (0x046561e1149d09451b349acb763ef6a3297f5ed5eeb4e8965e6522e09433709e). Anomaly score: {'anomaly_score': 9.235641972189852e-06}</t>
  </si>
  <si>
    <t>2023-04-06T13:41:26.681814634Z</t>
  </si>
  <si>
    <t>0x5536e30262f81d0d0c9d2fb55fd994ccee0e35eb0708245cc50eb0efb56135ae</t>
  </si>
  <si>
    <t>0x79f8824cb1248555682b54414a54463a8a77cf0c likely involved in an attack (0x2d55d8f2083e606cb06317d62fa653eb4c1edfdf09c3aec543c9d4828bb05e6e). Anomaly score: {'anomaly_score': 0.009516943042537852}</t>
  </si>
  <si>
    <t>2023-04-25T14:58:35.590812039Z</t>
  </si>
  <si>
    <t>0x4e88fe23628106dadcb8b4e29f54e274c4585de51338d9008577271205e0778b</t>
  </si>
  <si>
    <t>0xddc536eb64a9e1a3d84a97dfada2a05d5f3b40b4 likely involved in an attack (0x0e1ec1212dcf53dbe443666d1fa8b0811de7aa5de97f3fc6a39e290a4ac48cca). Anomaly score: {'anomaly_score': 0.01763896848137536}</t>
  </si>
  <si>
    <t>2023-04-06T17:37:43.170410645Z</t>
  </si>
  <si>
    <t>0x4e6f1d85d277d03fbc6d7b735a5204b28d0fd7cc7859b451db1f6a712203fb2c</t>
  </si>
  <si>
    <t>0xe648948735a76029f10bee1eb642e014d3600257 likely involved in an attack (0x48456d09640486bc732448d421e674f9020cd5508c1b3eaeb994bde57b271963). Anomaly score: {'anomaly_score': 0.000736811708667137}</t>
  </si>
  <si>
    <t>2023-04-06T20:21:23.583846963Z</t>
  </si>
  <si>
    <t>0x4d5b74942eda067b9d202f0b24cf24cc33eee9500f89bdab9989d1b90417aa3d</t>
  </si>
  <si>
    <t>0x687d21ed8343c8ba9ffdba9159f245fc01b295ba likely involved in an attack (0x7055431fb9499eddf7d1aee5f11accc1d478ca7d40bf348efc557512dbf7ebb9). Anomaly score: {'anomaly_score': 0.009752054202104656}</t>
  </si>
  <si>
    <t>2023-04-06T16:57:23.647131852Z</t>
  </si>
  <si>
    <t>0x44c919ea9c1130edf4b76ff48ba0dbbbebfe330be8de7f0eb04014cb30174c2a</t>
  </si>
  <si>
    <t>0x2ccc8572c709d9a310ea43e01de97620bdf2ece9 likely involved in an attack (0xd491a69071a143613ba8636ff959f3b7e935b83f52d323c385078e2167f60d8b). Anomaly score: {'anomaly_score': 0.008090753424657534}</t>
  </si>
  <si>
    <t>2023-04-05T18:18:12.552662309Z</t>
  </si>
  <si>
    <t>0x42b82042c0117a76bd49f70bf022b76cc091b9eeea5ac338ad6e1a6f114fa51c</t>
  </si>
  <si>
    <t>0xa597c148811d8abfeb758df64d16b6ded1a5669d likely involved in an attack (0xa7748e9a298f9a5bc32910073d08e1ab63e6ce28aa2ffa787084d693195099cd). Anomaly score: {'anomaly_score': 0.009440226028606747}</t>
  </si>
  <si>
    <t>2023-04-01T12:39:54.76181727Z</t>
  </si>
  <si>
    <t>0x42637f054dbea9e3f74ba7231b40c55814b819ec231285c931fe74b91489e6ae</t>
  </si>
  <si>
    <t>0xa4467e643aba242448f288ad3ac7ff2dd456df35 likely involved in an attack (0xac719d09d53160c84f1569c392c49512815bdcf6ecf7d856351dbd2f7348e15a). Anomaly score: {'anomaly_score': 0.01282804954860382}</t>
  </si>
  <si>
    <t>2023-04-05T20:39:29.616328676Z</t>
  </si>
  <si>
    <t>0x41404160a5b3895ee0df9d97531b991866bc6d45dbc6941b7da709805026cfc6</t>
  </si>
  <si>
    <t>0x5aeefff0ceb2bbae379ff394e0cac62a2cc31fb1 likely involved in an attack (0x1b32d4440d419b731e12797192ae71cb1d9f2579f9d12f0a1aa9c3ed26d71ab5). Anomaly score: {'anomaly_score': 0.009601242879337132}</t>
  </si>
  <si>
    <t>2023-04-03T08:02:37.693639064Z</t>
  </si>
  <si>
    <t>0x40ba810affa9ae3df9420be08fdb2f5db1122ce6a3ea8f6ec87016905d870082</t>
  </si>
  <si>
    <t>0xb9b3239fd6741d58b6c567bdd904c34c377e48d8 likely involved in an attack (0x638a25d8b41506e0cd7b773c4aeb529fd93e435277f664815b2542ffc5cbb65a). Anomaly score: {'anomaly_score': 2.9781152008869134e-05}</t>
  </si>
  <si>
    <t>2023-04-03T22:04:03.96265682Z</t>
  </si>
  <si>
    <t>0x3ab057967bf70dbdd22211f079c6ac6213fdce65ecf61ff036e1b8356f262aed</t>
  </si>
  <si>
    <t>0x07e676d46f0cb8281d0c65802c31e324d6989459 likely involved in an attack (0xfc887cd72b5d8350e8c5742bb2be619c9193f5185b4fc8cc6dda2ff50e60476c). Anomaly score: {'anomaly_score': 0.012655997122819637}</t>
  </si>
  <si>
    <t>2023-04-03T18:38:34.974098619Z</t>
  </si>
  <si>
    <t>0x3a5a869c5946536ccdf8bf2beb2f6a9c8ab9f86e5d8af33268c9afe4d9f10ccd</t>
  </si>
  <si>
    <t>0x1297976ae06aedfbc0e2dddd75051a059f020ea1 likely involved in an attack (0x74f70c4fed25ee3d28e0aa1419511a8131cd009b714f4699b28a3e0fb6698376). Anomaly score: {'anomaly_score': 0.014432727272727274}</t>
  </si>
  <si>
    <t>2023-04-05T00:02:18.552011779Z</t>
  </si>
  <si>
    <t>0x390cbbb7a6af08e1af2dc94e58f356e6194c1603d43f7d27f3f24634a4ed3178</t>
  </si>
  <si>
    <t>0x82d55e9d2307a6e7f7318963661779ea8dce87bf likely involved in an attack (0x48ee4f58d7d46961cb27905c7ad9db634417024e7cbe8f14befa05e155102243). Anomaly score: {'anomaly_score': 0.010368482947863583}</t>
  </si>
  <si>
    <t>2023-04-26T06:28:19.965791775Z</t>
  </si>
  <si>
    <t>0x37e2d9795a0c38823555bbc840f9e791b9bef3fba32b7668fd2048b0b8d2fcf7</t>
  </si>
  <si>
    <t>0x38581f3144e2a0b1812128ebb49bdeaa9927c68d likely involved in an attack (0xa31fe67c9cdbf862608272c74b90a39a380c39dc5907362fa5c21f96b7ffdea5). Anomaly score: {'anomaly_score': 0.012983347445667513}</t>
  </si>
  <si>
    <t>2023-04-06T03:01:23.745995826Z</t>
  </si>
  <si>
    <t>0x321d70c458c6531127c36a310df3b968198a356b4e709307dfa86e5efc45442c</t>
  </si>
  <si>
    <t>0x2728cbc173b1e098442a083733b25c91de49b4dd likely involved in an attack (0x939311d47effce1cb2e863daaa0f9893c78208a1209eca89c1e09fdc1d18a275). Anomaly score: {'anomaly_score': 0.008592964824120603}</t>
  </si>
  <si>
    <t>2023-04-01T13:38:33.569084735Z</t>
  </si>
  <si>
    <t>0x3016f1eee705374fdb1d6915e168c2f830f8bdf90b4a0d0b43eacd0d1d1f1bd4</t>
  </si>
  <si>
    <t>0x40d145c25292c036f4c45bd67b538f7ea64d2cfa likely involved in an attack (0xa4df9d08b3d4850c8d8b02664ac7bbd378bcbe2caf9e4e24b461d96498dcf6a1). Anomaly score: {'anomaly_score': 0.012975153960501168}</t>
  </si>
  <si>
    <t>2023-04-05T11:32:19.936201723Z</t>
  </si>
  <si>
    <t>0x2da3a579e07b84a475db5a5acce62142d9cfcf4ef2a478b6295bd793e5a96563</t>
  </si>
  <si>
    <t>0xe2484ceb1cf28888df3fa19c4e64fead0bf9043f likely involved in an attack (0x4fea824997cea4a280855e6c0fd63f775705600a4d90264d49b14fd0f3e7b1d1). Anomaly score: {'anomaly_score': 0.006991134430975213}</t>
  </si>
  <si>
    <t>2023-04-01T18:33:17.914867693Z</t>
  </si>
  <si>
    <t>0x2b9228862bad916fd57d0d4788edbf41bdcd408ad232f3a304c7362d0073aee9</t>
  </si>
  <si>
    <t>0x1ebb7864d28926df4f6fc9c3ac1003fcf23d9664 likely involved in an attack (0xdff03b8775396438f15184873e0fdcbf1942749c0857717d4824621fd2e12d18). Anomaly score: {'anomaly_score': 0.015626246951895368}</t>
  </si>
  <si>
    <t>2023-04-10T19:45:25.142448495Z</t>
  </si>
  <si>
    <t>0x2b460e9ef6c7de0d9b7591f93e4775824a4aed0ec755312fe3c189fd0bbc0eca</t>
  </si>
  <si>
    <t>0xffb9bc4d56e891aade8d5201d6e56f04ddf28dc0 likely involved in an attack (0x9087eb0a3a8b3cdf58450839f4a4cf2c93353dd7e9bfa77bbf2989f9353f57e6). Anomaly score: {'anomaly_score': 0.009705882352941177}</t>
  </si>
  <si>
    <t>2023-04-03T14:17:11.090884401Z</t>
  </si>
  <si>
    <t>0x29e1b3ed419ebb18a02024a7fec762fdd750a53327a44df3144d8b942b627289</t>
  </si>
  <si>
    <t>0x244ae091cc6f9a95f42d64b14aa71d0cc692e312 likely involved in an attack (0x31363435c1c1c66ce5b217f034882602d6630d91808e8f5366c9dc3ba6d196dd). Anomaly score: {'anomaly_score': 0.01119487648673376}</t>
  </si>
  <si>
    <t>2023-04-25T10:48:37.333061601Z</t>
  </si>
  <si>
    <t>0x251d3ccc471a135ef422a3032f5511e0649d2f61f1dacb8c48bc11d6e94cdef1</t>
  </si>
  <si>
    <t>0x10d200fc8dfd8ac7222139f0b3d8d54685bbc575 likely involved in an attack (0xebb3b00ecfb6d8c20c63bd93d3101f4ed6d312270d267ef3e01aea7b867ec386). Anomaly score: {'anomaly_score': 0.03581221572449642}</t>
  </si>
  <si>
    <t>2023-04-03T11:47:45.122377748Z</t>
  </si>
  <si>
    <t>0x250d5221afbf26ed843eb157fa5d1376a26ba5a2766524a035ed01671860b07d</t>
  </si>
  <si>
    <t>0xc3e3ecdc92938309c4affdb8601f3e0d72d3cb0c likely involved in an attack (0xc8694655e447341b36bdda87e93849432afc5dc17c84b86f3be18bc5a915c2d3). Anomaly score: {'anomaly_score': 0.012986217457886678}</t>
  </si>
  <si>
    <t>2023-04-25T00:19:15.092530536Z</t>
  </si>
  <si>
    <t>0x24eba8f12d95588f4256d8a8e69c3490e83298d33c78e99304b62c91d68b8ba0</t>
  </si>
  <si>
    <t>0xa54fd5a71f68d5c47c62d3521092306e1db94775 likely involved in an attack (0x9b209e6850de0ff54e12a3b7bb95e314d936e1f6237452da27a301990ec41006). Anomaly score: {'anomaly_score': 0.049501767920282866}</t>
  </si>
  <si>
    <t>2023-04-06T13:08:40.302912945Z</t>
  </si>
  <si>
    <t>0x229c4f6b4c4ebcab082167deca6474d90c19a62c426a4becfbd72646f1138ee4</t>
  </si>
  <si>
    <t>0x7137a13092153a07c9f46afa82da62e7d829b749 likely involved in an attack (0x0e7dbac177dc101b519f0ac1e3df97be851752cbb9c2203a415cf3d5db1ca869). Anomaly score: {'anomaly_score': 0.010251014579888773}</t>
  </si>
  <si>
    <t>2023-04-01T14:18:45.638514392Z</t>
  </si>
  <si>
    <t>0x1f61adad9ee934281fdd480b44cc66e87d01db9fcfda3b8ce6cd76b51e8b0d10</t>
  </si>
  <si>
    <t>0x454779eb6cb3cb71a5ad90a93c98edeced5d8915 likely involved in an attack (0x4df87a1417da50f98d5cd30c146db6b8e14c0d1eac6db278e322dc2da975573d). Anomaly score: {'anomaly_score': 0.014658599827139154}</t>
  </si>
  <si>
    <t>2023-04-05T12:35:36.119329706Z</t>
  </si>
  <si>
    <t>0x1e078587a03fca296776868db033380a710abfc42690dad5be32fb372651838a</t>
  </si>
  <si>
    <t>0x1680734a2909448e58c33b36c14e81d4fbe38e94 likely involved in an attack (0x0fb28f563971a5e99470d0916fea29c70d911b0d14e18d8801b81a198f9b689e). Anomaly score: {'anomaly_score': 0.007543701567850063}</t>
  </si>
  <si>
    <t>2023-04-01T14:24:48.72373919Z</t>
  </si>
  <si>
    <t>0x1a678b73b2f89b6e9784d3979c4e0b1da129764af0e2441fa25ab4a1a0dbffe4</t>
  </si>
  <si>
    <t>0xfd95fc48208266c491efcbe0d2f2f9823f9e9e66 likely involved in an attack (0x4d5f9f55d6ff606fe7f0e060599afb78e7d1ac1a7a3df976ab5cbe667e4d6643). Anomaly score: {'anomaly_score': 0.01463646170442287}</t>
  </si>
  <si>
    <t>2023-04-25T07:05:28.86545259Z</t>
  </si>
  <si>
    <t>0x1884da6472c3d30911d951cd4c5e444f911c94bce506e7b4c4e5232c45ef6d24</t>
  </si>
  <si>
    <t>0x034cb55be505ab072c6cfed435964ee119d77e0a likely involved in an attack (0x857b8609208f2bb5cf57f00acefad054237b25886516fed37f1e5d963bde5d70). Anomaly score: {'anomaly_score': 0.017474619289340104}</t>
  </si>
  <si>
    <t>2023-04-04T15:07:33.778750693Z</t>
  </si>
  <si>
    <t>0x13eb9167c0779bf51f5267f8fc8b64546453a54ab29d03e857c6b62c8c9d23be</t>
  </si>
  <si>
    <t>0x63bd2ec5c429357a6c5ec20666b3fdab12a48c79 likely involved in an attack (0x0a4bb0503e15d6fbc39052759496f02118c911ef9a4dbe75271112bb51efcb5a). Anomaly score: {'anomaly_score': 0.015849292256452957}</t>
  </si>
  <si>
    <t>2023-04-24T18:18:27.331964639Z</t>
  </si>
  <si>
    <t>0x13d63ea323a14b38fc2f95d20ffde40c7dc06ed39de3c1656fe90d9ff2517b89</t>
  </si>
  <si>
    <t>0x40e0de7116a8c63ff01d1cd6a80ed9974cfa5773 likely involved in an attack (0x77c0fabd6ff43356691a4d5de34e808497a67310f3aeafea4d2a4119fe1a3d92). Anomaly score: {'anomaly_score': 0.03704955694125369}</t>
  </si>
  <si>
    <t>2023-04-06T01:51:56.102981747Z</t>
  </si>
  <si>
    <t>0x0f553c99a645fba1b8895740da51ef2e6b4502513432e3c4f37aa8c1a6abc85f</t>
  </si>
  <si>
    <t>0xdf2d474c0886bed1e9ebbd7b9f30fde18665f37c likely involved in an attack (0xd2cdad39252ea033f6c66f5e978c63e54bfe3476dac7c49c17a02749f56ae55b). Anomaly score: {'anomaly_score': 0.009512106317130894}</t>
  </si>
  <si>
    <t>2023-04-10T04:01:11.153017841Z</t>
  </si>
  <si>
    <t>0x0f4e8d3439afd3294e3ef0165eee010ed20720ff9dc0d91c608205d6ed787133</t>
  </si>
  <si>
    <t>0x88826312cbc9d7b958992e770386551530326554 likely involved in an attack (0x496a41899b0772b40cd6259924257346ff8ea563e4368ded09b10fdeefb64be7). Anomaly score: {'anomaly_score': 0.024497708847373987}</t>
  </si>
  <si>
    <t>2023-04-10T22:27:10.424960471Z</t>
  </si>
  <si>
    <t>0x0e737983fba762e65f8a7141ebc25751ce63e01ebbb4cf30bd2571a874cad6a4</t>
  </si>
  <si>
    <t>0x547daa99470c1977567924cdd559067ace5178c3 likely involved in an attack (0xe60ddda5081d5ca0cb8de2abc53c102536a9d2d06b67a1d685b701db4c27abce). Anomaly score: {'anomaly_score': 0.02320534223706177}</t>
  </si>
  <si>
    <t>2023-04-01T18:32:45.335329791Z</t>
  </si>
  <si>
    <t>0x0dd16b2d79b6a75df50884911cf6af314044dbed76e0056ed846fe9f873bb47a</t>
  </si>
  <si>
    <t>0x1ebb7864d28926df4f6fc9c3ac1003fcf23d9664 likely involved in an attack (0x701a85cafaf4007c82ce4f0de70a9b104d50afa812c007fb98084a4576763fc6). Anomaly score: {'anomaly_score': 0.015626246951895368}</t>
  </si>
  <si>
    <t>2023-04-05T12:36:42.353645475Z</t>
  </si>
  <si>
    <t>0x0cb58e2852ee40f5ed6d07e313ee1529fd3d004614903c9a194e7bd102cca642</t>
  </si>
  <si>
    <t>0x1680734a2909448e58c33b36c14e81d4fbe38e94 likely involved in an attack (0x46b3cd98e7b2c89824fd213fc4b25958a77325ceaaa4ecb32d677643c347e7ce). Anomaly score: {'anomaly_score': 0.007543701567850063}</t>
  </si>
  <si>
    <t>2023-04-01T11:57:18.701045784Z</t>
  </si>
  <si>
    <t>0x0a1c1b49fb3e2e510f3cd4b60b1ff375cb7eb62cfeb6cc18e71f8d589fe5a3a9</t>
  </si>
  <si>
    <t>0xa64ebe5eb5585d0c520e002d77e0ed9725dab0e3 likely involved in an attack (0xd63bf4a0e1f1677e4101dbac60ba54eb832d039d809a8a4045c293d1738967ff). Anomaly score: {'anomaly_score': 0.01217516447368421}</t>
  </si>
  <si>
    <t>2023-04-10T04:39:24.501605761Z</t>
  </si>
  <si>
    <t>0x088b99cd7240fdcb56110bb9a708b94509f4dff8c7cdc2e5e2b54a45aa1874db</t>
  </si>
  <si>
    <t>0xb8ababda4cc07fa123ab8d95333ee9666badfff8 likely involved in an attack (0xe02c6a4886971b6302e7ca5a86b932b1383dbe99ab03ca64b406a129ee5e1637). Anomaly score: {'anomaly_score': 0.010819034141163985}</t>
  </si>
  <si>
    <t>2023-04-25T06:03:30.118726074Z</t>
  </si>
  <si>
    <t>0x06f0b40186300a1ed1f25b161fb3964fba345d341d4f0b7a7fd1d36287f7d092</t>
  </si>
  <si>
    <t>0xf65decaba7de153953ca559a19156247f37efc6c likely involved in an attack (0x515a11a86e5fdf6a434ccdc0bf43671827372b1328ca025d0b164b18c724c156). Anomaly score: {'anomaly_score': 0.04697112366603892}</t>
  </si>
  <si>
    <t>2023-04-04T14:26:36.745989002Z</t>
  </si>
  <si>
    <t>0x062fc6cfefb7ebfc08ebc4831826525f1816cb44d170f031f44ebb8c06f5a6b1</t>
  </si>
  <si>
    <t>0x752b38fa38f53df7fa60e6113cfd9094b7e040aa likely involved in an attack (0x23b487c756fc13d36b9ecf40cd16e9c822ccfd456e894f86891157404e421ade). Anomaly score: {'anomaly_score': 0.013628207803046109}</t>
  </si>
  <si>
    <t>2023-04-02T09:47:32.996676124Z</t>
  </si>
  <si>
    <t>0x0515fe02f65df566c430896fbbc8151ef0aefdef9d141c04dd48fac47605abb0</t>
  </si>
  <si>
    <t>0x52fb0518e43b3d8d6d5af4f12961234a671cfd8e likely involved in an attack (0x681bf2b51093583855b8ea83484f6b5c60953147be8f6d0ebe5aab4e41995dbf). Anomaly score: {'anomaly_score': 0.016129911424029073}</t>
  </si>
  <si>
    <t>2023-04-25T10:20:37.198591478Z</t>
  </si>
  <si>
    <t>0x035b4d29bc76853d5a54da76ee7cff3244ad9645c2b4c4dc6a234e1f498b37a4</t>
  </si>
  <si>
    <t>0x4e94a3db6300e0f228bfe3486a787000cdc8c8dc likely involved in an attack (0x0413ace890cc1765a3fdc639ad7de73274ed9dd4e52a74dbdf58f85081738eec). Anomaly score: {'anomaly_score': 0.04457168894289186}</t>
  </si>
  <si>
    <t>2023-04-10T07:46:10.631527936Z</t>
  </si>
  <si>
    <t>0x02a18059171c9ca023fc039cb2f127746995ee6a145837b341c1343e1196c1e6</t>
  </si>
  <si>
    <t>0x35a0809baaa999b45ec69f381cc41a4978a6a210 likely involved in an attack (0xba06b685a2984c8ca4beee6302420836126a5aa1fdfedc0d4e3df6fb3481d9c6). Anomaly score: {'anomaly_score': 1.0280627874009371e-05}</t>
  </si>
  <si>
    <t>2023-04-22T15:42:21.089754299Z</t>
  </si>
  <si>
    <t>0xf94998ed49ff3be25036a9aed011574090e9303102590ffb9caf09105ced84f3</t>
  </si>
  <si>
    <t>0x5fd7d0d6b91cc4787bcb86ca47e0bd4ea0346d34 likely involved in an attack (0x725e3f129cbfad7bf54ab5211695025e675ce3bd9202c370c4bc6cddfb1dafc7). Anomaly score: {'anomaly_score': 0.007674418604651163}</t>
  </si>
  <si>
    <t>2023-04-24T06:50:51.336755231Z</t>
  </si>
  <si>
    <t>0xe9090da6570d2f65072ae69c56bc4e25d0e9186ee186223b4e28b45d6d11cf91</t>
  </si>
  <si>
    <t>0xeedba2484aaf940f37cd3cd21a5d7c4a7dafbfc0 likely involved in an attack (0x6f0b0001c2607fc9019d2a5fd7865d80fd75a6096d28109a85113f29e0a5636b) on Stargate Finance: S*USDC Token (0x1205f31718499dbf1fca446663b532ef87481fe1). Anomaly score: {'anomaly_score': 5.880354457478766e-08}</t>
  </si>
  <si>
    <t>validator</t>
  </si>
  <si>
    <t>2023-04-22T10:45:53.270711019Z</t>
  </si>
  <si>
    <t>0xd2ba5eaac63dd3474765b723145aa30f3c8cc7c7f426d5990c52c17a2d4367a2</t>
  </si>
  <si>
    <t>0x7c7379531b2aee82e4ca06d4175d13b9cbeafd49 likely involved in an attack (0x03674dec453f0c12118d6e1325697d499d06d6bbc489b39284051cac1cc170c9) on Stargate Finance: S*USDC Token (0x1205f31718499dbf1fca446663b532ef87481fe1). Anomaly score: {'anomaly_score': 8.484153810642628e-07}</t>
  </si>
  <si>
    <t>2023-04-28T08:59:49.305495348Z</t>
  </si>
  <si>
    <t>0xab6ad80fd825b1fa04a48967be29e79a494719f00a1158741e947e47250ce41f</t>
  </si>
  <si>
    <t>0x30dd252c7c150f26a3a06e4eada9e706db3fa58c likely involved in an attack (0xae643b273e33d066e136cbfbdd77647f2bd7624049a3cdadc34fa181b778f9ae). Anomaly score: {'anomaly_score': 1.540593299229568e-06}</t>
  </si>
  <si>
    <t>2023-04-09T19:22:23.002874386Z</t>
  </si>
  <si>
    <t>0x9dcba8fb51a0b43a6d7df768ea561003479f729e32352081864c0c838749d823</t>
  </si>
  <si>
    <t>0x09385a960a2e0b6b4516d341534da92cb2a50085 likely involved in an attack (0x8c760b41714b09ea31c2895c8ef02cb95ffae309a04f9b9e8e5b582ed22a8402) on RouteProcessor2 (0x5097cbb61d3c75907656dc4e3bba892ff136649a). Anomaly score: {'anomaly_score': 6.053802737386156e-08}</t>
  </si>
  <si>
    <t>2023-04-08T08:31:14.212447635Z</t>
  </si>
  <si>
    <t>0x7792c7de2729750b8b5cc4e87b1a68e56b64c9b68658ff145c58bb66bf9280b1</t>
  </si>
  <si>
    <t>0xec20607aa654d823dd01beb8780a44863c57ed07 likely involved in an attack (0x0aaca870510e7591c077816833aa24b30f61bb16fc4244dd14db28997c95f586). Anomaly score: {'anomaly_score': 6.544264491082783e-08}</t>
  </si>
  <si>
    <t>2023-04-28T04:52:08.52753422Z</t>
  </si>
  <si>
    <t>0x5587b8feeb3166066563c47faefb9612e5cb647e3e9ca8e591c0a9d8d0c6aec0</t>
  </si>
  <si>
    <t>0x794e44d1334a56fea7f4df12633b88820d0c5888 likely involved in an attack (0x4dd7517b854aa990e4761ee9769e9487d1e84b2094a8dd3a4bd5a68502ec6d31) on (0x443c5116cdf663eb387e72c688d276e702135c87). Anomaly score: {'anomaly_score': 1.572109085329791e-06}</t>
  </si>
  <si>
    <t>2023-05-26T23:55:59.914489959Z</t>
  </si>
  <si>
    <t>0xd18860bb12df45b60fcbc4af85d8ddad3c24ec37 likely involved in an attack (0x42143bef85d9f0996c94a9ec28d75c8d335b92e7d8a0294b16b79bb704242242). Anomaly score: {'anomaly_score': 0.02232212060145714}</t>
  </si>
  <si>
    <t>Collateralized loan</t>
  </si>
  <si>
    <t>2023-05-11T02:24:47.562099262Z</t>
  </si>
  <si>
    <t>0x47f8f7add6bbafdd0c28782b5912db1b9a37bdcf likely involved in an attack (0x83a5e92856bbedd23426c48cbf32f9ca032f09abe419cf8867c49523a499c5ba). Anomaly score: {'anomaly_score': 0.00012722256284488043}</t>
  </si>
  <si>
    <t>2023-05-11T05:42:54.464710466Z</t>
  </si>
  <si>
    <t>0x9e187687cea757a65c7438f8cbfc3afa732dffc5 likely involved in an attack (0xca92a639fcbfa2499a9004db564e9d6be4ae66c3c7cf58c6b5dd3630f0d1aa64). Anomaly score: {'anomaly_score': 0.00014026402640264027}</t>
  </si>
  <si>
    <t>2023-05-14T08:53:50.781437917Z</t>
  </si>
  <si>
    <t>0x2f38a45d02948e415dc3b5ba6babd754b5c060f7 likely involved in an attack (0x3e72bd9f689b8d92031d25362fc0e85ff8e9ebbf6fb6b38eb1dbe403a6c218ee). Anomaly score: {'anomaly_score': 0.00011689166941060257}</t>
  </si>
  <si>
    <t>2023-05-11T00:27:14.116988597Z</t>
  </si>
  <si>
    <t>0x117e304aee7d17e6a457b5623330fda1fa7bc705 likely involved in an attack (0x3d5a6808162e506d13b3c8738ada400161cae7071e268386adb2c4c25dbad9e4). Anomaly score: {'anomaly_score': 0.00012745539061328535}</t>
  </si>
  <si>
    <t>2023-05-11T11:20:54.838526223Z</t>
  </si>
  <si>
    <t>0xcafb710214572f3cd8948eb7d7127888bc1e02ea likely involved in an attack (0xfced8da137ced8d8ae9a38771469efa5fc7c50d06de3403c514798c7dd4c27b2). Anomaly score: {'anomaly_score': 3.5981619462397475e-06}</t>
  </si>
  <si>
    <t>2023-05-29T16:50:03.847506872Z</t>
  </si>
  <si>
    <t>0x07892f75a4e137b25623d9d01d3f7855b467f92f likely involved in an attack (0xb9c73a12d5d0d3ef5bd618e65725e14cee45ab6cb6c457f97a6c0560555fef81). Anomaly score: {'anomaly_score': 0.1026900119379228}</t>
  </si>
  <si>
    <t>2023-05-18T06:00:52.84930106Z</t>
  </si>
  <si>
    <t>0x01acc7de4b7c7c6fd4b0a9ae73640742c796d485 likely involved in an attack (0x50e1e164649eafa66e12cbc6855242d9a318e41a588fd3180d3aa52d8b4e3f67). Anomaly score: {'anomaly_score': 0.0165121412803532}</t>
  </si>
  <si>
    <t>LIkely Scammer</t>
  </si>
  <si>
    <t>2023-05-14T17:44:08.474346679Z</t>
  </si>
  <si>
    <t>0xc9dc9e3b88b2b7cb0b1107b07dbd297da66b4dcb likely involved in an attack (0x2fb0629bd99c2c389f0943b1893dc8ae92171ebf811a85e7f973628aa3f77f29). Anomaly score: {'anomaly_score': 0.05124880838894186}</t>
  </si>
  <si>
    <t>Rake Token; rake alert came afterwards</t>
  </si>
  <si>
    <t>2023-05-19T07:10:06.481673696Z</t>
  </si>
  <si>
    <t>0xbdbd78383eaad8f5b46179c5fb8757f07c9da5f2 likely involved in an attack (0x934318126ea31f3fbc8c2f0502746aa6c915f9db07791ed155a01d83857282b4). Anomaly score: {'anomaly_score': 0.016172043010752687}</t>
  </si>
  <si>
    <t>Scammer</t>
  </si>
  <si>
    <t>2023-05-25T02:30:09.681287561Z</t>
  </si>
  <si>
    <t>0x6e6b471d58d35808c2a482bb9b492c1442012fed likely involved in an attack (0xdd330f7993aa9216971bd24002080157a64cd5a4393ca66ddc747fa6abbc7a20). Anomaly score: {'anomaly_score': 0.025571065989847718}</t>
  </si>
  <si>
    <t>2023-05-16T16:23:44.970387715Z</t>
  </si>
  <si>
    <t>0x9b3a391bfd05336ea152176b00f5c904e3c97879 likely involved in an attack (0xaffedecb09d40c07200f88ebf0b77643e203c9d6b04f854c2b2edd796ffd9307). Anomaly score: {'anomaly_score': 0.01767169556406215}</t>
  </si>
  <si>
    <t>2023-05-11T20:01:24.101091019Z</t>
  </si>
  <si>
    <t>0x9fbb72df16b01297c2ada9d8bce40e2dd40e7799 likely involved in an attack (0x1d583bcbd39a1b7c428a66d75ac85a4a3db034239eb26b5df3178d4fd09a3669). Anomaly score: {'anomaly_score': 0.013060599877576006}</t>
  </si>
  <si>
    <t>2023-05-25T14:20:22.951323829Z</t>
  </si>
  <si>
    <t>0x0db5dd2641f1fedf00e98b4fb77762e7ae01dd28 likely involved in an attack (0x34feb0c3527593c2cb41ed818a6558f8742c87e33718dbb4b2e09b7be37555ef). Anomaly score: {'anomaly_score': 0.040496698248636234}</t>
  </si>
  <si>
    <t>2023-05-27T23:38:59.660340125Z</t>
  </si>
  <si>
    <t>0xd9c6aadb6afdfeea27470a9ad0ab2de7e45a66b2 likely involved in an attack (0x9aebe87fd91b6e3766b767618dd772f6b0558f064034542d9693db8f67797369). Anomaly score: {'anomaly_score': 1.6309585172102922e-08}</t>
  </si>
  <si>
    <t>LIkelyFP</t>
  </si>
  <si>
    <t>Legit token?</t>
  </si>
  <si>
    <t>2023-05-16T10:33:01.832139454Z</t>
  </si>
  <si>
    <t>0x4e41436d0ed069158579454859f935029dc0d186 likely involved in an attack (0x2cd378901f6a881aeb0ec0eeef9476e3eb1092403842962208e853b70eaa6841) on (0x463e87ac418525ff28bfeda74fb1de3a01ff715e). Anomaly score: {'anomaly_score': 0.016975609756097562}</t>
  </si>
  <si>
    <t>2023-05-12T00:53:44.501067868Z</t>
  </si>
  <si>
    <t>0x1994a08a1c54e7470a020dae0134adb411e74bb1 likely involved in an attack (0x2aa7f184dbb791fb20b986ce59ccfc447c68570dd9f6b4ec70db53b44f5b84c4). Anomaly score: {'anomaly_score': 9.193816976398463e-06}</t>
  </si>
  <si>
    <t>no tx on contract</t>
  </si>
  <si>
    <t>2023-05-14T16:13:35.120837203Z</t>
  </si>
  <si>
    <t>0x36251a35734af1f5c3647d87b536eeb6590aa353 likely involved in an attack (0xa98e8e436dd380eb1a2ca3148bdbd38bc93f6f37759ccb99ed8008107a2c58e0). Anomaly score: {'anomaly_score': 0.053093247588424444}</t>
  </si>
  <si>
    <t>2023-05-22T07:57:13.279359089Z</t>
  </si>
  <si>
    <t>0x309e3de95ff67cb39a6ba442e11e55c69276da64 likely involved in an attack (0xedcc2bb8bd27692b6514d1b86c12d7164bee98d1a90a3f62ad8a4dc15d03dd2e). Anomaly score: {'anomaly_score': 0.014674479166666664}</t>
  </si>
  <si>
    <t>created pool with fake USDT token</t>
  </si>
  <si>
    <t>2023-05-16T07:59:24.155710097Z</t>
  </si>
  <si>
    <t>0x0af2e18c46023706d5c580e225c2dce99d2c1361 likely involved in an attack (0xa63b45e9c1f85560e9cdfbb2553b30c6d940dd15a7511c740fffb7f528a88144) on PancakeRouter (0x10ed43c718714eb63d5aa57b78b54704e256024e). Anomaly score: {'anomaly_score': 0.029824060865430338}</t>
  </si>
  <si>
    <t>impersonated meme token</t>
  </si>
  <si>
    <t>2023-05-11T10:53:58.187139205Z</t>
  </si>
  <si>
    <t>0x1bb5d3ee5aeb969b9b12697786e4dcea199486b5 likely involved in an attack (0x4ed8abfe47bae28faf7219a8d928ac120c4ea240cf87e86c947fd78cd0f05cd0). Anomaly score: {'anomaly_score': 0.017879523389232127}</t>
  </si>
  <si>
    <t>looks scammy though</t>
  </si>
  <si>
    <t>2023-05-27T21:00:14.305099847Z</t>
  </si>
  <si>
    <t>0xea22658735435ce3517d433d10d939047ef0b8b2 likely involved in an attack (0x1de3c1bcc7bafdb300904b76b257862ffd6066ede57b9331c94ed5a7a4f04a88). Anomaly score: {'anomaly_score': 0.039696569920844325}</t>
  </si>
  <si>
    <t>2023-05-14T07:51:07.07780508Z</t>
  </si>
  <si>
    <t>0xa9e38f3525d2f4f9f5f76599194c536d442c5a30 likely involved in an attack (0x4fed7941085f31119897d372a426a23f1b44057c2955e42b4dd0f88f3cd76dd1). Anomaly score: {'anomaly_score': 0.039875486381322954}</t>
  </si>
  <si>
    <t>2023-05-13T22:13:02.863762437Z</t>
  </si>
  <si>
    <t>0xc7df0dfa2912a425231ed700ae339101afd61429 likely involved in an attack (0xb2ba263b1267f81390d5b31942c10af2bff55de1239e3217cbe1415cdd156b24). Anomaly score: {'anomaly_score': 0.01926027397260274}</t>
  </si>
  <si>
    <t>2023-05-21T19:36:16.834014508Z</t>
  </si>
  <si>
    <t>0xe20f7a7c22d71d8fd09265be195a5181cac76a18 likely involved in an attack (0xe2132f95b241cbd3e3b9fd4a5974ba663b8bc2cfd930d816f92ceb01e58ed2da). Anomaly score: {'anomaly_score': 0.044787077826725405}</t>
  </si>
  <si>
    <t>2023-05-20T18:44:11.72642914Z</t>
  </si>
  <si>
    <t>0xbe39dbe4f2d5af5061ed22a7f1c50de7285ab75f likely involved in an attack (0x1ed8f3e462b905ac408545719b0a78767737a147acfeaea8530c7c33f61ce7e4). Anomaly score: {'anomaly_score': 0.02269045323047252}</t>
  </si>
  <si>
    <t>2023-05-29T07:41:12.618732111Z</t>
  </si>
  <si>
    <t>0x4d35f11e2b1ecdca68953c81a7cd0310a0e9ba04 likely involved in an attack (0x82a0fcba222f63589c81e4d463a3ff5653b41c09519124a754d0bb9d88e78693). Anomaly score: {'anomaly_score': 0.12420935412026726}</t>
  </si>
  <si>
    <t>2023-05-29T19:30:03.67203667Z</t>
  </si>
  <si>
    <t>0xc7024e8e306130e041dd3df444efa3f230c1935c likely involved in an attack (0x9fb1953221ae31a80db9107d5066e08e95c5969746d42816b9f9eba1cb3bf1a7). Anomaly score: {'anomaly_score': 0.0964014687882497}</t>
  </si>
  <si>
    <t>2023-05-15T22:43:46.741389542Z</t>
  </si>
  <si>
    <t>0x0ce14064df2bab086ea01f92665fe4bf27430d6e likely involved in an attack (0xc1a9de280737cbd907ad56d69d0ea43d9441b3e4bb190b3679268f1702601406) on (0xad8ece256ebe2e3cf0d4b4a3a0b45f2222088bba). Anomaly score: {'anomaly_score': 0.026493622734392482}</t>
  </si>
  <si>
    <t>2023-05-22T17:31:42.142361957Z</t>
  </si>
  <si>
    <t>0xbbefe9d26f93b1ca2902ffc3a68d483c8957a25f likely involved in an attack (0x16bbfd1fe2a1e2ce850df21805c55cc5e59747438ba33443cdbee1374fb75aa7). Anomaly score: {'anomaly_score': 0.011170212765957446}</t>
  </si>
  <si>
    <t>2023-05-16T21:56:48.11363177Z</t>
  </si>
  <si>
    <t>0x6a9540f9f2db268d5e1965cd81e66178c68fa1c8 likely involved in an attack (0x8d1a4aaf8ed101be9303830a1edc92a18d18871f386a72071de92e9f781ec484). Anomaly score: {'anomaly_score': 0.017870619946091643}</t>
  </si>
  <si>
    <t>2023-05-10T06:04:58.947066367Z</t>
  </si>
  <si>
    <t>0x8762c71060ad7784dcc4889da9b227043642cba1 likely involved in an attack (0xc496621044320d4396f4dad62202cf7de4923e5ca18dd46e7e9c088dac836bbc). Anomaly score: {'anomaly_score': 0.02861254366993845}</t>
  </si>
  <si>
    <t>2023-05-29T18:48:20.144419355Z</t>
  </si>
  <si>
    <t>0xdb29a349cafb804181e8a7d987e53ea3d927b6a4 likely involved in an attack (0x42dc40455f4f9893ac1925f8e93f54717681faaca4d39a637d6bfe64b2cf2988). Anomaly score: {'anomaly_score': 0.05075040783034258}</t>
  </si>
  <si>
    <t>2023-05-25T06:16:30.55642003Z</t>
  </si>
  <si>
    <t>0xa92cd3f56e03177e61af0d8d697077bb3017780e likely involved in an attack (0xfb5349f5c0cb377088cd926f14c32b76d99c19534956b10a43a13089a18bdc91). Anomaly score: {'anomaly_score': 0.017835923217550273}</t>
  </si>
  <si>
    <t>2023-05-29T22:10:31.643529581Z</t>
  </si>
  <si>
    <t>0x8bf811acd59324c9ff8e05bebe2a56ad350338d1 likely involved in an attack (0x21d15bc17f5e30ec55b6ce71cb67dada26e5611beef622f9eb56a184ee58b4e6). Anomaly score: {'anomaly_score': 0.046516023007395234}</t>
  </si>
  <si>
    <t>2023-05-13T14:37:39.698916426Z</t>
  </si>
  <si>
    <t>0xa7215fab649a297e0075d0435ae25d98becbef82 likely involved in an attack (0x8b03c53821b456fd1ff181c048c9192f0859e58e32e038bc40e2f8ee1a276920). Anomaly score: {'anomaly_score': 0.028104089219330854}</t>
  </si>
  <si>
    <t>2023-05-16T13:51:47.046900728Z</t>
  </si>
  <si>
    <t>0x0051fa16140caff32fce56f50743d05d38be8d6b likely involved in an attack (0x90ac84c048f22d0658d782660de9abfa5251b07281f8ac0bab4fedb4e6ab605c). Anomaly score: {'anomaly_score': 0.03020560747663551}</t>
  </si>
  <si>
    <t>2023-05-19T19:37:09.740889405Z</t>
  </si>
  <si>
    <t>0x0000ff0e42fb458bd00239079fe54ed947c95693 likely involved in an attack (0xbcbedca0163b99c12a0dda60cc2d4480b767fa605b70c602c539eea7a7116d98). Anomaly score: {'anomaly_score': 0.010732730794060685}</t>
  </si>
  <si>
    <t>2023-05-08T18:54:50.613337814Z</t>
  </si>
  <si>
    <t>0x12f275b7932576a65104614a974f81766bd178ed likely involved in an attack (0xab401a6fb17fb87481b99ddf5600b29cb012cab1165ac66776c885e929f801b9). Anomaly score: {'anomaly_score': 0.02437291897891232}</t>
  </si>
  <si>
    <t>2023-05-17T04:21:44.337236086Z</t>
  </si>
  <si>
    <t>0x7588c48e53b0673bf25591ac2eeedb18dfbb77c5 likely involved in an attack (0xd59f50afeab725d51f8effd52f34e1124dc1208d71e06b6c908ead229e70441b). Anomaly score: {'anomaly_score': 0.016918032786885244}</t>
  </si>
  <si>
    <t>2023-05-19T08:17:59.151442869Z</t>
  </si>
  <si>
    <t>0x1771ca130a7ea26ae556c7c9e7d844161ff2d248 likely involved in an attack (0x7e5b9b155d9b02a8b5b1a2c1d6f951730743feec87dcd625d14521629bbd46cb). Anomaly score: {'anomaly_score': 0.01607698001480385}</t>
  </si>
  <si>
    <t>2023-05-31T05:42:27.64321469Z</t>
  </si>
  <si>
    <t>0xf0151b23f1c71aa062230aa8061a3bcbc532a4aa likely involved in an attack (0xae6f00ea09123c819521a9e4d92e26b101cb5fe82ea819dca5db724223800924). Anomaly score: {'anomaly_score': 0.019380670611439846}</t>
  </si>
  <si>
    <t>2023-05-10T05:54:45.457051157Z</t>
  </si>
  <si>
    <t>0x963c744444792de15f1c473e7ae0801a39f4a445 likely involved in an attack (0xc6f7ca534efe74cf0013bd78e313c88e556ffc5052f1449ac154f47fd1660d92). Anomaly score: {'anomaly_score': 0.04588528678304239}</t>
  </si>
  <si>
    <t>2023-05-27T21:13:55.775218529Z</t>
  </si>
  <si>
    <t>0xb56a9cba9b3e34f5423e1c8b955244a888dd4b0e likely involved in an attack (0x790d74c44a337de07adc3cf67fcec9b9599355c133e96a7ede6afc4a86a03c90). Anomaly score: {'anomaly_score': 0.07689108910891089}</t>
  </si>
  <si>
    <t>2023-05-13T21:37:22.117168743Z</t>
  </si>
  <si>
    <t>0xceb167a275bd82e847c617e47f871134f7572ac2 likely involved in an attack (0xaacce6e16ef89f1dc9c361ef3d0e6aad2816bdd003aca778dc9dfebca5b55079) on (0x79896b72383ad593329f9b7b53679c1753244400). Anomaly score: {'anomaly_score': 0.01932002784868879}</t>
  </si>
  <si>
    <t>2023-05-21T23:30:39.418617762Z</t>
  </si>
  <si>
    <t>0x31d27fa86b5afd8214f25b11c12ccac6ca240aa8 likely involved in an attack (0xa970baf62f5883be0169bf05f5832b58497c3ec210af4697360e988405feb697). Anomaly score: {'anomaly_score': 0.027348336594911937}</t>
  </si>
  <si>
    <t>2023-05-29T15:08:46.255694001Z</t>
  </si>
  <si>
    <t>0x72b8b1a54eed6887b1877283f5d480f813604f4f likely involved in an attack (0xc40b13886e193f14fc5753bf42bae5d9758f2e2d72b0c330df655dc4bd02673c). Anomaly score: {'anomaly_score': 0.10964856230031948}</t>
  </si>
  <si>
    <t>2023-05-18T16:04:34.499895479Z</t>
  </si>
  <si>
    <t>0x8be7d529b3712a6f7cf5454b5f49b53fed5423dc likely involved in an attack (0xe8e206dce3a0051086af13c9b9968f082dbf01f3c16b34280fecb2f22a9d9345). Anomaly score: {'anomaly_score': 0.035794183445190156}</t>
  </si>
  <si>
    <t>2023-05-23T14:14:32.116622245Z</t>
  </si>
  <si>
    <t>0xd053477ffbe81c4cfcb88e6a30f6f6a76994e4d2 likely involved in an attack (0x04b5beec78229b2bf9dbccdea0cde56c0467a321e4e8779b686a1ed923f05207). Anomaly score: {'anomaly_score': 0.005075}</t>
  </si>
  <si>
    <t>2023-05-31T03:53:03.08300879Z</t>
  </si>
  <si>
    <t>0x8bfd29105e63f2f9a4b287cae05bf04bf790f786 likely involved in an attack (0xab2005327d26b4d18d132357b1e2c317059bec6942dbe4aa4de043a744cea107). Anomaly score: {'anomaly_score': 0.038342982631263726}</t>
  </si>
  <si>
    <t>2023-05-15T20:25:07.43582163Z</t>
  </si>
  <si>
    <t>0xf8501bf8d207b8d471318641b3470e5156d68329 likely involved in an attack (0x44e90ac7477b822c2e0a31b3d45e48dfe82be3faba0b86f2c6aa421551328fd7) on (0x1f2308394d5b1159323600da452dbb6ef5620293). Anomaly score: {'anomaly_score': 0.015171486213853396}</t>
  </si>
  <si>
    <t>2023-05-13T06:47:15.483201029Z</t>
  </si>
  <si>
    <t>0x553cb7d524b6b0decae0053c8857b5cfbc8b185c likely involved in an attack (0xafefe9ec6b8bad2382962c3d73d539aa0e6f446fb3192915fbce54d2c2f98c29) on (0x1f6d6cdb949bf4f4b0eba000744d291ce8e8bb87). Anomaly score: {'anomaly_score': 0.0171890620405763}</t>
  </si>
  <si>
    <t>2023-05-27T14:13:16.866568006Z</t>
  </si>
  <si>
    <t>0xaac92c9779f035b7eaa8e76b938ca68fa912d474 likely involved in an attack (0xb58b94fa5d0c14c23ddcdce48a36ee80792d153ba119b3f95a1aa66cd2dc33a3). Anomaly score: {'anomaly_score': 0.07488721804511278}</t>
  </si>
  <si>
    <t>2023-05-29T15:55:27.646768304Z</t>
  </si>
  <si>
    <t>0x22bd288f9aae6a4ca11ad8269fcc3534cc39dd11 likely involved in an attack (0x955d40c582e675d262d91619d9794e608fd6182380e52c58f90cd068eb0af951). Anomaly score: {'anomaly_score': 0.10679952172180153}</t>
  </si>
  <si>
    <t>2023-05-29T21:25:54.248530726Z</t>
  </si>
  <si>
    <t>0xa6af780196655b4cbcb14d5e340710f20c68378f likely involved in an attack (0xc4686f83f374685a837e629cafbaf28db3c911104d8228f026f616a754f0955a). Anomaly score: {'anomaly_score': 0.0911646914589293}</t>
  </si>
  <si>
    <t>2023-05-21T03:18:53.828878151Z</t>
  </si>
  <si>
    <t>0x6666666460907c016a9e738aeaa972251968b5f0 likely involved in an attack (0x811953aacf84224132ab437b90419cf10e643d721f8343b8dfe1e865d5c79d9e). Anomaly score: {'anomaly_score': 0.016206060606060606}</t>
  </si>
  <si>
    <t>2023-05-16T22:00:51.920348606Z</t>
  </si>
  <si>
    <t>0x475903c08c959b7b5e486244a4bda19c47d6cdbf likely involved in an attack (0xd0c726e118a85827b49e0f4fc61a67d4ff9d858c3e94df09113ddbd922193918). Anomaly score: {'anomaly_score': 0.0317557251908397}</t>
  </si>
  <si>
    <t>2023-05-31T03:10:51.599606931Z</t>
  </si>
  <si>
    <t>0x3f2336cd34d0ecb11a072f64ba1398a684331ce6 likely involved in an attack (0x19e01f18ecb7f55a6d7127c126adfce6a509f1d0dd0d988684467abbfd080a84). Anomaly score: {'anomaly_score': 0.019684567777999602}</t>
  </si>
  <si>
    <t>2023-05-24T00:04:22.890064637Z</t>
  </si>
  <si>
    <t>0x01db58d1e1a1c113bfeb33271fe9c212da9b517f likely involved in an attack (0x9e2fd182262728572c51cd9a553207c03853b03c5d0c1108ee1e913f852070ad). Anomaly score: {'anomaly_score': 0.0117}</t>
  </si>
  <si>
    <t>2023-05-13T17:14:39.208647918Z</t>
  </si>
  <si>
    <t>0x12567654ed7687e16c09e8c1894fa838eeeabf14 likely involved in an attack (0x9f8ff6df30f03012e38e62036824a49a551d85eb3d233e72b1b9c2da28e716e0) on (0xc12175bd96c1eada77626443381b88fb23596ed2). Anomaly score: {'anomaly_score': 0.028206785137318252}</t>
  </si>
  <si>
    <t>2023-05-28T18:58:54.135509796Z</t>
  </si>
  <si>
    <t>0x428cebaddf59a044b5c08e7393d90f4339514acc likely involved in an attack (0x5862744a74d65c0840dcc49c8b165a9bf13d3558e834e4911210685d538cff48). Anomaly score: {'anomaly_score': 0.049486115544206837}</t>
  </si>
  <si>
    <t>2023-05-31T15:56:50.625067676Z</t>
  </si>
  <si>
    <t>0x76b8b05fa2499981d72ec309df7fb2bd5d2efbf0 likely involved in an attack (0x4e5f60119afd9c06e393d2f4799ba62b02ee4d68027cba05d1f7acc0449c2668). Anomaly score: {'anomaly_score': 0.039113466634545895}</t>
  </si>
  <si>
    <t>2023-05-31T03:14:53.19108655Z</t>
  </si>
  <si>
    <t>0x960488e262a7f759d7f575e8c85a4ef426a72345 likely involved in an attack (0x86754b550d108c293b7b6611f2fe4af25c74af898f7c0c9eac42f25df1632b73). Anomaly score: {'anomaly_score': 0.01968063872255489}</t>
  </si>
  <si>
    <t>2023-05-11T22:06:57.159239111Z</t>
  </si>
  <si>
    <t>0x45a282fbfdd9af7c85ce5edd494ae8ca2679dcc8 likely involved in an attack (0x31f59893c0e41d8169161b7f549e4910b65c469a1f5b8e0f1ea227c211b24bc7). Anomaly score: {'anomaly_score': 0.022645395799676896}</t>
  </si>
  <si>
    <t>2023-05-23T20:07:58.398242699Z</t>
  </si>
  <si>
    <t>0x3d8fb3c55971362de1b652bd0538c9b267c8a9f1 likely involved in an attack (0xca9f4aa0ea1bd2a9c39b026b3b66d0c8e87bd80b50c63c6533c7fde06412e318). Anomaly score: {'anomaly_score': 0.006229999999999999}</t>
  </si>
  <si>
    <t>2023-05-25T16:08:23.265465178Z</t>
  </si>
  <si>
    <t>0xd7a7768abe7142c539cd9edbaee74779b1770dbc likely involved in an attack (0x4d03501bdc85b9250503dba55a6b725d733dbc71998f2be21106aab450076e71). Anomaly score: {'anomaly_score': 0.039915713425647203}</t>
  </si>
  <si>
    <t>2023-05-31T15:00:12.509868958Z</t>
  </si>
  <si>
    <t>0x555271e3aa3adc16fe681f92e519f2e935020b2b likely involved in an attack (0xc9764fce1993076fc86062dabce9c8c7ea0d0fbc97b06dbcb4ac3a614934ef2f). Anomaly score: {'anomaly_score': 0.038702728578267113}</t>
  </si>
  <si>
    <t>2023-05-15T12:10:38.938961163Z</t>
  </si>
  <si>
    <t>0x508bfefaebb73a776df73c256734936b9b318bb7 likely involved in an attack (0xf6a0fce2f517b87072cf39ff4d64a690d60134f20287d03cea03cbe420c53eb9). Anomaly score: {'anomaly_score': 0.01577656675749319}</t>
  </si>
  <si>
    <t>2023-05-14T18:11:04.706842876Z</t>
  </si>
  <si>
    <t>0xbcbc3c1f5cdfb5542a8958b6ba275c1e9f430821 likely involved in an attack (0xb69fefc1c242a604e914e44f252c60c610568722d7d0cd209b4ae4ffa8b3d26c). Anomaly score: {'anomaly_score': 0.028490028490028487}</t>
  </si>
  <si>
    <t>2023-05-21T23:05:38.676755609Z</t>
  </si>
  <si>
    <t>0xbd5687c324ffba1012e942da5a3106f3f45bcc7d likely involved in an attack (0xb9564706e7d7cda1b163f764441fd926900fe6130462a73e100acd747532eb6e). Anomaly score: {'anomaly_score': 0.015247185511502693}</t>
  </si>
  <si>
    <t>2023-05-17T22:27:56.488920731Z</t>
  </si>
  <si>
    <t>0xbe0a635ce5efb6ef51dde0b10540fe3f3026e13e likely involved in an attack (0x448003b2f7081a8efadbf29031cf8b82be316c6d3ae262af02711d8a571482c7). Anomaly score: {'anomaly_score': 0.024726238445129178}</t>
  </si>
  <si>
    <t>2023-05-11T11:58:39.617582251Z</t>
  </si>
  <si>
    <t>0xa0f3b833346b81ecb6fa7888dc463f5899fbd1b7 likely involved in an attack (0x66178c41a8eaeb4a40e46998a31b347fbf8254043828a2b247661a834191f8f5). Anomaly score: {'anomaly_score': 0.017445810055865922}</t>
  </si>
  <si>
    <t>2023-05-19T12:29:56.049136728Z</t>
  </si>
  <si>
    <t>0x7675eb646dfb0fbec82c4d6a8a582a8cd9864293 likely involved in an attack (0xe3b5c19f90e8e48da92d5bdce9cd5d2d07346147b9d462b15ed6d741a896d6a7). Anomaly score: {'anomaly_score': 0.025650185144848618}</t>
  </si>
  <si>
    <t>2023-05-13T20:50:24.299275712Z</t>
  </si>
  <si>
    <t>0xa5c63780c94d10876e350d430bec3ebfb5b44b7a likely involved in an attack (0x61ba2932d28f5ea157fc6cd000d0cf3e8c849ea58e240d1306d7a96744589bb0). Anomaly score: {'anomaly_score': 0.03263182454503033}</t>
  </si>
  <si>
    <t>2023-05-20T15:38:04.536074602Z</t>
  </si>
  <si>
    <t>0x7dd4528f1029e7f0f381f3f48980ce8d38804f02 likely involved in an attack (0xcd7d95bba5f98353ace68d133046f28d6d8f7093973907097156d113de349bfb). Anomaly score: {'anomaly_score': 0.02317095931317656}</t>
  </si>
  <si>
    <t>2023-05-29T00:03:05.9291615Z</t>
  </si>
  <si>
    <t>0x9b1d1b55171aaa125017f88da5df8b097b031baa likely involved in an attack (0xb1ba445855fe48453be297b428979e7c3fb3d3858eb5abae2c80bab94f4aa389). Anomaly score: {'anomaly_score': 0.05268974277548428}</t>
  </si>
  <si>
    <t>2023-05-28T22:37:10.438868906Z</t>
  </si>
  <si>
    <t>0x22172aa9d3833bdd39ea26c78e4ccc40493908e8 likely involved in an attack (0x18a9cb666a7ada5929a2f6659548348e5ba7964a769d1421de214c9d3dab042e). Anomaly score: {'anomaly_score': 0.051384027998727336}</t>
  </si>
  <si>
    <t>2023-05-24T06:09:04.936768063Z</t>
  </si>
  <si>
    <t>0x4bbb21451185170e686f31b9d3211ec00219469b likely involved in an attack (0xd0570f51812b0a6ddf96f3a53731c62e57be7ae6ab948df2f680454a35ceafd3). Anomaly score: {'anomaly_score': 0.013420170792346774}</t>
  </si>
  <si>
    <t>2023-05-24T21:46:31.738193537Z</t>
  </si>
  <si>
    <t>0x34812da6ef9f48603ffcd1e8454f0044f3ad10e3 likely involved in an attack (0x8e0a6a2d4066e0339e30557e5316d1cda963d6ca0d1c421a322b7c5675ab3c3f). Anomaly score: {'anomaly_score': 0.02262905162064826}</t>
  </si>
  <si>
    <t>2023-05-22T12:24:42.853629257Z</t>
  </si>
  <si>
    <t>0x588f6eea93c29e320e69f82d227709e426b8ab20 likely involved in an attack (0xeeafe4f1e46298cd86aa2eb3753155c1546572885569e4282dbd7a7034d23f6b). Anomaly score: {'anomaly_score': 0.015610552080500408}</t>
  </si>
  <si>
    <t>2023-05-16T13:17:04.88933392Z</t>
  </si>
  <si>
    <t>0x5869cf85acd90ff1983cdfb0bbccbda98a727009 likely involved in an attack (0x9445ff503fea0513aaf24b1aeecd512d4cd1734f0225787921966ae0349de159). Anomaly score: {'anomaly_score': 0.000887945216359529}</t>
  </si>
  <si>
    <t>2023-05-22T07:55:24.901470526Z</t>
  </si>
  <si>
    <t>0xdb1a5748c0bce1d0a7b1501795331c59b531b1fa likely involved in an attack (0x7ea75d91a13c41dc208b0804b2f8ebf2e8438f49f4ce8c78be624fbe9841bc25). Anomaly score: {'anomaly_score': 0.027062190996617226}</t>
  </si>
  <si>
    <t>2023-05-28T01:49:32.182907788Z</t>
  </si>
  <si>
    <t>0xed268dede20c256cb51c66a110a8fcd3ca59a53f likely involved in an attack (0x73fdf318e30c82cae848641666043a79088e9a2d8bb89c9dbdc647f0aebf3078). Anomaly score: {'anomaly_score': 0.07304261645193261}</t>
  </si>
  <si>
    <t>2023-05-12T00:54:30.6475899Z</t>
  </si>
  <si>
    <t>0x1994a08a1c54e7470a020dae0134adb411e74bb1 likely involved in an attack (0x2aa7f184dbb791fb20b986ce59ccfc447c68570dd9f6b4ec70db53b44f5b84c4) on DPPAdvanced (0x1b525b095b7353c5854dbf6b0be5aa10f3818fac). Anomaly score: {'anomaly_score': 9.193816976398463e-06}</t>
  </si>
  <si>
    <t>2023-05-12T04:20:57.584987204Z</t>
  </si>
  <si>
    <t>0xfc27466cb7a57b013325574aee8cac22ede41c74 likely involved in an attack (0x02541670da74eda15e030523871a77bb5f1be393bba86e4f12bd85f649ae093d). Anomaly score: {'anomaly_score': 0.024731676759239925}</t>
  </si>
  <si>
    <t>2023-05-29T22:08:47.616723308Z</t>
  </si>
  <si>
    <t>0xed5168d8cc7174a7d2de70a11fdc798cb03e29cc likely involved in an attack (0x83a17117be101983d2b0e29b9d291eb52f2ccf8f3fbdaa55ba1009e7ba015cc2). Anomaly score: {'anomaly_score': 0.00011875874767301}</t>
  </si>
  <si>
    <t>2023-05-24T15:24:43.532081599Z</t>
  </si>
  <si>
    <t>0x66826ece6b5b6d90e8ab57d83e9a90a6ca1bbaf1 likely involved in an attack (0x714a549a3e6b8551d49ae6a1ea78bb8b63607bbd0b85dc0a045f9a883f9def00). Anomaly score: {'anomaly_score': 0.009030612244897958}</t>
  </si>
  <si>
    <t>2023-05-14T22:50:49.196048462Z</t>
  </si>
  <si>
    <t>0x7ebed9624212da6aff68a008d41acf7a30a0ced9 likely involved in an attack (0x3b8dc6cb4e61126f77b746018acf67fa58f951c1880c0fad925774dd610dd1b7) on (0x773b1ccb921ad3fc4acbbd3821b5d6a7491199e7). Anomaly score: {'anomaly_score': 0.047604938271604946}</t>
  </si>
  <si>
    <t>2023-05-24T05:06:02.849747806Z</t>
  </si>
  <si>
    <t>0x8497ab94332194bb58ec03ed8ca15522b2dbd288 likely involved in an attack (0x13d2f328622820c9c726bd57aaef937848c2709da3d34460fb3d8ae4868c06bc). Anomaly score: {'anomaly_score': 0.01327659574468085}</t>
  </si>
  <si>
    <t>2023-05-15T18:07:52.782198724Z</t>
  </si>
  <si>
    <t>0xebf97931df8a421b9f8187df19cf6ff928fd87c8 likely involved in an attack (0x0cdf6ca8c77b8c9ff9a70d693ad717c16a83afef38a3f1668eeeaaf9cb45554d) on WORLD (0x06b31d9ef5fbe12844a57b4bb0edce9dffe577b0). Anomaly score: {'anomaly_score': 0.015559599636032756}</t>
  </si>
  <si>
    <t>2023-05-23T12:57:30.253474175Z</t>
  </si>
  <si>
    <t>0xe1503fe6167a3bb33d6916c9fe6c8e6eb87faec5 likely involved in an attack (0xb1b044d154ac7a6f041092b0a87475995862bd40dfc234c21a2e5981922051ef). Anomaly score: {'anomaly_score': 0.009425000000000001}</t>
  </si>
  <si>
    <t>2023-05-24T13:59:22.801191456Z</t>
  </si>
  <si>
    <t>0xbceb9473bd5c0cb2147f1504fbeb8db9950327bb likely involved in an attack (0x8b5e2b4a3ba4ed315b315b1b5406ecf2cb66e358bcae997e2563dd558b78bca5). Anomaly score: {'anomaly_score': 0.01519326194828937}</t>
  </si>
  <si>
    <t>2023-05-11T18:23:57.385803666Z</t>
  </si>
  <si>
    <t>0xb7cea3cc73c3190970bef5b343b69a7e223fd37a likely involved in an attack (0xa62c9b329c437769aade943eb823984a0eba2c19e3e7da5d1b62351bf68766a5). Anomaly score: {'anomaly_score': 0.02471597874948917}</t>
  </si>
  <si>
    <t>2023-05-13T23:19:39.008731408Z</t>
  </si>
  <si>
    <t>0xa3aa817587556c023e78b2285d381c68cee17069 likely involved in an attack (0x1e87ab40690cf9ffb2a24262e56aa2a41823ef81204c85e0e9f14f26d2c32e02) on PancakeRouter (0xbddfa43dbbfb5120738c922fa0212ef1e4a0850b). Anomaly score: {'anomaly_score': 0.02981118881118881}</t>
  </si>
  <si>
    <t>2023-05-09T18:32:35.904101294Z</t>
  </si>
  <si>
    <t>0xa1b6a697663adf4c3df0b169769433a108b6997b likely involved in an attack (0xcaf174eda7b8a2cc202566dd3186bc179b57c00cf8302f2e8c4ad6160fead68a). Anomaly score: {'anomaly_score': 0.015850066934404283}</t>
  </si>
  <si>
    <t>2023-05-31T01:59:43.652019488Z</t>
  </si>
  <si>
    <t>0xa8e889055b80483a3572c9860e5b50e351cafb51 likely involved in an attack (0xf93e13da4e12ba442cf8bc937c5e5e0a23f3bf42e64f7b46007cfe67b9f9a761). Anomaly score: {'anomaly_score': 0.03847115772488907}</t>
  </si>
  <si>
    <t>2023-05-18T22:46:40.492919193Z</t>
  </si>
  <si>
    <t>0x80b0dfc12b4d4f4bf35277daa644347ba586b3de likely involved in an attack (0xaa64d750a08b7130374beaa9844457d5c20974abe6a50e3cb8275bab892aee96). Anomaly score: {'anomaly_score': 0.019502982107355862}</t>
  </si>
  <si>
    <t>2023-05-29T22:21:30.922634112Z</t>
  </si>
  <si>
    <t>0x08934ff21956ed802873151f94cedc2706c51c43 likely involved in an attack (0x2929b60ef412be1415a2c7eb6d291cd15ef69729c2baa2e87456172aa64acab7). Anomaly score: {'anomaly_score': 0.06207413249211357}</t>
  </si>
  <si>
    <t>2023-05-28T01:55:38.931573621Z</t>
  </si>
  <si>
    <t>0xcbc0d0c1049eb011d7c7cfc4ff556d281f0afebb likely involved in an attack (0x27004b5ddfbc941daa83441cc32aa310e7d25c57dd0a70f39d7650ab28912f1c). Anomaly score: {'anomaly_score': 2.925208553763016e-05}</t>
  </si>
  <si>
    <t>2023-05-12T00:08:42.500788682Z</t>
  </si>
  <si>
    <t>0x3ca8d402685b0d6c30b1df0147e2337bb772d114 likely involved in an attack (0xe3de1112153939e1f4a4c23b0a13842ee8b5f6011c5188f2c5fabc716f048962) on (0xb50625ac06963bd037f0fd567856115f5b8fc945). Anomaly score: {'anomaly_score': 0.02275862068965517}</t>
  </si>
  <si>
    <t>2023-05-31T20:16:42.894313829Z</t>
  </si>
  <si>
    <t>0xff72f217137a59d6d58a5008e92342a38e7a0169 likely involved in an attack (0xdf43593f9f1b66643f95b5f6c8659c665fd557717ff93e2551d0df02722db936). Anomaly score: {'anomaly_score': 0.020241021932995904}</t>
  </si>
  <si>
    <t>2023-05-19T10:42:09.926657465Z</t>
  </si>
  <si>
    <t>0x185e6f5bcf406cfd79ffb3ad234fe949b1fc1f2d likely involved in an attack (0x49381cc95e60b6726e9cf7b6902ebf1dbfb2da01eeb4a34db6122d410f8a3e1b). Anomaly score: {'anomaly_score': 0.016325689255346557}</t>
  </si>
  <si>
    <t>2023-05-18T23:29:06.22891404Z</t>
  </si>
  <si>
    <t>0x44c43e0d86c5068245e65329752ca1d3c4c3b1ba likely involved in an attack (0x2dba61d86f3ef9eb0fd6774e98288a5241ac6c4e457dc99da30df58b1dd1c62b). Anomaly score: {'anomaly_score': 0.03539611360239163}</t>
  </si>
  <si>
    <t>2023-05-19T17:42:54.701497648Z</t>
  </si>
  <si>
    <t>0xb9ad5d4eee1ffcbab7ed14332409a41bc5137297 likely involved in an attack (0x1c9eb8f2d9c09e2e88889c8f222a27e77fd50f1e13101c217c59f961679d561b). Anomaly score: {'anomaly_score': 0.013056618980455369}</t>
  </si>
  <si>
    <t>2023-05-13T20:55:53.989366785Z</t>
  </si>
  <si>
    <t>0x216716f8c406e7e980226f4a93e638d6523117d1 likely involved in an attack (0x2c4b936455162b0fe76bdb7591db4f7db57ae69175561332b238a5d2520d39ea) on (0x33700290a04e1b2e5292ce9267f318f3c6d9b868). Anomaly score: {'anomaly_score': 0.03230391009131351}</t>
  </si>
  <si>
    <t>2023-05-20T12:13:09.825538835Z</t>
  </si>
  <si>
    <t>0xa7fa94af24993729f31aa3add366a2b390702c8a likely involved in an attack (0xc6609882fe1def228b2edcf3f3835fb29a9862d5cf0938679704b0582c1d2e9b). Anomaly score: {'anomaly_score': 0.013123028391167193}</t>
  </si>
  <si>
    <t>2023-05-15T05:08:17.472868358Z</t>
  </si>
  <si>
    <t>0x8a7892316d2eb0375af7eff8955a7bcda1f02d80 likely involved in an attack (0x59ec30a111a7594288bf7e7caa40e9cf611de8d6b1ca4ce7999d26f958fcfea5). Anomaly score: {'anomaly_score': 0.02210187667560322}</t>
  </si>
  <si>
    <t>2023-05-19T06:49:59.385244448Z</t>
  </si>
  <si>
    <t>0x7323d6ae9f09f0d9dc8dee3688203515d402d080 likely involved in an attack (0xb5d4148c4bf345fb9192d46921d03a9b8be19e0b57cddf950334c2d7e8c83c8c). Anomaly score: {'anomaly_score': 0.029118773946360154}</t>
  </si>
  <si>
    <t>2023-05-12T02:13:42.29408173Z</t>
  </si>
  <si>
    <t>0x1994a08a1c54e7470a020dae0134adb411e74bb1 likely involved in an attack (0x06ff4d92dadacb869282fb0c320168e06088f96486fda857587f744289252052). Anomaly score: {'anomaly_score': 0.02291382517048977}</t>
  </si>
  <si>
    <t>2023-05-31T00:59:52.137293487Z</t>
  </si>
  <si>
    <t>0xd7cc7dd1474c084ab0f555d2eb7f96526b047773 likely involved in an attack (0x7f143cc0ce36a3dd1441d645e2adc31215fce27b5b155b5f6d689ccbe9e81d35). Anomaly score: {'anomaly_score': 0.03884716866247209}</t>
  </si>
  <si>
    <t>2023-05-24T15:55:34.892241737Z</t>
  </si>
  <si>
    <t>0x054a3574d8082112575843dd944ff42c58dda38d likely involved in an attack (0xdd402a95264b96a5aafc38700d6dc16c715056fe3acf04c4b2976441d1f15958). Anomaly score: {'anomaly_score': 0.016676553462850366}</t>
  </si>
  <si>
    <t>2023-05-27T22:06:26.539981397Z</t>
  </si>
  <si>
    <t>0x151c533a1c33c492f5cca5d1802c43fe71009b83 likely involved in an attack (0x85cea5376037bd31048a6f7b2e5b4275b5c2883ac60181c21192c0eda2cc2282). Anomaly score: {'anomaly_score': 0.07686131386861314}</t>
  </si>
  <si>
    <t>2023-05-27T12:47:25.160377473Z</t>
  </si>
  <si>
    <t>0x0a84224da027c2be8545e554bebd0323ad1f8024 likely involved in an attack (0xb892341dd7b909aa23d5a39c7229fd7cf861caecb7c07b9ff1ee8e7d55a2bab1). Anomaly score: {'anomaly_score': 0.0410989010989011}</t>
  </si>
  <si>
    <t>2023-05-25T03:28:47.802769901Z</t>
  </si>
  <si>
    <t>0x79e9c20d6236fe50db4b86bfc6ebd207242ca2dd likely involved in an attack (0x3dc6927a1348c77de2cb8965c7dff37652e89d1756adeeecebfeb19fba6c3c33). Anomaly score: {'anomaly_score': 0.028542914171656688}</t>
  </si>
  <si>
    <t>2023-05-14T20:53:17.525545665Z</t>
  </si>
  <si>
    <t>0x542da4b9354596eeb427876caf2570198a5fea7d likely involved in an attack (0x28e9d3fa978528411f90842546d83bbbcb84da9450d6c7fe4b26bfed73b4e68d). Anomaly score: {'anomaly_score': 0.027840301791889344}</t>
  </si>
  <si>
    <t>2023-05-25T20:29:50.231219311Z</t>
  </si>
  <si>
    <t>0x3407f77ecc5c25fc5e16ffa9b730a05d74edbec4 likely involved in an attack (0x9c967e23cb4288940df32dda059eb9a33b17bf3d23399288a4413686e07638b3). Anomaly score: {'anomaly_score': 2.2196623867241598e-05}</t>
  </si>
  <si>
    <t>2023-05-22T10:11:10.799496025Z</t>
  </si>
  <si>
    <t>0x09b32d717b62aa512bfefc373e8a638ad5ba4931 likely involved in an attack (0xec9f97e7cdea1020ed1e9de2c1dd4221c07958d9ed05f6a14a323cdaa6b4a4bb). Anomaly score: {'anomaly_score': 2.3207550189661703e-05}</t>
  </si>
  <si>
    <t>2023-05-13T19:49:40.429839044Z</t>
  </si>
  <si>
    <t>0x60ca9c80e4cfc72c54f0a6f793153470f472748c likely involved in an attack (0x30c67fd89c45054c05eb86791b86db085a9fff85cead9a0754303cf0d3816563). Anomaly score: {'anomaly_score': 0.032001404494382026}</t>
  </si>
  <si>
    <t>2023-05-11T19:57:40.408677825Z</t>
  </si>
  <si>
    <t>0x9fbb72df16b01297c2ada9d8bce40e2dd40e7799 likely involved in an attack (0xe508887b381e6d24aa2d2cd341fdb0161dacb4430c16a2e23c4aa83e132bc5ca). Anomaly score: {'anomaly_score': 0.013060599877576006}</t>
  </si>
  <si>
    <t>2023-05-13T08:10:34.27228109Z</t>
  </si>
  <si>
    <t>0x1d0168a12eeed3e4a3862f6bb825e602be10e8df likely involved in an attack (0xcec6ea3fbbafa0eb55a17d046e3a0b0ec1d8dc74bc25fa82b13a37ceba2a5f98). Anomaly score: {'anomaly_score': 0.026642232872850297}</t>
  </si>
  <si>
    <t>2023-05-29T06:24:20.991759993Z</t>
  </si>
  <si>
    <t>0x09f86b405afded2e033a1eed855c7e294d5943cc likely involved in an attack (0xb3bbae4fbcfb7de7586d3e7cba9df9646eac4a009f5e97990e31d2cc9e5758a0). Anomaly score: {'anomaly_score': 0.12002110446711221}</t>
  </si>
  <si>
    <t>2023-05-15T11:15:53.425369091Z</t>
  </si>
  <si>
    <t>0x3acddf648ada2053dbab6543aa2879f307cd012a likely involved in an attack (0x3b2381805c1cb25dcef9b7d53cbb5644972ff5ab57809ffeaa2b7ca672bea8b6). Anomaly score: {'anomaly_score': 0.06438242608455375}</t>
  </si>
  <si>
    <t>2023-05-27T15:58:29.715374718Z</t>
  </si>
  <si>
    <t>0x89d64b73afcb1a77ff0e1d96e121c74b7abb5159 likely involved in an attack (0x6f7e7013eb3009eb1499d0ab6b58678cb2053d525b8e181df7e1b7dc48114409). Anomaly score: {'anomaly_score': 0.04123704215618521}</t>
  </si>
  <si>
    <t>2023-05-14T18:12:06.798369217Z</t>
  </si>
  <si>
    <t>0xbcbc3c1f5cdfb5542a8958b6ba275c1e9f430821 likely involved in an attack (0xb69fefc1c242a604e914e44f252c60c610568722d7d0cd209b4ae4ffa8b3d26c) on Cake-LP (0xcbec5b2c53db6922d174d1a1cf0f45eb05422a8a). Anomaly score: {'anomaly_score': 0.028490028490028487}</t>
  </si>
  <si>
    <t>2023-05-13T10:21:38.523077214Z</t>
  </si>
  <si>
    <t>0xa12183ffe452a14d8e6192b02f83e37180b95bb9 likely involved in an attack (0x0d35763694fd7ced3d27d9ede8d217c8a5ec24d0a66231fae0734c548a7b34cd). Anomaly score: {'anomaly_score': 0.023244465603427755}</t>
  </si>
  <si>
    <t>2023-05-23T11:20:37.74345766Z</t>
  </si>
  <si>
    <t>0x9698cbb5656cf73045370c9d994aeac8fffff95e likely involved in an attack (0x715bde2d8c9f25b1264fdfbe12ff0e5a6dd7715abd8994e22af6f568bdc1b0ee). Anomaly score: {'anomaly_score': 0.00497}</t>
  </si>
  <si>
    <t>2023-05-15T06:44:15.158538598Z</t>
  </si>
  <si>
    <t>0x19634575ad7a2b7ee49983c204b24ccfad19bcc4 likely involved in an attack (0x9d3ccd9f02d0585f28c6d862ea7651c693f1f003f968cd57dfb00035de822a08). Anomaly score: {'anomaly_score': 0.02118186449312277}</t>
  </si>
  <si>
    <t>2023-05-16T08:33:40.498906503Z</t>
  </si>
  <si>
    <t>0x51ebe3554aa887a4a45b57fa11371bc29d7d18b2 likely involved in an attack (0x35703aea34ff39414b45dd20ae09a5111dd83c37a24f4883b847812a1596fa27). Anomaly score: {'anomaly_score': 0.016482130343377713}</t>
  </si>
  <si>
    <t>2023-05-12T20:19:03.164938235Z</t>
  </si>
  <si>
    <t>0x852b2cbd84ca0dea85a1b99e44f0f80f572dcda5 likely involved in an attack (0x6b7cdc39a6d47068454002a249343fb0724c7e60c06a1600d4bb148fb506e749). Anomaly score: {'anomaly_score': 0.017276653171390013}</t>
  </si>
  <si>
    <t>2023-05-15T19:46:20.225830019Z</t>
  </si>
  <si>
    <t>0xff109fb11b4573ffe79f73b086d891a84864b5e6 likely involved in an attack (0x3aa735d781c95d199716b3227a49c6cc3215d0bf3151c8695bd5327fc2426598). Anomaly score: {'anomaly_score': 0.026503733876442635}</t>
  </si>
  <si>
    <t>2023-05-24T02:13:58.492864755Z</t>
  </si>
  <si>
    <t>0xdf75356d5c88399b5f75bef43e6c50e329831128 likely involved in an attack (0x812b7e90d98439e48b9cc5a9f9202b6bc97a92015fcae934de3f3e1f8e4a408f). Anomaly score: {'anomaly_score': 0.011893033075299085}</t>
  </si>
  <si>
    <t>2023-05-29T23:57:51.565104611Z</t>
  </si>
  <si>
    <t>0xc8e7c8b5182e4ab6402b312cf9c90de178de00ca likely involved in an attack (0x50050108bf376901af6c1efff225a54b51e290c0abf62899e4a4ea7d37924ad2). Anomaly score: {'anomaly_score': 0.08260189378344998}</t>
  </si>
  <si>
    <t>2023-05-18T18:03:51.698510147Z</t>
  </si>
  <si>
    <t>0xdcc8c9a3c67ac1ec2cb9f9a9afe4e14b7cc40630 likely involved in an attack (0xc7f8f7bf07b655151c27cb7ee5735817431b2acf9de94132c5dfa14af9d6d8a8). Anomaly score: {'anomaly_score': 0.034846864365580946}</t>
  </si>
  <si>
    <t>2023-05-29T20:40:58.94515926Z</t>
  </si>
  <si>
    <t>0x95343bb1499db6769c7e3dc9f75adb452069953f likely involved in an attack (0x8d35ddb3ec4359ac576d491819d1575bb3817f66d018934f94a9b9a57a7e5dde). Anomaly score: {'anomaly_score': 0.09409258500614504}</t>
  </si>
  <si>
    <t>2023-05-29T09:46:24.936095219Z</t>
  </si>
  <si>
    <t>0x686fc577ae8dd49d16e06d235d0758c1b3044c0c likely involved in an attack (0x0bd9b4fee4acc78e8d36ff334727fb6c3e86712dbbe113b9790164551f6e7bc5). Anomaly score: {'anomaly_score': 0.12102564102564102}</t>
  </si>
  <si>
    <t>2023-05-13T17:16:41.924094106Z</t>
  </si>
  <si>
    <t>0xcd4b91e7b4c77dabbf5d140fa599a193ceb3f168 likely involved in an attack (0x1b5339ea09a2a1553ffefac0f4e67ed2af8faaa4bb8f8ddbf30ad38820e58c20). Anomaly score: {'anomaly_score': 0.01661701647483638}</t>
  </si>
  <si>
    <t>2023-05-20T09:46:06.462540009Z</t>
  </si>
  <si>
    <t>0x744e9ac39bbf44e3dc5ca09e37222cd577825288 likely involved in an attack (0x38173dceeeefec86ebcf4917f2ea6de8b001ffc73e851cba8cdf85e13ac4db9d). Anomaly score: {'anomaly_score': 0.021194739344002535}</t>
  </si>
  <si>
    <t>2023-05-13T06:21:06.24036442Z</t>
  </si>
  <si>
    <t>0xb455cf94627bd637d74b7a7a221effa2fa12602d likely involved in an attack (0x510be44048f976269c96e8bf9870f6a33d38112881ef497f215e013d3f7b4b13). Anomaly score: {'anomaly_score': 0.015500717360114777}</t>
  </si>
  <si>
    <t>2023-05-11T20:03:08.073194325Z</t>
  </si>
  <si>
    <t>0x67632a2c704b32ced2c570b4ffc870765f9d567b likely involved in an attack (0xa2919d6c1477a38074c44d040d7495f63c310b5039f770c1ba48a426f06c8242). Anomaly score: {'anomaly_score': 0.022220183486238533}</t>
  </si>
  <si>
    <t>2023-05-20T17:29:29.689401259Z</t>
  </si>
  <si>
    <t>0xa32d5ba61e8b80be24bc77d7dcca001357b99e17 likely involved in an attack (0x89092d5a59c8d599420faeb45aec46fd790d6159308ffa62e7bb75621fac258f). Anomaly score: {'anomaly_score': 0.01279281098546042}</t>
  </si>
  <si>
    <t>2023-05-21T05:42:28.554541448Z</t>
  </si>
  <si>
    <t>0x62b0f608600e56b4cb4fe6493d20fb85a69ee4b9 likely involved in an attack (0x2820e4fc812824a21c545580487752967f690b599590f676e52e20920c46bef9). Anomaly score: {'anomaly_score': 0.029789747224190883}</t>
  </si>
  <si>
    <t>2023-05-24T21:32:43.338695248Z</t>
  </si>
  <si>
    <t>0xd453fcde7dc3c1afdc9fe7bc561aa24509938e41 likely involved in an attack (0x94f531a9e034f97769b2337a8b55f76090122c9c43fcd6da92a79017bf65f902). Anomaly score: {'anomaly_score': 0.022433035714285718}</t>
  </si>
  <si>
    <t>2023-05-23T15:59:42.538230119Z</t>
  </si>
  <si>
    <t>0x6fd295495a166ab66be4255c521dffb974672f1f likely involved in an attack (0x4191553e12e766a23c612085a91451d3810d8aea86b658c79625882614069ebd). Anomaly score: {'anomaly_score': 0.010204999999999999}</t>
  </si>
  <si>
    <t>2023-05-16T07:59:06.653117002Z</t>
  </si>
  <si>
    <t>0x0af2e18c46023706d5c580e225c2dce99d2c1361 likely involved in an attack (0xa63b45e9c1f85560e9cdfbb2553b30c6d940dd15a7511c740fffb7f528a88144). Anomaly score: {'anomaly_score': 0.029574007220216605}</t>
  </si>
  <si>
    <t>2023-05-20T22:46:59.282344642Z</t>
  </si>
  <si>
    <t>0x542863a7548f5bf53d9cfb9af8a5ba830d30ddec likely involved in an attack (0xa4279db78be44e2de6eed48c1953683eb3367b84f8b7b9312c33420200a901d0). Anomaly score: {'anomaly_score': 0.030254096414153407}</t>
  </si>
  <si>
    <t>2023-05-26T23:54:26.614554543Z</t>
  </si>
  <si>
    <t>0xc56377f6e0231e833f5e2a026a1ffa26b13d428b likely involved in an attack (0xa55caf6c22ebde6d42ce89e23e9bb1eb06c56dc4796250c18e71b46ec4e8ac92). Anomaly score: {'anomaly_score': 0.03250949257852952}</t>
  </si>
  <si>
    <t>2023-05-24T20:20:46.257900546Z</t>
  </si>
  <si>
    <t>0xe8d9a1534b7358b888df6b0f112c0a724390c747 likely involved in an attack (0xd09b3cb01f375eb1b70de179fa1c9b13924e2c752dea513b56a42451abd7a7ec). Anomaly score: {'anomaly_score': 0.011842105263157893}</t>
  </si>
  <si>
    <t>2023-05-08T16:40:38.677634024Z</t>
  </si>
  <si>
    <t>0x83d5f5d77dac8bdac1ecf0cf311bc96731d9d4b9 likely involved in an attack (0x03ac409db29af8d7301e378d75d67b50b487c2b05fb1f46d69d47c41f670f919). Anomaly score: {'anomaly_score': 0.025390173410404625}</t>
  </si>
  <si>
    <t>2023-05-25T01:07:14.734099411Z</t>
  </si>
  <si>
    <t>0x0eddca4c6d0c4c3272549e104312417bf45e3648 likely involved in an attack (0x3f15f6668945199c60d29ae6c41fea10d2a1dbc0ee4f5a82ff9ca4e8107b34f3). Anomaly score: {'anomaly_score': 0.024932783652984406}</t>
  </si>
  <si>
    <t>2023-05-23T18:56:17.324391798Z</t>
  </si>
  <si>
    <t>0xdb8540314668f633a6ebb51a2d5555f7ccb0acf5 likely involved in an attack (0x62feec605c0f53a03dc1a0c8234244ae34f731320bd376874b313c863e75ad8c). Anomaly score: {'anomaly_score': 0.011375000000000001}</t>
  </si>
  <si>
    <t>2023-05-14T19:49:59.271825932Z</t>
  </si>
  <si>
    <t>0xa2ee4de1dfc059747ffd1933894b227c60b6d36f likely involved in an attack (0x079d0de8fc712149d809839e232228becfa188ce6172100c44030245947e9088). Anomaly score: {'anomaly_score': 0.02815326633165829}</t>
  </si>
  <si>
    <t>2023-05-24T20:19:30.748832038Z</t>
  </si>
  <si>
    <t>0xe8d9a1534b7358b888df6b0f112c0a724390c747 likely involved in an attack (0x7ec76203bcd0046bc92541ec7081a05d1276d52483ba193d90f48d11b83e80a0). Anomaly score: {'anomaly_score': 0.011842105263157893}</t>
  </si>
  <si>
    <t>2023-05-16T06:30:50.831981616Z</t>
  </si>
  <si>
    <t>0xc0379c132f16784c8c2b365c9d25242e2aeb8fb9 likely involved in an attack (0x7debb5c8fbb5fad5368f6c6adad3d98a85bfc4fbdfea721d4648905761779517). Anomaly score: {'anomaly_score': 0.045059845106782445}</t>
  </si>
  <si>
    <t>2023-05-16T18:39:48.114875154Z</t>
  </si>
  <si>
    <t>0xa95b7843825449dc588ec06018b48019d1111000 likely involved in an attack (0xf2a22a26a2a275ddf261ab9fa3da207bf065e95e529ce4177cdefedc5576ab2c) on SmartRouter (0x13f4ea83d0bd40e75c8222255bc855a974568dd4). Anomaly score: {'anomaly_score': 0.017739872068230276}</t>
  </si>
  <si>
    <t>2023-05-21T18:15:28.323011321Z</t>
  </si>
  <si>
    <t>0x49abedca03b3eab9df558c10ae1299987657d4f7 likely involved in an attack (0xda3c6b0c381c2020cad342bade79f7c04746573aeef06c7d77a7825c006b9277). Anomaly score: {'anomaly_score': 0.013981958762886595}</t>
  </si>
  <si>
    <t>2023-05-11T07:48:35.193025577Z</t>
  </si>
  <si>
    <t>0x584d12de6b68e03be1289a872c50d8476fdb8b2b likely involved in an attack (0xb1f73a6c6d2d6e703475246a53fad7271592c8d08cdbb3a92f0cfa69fd6a575f). Anomaly score: {'anomaly_score': 0.030453172205438066}</t>
  </si>
  <si>
    <t>2023-05-20T21:38:13.807774256Z</t>
  </si>
  <si>
    <t>0x93e2431d36bf4a38199b44eb72f387a0b98425b6 likely involved in an attack (0x298719554bf1b191d2911366244e450adffc5dfd82655f3a096b46fe8375d35d). Anomaly score: {'anomaly_score': 0.02824773413897281}</t>
  </si>
  <si>
    <t>2023-05-13T19:21:39.435867088Z</t>
  </si>
  <si>
    <t>0x778a5a956698a99cf418562188e50b44988077ad likely involved in an attack (0xffd5db57461ad03a80951341f7807ff320202fe798dd8ad41590d39ef8ad5528). Anomaly score: {'anomaly_score': 0.03154422087037904}</t>
  </si>
  <si>
    <t>2023-05-16T06:52:23.230036256Z</t>
  </si>
  <si>
    <t>0x4bca62c06fe772ea7c22f9abf758bee57ca32544 likely involved in an attack (0x0a6640498b90e4e8281f18b98791fd6aab3554f808b14dedfcdd2c916aa9c34f). Anomaly score: {'anomaly_score': 0.029588249458222974}</t>
  </si>
  <si>
    <t>2023-05-19T20:52:25.555685845Z</t>
  </si>
  <si>
    <t>0x38b848bbad9ad2c6abec48a08834de864d699be9 likely involved in an attack (0x079a1be759f0a30294111bd6a3a8e82a523d54c5aaf85d33831a3fdc77fbbbec). Anomaly score: {'anomaly_score': 0.009694793536804308}</t>
  </si>
  <si>
    <t>2023-05-24T15:54:29.208298902Z</t>
  </si>
  <si>
    <t>0x054a3574d8082112575843dd944ff42c58dda38d likely involved in an attack (0x08d5ac540ac29dbf5c02a8b8c7440c990cdd3580c9ad857a4675dd936ba5cc18). Anomaly score: {'anomaly_score': 0.016676553462850366}</t>
  </si>
  <si>
    <t>2023-05-11T09:10:34.870382342Z</t>
  </si>
  <si>
    <t>0x2f98fa813ced7aa9fd6788ab624b2f3f292b9239 likely involved in an attack (0xa8953264a9f4ed303ac68cba657c3f09d0150cc3f4b65a8fdf474281f30430d8). Anomaly score: {'anomaly_score': 0.017838258164852253}</t>
  </si>
  <si>
    <t>2023-05-09T18:25:37.317408895Z</t>
  </si>
  <si>
    <t>0x0d1f019cf98dc996da2b7bc6c157103c225a0020 likely involved in an attack (0x82b908ee144b0752ff20b5493b370cb4dae36e85336dc17df96a244bc26a7387). Anomaly score: {'anomaly_score': 0.015604267377896315}</t>
  </si>
  <si>
    <t>2023-05-12T01:33:41.266061262Z</t>
  </si>
  <si>
    <t>0x1581262fd72776ba5da2337c4c4e1b92c6e36ae6 likely involved in an attack (0x1d48512a5d6782302f1e502cf87083a5ec1ea18d5de612936bc31839f3c0c324). Anomaly score: {'anomaly_score': 0.013388157894736843}</t>
  </si>
  <si>
    <t>2023-05-11T21:19:54.970430431Z</t>
  </si>
  <si>
    <t>0x9ba3956bbc21409cfa533499d461ae39c979993b likely involved in an attack (0x9aa94cd8baa43048a352d156715a9592288dffcd3175869bfce8cdaf5881f2cf). Anomaly score: {'anomaly_score': 0.01333536957849725}</t>
  </si>
  <si>
    <t>2023-05-29T01:19:52.090967645Z</t>
  </si>
  <si>
    <t>0x602322acacd6ac2b1151badccd7942d717b51adf likely involved in an attack (0xc723f2ae4380e1704923903c81b323373dd5aaa7c61f88034d94963ff8ae28d7). Anomaly score: {'anomaly_score': 0.10686528497409327}</t>
  </si>
  <si>
    <t>2023-05-27T20:46:48.098361647Z</t>
  </si>
  <si>
    <t>0xaddfc73c75071f7efa72bab78f84d2fdf7d67182 likely involved in an attack (0x98c047c2b80cefaaa1c6933c58106c67a392acd9e010ed02fbec106509ea3073). Anomaly score: {'anomaly_score': 0.03922648312028843}</t>
  </si>
  <si>
    <t>2023-05-25T17:14:27.318864891Z</t>
  </si>
  <si>
    <t>0x4d7fdc27faf1744c2f9c8aa16f1a149ad6b86f61 likely involved in an attack (0x83f6eb21466e49440086f54c0dfb46cf5d81362e999a694800534cac290e11c6). Anomaly score: {'anomaly_score': 0.020549656464709555}</t>
  </si>
  <si>
    <t>2023-05-31T20:14:28.932422032Z</t>
  </si>
  <si>
    <t>0x4d72d2bc6861c566efc5fd31648b5ce4d52d4c81 likely involved in an attack (0xf09965bff9d5ee0005b2ab5c5aa5830f907ed8ccbb08a030d3eeb3e554be6c14). Anomaly score: {'anomaly_score': 0.03938402309913379}</t>
  </si>
  <si>
    <t>2023-05-19T15:18:31.168675625Z</t>
  </si>
  <si>
    <t>0x7a63205bfa22f5e8f56beb76f65e615978239c2b likely involved in an attack (0xb1aea49f57f204814ec2b5535fec48ca7f6358cc6c704785511ae59d68a4399b). Anomaly score: {'anomaly_score': 0.014063727629855957}</t>
  </si>
  <si>
    <t>2023-05-11T19:56:28.340777604Z</t>
  </si>
  <si>
    <t>0x67632a2c704b32ced2c570b4ffc870765f9d567b likely involved in an attack (0x882f7589efbe38baab4391ee6941c5a5c9ad66b038088a1fcca541eaf1cb8f25). Anomaly score: {'anomaly_score': 0.013049949031600408}</t>
  </si>
  <si>
    <t>2023-05-14T08:58:31.10802165Z</t>
  </si>
  <si>
    <t>0x9bb4166ee6064b5b61b0c4c704b212f3e62ee6c3 likely involved in an attack (0x9d14b52764c8e1996fe8c7d7b2e297de932344985d28fbc9ea6a957702495777). Anomaly score: {'anomaly_score': 0.024145131819368313}</t>
  </si>
  <si>
    <t>2023-05-27T17:31:44.146533512Z</t>
  </si>
  <si>
    <t>0x056187e540864bb683728cfc9c0c15ea8d71c739 likely involved in an attack (0x02a597cb728e2ac1a6b3564fe31b3021f10e84244f4cf08455145411a59c8531). Anomaly score: {'anomaly_score': 0.0774688524590164}</t>
  </si>
  <si>
    <t>2023-05-16T22:04:46.147952407Z</t>
  </si>
  <si>
    <t>0x7bd247c55223d35305a61ab2e192635a35a33505 likely involved in an attack (0x816df5beb9b4d1b9a16d96b8da59c4102267b23773bfcc241efa15c741c71700). Anomaly score: {'anomaly_score': 0.018168825368468065}</t>
  </si>
  <si>
    <t>2023-05-21T01:29:24.385918026Z</t>
  </si>
  <si>
    <t>0x7662e3cfa5e52fe57a372d20754e23cb99267974 likely involved in an attack (0x6820a23e3ad1bb8d50ef5b3ed9658519e9b016c52ae4ba8ce7306cd3fa9c1a48). Anomaly score: {'anomaly_score': 0.028834928788232544}</t>
  </si>
  <si>
    <t>2023-05-17T17:36:08.435971455Z</t>
  </si>
  <si>
    <t>0xb2090064af7fbcf46f6502c7de18563ce7a694f3 likely involved in an attack (0xc70618c3f30c138e479454c682bd3f7d5342121a906228ba7c0f3a6020da064e). Anomaly score: {'anomaly_score': 0.014606003752345215}</t>
  </si>
  <si>
    <t>2023-05-11T22:26:15.819711131Z</t>
  </si>
  <si>
    <t>0x45a282fbfdd9af7c85ce5edd494ae8ca2679dcc8 likely involved in an attack (0xa541f72bfb275f07ed78a2e329c40f6412abe74331bb9b002db7af7ea1a7ddbd). Anomaly score: {'anomaly_score': 0.022645395799676896}</t>
  </si>
  <si>
    <t>2023-05-17T18:09:50.898705846Z</t>
  </si>
  <si>
    <t>0xec25001feb8b1a18a47ee68bdbc91ed2171fae08 likely involved in an attack (0x3a254a3e693357e6b5e787a11b02cb7bb0b206eebb311bdde0f1a25620c958bf). Anomaly score: {'anomaly_score': 0.014430202749941737}</t>
  </si>
  <si>
    <t>2023-05-11T19:19:09.782269254Z</t>
  </si>
  <si>
    <t>0x9ba3956bbc21409cfa533499d461ae39c979993b likely involved in an attack (0xb5c84044c069e72b83cfca2fddd195263b9354e18ff2f91599ae9c75512c0f00). Anomaly score: {'anomaly_score': 0.013888208894328846}</t>
  </si>
  <si>
    <t>2023-05-31T13:55:37.94193596Z</t>
  </si>
  <si>
    <t>0xb526dabcbf0ded95ad74c6fdfec19e1ac3aed93b likely involved in an attack (0xa8a4b9f682b170dcaf86efc8eed8cfe6d4b5dffc3186e69810cbd3eb0c7a6822). Anomaly score: {'anomaly_score': 0.019635502958579885}</t>
  </si>
  <si>
    <t>2023-05-24T06:11:03.028591225Z</t>
  </si>
  <si>
    <t>0x5fc30d9a49f10a7d28e18eb29cadbcd387125c19 likely involved in an attack (0x8ec220f446655310ce5fbca9fd85f4075c7f427bfb9e051d00a0bacba345ccca). Anomaly score: {'anomaly_score': 0.020390824129141887}</t>
  </si>
  <si>
    <t>2023-05-14T10:31:36.294204273Z</t>
  </si>
  <si>
    <t>0x7d4ed081b8b6e2fb1e4e7042d9776523183c00bb likely involved in an attack (0x82c337e13d4e3c171ff7baba1bfd975873add3f94722085229b4292b275c4958) on PancakeRouter (0x10ed43c718714eb63d5aa57b78b54704e256024e). Anomaly score: {'anomaly_score': 0.05269736842105263}</t>
  </si>
  <si>
    <t>2023-05-15T17:52:00.154543872Z</t>
  </si>
  <si>
    <t>0x3a9fc286aa956c38d8c76aa4805be50c23d41995 likely involved in an attack (0x8f0ec3778695ff47b642c46554e5afd64948ce4263bd7fe435a69a47e41b0337). Anomaly score: {'anomaly_score': 0.015380397532556546}</t>
  </si>
  <si>
    <t>2023-05-21T13:16:10.5424005Z</t>
  </si>
  <si>
    <t>0x1cf978ce50f444151a02813d0eba71bca74e4365 likely involved in an attack (0x8a61e69616f2b91ac5e9af6ca265418ef456b8fac94d3687e4166f7435276469). Anomaly score: {'anomaly_score': 0.024490008326394672}</t>
  </si>
  <si>
    <t>2023-05-11T19:40:12.145187233Z</t>
  </si>
  <si>
    <t>0xa0fab80fd5d01ae0e2c1a42da10b442e697642e2 likely involved in an attack (0x6f179da8957150ce316a4663a3bde370f22757cf44a985f1c3ef354c42c0bb5a). Anomaly score: {'anomaly_score': 0.023485434915461397}</t>
  </si>
  <si>
    <t>2023-05-11T13:07:36.068234719Z</t>
  </si>
  <si>
    <t>0x00e3ac703a59a99020c1c03fa9748114356d9f94 likely involved in an attack (0x2902a4779987d44e2a18ef27b15ad597deaf894c2a144e092004b878ff2faab6) on xSHULK (0x63b6c1cfb052c3ffa87780ed36651d0f06bb8aa1). Anomaly score: {'anomaly_score': 0.028786620026235245}</t>
  </si>
  <si>
    <t>2023-05-16T18:37:46.544398616Z</t>
  </si>
  <si>
    <t>0x35f12f7ed0249fb4b0a2f9ba73da29192c54eead likely involved in an attack (0x3867ed3ba6b4c344810d097a3a29c134a87d6d7fdc4f1a86fa9e1fb05770d11f). Anomaly score: {'anomaly_score': 0.032776664439991096}</t>
  </si>
  <si>
    <t>2023-05-12T15:15:27.158874609Z</t>
  </si>
  <si>
    <t>0xa17bdb91856d69752883104fa141b6b0a04fef4f likely involved in an attack (0x844a7a993c3f128db589aff8342b0e4307b523dd62ca8a209a526cdccdbea8fb). Anomaly score: {'anomaly_score': 0.016226461843409316}</t>
  </si>
  <si>
    <t>2023-05-17T19:47:07.328750644Z</t>
  </si>
  <si>
    <t>0x1311c2aae95b0a85fed7e9d6efcbd3b3cabf9903 likely involved in an attack (0xa5ca5e3c8948b44c4ead4af94f82130a0caa3d1b570ba1656dd4e5ccb1ab6071). Anomaly score: {'anomaly_score': 0.02542160278745645}</t>
  </si>
  <si>
    <t>2023-05-12T02:13:41.917477113Z</t>
  </si>
  <si>
    <t>0x662a042f82ae440b32ccdf86b4864b6c791827a5 likely involved in an attack (0x632135d55b69d5cccb1060f5543930af75885eb2fa00e986da7c706863b1ad18) on URoter (0xae2f168900d5bb38171b01c2323069e5fd6b57b9). Anomaly score: {'anomaly_score': 0.024748626094036233}</t>
  </si>
  <si>
    <t>2023-05-16T07:59:45.19709731Z</t>
  </si>
  <si>
    <t>0x0af2e18c46023706d5c580e225c2dce99d2c1361 likely involved in an attack (0xa63b45e9c1f85560e9cdfbb2553b30c6d940dd15a7511c740fffb7f528a88144) on PancakeRouter (0x10ed43c718714eb63d5aa57b78b54704e256024e). Anomaly score: {'anomaly_score': 0.029574007220216605}</t>
  </si>
  <si>
    <t>2023-05-11T21:51:31.88672191Z</t>
  </si>
  <si>
    <t>0x67632a2c704b32ced2c570b4ffc870765f9d567b likely involved in an attack (0xa8f42cd396bba920a872eaa20e0f474887a87a460072c77cafa27c341d7b4387). Anomaly score: {'anomaly_score': 0.013216952573158426}</t>
  </si>
  <si>
    <t>2023-05-16T14:59:33.011559633Z</t>
  </si>
  <si>
    <t>0x22ccfd71231378d59c8ddd7af5223c95f7230c1d likely involved in an attack (0xdec1478f64507acd2a21147c646d7885af36a810fe2db2d42cc3a4d34eb9f37d). Anomaly score: {'anomaly_score': 0.030813176687399215}</t>
  </si>
  <si>
    <t>2023-05-14T05:00:29.764439768Z</t>
  </si>
  <si>
    <t>0x95779d645e7189e19e7dc035fc31174088e9eee3 likely involved in an attack (0x45d7f5dfd7f0904a50a8be41d6c9cdbf4756814421db80271c3665fecaa926e8). Anomaly score: {'anomaly_score': 0.037551724137931036}</t>
  </si>
  <si>
    <t>2023-05-28T14:38:27.761514717Z</t>
  </si>
  <si>
    <t>0x0661b245aa5888a4d34000559d79c3955419c1f8 likely involved in an attack (0x280550ebffb298c3528eb23cda881a128d46e63a3a701f76644cfb6f2bdacf01). Anomaly score: {'anomaly_score': 0.08380620645978468}</t>
  </si>
  <si>
    <t>2023-05-25T08:48:15.00812454Z</t>
  </si>
  <si>
    <t>0xb328b33f7d63d4b1cda632c4582780c404b56b2b likely involved in an attack (0x17bcd0a4fae5f4a1f57f704fc698a2b897e00639cdf627b28a3499adacdd7614). Anomaly score: {'anomaly_score': 0.039612188365650974}</t>
  </si>
  <si>
    <t>2023-05-17T18:55:51.826019405Z</t>
  </si>
  <si>
    <t>0x621cea0093d4e608f3762067e7429fecd1563eae likely involved in an attack (0x2dff1d7d526a6cab26f38fdb3d2e2812b9dbc7d37c56df7e60d76bd9e43f7322). Anomaly score: {'anomaly_score': 0.02465561522297455}</t>
  </si>
  <si>
    <t>2023-05-28T21:33:08.768730177Z</t>
  </si>
  <si>
    <t>0x826c2d5a6a6fbc7d9ba159e87a33cc9488932a7b likely involved in an attack (0xff192aadad33eb95fa404f34bb57e1af2e0681e29e1593bfcc6b0148cf5fb4d4). Anomaly score: {'anomaly_score': 0.1006993006993007}</t>
  </si>
  <si>
    <t>2023-05-13T15:56:15.099206626Z</t>
  </si>
  <si>
    <t>0xf079e4f5e2ecee2d52c1aada887530ecd18f446f likely involved in an attack (0xe9fd14903594c59b8921b607ff8ef50145ff0c23ea3817547f5bc52b329827ee) on (0x6a1d2a089ae47b3f9d114ae6e21246116edfe47d). Anomaly score: {'anomaly_score': 0.017011494252873564}</t>
  </si>
  <si>
    <t>2023-05-13T09:17:18.638097326Z</t>
  </si>
  <si>
    <t>0x1581262fd72776ba5da2337c4c4e1b92c6e36ae6 likely involved in an attack (0x6c854d2fc2beccc71436567d48234cbda6caa648629564c4afef21babf82d882). Anomaly score: {'anomaly_score': 5.03311315546334e-06}</t>
  </si>
  <si>
    <t>2023-05-28T02:27:43.974155709Z</t>
  </si>
  <si>
    <t>0x834ad5eec315d010e9cd405fee029e8054c06b88 likely involved in an attack (0x22dd532477b7e62778abb18f1876eb2cea074145d33092ce448d77db15aca263). Anomaly score: {'anomaly_score': 0.06831948881789138}</t>
  </si>
  <si>
    <t>2023-05-15T18:07:52.73419443Z</t>
  </si>
  <si>
    <t>0x37ae2b42fbbff3dc79d121f617ce108ecd892572 likely involved in an attack (0x137f64507ba0af431db917cc11952d2460e8e1f63a0565ac02dcef9e388c8026). Anomaly score: {'anomaly_score': 0.015488276804006374}</t>
  </si>
  <si>
    <t>2023-05-22T10:15:32.948465858Z</t>
  </si>
  <si>
    <t>0x09b32d717b62aa512bfefc373e8a638ad5ba4931 likely involved in an attack (0xb44042f956b1b7f35abcaa0a4ef8a80039e15efddcfffe6a54e92ad6aa177b62). Anomaly score: {'anomaly_score': 2.3207550189661703e-05}</t>
  </si>
  <si>
    <t>2023-05-27T16:31:31.266800543Z</t>
  </si>
  <si>
    <t>0x12ed0ee002ddf77976fab38756698d4b258905ea likely involved in an attack (0x6370107abc93939bfc27fd1fefc848dca18536cd30afcec4d5fc08d032ae7a64). Anomaly score: {'anomaly_score': 0.07850806451612904}</t>
  </si>
  <si>
    <t>2023-05-15T20:28:18.023967233Z</t>
  </si>
  <si>
    <t>0x5b8905ee76b0fa519836d16efd8500925e541264 likely involved in an attack (0x83381520081bd96cfc153206f138563551efec66d8676de16b822812e418b3a6). Anomaly score: {'anomaly_score': 0.015127402771569065}</t>
  </si>
  <si>
    <t>2023-05-25T07:15:33.431987405Z</t>
  </si>
  <si>
    <t>0xd89c52a5594195c849b68b655a4107f7c467b597 likely involved in an attack (0x2961e5d2a0cb2d42dce032a36de83681c14fef8c1e4fde382402ffe6acc96b16). Anomaly score: {'anomaly_score': 0.020155642023346302}</t>
  </si>
  <si>
    <t>2023-05-21T07:03:55.352358289Z</t>
  </si>
  <si>
    <t>0x7936b840b2375092b98d2d2a745b1d0ac287fd64 likely involved in an attack (0xaf99d5048da5926bb147409239bcb1f8d629d389808cd1cdee929a6b1e41b511). Anomaly score: {'anomaly_score': 0.01491567912488605}</t>
  </si>
  <si>
    <t>2023-05-14T09:08:19.986931307Z</t>
  </si>
  <si>
    <t>0x647dea06d02444c2880876b89a3fc9acb0203faf likely involved in an attack (0x0d0cbde6d3b9e925917d1812a5e754a7ed273ad568faea09ad74e973e93c30f0) on (0x925d9d5eba9e5b9d0d8c37e158fc2218f5b3024f). Anomaly score: {'anomaly_score': 0.02492529488859764}</t>
  </si>
  <si>
    <t>2023-05-16T23:03:11.902049397Z</t>
  </si>
  <si>
    <t>0x8f6e1939092ef5e3b7cd89241a367fd0bd4132c8 likely involved in an attack (0x45b8b2e06acb878c069dd7ae853fc6331372df8541ea02dbe20535db01ffc786). Anomaly score: {'anomaly_score': 0.01834445927903872}</t>
  </si>
  <si>
    <t>2023-05-19T21:42:41.200828022Z</t>
  </si>
  <si>
    <t>0xcc2cc8ed416a000f12219b2408c38eed467e33e1 likely involved in an attack (0x50e192fe2ac6217c5f294e9a3865a39e6d540a66b1c8595f8661c2f01816ec90). Anomaly score: {'anomaly_score': 0.009573614618927351}</t>
  </si>
  <si>
    <t>2023-05-20T22:15:09.605010236Z</t>
  </si>
  <si>
    <t>0x0edcd8c1ea118fecfa42ba35ebe3fab082037cb2 likely involved in an attack (0xf58460832acc017a21d56481ac266c461604e2205b3f05845beaca3a1a3ffef9). Anomaly score: {'anomaly_score': 0.015626460963066854}</t>
  </si>
  <si>
    <t>2023-05-23T15:47:30.398359132Z</t>
  </si>
  <si>
    <t>0x2cdeee9698ffc9fcabc116b820c24e89184027ba likely involved in an attack (0x4a01d1f039ab7ae17220b84f9582a7481e7238a8c9421c4033f0195f47f97dea). Anomaly score: {'anomaly_score': 2.6912327916364764e-06}</t>
  </si>
  <si>
    <t>2023-05-13T19:36:10.019501824Z</t>
  </si>
  <si>
    <t>0x7a2fb12490a361eab31585fdf73c79823b7c2ac2 likely involved in an attack (0x30f4ce93ebf7382ac761f6c501575f82f892e9441982d71873de8e007c4f214c) on Cake-LP (0x5337a21a51b4167a18d87a35261c15bba7957775). Anomaly score: {'anomaly_score': 0.03157377049180328}</t>
  </si>
  <si>
    <t>2023-05-13T15:10:41.702876189Z</t>
  </si>
  <si>
    <t>0xbaf3a831931ff80e02aa6a82e1f7898cb1025d5f likely involved in an attack (0x0695f8cc00e085e02c9c735b28ef1f0d44ebe6d06f19a53b58a57748fc2beaff). Anomaly score: {'anomaly_score': 0.02861624912198548}</t>
  </si>
  <si>
    <t>2023-05-17T17:23:36.973665588Z</t>
  </si>
  <si>
    <t>0xaf7fa6a474b8894ecd95c9aab8d9bb30f70dbf4f likely involved in an attack (0xc5069f2817b86a049da586928a6d98cdf8a8efb8313c5c832c91610a7f053f54). Anomaly score: {'anomaly_score': 0.026397937661120224}</t>
  </si>
  <si>
    <t>2023-05-28T14:24:11.28438975Z</t>
  </si>
  <si>
    <t>0xbfc701cd2b30ed90df55ebae9a67005a31b76ef7 likely involved in an attack (0x848d3625dac9c1ebc8dc1612695cf73eff4058a7d89aa117eecd17b58aae0035). Anomaly score: {'anomaly_score': 0.08385587863463971}</t>
  </si>
  <si>
    <t>2023-05-11T22:12:15.888404118Z</t>
  </si>
  <si>
    <t>0xf8f461ca4ebcf05d6266d5849767b53bc9a8fbb3 likely involved in an attack (0xd1f084eebea478ac378b2a1c8c22c2268e04428a5ded3fcbba8d772fdf4941d6). Anomaly score: {'anomaly_score': 0.013214285714285713}</t>
  </si>
  <si>
    <t>2023-05-15T21:57:36.914695462Z</t>
  </si>
  <si>
    <t>0x4136fed9c26c17d6be307e360883703babc6fac9 likely involved in an attack (0x9ae74f4f6dae7a5e4cc7cc39ec0357e6f4c8f075604e0d7676a9f135a3578eb4). Anomaly score: {'anomaly_score': 0.026564954004936053}</t>
  </si>
  <si>
    <t>2023-05-23T20:20:00.223761071Z</t>
  </si>
  <si>
    <t>0x5a7c80ddaddccca8a81539a9121e0c0f7c0adbc8 likely involved in an attack (0x0bd5df2e730ca02a6eee55c55a408f3ca47e41dd5d38c17f75ce76d021ab37f2). Anomaly score: {'anomaly_score': 0.01157}</t>
  </si>
  <si>
    <t>2023-05-20T05:10:13.50512045Z</t>
  </si>
  <si>
    <t>0x3da3c88d32f789d3f75839e763390509be97086b likely involved in an attack (0xd18af64a4e2a6a347afdc243dfd9aa21d07884b786da79ef8594af30b05b07b1). Anomaly score: {'anomaly_score': 0.03129747797022182}</t>
  </si>
  <si>
    <t>2023-05-24T22:43:14.098568401Z</t>
  </si>
  <si>
    <t>0x2d4701b2c91cef1590f770ca8159c2dedce1522b likely involved in an attack (0x6b10531940e36558d71802ca1786995b615b316041aa701a689425c7e4ae349a). Anomaly score: {'anomaly_score': 0.0233304572907679}</t>
  </si>
  <si>
    <t>2023-05-24T10:46:45.479889621Z</t>
  </si>
  <si>
    <t>0x84a8784193ee9ac84728fba6a63e95233c5489ea likely involved in an attack (0xf5195df01209e0cfca0edbca619157f229f11737e2bb1cd887aec344ecc0b1f2). Anomaly score: {'anomaly_score': 0.013667141838916607}</t>
  </si>
  <si>
    <t>2023-05-21T04:07:11.039528891Z</t>
  </si>
  <si>
    <t>0xbfb57eb74766d6832c41e1200a0acca2b2123aad likely involved in an attack (0x5eb41dfde7193f108f0598e15812687ef0bafaf6a3df9fab5dba2830ccd917fc). Anomaly score: {'anomaly_score': 0.02954545454545455}</t>
  </si>
  <si>
    <t>2023-05-13T19:58:24.019080131Z</t>
  </si>
  <si>
    <t>0xae5ddb50aa081e65c96992827dd9fab9be28d4cd likely involved in an attack (0x58693a17b40963dc8efcbe5b65adcefb3f60b43c0780e20647797d80c1535fc0). Anomaly score: {'anomaly_score': 0.030041870202372645}</t>
  </si>
  <si>
    <t>2023-05-12T16:42:24.969638986Z</t>
  </si>
  <si>
    <t>0x7c805c00b7c24946a857ca69ebb7588417729c02 likely involved in an attack (0x94826242a62cb1337271d3ce8405217bc6f025f288934b27252c4295e77d84e6). Anomaly score: {'anomaly_score': 0.026949282786885246}</t>
  </si>
  <si>
    <t>2023-05-13T23:07:52.118008305Z</t>
  </si>
  <si>
    <t>0x137b8dc8c85d11468250b96a75b7d007bc61d824 likely involved in an attack (0xca744cd76b0d65446fb19959986cc4e58cf34dde82f3dda547de37f4b4d31d15). Anomaly score: {'anomaly_score': 0.03384179510426111}</t>
  </si>
  <si>
    <t>2023-05-17T11:23:38.911735026Z</t>
  </si>
  <si>
    <t>0x036bb62651b5cbfa4b9b0b92ec26e22542e378c8 likely involved in an attack (0x7c1d011c416e933f0f501b9f10e9772767583ee264bbcd72f6c9f8a6b82d056f). Anomaly score: {'anomaly_score': 0.02583811597071047}</t>
  </si>
  <si>
    <t>2023-05-17T08:20:49.256347747Z</t>
  </si>
  <si>
    <t>0x088b229ca38c943b8fcbd36bd332c3d14622f409 likely involved in an attack (0xb779df0e6ac6f6b46d79f8821b508ff6499171bb69fe85d300f110062265c45a). Anomaly score: {'anomaly_score': 0.017124239791485665}</t>
  </si>
  <si>
    <t>2023-05-12T01:15:15.137946097Z</t>
  </si>
  <si>
    <t>0xfdd81dfac8a49cecc096e688a7e962650c9d1a82 likely involved in an attack (0xf701cc65097d7bd9dfb24953efca313e3fe87abb82cf9b7c08eee6df86a56e72). Anomaly score: {'anomaly_score': 0.02302023121387283}</t>
  </si>
  <si>
    <t>2023-05-13T13:25:54.380678807Z</t>
  </si>
  <si>
    <t>0xc15974b4c0d8543d7e6780bf0c598777425b1790 likely involved in an attack (0xf2f0cded433ae718939110e3d223f541c34eda0cdf96572c7ac9a8886d3cfe05). Anomaly score: {'anomaly_score': 0.016569795140543114}</t>
  </si>
  <si>
    <t>2023-05-24T16:30:17.565761403Z</t>
  </si>
  <si>
    <t>0xfc469c1569585f131ad21724796dbd56687524d2 likely involved in an attack (0xbb24517c3bdbf4a9abd1845af3f64ac51ad3ab7ca9e3fc844646cbeec555ae31). Anomaly score: {'anomaly_score': 0.009373557026319838}</t>
  </si>
  <si>
    <t>2023-05-19T11:58:58.109321456Z</t>
  </si>
  <si>
    <t>0x6bcba87f1619a10fa9b9b851c6a7138371fdb01d likely involved in an attack (0xba4d0a10e9dc958a44c38129ed020b36870dc373e446f9af495a306e1c8ea5c4). Anomaly score: {'anomaly_score': 0.02664226898444648}</t>
  </si>
  <si>
    <t>2023-05-28T03:26:27.356859602Z</t>
  </si>
  <si>
    <t>0xe001633f27c729bd2afdfca634e160a1de5be0ef likely involved in an attack (0x6d52c8ea4ba5ae5ae1e60129df80134eb7eb5a54cae09fcfe98ae7a00996776d). Anomaly score: {'anomaly_score': 0.06701666142722415}</t>
  </si>
  <si>
    <t>2023-05-21T14:01:55.871809679Z</t>
  </si>
  <si>
    <t>0x1c4513f6d2ebaccd8fb79cb1948ccff48f19223c likely involved in an attack (0x95659f15844d456a9f5e6b03e5f15b162decb0339b029142faebb5660afeb2e1). Anomaly score: {'anomaly_score': 0.024164070612668745}</t>
  </si>
  <si>
    <t>2023-05-31T03:10:59.382993986Z</t>
  </si>
  <si>
    <t>0x3f2336cd34d0ecb11a072f64ba1398a684331ce6 likely involved in an attack (0xa223f7916d35ff6b0c70983e194612b263e2babd5f83dbe07471459d91169e49). Anomaly score: {'anomaly_score': 0.019684567777999602}</t>
  </si>
  <si>
    <t>2023-05-13T19:21:38.805859759Z</t>
  </si>
  <si>
    <t>0x778a5a956698a99cf418562188e50b44988077ad likely involved in an attack (0x83ff4460f5b3895731c58412f45d14bc901e2ce7134083ed0062214da1eb2199). Anomaly score: {'anomaly_score': 0.03136746143057503}</t>
  </si>
  <si>
    <t>2023-05-15T23:45:30.407728516Z</t>
  </si>
  <si>
    <t>0x77a192f28a0392336bb4832b807228c181cd16e3 likely involved in an attack (0xc9df86bfda32cc0b32f6ac0e00c049955d6d9d0aed3c9f064943ac8af3203da2). Anomaly score: {'anomaly_score': 0.02711864406779661}</t>
  </si>
  <si>
    <t>2023-05-21T18:25:45.601237464Z</t>
  </si>
  <si>
    <t>0x6d93fbf71b9784f7098a0f34b802cdbff5ec1b05 likely involved in an attack (0x3f98d569b2b24c22c7104736ce8bcc59d1666099172232bb51081d027f421518). Anomaly score: {'anomaly_score': 0.026618229854689566}</t>
  </si>
  <si>
    <t>2023-05-16T10:32:52.794314661Z</t>
  </si>
  <si>
    <t>0x4e41436d0ed069158579454859f935029dc0d186 likely involved in an attack (0x2cd378901f6a881aeb0ec0eeef9476e3eb1092403842962208e853b70eaa6841). Anomaly score: {'anomaly_score': 0.016975609756097562}</t>
  </si>
  <si>
    <t>2023-05-20T00:01:17.823896157Z</t>
  </si>
  <si>
    <t>0x5f2ae8d5aecb7c196ca42093ec73608c31c3f428 likely involved in an attack (0xfbe912f663ba8594a58e296f172f6592b17a2ab6152202bd38e77809487fe0d0). Anomaly score: {'anomaly_score': 0.026408970197698438}</t>
  </si>
  <si>
    <t>2023-05-24T08:29:32.101793667Z</t>
  </si>
  <si>
    <t>0x3fbf7f0755e1562de5177608752fd8a00f61b490 likely involved in an attack (0x24eafa256690ecf7fcd7323f6a6b42af97526ff6fa9051462abd66b1c79d59a4). Anomaly score: {'anomaly_score': 0.00734212802768166}</t>
  </si>
  <si>
    <t>2023-05-18T03:48:52.065423529Z</t>
  </si>
  <si>
    <t>0xc2762dbc63cd8253808285045c1a5084bea37bdc likely involved in an attack (0x42771a8ec5ee068872d1367e72fe3a383c9af2f818595ab857c006b62f2e9b4c). Anomaly score: {'anomaly_score': 0.0295479816291999}</t>
  </si>
  <si>
    <t>2023-05-18T15:34:23.363304165Z</t>
  </si>
  <si>
    <t>0xc8f32a4a48384c152829f17e17d91751e10a57c3 likely involved in an attack (0xd7a84e1f12d2be4e57462049ef3d8741b66b29c8c269aa5673f6989f3b4e3eb5). Anomaly score: {'anomaly_score': 0.036115912557193694}</t>
  </si>
  <si>
    <t>2023-05-23T15:28:58.518164407Z</t>
  </si>
  <si>
    <t>0x88ad0163cb38226179ce7feccb5597b2ce7e59de likely involved in an attack (0x9297e432fd732c7a590d3447e930c555c907c7555f4dc9d39e5ea6b730fa71a5). Anomaly score: {'anomaly_score': 0.004934999999999999}</t>
  </si>
  <si>
    <t>2023-05-15T23:48:01.321910317Z</t>
  </si>
  <si>
    <t>0x77a192f28a0392336bb4832b807228c181cd16e3 likely involved in an attack (0xcbba1592a694538faa8e61abe1a8b881c3f3d0143f58c32f42e460eadcc034f4). Anomaly score: {'anomaly_score': 0.02711864406779661}</t>
  </si>
  <si>
    <t>2023-05-28T00:00:11.181514624Z</t>
  </si>
  <si>
    <t>0x1a76430be7add33658c822ef9d7da166c3333b2e likely involved in an attack (0x6f5814dc26617252e10cb5e7eb38e4d67b7760baed1135c394451146af32d3ce). Anomaly score: {'anomaly_score': 0.07817817817817818}</t>
  </si>
  <si>
    <t>2023-05-27T23:59:15.439739449Z</t>
  </si>
  <si>
    <t>2023-05-24T23:21:44.019178246Z</t>
  </si>
  <si>
    <t>0x8620b591ceafae800fa5b58d7bc86e784a0687c4 likely involved in an attack (0x91b50071cce3e0dabef85ff56fe31db02bd48b948ec20a1500dc01ed428d76b2). Anomaly score: {'anomaly_score': 0.012641083521444694}</t>
  </si>
  <si>
    <t>2023-05-29T02:52:21.518620303Z</t>
  </si>
  <si>
    <t>0x0cd4f907122157fa4d774e3c674b9cca543483c5 likely involved in an attack (0x4d8a7bcd770d1c65ef86fe720416e9ddfd1a53d0b598545c51dd2a9d7aa4f484). Anomaly score: {'anomaly_score': 0.11703755215577191}</t>
  </si>
  <si>
    <t>2023-05-24T08:05:44.071370095Z</t>
  </si>
  <si>
    <t>0x97eace4702217c1fea71cf6b79647a8ad5ddb0eb likely involved in an attack (0xcfa4ff464ad3fa442bc91add185068e2584fad0e8b0750ca9be2b3377f73d933). Anomaly score: {'anomaly_score': 2.4872180310871164e-06}</t>
  </si>
  <si>
    <t>2023-05-20T13:23:39.505695056Z</t>
  </si>
  <si>
    <t>0xd42d94262c61a79e47d893500d5f077b3c0b17e2 likely involved in an attack (0xa51d2f0af84f4b2bc474ed26a69e9afe9dfa1d38dcff59cc1c59f2b7c785fdc5). Anomaly score: {'anomaly_score': 0.013272193690388847}</t>
  </si>
  <si>
    <t>2023-05-28T00:32:42.602191752Z</t>
  </si>
  <si>
    <t>0x2351bfadb72e0221285e354cd867e905d47e9f71 likely involved in an attack (0x5c82dfc308871c10f6857e242c0e25ef17850ce36199cb6943e67136bd051906). Anomaly score: {'anomaly_score': 0.03998671096345515}</t>
  </si>
  <si>
    <t>2023-05-29T13:21:11.119863036Z</t>
  </si>
  <si>
    <t>0x8a754b6a6586479b52a3b2b32834e462b287fee3 likely involved in an attack (0xccfded5cfedc45caf375d856f767b321f69acebb067a1ade693536fbf6bbcbde). Anomaly score: {'anomaly_score': 0.11320220298977184}</t>
  </si>
  <si>
    <t>2023-05-14T15:50:35.41583007Z</t>
  </si>
  <si>
    <t>0x96b89c2560bcc43c342c12ba9c33dab7eb571a90 likely involved in an attack (0x65c5d1115e8f0969af98e45b82999182791b8268c2f8bc7cdb36b8fbbfce2fdb). Anomaly score: {'anomaly_score': 1.9740721844305935e-05}</t>
  </si>
  <si>
    <t>2023-05-25T20:43:19.089861096Z</t>
  </si>
  <si>
    <t>0x6c5939f93e6ebab29d9172fd10a573c23f8dc3b6 likely involved in an attack (0xdff0c460cf52d5faabb6ee014f01c13f339c20259e415eca20a0921c06c92e05). Anomaly score: {'anomaly_score': 0.040395480225988704}</t>
  </si>
  <si>
    <t>2023-05-31T15:24:44.084115983Z</t>
  </si>
  <si>
    <t>0x1971d9f65dc652b726da023f09507629b3b358e5 likely involved in an attack (0x5004ff531467ad88e661d5a2eb457458360b125df6e1996eea39d56a0155588d). Anomaly score: {'anomaly_score': 0.020566174691507382}</t>
  </si>
  <si>
    <t>2023-05-15T19:44:19.799333296Z</t>
  </si>
  <si>
    <t>0xff109fb11b4573ffe79f73b086d891a84864b5e6 likely involved in an attack (0x2f7b2ab13bb05cd9c50b6cb51671084fce89c4d5a6ae264cf64af5c81ee91901). Anomaly score: {'anomaly_score': 0.026503733876442635}</t>
  </si>
  <si>
    <t>2023-05-27T22:15:41.160810705Z</t>
  </si>
  <si>
    <t>0xfda0b7ba5dca52f0c350a77962797756d723c0dd likely involved in an attack (0xfbf7bb0a01fe6705d6b777a5fffc3d2aa1ff85bb6088e3066e5994ba94afbb94). Anomaly score: {'anomaly_score': 0.07679521276595745}</t>
  </si>
  <si>
    <t>2023-05-31T15:44:03.264610611Z</t>
  </si>
  <si>
    <t>0x76b8b05fa2499981d72ec309df7fb2bd5d2efbf0 likely involved in an attack (0x3e4d8d946935d0709144d8d01594a7231218cf3ba879238459bd4d2487dd2234). Anomaly score: {'anomaly_score': 0.039113466634545895}</t>
  </si>
  <si>
    <t>2023-05-17T03:35:09.121811602Z</t>
  </si>
  <si>
    <t>0x7588c48e53b0673bf25591ac2eeedb18dfbb77c5 likely involved in an attack (0x5a03a14d5ee7e331b2074a3c7797bba687debc687e5a1691473ec601ee6c85e3). Anomaly score: {'anomaly_score': 0.046994535519125684}</t>
  </si>
  <si>
    <t>2023-05-17T17:21:21.636169446Z</t>
  </si>
  <si>
    <t>0xaf7fa6a474b8894ecd95c9aab8d9bb30f70dbf4f likely involved in an attack (0xb8668acd7b638d1a8de8190ace1d8c9744f7a5e6f8be635701683127f6bd434b). Anomaly score: {'anomaly_score': 0.026397937661120224}</t>
  </si>
  <si>
    <t>2023-05-25T14:55:00.260866144Z</t>
  </si>
  <si>
    <t>0xf5aeed7c54a17bb32442ecdc793968c4228eafc8 likely involved in an attack (0x8b91a6dd18a9cafa06487d95651541950465ce0a1194e6e9917992a3b21cf719). Anomaly score: {'anomaly_score': 0.021756756756756757}</t>
  </si>
  <si>
    <t>2023-05-11T22:03:15.911406097Z</t>
  </si>
  <si>
    <t>0xe99a9440d9f89d7ff42082cc52e177cb17deaa2c likely involved in an attack (0xda01d4c6c6e9d1d4af3b6b90bf07968503ade39d40d9dc5c3a11b704a99027ee). Anomaly score: {'anomaly_score': 0.013259769184045353}</t>
  </si>
  <si>
    <t>2023-05-17T19:23:39.61007653Z</t>
  </si>
  <si>
    <t>0x11283c03894f0601fcdf16a7486cab20934f5925 likely involved in an attack (0xed5435f4618892d9680e9c539c0b577f15ebda388cf29254c71772e7d5db1e16). Anomaly score: {'anomaly_score': 0.014135687732342007}</t>
  </si>
  <si>
    <t>2023-05-21T20:06:43.887174194Z</t>
  </si>
  <si>
    <t>0xab8979eaa6ebc230bac2e43f65887d27f01d6089 likely involved in an attack (0xe0454811684f0f8c6c8e40d1bf95e418f117ed2f0107cd4edcc167fa73d2f621). Anomaly score: {'anomaly_score': 0.029740641057010034}</t>
  </si>
  <si>
    <t>2023-05-19T22:16:57.083365744Z</t>
  </si>
  <si>
    <t>0x2af789f9e966b074f5745678716f8652ad4f105a likely involved in an attack (0x196fb17b8885d04330a6f7b9c6fd63e3f6d62410bf00d38f41603aee79cd155d). Anomaly score: {'anomaly_score': 0.009777382012466607}</t>
  </si>
  <si>
    <t>2023-05-12T14:51:12.049707696Z</t>
  </si>
  <si>
    <t>0xe9897054454b8c2a3b53905f673e425f783c28fa likely involved in an attack (0x24aebad422128b8e27e1639c67399b539fe6f0d00dfcfb5bd52f520f0d3e8a2f). Anomaly score: {'anomaly_score': 0.01592744860943168}</t>
  </si>
  <si>
    <t>2023-05-13T20:44:41.670526195Z</t>
  </si>
  <si>
    <t>0x73196ba384793a65b3528a2af6c6a4a379155ce2,0x12567654ed7687e16c09e8c1894fa838eeeabf14 likely involved in an attack (0xd2815bb046660c3f1e73a0be12ff3749beda4b80c0ab032aaa0f53deebd2bf08) on (0xc12175bd96c1eada77626443381b88fb23596ed2). Anomaly score: {'anomaly_score': 0.028206785137318252}</t>
  </si>
  <si>
    <t>2023-05-31T11:08:34.795568882Z</t>
  </si>
  <si>
    <t>0xba4fa5b01314b5f135227ded47f90a02a3a6221b likely involved in an attack (0x482a3962ee78703529e84894edd90f40e4fa65f63f13765702449deb9b1439af). Anomaly score: {'anomaly_score': 1.1892558226944923e-05}</t>
  </si>
  <si>
    <t>2023-05-24T17:13:44.498201897Z</t>
  </si>
  <si>
    <t>0x01dfde4a09a4f22cca6fab540f8e3c7d92aaed1d likely involved in an attack (0xc7de519a302790634f912000265850aba30a2e01d5fbb58d1c89de8f2760ef58). Anomaly score: {'anomaly_score': 0.019002844500632114}</t>
  </si>
  <si>
    <t>2023-05-16T16:16:46.181830901Z</t>
  </si>
  <si>
    <t>0xf031c1478aad1083bae69b66020b04a1e41a42d7 likely involved in an attack (0xef6f0e34e16ba20ddb837cf12872d0eacdd4e451a405b546e41d52233156790d) on PancakeRouter (0x10ed43c718714eb63d5aa57b78b54704e256024e). Anomaly score: {'anomaly_score': 0.03159784560143627}</t>
  </si>
  <si>
    <t>2023-05-21T18:45:00.923498298Z</t>
  </si>
  <si>
    <t>0x89812b9de890770db5239a56634b2e7b442ed38b likely involved in an attack (0xca42302b4fda6143cb8b5621d53e5da08d444af3a0b184ea7fb9e568f7d97b3d). Anomaly score: {'anomaly_score': 0.024911476775671734}</t>
  </si>
  <si>
    <t>2023-05-24T17:41:16.642780573Z</t>
  </si>
  <si>
    <t>0x44fe97f08da456306c4c07aed1def1bdf392a3e5 likely involved in an attack (0x138332cdff221c2f4a17ff380b20696546dc983e1aa438b5aaab8068001a838c). Anomaly score: {'anomaly_score': 0.020545365214543074}</t>
  </si>
  <si>
    <t>2023-05-23T11:54:24.416406976Z</t>
  </si>
  <si>
    <t>0x1ef39faa0a6a76cc2afe72460a37b918ffe6578b likely involved in an attack (0x0ebcc95bbab77aed2dc1570ba14ecbd027aa6029232ef2f6a5be9aa6ed55490e). Anomaly score: {'anomaly_score': 0.00923}</t>
  </si>
  <si>
    <t>2023-05-29T04:40:08.285206695Z</t>
  </si>
  <si>
    <t>0x048d5b8803727373b0311188143d5f95dc31a913 likely involved in an attack (0x93cacd006a5d738c13170a8f104e0e23002be6dab1e4ca33a84bf8804abe545d). Anomaly score: {'anomaly_score': 0.10022144890857324}</t>
  </si>
  <si>
    <t>2023-05-20T20:13:07.497256054Z</t>
  </si>
  <si>
    <t>0x515870c442910adaca27da9f96da7c9f8720e85c likely involved in an attack (0xecc6fa279bf0fbf750d98db3809aee0a7005c5c3019869258cd724856b9d0a5f). Anomaly score: {'anomaly_score': 0.012332100447732138}</t>
  </si>
  <si>
    <t>2023-05-31T06:40:58.724693067Z</t>
  </si>
  <si>
    <t>0x0cd29bc4d707611830e76bbd91b2b206962c40be likely involved in an attack (0x25d255d0bcfd3b4d3fbf6365cf74125387ff607bbab368c0e606f7fe15a86231). Anomaly score: {'anomaly_score': 0.03739824421388667}</t>
  </si>
  <si>
    <t>2023-05-19T04:35:34.919238694Z</t>
  </si>
  <si>
    <t>0x1ad6fa9d74034b7808d432ddc551111380b95015 likely involved in an attack (0x12c2aeec93e1a15021c376366bf043201e488de375024e9cd9a3013ef0f21734). Anomaly score: {'anomaly_score': 0.03085290482076638}</t>
  </si>
  <si>
    <t>2023-05-21T16:22:32.181460982Z</t>
  </si>
  <si>
    <t>0x1c4513f6d2ebaccd8fb79cb1948ccff48f19223c likely involved in an attack (0xaeb58c4d3edc5a3aa195212273c7a43a6620b0a6c32126930e63f828abf940e1). Anomaly score: {'anomaly_score': 0.02214814814814815}</t>
  </si>
  <si>
    <t>2023-05-23T15:38:44.741021817Z</t>
  </si>
  <si>
    <t>0x6c3e575b3d29edecc17c4c0eadf348e3d040e878 likely involved in an attack (0x53bf1098d57de93134c43669b0e3f3833fb54dc0a9285dea6a4260b1b1cf6532). Anomaly score: {'anomaly_score': 0.005424999999999999}</t>
  </si>
  <si>
    <t>2023-05-11T11:36:50.728452183Z</t>
  </si>
  <si>
    <t>0xf1165c29b65968f3a5bd415957abcc72b1c1ac0c likely involved in an attack (0xa5f9fca039808a1e7d2e7afa0bcf4fbb91db1aa7e3e7677ada322962e77515cb). Anomaly score: {'anomaly_score': 0.047671353251318105}</t>
  </si>
  <si>
    <t>2023-05-29T14:24:31.534221453Z</t>
  </si>
  <si>
    <t>0xb9cb93fbe6d99e31d2d7034806d1c2ac4cc9eed5 likely involved in an attack (0xc0adf9ae4ee35171518437823d5c3e351c584b94871f5021a6e296b4796576a7). Anomaly score: {'anomaly_score': 0.11294952681388012}</t>
  </si>
  <si>
    <t>2023-05-29T22:31:49.598326747Z</t>
  </si>
  <si>
    <t>0x887c0b8b669c2a93d38c4033025a26315f893e8d likely involved in an attack (0xd03ad77c33f25c09c21f3b3d359ef48e7587e08b8e73745b80ffb6493251d78c). Anomaly score: {'anomaly_score': 0.0903186274509804}</t>
  </si>
  <si>
    <t>2023-05-16T08:50:26.559646795Z</t>
  </si>
  <si>
    <t>0x1814efafa78496c4d6f1a48fe90a71467eb44362 likely involved in an attack (0x2ac4c030c79ce64d43cb28126ae4e9ee99257fa6a6f766d7f9aa2297a60d93f2). Anomaly score: {'anomaly_score': 0.02927327606222429}</t>
  </si>
  <si>
    <t>2023-05-12T08:40:43.87415994Z</t>
  </si>
  <si>
    <t>0xaf7d033a858ce2c4891c8778b314d7a7a7bd9d40 likely involved in an attack (0x9294cd4b5febe377341559a61758369810e6dfa39cf458c1695bf1f4b8a5e906). Anomaly score: {'anomaly_score': 0.02607638148069127}</t>
  </si>
  <si>
    <t>2023-05-22T17:31:30.127405356Z</t>
  </si>
  <si>
    <t>0xbbefe9d26f93b1ca2902ffc3a68d483c8957a25f likely involved in an attack (0x9d0b582ff73bc94145e6836cad5832bf794ae5d9cf45584fd26c5461601c91ba). Anomaly score: {'anomaly_score': 0.011170212765957446}</t>
  </si>
  <si>
    <t>2023-05-14T12:44:34.567883706Z</t>
  </si>
  <si>
    <t>0x5ac2317e8a3906bf0d314b497bd1082d70647054 likely involved in an attack (0x8faf1d36f1c4ddc01a2963f7d401e657b0ba1b01b72db40a888c5dd168882cae). Anomaly score: {'anomaly_score': 0.05574260643483913}</t>
  </si>
  <si>
    <t>2023-05-16T22:03:02.497823387Z</t>
  </si>
  <si>
    <t>0xe9013aa4eef3ec4d4ef233b45706193fa3e892ba likely involved in an attack (0x93090df71ca58227e8e26561f0300a001020450e5df950a473f6ff97d4339102). Anomaly score: {'anomaly_score': 0.01809651474530831}</t>
  </si>
  <si>
    <t>2023-05-25T02:15:32.271351888Z</t>
  </si>
  <si>
    <t>0x7811ff70a02c5c5c4a723a3e484907c6fb7478d7 likely involved in an attack (0x28cfc0c37be4499e20fcbfb4a6998c34cd3b7d74d28cd430f8dcebf332ce1bc8). Anomaly score: {'anomaly_score': 0.014368352304534428}</t>
  </si>
  <si>
    <t>2023-05-20T03:33:00.708084599Z</t>
  </si>
  <si>
    <t>0x6969696904087ef3f03e4e7c1d54163f8e34c56d likely involved in an attack (0xb3e49fe0faeb85bae6defde4b6c6ff6fa70c3a43d684734648751ebfcd9ca589) on ORDI (0x95af07f7944ff208582a85831280a8db59fb8cdf). Anomaly score: {'anomaly_score': 3.0307576894223556e-06}</t>
  </si>
  <si>
    <t>2023-05-31T11:35:53.029260759Z</t>
  </si>
  <si>
    <t>0x835dc89115266184a356b1051062103e59331fe0 likely involved in an attack (0x1a2e751fa68175507a75df0a1434f988c9b89c215b113cb20d7b4e0310fd7d5b). Anomaly score: {'anomaly_score': 0.03650312221231044}</t>
  </si>
  <si>
    <t>2023-05-17T08:34:48.518051825Z</t>
  </si>
  <si>
    <t>0x5b7203525a4b20513cb6078880b57dcfdd243d8a likely involved in an attack (0x6984874c62a538f9af4d94238ee86be9e521f220eed792b47046743d8cfc1175). Anomaly score: {'anomaly_score': 0.01741804205290527}</t>
  </si>
  <si>
    <t>2023-05-11T09:18:37.56559241Z</t>
  </si>
  <si>
    <t>0xa8d479f502d6724d4f4942d7a0d9321cdfc8b402 likely involved in an attack (0x333f0945388f9af10c85322da0aeb538c223dd9486ad58efd3cc4a96257fe556). Anomaly score: {'anomaly_score': 0.01728742249778565}</t>
  </si>
  <si>
    <t>2023-05-26T07:25:42.891339428Z</t>
  </si>
  <si>
    <t>0x26c80cc193b27d73d2c40943acec77f4da2c5bd8 likely involved in an attack (0x6db20a0bb242a60a0c5284aefaaf6576d6f0c173fce37ded68b12beac6d85b19) on Stargate Finance: S*USDC Token (0x1205f31718499dbf1fca446663b532ef87481fe1). Anomaly score: {'anomaly_score': 0.0010643431729987253}</t>
  </si>
  <si>
    <t>2023-05-19T13:05:03.296375586Z</t>
  </si>
  <si>
    <t>0x46a3a41bd932244dd08186e4c19f1a7e48cbcdf4 likely involved in an attack (0x043994c9ecb67478ef08b1190dd176be51b286e287899138b96de3bc3f1c1ab2) on (0xdf07e74fb31e6113152c71e7b91972912f4ee18b). Anomaly score: {'anomaly_score': 8.959808128155298e-06}</t>
  </si>
  <si>
    <t>2023-05-18T18:31:28.961016478Z</t>
  </si>
  <si>
    <t>0x1efecb61a2f80aa34d3b9218b564a64d05946290 likely involved in an attack (0x38c9472bbdf6e79574d7ab499f7ccd0fae6d7cb9180b7a9020309592b27ae7a7) on Aave: Pool Addresses Provider V3 (0xa97684ead0e402dc232d5a977953df7ecbab3cdb). Anomaly score: {'anomaly_score': 2.9482157882594607e-06}</t>
  </si>
  <si>
    <t>2023-05-24T18:17:56.002564758Z</t>
  </si>
  <si>
    <t>0xa8b52f02108aa5f4b675bdcc973760022d7c6020 likely involved in an attack (0x148e9bad54c4a80fec4499c79003e2d8cbc6583ca02c68999bf34af9ff621c33) on Stargate Finance: S*USDC Token (0x1205f31718499dbf1fca446663b532ef87481fe1). Anomaly score: {'anomaly_score': 3.6718799401336046e-06}</t>
  </si>
  <si>
    <t>2023-05-18T20:14:54.600790814Z</t>
  </si>
  <si>
    <t>0xd56fbe3294ea4d73cca99ff8751ce7bd9b688cd5 likely involved in an attack (0x47c9c1b5822abc3a551efdf2b698d39c4b4e5d48249f041b47eabd8d083fb5cb) on Stargate Finance: S*USDC Token (0x1205f31718499dbf1fca446663b532ef87481fe1). Anomaly score: {'anomaly_score': 0.0018567945256350534}</t>
  </si>
  <si>
    <t>2023-05-24T22:43:53.974738468Z</t>
  </si>
  <si>
    <t>0x00b69ba135b496b7f17fdfcd50d48b86bb397be6 likely involved in an attack (0x955c25e58f8d84522e9bcba9e7cf5c36962bf4f588c5b88448e6f09a9ca27ef6) on Aave: Pool Addresses Provider V3 (0xa97684ead0e402dc232d5a977953df7ecbab3cdb). Anomaly score: {'anomaly_score': 0.0012212920252471428}</t>
  </si>
  <si>
    <t>2023-05-18T10:01:41.392460185Z</t>
  </si>
  <si>
    <t>0xa8e889055b80483a3572c9860e5b50e351cafb51 likely involved in an attack (0x2b22ee6c5554edf2021d7f9f4ece76bed8de53916ffffdbf58b44fdfcff9185b) on Polycat Finance (0xcdf59de1d771e265ad8a1571532181e137258f44). Anomaly score: {'anomaly_score': 0.0005788418875325538}</t>
  </si>
  <si>
    <t>MEV</t>
  </si>
  <si>
    <t>2023-05-31T08:08:46.363678459Z</t>
  </si>
  <si>
    <t>0x09385a960a2e0b6b4516d341534da92cb2a50085 likely involved in an attack (0x97a2237bd1832837004b93a84ddf5665244533db5e060dacf6b691d906862bc1) on Stargate Finance: S*USDC Token (0x1205f31718499dbf1fca446663b532ef87481fe1). Anomaly score: {'anomaly_score': 0.0012178931680038535}</t>
  </si>
  <si>
    <t>2023-05-12T11:50:11.372118234Z</t>
  </si>
  <si>
    <t>0x9ead03f7136fc6b4bdb0780b00a1c14ae5a8b6d0 likely involved in an attack (0x8c7a473761c515ec06b4d0f6dda7dc93537991e303a8b03513f1c39f32243402) on Stargate Finance: S*USDC Token (0x1205f31718499dbf1fca446663b532ef87481fe1). Anomaly score: {'anomaly_score': 9.423620750245768e-07}</t>
  </si>
  <si>
    <t>2023-05-16T16:22:16.55635666Z</t>
  </si>
  <si>
    <t>0xa0958e265414e011271ff9b714da32e49cfed903 likely involved in an attack (0xe61ecc987cbede09a6ff50b5673e97a3f6025ea4e4d58b8de4543a2f6c5b4128) on JoeFactory (0x9ad6c38be94206ca50bb0d90783181662f0cfa10). Anomaly score: {'anomaly_score': 9.67741935483871e-06}</t>
  </si>
  <si>
    <t>2023-05-30T09:53:14.910784032Z</t>
  </si>
  <si>
    <t>0xaf119240bd45ba092b8b4626141213784c5c6df5 likely involved in an attack (0x396d3ea0419571ada87eaab06d1ca30c1ffb25a2a0ee7199d16c99d9efc7d937). Anomaly score: {'anomaly_score': 0.010406352597842514}</t>
  </si>
  <si>
    <t>2023-05-16T13:25:36.734615094Z</t>
  </si>
  <si>
    <t>0x46fefc48118c0bbd570aa8cbde41d5f8fc7384d1 likely involved in an attack (0x4f5c629d6ad720532f583c767d7d8ec7e3f5fe847b4adb69c93939b26bb13c9f) on JoeFactory (0x9ad6c38be94206ca50bb0d90783181662f0cfa10). Anomaly score: {'anomaly_score': 7.913669064748202e-06}</t>
  </si>
  <si>
    <t>2023-05-30T11:50:45.756170399Z</t>
  </si>
  <si>
    <t>0x7820b4afdc752afbfb94e36945101c62aed9b17b likely involved in an attack (0x394a1af3e6700cc85e0b5f9126355b70ce34d52f16ba04f9b8b5c58b72000541). Anomaly score: {'anomaly_score': 0.05922142321596591}</t>
  </si>
  <si>
    <t>2023-05-30T11:46:28.600332625Z</t>
  </si>
  <si>
    <t>0x5c1d4f002ac714da93cba82c620e9ccacb2d54b8 likely involved in an attack (0x62de6731375342e33f0665464f94e864e64f0dd1ad6e1fc918a1115e961e72eb). Anomaly score: {'anomaly_score': 0.058140690622521696}</t>
  </si>
  <si>
    <t>2023-05-30T11:49:30.53229766Z</t>
  </si>
  <si>
    <t>0x26fc85ac5b051037b8315570e6354f0dbf164300 likely involved in an attack (0x37be74a9cb875a55b3357b26f0fea97c3a48158b40bfca60876afcaa7eb6cf91). Anomaly score: {'anomaly_score': 0.059188948832412325}</t>
  </si>
  <si>
    <t>2023-05-30T11:50:24.388585934Z</t>
  </si>
  <si>
    <t>0x853681ee6f4582e527b6bcf28a059fe14226bd48 likely involved in an attack (0xf104249f69bbb92dbc5686aac8148baafb665f906b8316f469f5b6f8d4ab7142). Anomaly score: {'anomaly_score': 0.059220575080532994}</t>
  </si>
  <si>
    <t>2023-05-30T11:38:43.439331541Z</t>
  </si>
  <si>
    <t>0x8824cfab9662e42c0e1fa56350915e7055617e5e likely involved in an attack (0x42e30297e8b36de191aad0c5db25a7cd3d331e51a762c1d94cd4c30e37fcd7ad). Anomaly score: {'anomaly_score': 0.04796996444092843}</t>
  </si>
  <si>
    <t>2023-05-30T11:51:43.209142322Z</t>
  </si>
  <si>
    <t>0x445ffc411affdd12388167ece264cc14dde6f7c6 likely involved in an attack (0x844644008b72d089bcf6091d5ed5f13a4d7794a28eaf174ea812fe1da4c25ff2). Anomaly score: {'anomaly_score': 0.05970541327636651}</t>
  </si>
  <si>
    <t>2023-05-30T08:39:59.25413774Z</t>
  </si>
  <si>
    <t>0x44b5bb48b76d26c888c828aae2256d2b6a34956c likely involved in an attack (0x7de0e62759fd828e04c389a0543c23e7a21eb6978621c0d29401013ca4ac47d3) on (0x0f5d8547e6529e764bd9f58c94ac82b135b6a165). Anomaly score: {'anomaly_score': 0.0009778519209998893}</t>
  </si>
  <si>
    <t>2023-05-16T16:22:08.100097581Z</t>
  </si>
  <si>
    <t>0xa0958e265414e011271ff9b714da32e49cfed903 likely involved in an attack (0xe61ecc987cbede09a6ff50b5673e97a3f6025ea4e4d58b8de4543a2f6c5b4128). Anomaly score: {'anomaly_score': 9.67741935483871e-06}</t>
  </si>
  <si>
    <t>2023-05-16T13:30:03.654547371Z</t>
  </si>
  <si>
    <t>0x46fefc48118c0bbd570aa8cbde41d5f8fc7384d1 likely involved in an attack (0xd2e07fe075aa1e59b0df52f63aa3865631ee8e47d6c74ed9db0f921746cc2a98). Anomaly score: {'anomaly_score': 1.809915440750608e-11}</t>
  </si>
  <si>
    <t>2023-05-30T11:46:02.090053718Z</t>
  </si>
  <si>
    <t>0xe386a131f99a7804f9ca9ce489cd8fca3fc08f25 likely involved in an attack (0xd3945cdfc92e8465c1b123179c0c52fc2c6e0ef49457254257518fe2dc740b07). Anomaly score: {'anomaly_score': 0.055997819568590804}</t>
  </si>
  <si>
    <t>2023-05-30T11:46:02.193523862Z</t>
  </si>
  <si>
    <t>0xc08324d416ba76a51a5f727559fadad6c4b8ce0c likely involved in an attack (0xa9a219f095834f29fe7a0a91bc017ef60b7e6eb5fb2d4d127a387bde12b3e334). Anomaly score: {'anomaly_score': 0.055982308463253784}</t>
  </si>
  <si>
    <t>2023-05-13T06:11:41.233217531Z</t>
  </si>
  <si>
    <t>0x58c0c2e55bccd2d5537e1c100522c4756fdb4723 likely involved in an attack (0x4235868e3ae56504e2964b2b5421ed8af66f017707e47684921f51df4c7ec889). Anomaly score: {'anomaly_score': 1.4577092515600093e-05}</t>
  </si>
  <si>
    <t>2023-05-07T10:19:17.358116943Z</t>
  </si>
  <si>
    <t>0x5f8c7a307541e5a760fdeed9d98f3c718e153e69 likely involved in an attack (0xaa34b8796e7421554d484211f1b70822320d843dcce48bd32f2eb30f13fea4b7). Anomaly score: {'anomaly_score': 0.11210317460317461}</t>
  </si>
  <si>
    <t>2023-05-15T15:06:04.753165473Z</t>
  </si>
  <si>
    <t>0xd7417c12cdc1807dcb91448b4bc20ffad197013d likely involved in an attack (0x2e174a6443f949b5c46901e30465c6af454aa6c0f60d780a02b8d9612fe7cc2b) on (0x07b264d244599ce10a0d68826d3e378e6b36c0e9). Anomaly score: {'anomaly_score': 0.0004305692846134368}</t>
  </si>
  <si>
    <t>2023-05-06T13:04:21.771530283Z</t>
  </si>
  <si>
    <t>0xe584e827de7ef674b76c01c2fc3e87638bcdcd4a likely involved in an attack (0x8c603aee611046a9cd5cc9b618560e29cdaef935b3e50b5d09115cd484e78bd9) on (0xe16e63096d857faf8d9010ccd23c3a83a8390395). Anomaly score: {'anomaly_score': 0.13225806451612904}</t>
  </si>
  <si>
    <t>2023-05-07T06:34:20.298469084Z</t>
  </si>
  <si>
    <t>0x1241f043bc763cd328bb7adf31bd0f16f7dc11cb likely involved in an attack (0x029a64e47dc6a0f6aa9c2a1815479acb35234ef465a4c3bc7b4ba3180aaeac43). Anomaly score: {'anomaly_score': 0.10504634397528322}</t>
  </si>
  <si>
    <t>2023-05-24T20:32:21.465939423Z</t>
  </si>
  <si>
    <t>0x7adc86401f246b87177cebbec189de075b75af3a likely involved in an attack (0xc3e0be2b6fab7989df9e024568d17bc4b03faaa139bf8c04b71ffdfd95f97357). Anomaly score: {'anomaly_score': 0.08818011257035648}</t>
  </si>
  <si>
    <t>2023-05-13T13:27:10.018507496Z</t>
  </si>
  <si>
    <t>0x76b349fb50ffc987fb8cf6a59f6c57a6f8b5b31f likely involved in an attack (0x8defa96ad60371d3aad505f70bf7708a3ee6f6ed25f5d53099da4dc8d717d80c) on (0xe0d141301fc3de032b8634f50c5b08b7a6cbffeb). Anomaly score: {'anomaly_score': 0.05327868852459016}</t>
  </si>
  <si>
    <t>2023-05-26T02:51:38.797540137Z</t>
  </si>
  <si>
    <t>0x7328bef774b51154df52873e41682015223b9909 likely involved in an attack (0xad7c0e7bcb402b34068c0cce4e65ca8b0535585ea823579a87cf0942a2809ac1). Anomaly score: {'anomaly_score': 1.7765490935014982e-05}</t>
  </si>
  <si>
    <t>2023-05-07T10:27:48.266408933Z</t>
  </si>
  <si>
    <t>0x62e1badbe51cf22f8f2d29eab87193308068471d likely involved in an attack (0x098ec694211058ad1daa65612330ae109c9a1ca86f30dbc74f5e7d322eecad02) on (0x845c406b94068e550d323e57cc82f95775f98df2). Anomaly score: {'anomaly_score': 0.10616784630940344}</t>
  </si>
  <si>
    <t>2023-05-25T23:22:26.938131037Z</t>
  </si>
  <si>
    <t>0x0889579910b8a221304bec5114fb599ff85b32b2 likely involved in an attack (0xb9c6ab09a970fc0f2e86457d92511930930f31be1a0bbb2c28597097b595fb1a). Anomaly score: {'anomaly_score': 2.124625638859644e-05}</t>
  </si>
  <si>
    <t>2023-05-17T14:51:24.412520102Z</t>
  </si>
  <si>
    <t>0x05e3b9054095b8c16a65ba01146a03b764158d5d likely involved in an attack (0x212976c92ac0caf0cfd9436ac26d428ab0284e79d6621fc87deacd8c39068eca). Anomaly score: {'anomaly_score': 0.061696658097686374}</t>
  </si>
  <si>
    <t>2023-05-13T01:32:09.886432371Z</t>
  </si>
  <si>
    <t>0x22db65d18524aaf659aa4c3b3f443d4365d1b658 likely involved in an attack (0xec7b8a0275ec3b6d7d9e91a14c8b611d01b9bae166297aa8e406247b5d5f5634). Anomaly score: {'anomaly_score': 0.04263157894736842}</t>
  </si>
  <si>
    <t>2023-05-11T18:50:25.313779898Z</t>
  </si>
  <si>
    <t>0x58a02121c0bb9915dad08fe699699fd300000000 likely involved in an attack (0xa70761f41c47c27ff3845282cac366785599ef04bd47423c4171fd11e57126b5). Anomaly score: {'anomaly_score': 0.0004907381727540285}</t>
  </si>
  <si>
    <t>2023-05-24T19:08:49.090177414Z</t>
  </si>
  <si>
    <t>0x75a8ef17e749bae2a02eb13a0433f587ec7d2a40 likely involved in an attack (0x204859cf0cf156c444333d8ddb0cd20dbb67ec0b22b85d36fd7cf212f675d381). Anomaly score: {'anomaly_score': 3.25904641489097e-05}</t>
  </si>
  <si>
    <t>2023-05-17T15:29:25.295177613Z</t>
  </si>
  <si>
    <t>0x05e3b9054095b8c16a65ba01146a03b764158d5d likely involved in an attack (0xbb0fecd51c9253ccaef3fa847fbe0f475fcd8fccab49d7f0e0599e2d0115a757) on TLIP (0x274f0d6f619f903400c6033d4f8896391d9e4e13). Anomaly score: {'anomaly_score': 0.061696658097686374}</t>
  </si>
  <si>
    <t>2023-05-24T14:57:22.601013013Z</t>
  </si>
  <si>
    <t>0x531548907e6d23472f6edfd3147535c25d2accad likely involved in an attack (0xb594f97dda15258e3ae9c883a17cb467a6c8e27e6a886b0caddf4f615974c493). Anomaly score: {'anomaly_score': 0.002803180914512922}</t>
  </si>
  <si>
    <t>2023-05-13T03:13:06.110122874Z</t>
  </si>
  <si>
    <t>0x82a2fa3512c37671fadf294a12e68eda148e1350 likely involved in an attack (0x5986bfa34485fc3bba50bcb71964c7ccbddeb88795e9d361dc45c386aacd9385). Anomaly score: {'anomaly_score': 0.0003251502483382999}</t>
  </si>
  <si>
    <t>2023-05-10T10:59:27.933028364Z</t>
  </si>
  <si>
    <t>0x42657c74d0fc99baf2b313cfa245a1c8e4ce1afb likely involved in an attack (0xa82110cd96d0d574281d15ea574592453779a2f6bb9fd1644216ce65c46015f1). Anomaly score: {'anomaly_score': 1.6362769718916074e-05}</t>
  </si>
  <si>
    <t>2023-05-26T23:34:32.556404312Z</t>
  </si>
  <si>
    <t>0xbbf693b3d4efbbedb9e33daae4901d418f4dda15 likely involved in an attack (0x638676e0299833e36559d2b5d31b50d9f06cfac9899ab935a79ddf5ad7a6c9e4) on RouterETH (0xb49c4e680174e331cb0a7ff3ab58afc9738d5f8b). Anomaly score: {'anomaly_score': 4.8362330580710685e-09}</t>
  </si>
  <si>
    <t>2023-05-24T22:12:04.486797292Z</t>
  </si>
  <si>
    <t>0x013b646fe54562a3ff6e3469fcc8c4efc2337656 likely involved in an attack (0x98608f3d4ebf681f5f9752f91d741d5103e1c1061c3508b999ace78c1673159b). Anomaly score: {'anomaly_score': 3.344779913481693e-09}</t>
  </si>
  <si>
    <t>2023-05-24T22:12:14.152270088Z</t>
  </si>
  <si>
    <t>0x013b646fe54562a3ff6e3469fcc8c4efc2337656 likely involved in an attack (0x262f54a3ef9b40607331d208530355bdfecb482526b65f8598cd2a99ffdd343c) on RouterETH (0xb49c4e680174e331cb0a7ff3ab58afc9738d5f8b). Anomaly score: {'anomaly_score': 3.344779913481693e-09}</t>
  </si>
  <si>
    <t>2023-05-01T04:45:29.739363765Z</t>
  </si>
  <si>
    <t>0xcd35307501ffa76afd70c839227295b35bf14fd3 likely involved in an attack (0xad0bbf78f88bab1a19886cd00479b68319ff0a42cd10b5d45e797246959b5498) on GaugeEquivalent (0xff8d8b7cb6baa99fbd30c93b3567433e020ae265). Anomaly score: {'anomaly_score': 1.3001516069641693e-08}</t>
  </si>
  <si>
    <t>2023-05-24T23:10:17.629066286Z</t>
  </si>
  <si>
    <t>0x4ff4115a79e0589d87e483dd2f0a8763fafc1e80 likely involved in an attack (0x93f0eacb493392593880650aba54db5fa5027fcd2792d0567b9b4e2c84b1c86b). Anomaly score: {'anomaly_score': 0.00378698224852071}</t>
  </si>
  <si>
    <t>2023-05-17T18:49:13.339432431Z</t>
  </si>
  <si>
    <t>0xbecb3b1f4600d8794712de26500997b9ea2fdcdf likely involved in an attack (0x3171542c3736642988039e10173aea1da032dfb714e12966168d5c477756b23d). Anomaly score: {'anomaly_score': 0.00032001982662547705}</t>
  </si>
  <si>
    <t>2023-05-24T20:18:17.39495862Z</t>
  </si>
  <si>
    <t>0xe8d9a1534b7358b888df6b0f112c0a724390c747 likely involved in an attack (0x8f0d721856c040a2ba1c9aeefaef372cc666f2ee0219f10d0f07f03c39599d5d). Anomaly score: {'anomaly_score': 0.010974025974025975}</t>
  </si>
  <si>
    <t>2023-05-01T11:09:11.472752466Z</t>
  </si>
  <si>
    <t>0x2102c32a09cbced4146c3db2d27ae21a185bda43 likely involved in an attack (0xfb09a0bb4e0ede30c4e3b6c150e598a52b5e10c77743cbb30a3fd2ff763f5997). Anomaly score: {'anomaly_score': 0.00011583011583011582}</t>
  </si>
  <si>
    <t>2023-05-21T11:10:45.955749903Z</t>
  </si>
  <si>
    <t>0xa55cc3618dca97a013ef38c2ec8573e82ca4cc88,0xf1a08c2ba3e19a2861094ce12a18b0648ba70b97 likely involved in an attack (0x1a4388d9f4937159c4294652e953ef9cf5c54eb27b4ca840d61673798f88f612). Anomaly score: {'anomaly_score': 0.0004191616766467066}</t>
  </si>
  <si>
    <t>2023-05-01T12:54:29.72330739Z</t>
  </si>
  <si>
    <t>0x5c43ab05484df2a0802daad461b2d371a58c0533 likely involved in an attack (0x83c2eee1649c9e760a71378ec9da31c42a6a2551a2242a3df74d1ba0825876f6). Anomaly score: {'anomaly_score': 0.0003303334370915521}</t>
  </si>
  <si>
    <t>2023-05-12T01:23:45.707268202Z</t>
  </si>
  <si>
    <t>0x9fd73c2186f0f38e755020e92797d16a5625f786 likely involved in an attack (0xa3c04e053bcf8b1ed07e15dd7c8e1cabb4e3f7e425f081cd5b13abe5f8255f58). Anomaly score: {'anomaly_score': 3.5000000000000004e-05}</t>
  </si>
  <si>
    <t>2023-05-01T12:53:42.101062329Z</t>
  </si>
  <si>
    <t>0xb5cdeee19e7ef44a70d22d8be568ab51abbb137a likely involved in an attack (0xb9679e7999047fa8a67f3988009934ed8eed9044e310affe15bc535698b8925a). Anomaly score: {'anomaly_score': 0.00033027464456394435}</t>
  </si>
  <si>
    <t>2023-05-26T06:34:53.172190821Z</t>
  </si>
  <si>
    <t>0x392dd50a3d352514e9d113d24ba08947d1d778be likely involved in an attack (0xb75a2885396ff3f5130e6952bc55a9eb45a535db03ec55dc8a1f7e826f34e12b). Anomaly score: {'anomaly_score': 0.0019157088122605365}</t>
  </si>
  <si>
    <t>2023-05-12T11:07:52.251901753Z</t>
  </si>
  <si>
    <t>0x9ba91769fa92efcf65b6290cb2b2bad74a113570 likely involved in an attack (0xed1db3e68cd624f768fc095d2a24ca58645a00b49a2cca89799d6f0e69651f8a). Anomaly score: {'anomaly_score': 1.0450665344473631e-05}</t>
  </si>
  <si>
    <t>2023-05-24T23:05:19.285627762Z</t>
  </si>
  <si>
    <t>0x4ff4115a79e0589d87e483dd2f0a8763fafc1e80 likely involved in an attack (0x93f0eacb493392593880650aba54db5fa5027fcd2792d0567b9b4e2c84b1c86b) on Beethoven X: Vault (0x20dd72ed959b6147912c2e529f0a0c651c33c9ce). Anomaly score: {'anomaly_score': 4.540889383225111e-06}</t>
  </si>
  <si>
    <t>2023-05-27T09:17:08.78541885Z</t>
  </si>
  <si>
    <t>0xb03118842b69d64f5f788ee848bdb21a393001fa likely involved in an attack (0x027274c50728928b350348941050f39a6bdd3fd9d752f9bbfacac70b78ce96d0). Anomaly score: {'anomaly_score': 0.0039744184207883455}</t>
  </si>
  <si>
    <t>2023-05-01T15:53:28.388800399Z</t>
  </si>
  <si>
    <t>0xf1772299c381aa0aadc1d4388d4b3bb2f04f7868 likely involved in an attack (0x0d31eb4045844b829f54727821dd2f5e787f1ed58735efc251a696fa6b3fc930). Anomaly score: {'anomaly_score': 0.0002320185614849188}</t>
  </si>
  <si>
    <t>2023-05-01T00:18:29.148530916Z</t>
  </si>
  <si>
    <t>0x2dd29274d88979e6ba58b85bf2b5d6d9e1313f43 likely involved in an attack (0x5276411c8453710439d8221037502b7c6e48c661c9de4e5d57b47ef4e2cd6b06). Anomaly score: {'anomaly_score': 0.0004560260586319219}</t>
  </si>
  <si>
    <t>2023-05-20T10:59:23.670795286Z</t>
  </si>
  <si>
    <t>0xa474b7994430d50c90af1e65c54468a3800f5d99 likely involved in an attack (0x07d599dadef56556fed2a111b2c1e542b66c5677ecd0532c8386680de0cc0ec8). Anomaly score: {'anomaly_score': 0.0005022926615803193}</t>
  </si>
  <si>
    <t>2023-05-19T05:01:17.725179726Z</t>
  </si>
  <si>
    <t>0xa7eea672fa849540028dba44a88e01b1bcf31302 likely involved in an attack (0x6c0a524016118402a67038a87d1366cad7af04f9b624f5cfdda355b8dbef30e3). Anomaly score: {'anomaly_score': 0.0011120342571419653}</t>
  </si>
  <si>
    <t>2023-05-25T23:12:59.844183867Z</t>
  </si>
  <si>
    <t>0x3cccd5cbeeecd22e24408dffdc5fde481eb8b9b8 likely involved in an attack (0xc98d79ab5fe2dddebdd8bf356db615eea6fd5bf19aa1e1fab2acfae8d4d6c481). Anomaly score: {'anomaly_score': 0.003540856031128405}</t>
  </si>
  <si>
    <t>2023-05-12T10:07:19.422995611Z</t>
  </si>
  <si>
    <t>0x9e97fac3771c78b3ebef636179822259e1465b53 likely involved in an attack (0x0cc1af1d89145d58a9774352b9b9ca08aebeaf648555863b9baf7bc51248664e). Anomaly score: {'anomaly_score': 7.19319733461175e-05}</t>
  </si>
  <si>
    <t>2023-05-27T09:45:20.135189228Z</t>
  </si>
  <si>
    <t>0xb03118842b69d64f5f788ee848bdb21a393001fa likely involved in an attack (0xe967b39c7f253b552981cc856bdc2ca8fe4195a54a842fc266f720c957d16db5). Anomaly score: {'anomaly_score': 0.006294416243654823}</t>
  </si>
  <si>
    <t>2023-05-12T13:48:16.227619893Z</t>
  </si>
  <si>
    <t>0x77e255907a0c088f10566ab40f5e087c576b0eac likely involved in an attack (0x360b5c90e44daf11626d399053c3a779b86642fbc9636661418c77fe2234f90a). Anomaly score: {'anomaly_score': 2.9190785927816657e-06}</t>
  </si>
  <si>
    <t>2023-05-28T18:58:21.614635185Z</t>
  </si>
  <si>
    <t>0x8a022f0c3a1affb993ddb3fee03f1dbded1fbc9a,0xf3539ce9158b1dbb8f4228a905007a5ee90106bd likely involved in an attack (0x972f019e13a2f8786aa8b5ea5d7f993943ba991e9a78013651ac720276c2c2bc). Anomaly score: {'anomaly_score': 0.002899408284023669}</t>
  </si>
  <si>
    <t>2023-05-18T21:28:16.735325962Z</t>
  </si>
  <si>
    <t>0xdf6d4c6074e6ee52714659977b22d0cf32ee6c46 likely involved in an attack (0xe6d9af834633ac712979f8dca2f010e0081888579c96fd723ec9e0861cdb1fd0). Anomaly score: {'anomaly_score': 0.00010762422405730727}</t>
  </si>
  <si>
    <t>2023-05-01T14:34:26.470296084Z</t>
  </si>
  <si>
    <t>0x3ec524be761cb5f5884810a44276dc810361d498 likely involved in an attack (0x7f42f6909ea784adfbbe3d31bf2b78c54de13f4a2b9a3e781a9354794bde2c5b). Anomaly score: {'anomaly_score': 0.0004045278927425795}</t>
  </si>
  <si>
    <t>2023-05-12T10:07:19.920169148Z</t>
  </si>
  <si>
    <t>0x9e97fac3771c78b3ebef636179822259e1465b53 likely involved in an attack (0x0cc1af1d89145d58a9774352b9b9ca08aebeaf648555863b9baf7bc51248664e) on Beethoven X: Vault (0x20dd72ed959b6147912c2e529f0a0c651c33c9ce). Anomaly score: {'anomaly_score': 7.19319733461175e-05}</t>
  </si>
  <si>
    <t>2023-05-25T13:58:04.155322808Z</t>
  </si>
  <si>
    <t>0x89725cadc9b6e8adbbeb5483ab56129b472531dc likely involved in an attack (0xc0acb7b7a3d27ec5440dcdc3791d74eb8c41eaf4049192a9491043db8d34a936). Anomaly score: {'anomaly_score': 0.001893491124260355}</t>
  </si>
  <si>
    <t>2023-05-24T23:05:16.923140482Z</t>
  </si>
  <si>
    <t>0x4ff4115a79e0589d87e483dd2f0a8763fafc1e80 likely involved in an attack (0x93f0eacb493392593880650aba54db5fa5027fcd2792d0567b9b4e2c84b1c86b) on sAMM-USDC/MIM (0xbcab7d083cf6a01e0dda9ed7f8a02b47d125e682). Anomaly score: {'anomaly_score': 5.208838503058632e-06}</t>
  </si>
  <si>
    <t>2023-05-12T01:25:42.537449668Z</t>
  </si>
  <si>
    <t>0x9fd73c2186f0f38e755020e92797d16a5625f786 likely involved in an attack (0xbcceb2c76714bdf4a7964b635db79d52affeb580eb881aabea1a82d66aab4642). Anomaly score: {'anomaly_score': 3.5000000000000004e-05}</t>
  </si>
  <si>
    <t>2023-05-24T20:17:53.883992751Z</t>
  </si>
  <si>
    <t>0xe8d9a1534b7358b888df6b0f112c0a724390c747 likely involved in an attack (0xfa947f879c17cc55e0bcc0b93754a80da871a3796d70b1087cc582fd199c2416). Anomaly score: {'anomaly_score': 0.010974025974025975}</t>
  </si>
  <si>
    <t>2023-05-25T07:04:46.841455027Z</t>
  </si>
  <si>
    <t>0x01869baf727ecc589e8fa6fc39d62443b7bdeaf6,0x32218872bb01a826b4febddf01535806810961ed,0xb558ff625c77a61c15e4ef5ec01f7f29e9874e20 likely involved in an attack (0x36387982e5d4baea095c0416a4915013666d40e3d3f6a8d084161ddd286349f3) on UniswapV2Router02 (0xf491e7b69e4244ad4002bc14e878a34207e38c29). Anomaly score: {'anomaly_score': 0.0023728813559322037}</t>
  </si>
  <si>
    <t>2023-06-27T22:46:29.24807189Z</t>
  </si>
  <si>
    <t>0x04f4b6961327b9f839fc85d60cf403c4701038f130b02563910b8e1f9728dc8b</t>
  </si>
  <si>
    <t>0x0b03f12275ef47afc7fd4e7afd27146825042a22 likely involved in an attack (0x41b8b2022650871ac415f2a66c867530b361b9bd9c0b5d74cbeaec6596aa6cc1). Anomaly score: {'anomaly_score': 0.0013269835079830737}</t>
  </si>
  <si>
    <t>large profit</t>
  </si>
  <si>
    <t>2023-06-28T03:27:27.499658837Z</t>
  </si>
  <si>
    <t>0xce759df0d100e0cadf6e91ba5aac9bca0d877ce0d5c9fb9bebaee1c0c792aab0</t>
  </si>
  <si>
    <t>0x0c8cf35a40426269d3cf19a05204731007d5ed92 likely involved in an attack (0xba3a35c09e7da6bbfee8f5faf473a63b00954f7f201db489dacd68e517fd8c34) on Uniswap V2: Router 2 (0x7a250d5630b4cf539739df2c5dacb4c659f2488d). Anomaly score: {'anomaly_score': 3.4000000000000007e-05}</t>
  </si>
  <si>
    <t>2023-06-29T03:21:09.28982569Z</t>
  </si>
  <si>
    <t>0x49e7ae299d3ccc5753f454cda82043857e366cb5208be15c57b1b29ddff192db</t>
  </si>
  <si>
    <t>0x106aad074054e47fcd79356f90924558a796b0b9 likely involved in an attack (0xeeba00288acb48a6fa9427b25060ee25faa21249acabfce136853b8d1ccdaa6a). Anomaly score: {'anomaly_score': 0.001352442714046359}</t>
  </si>
  <si>
    <t>large profit; fixed</t>
  </si>
  <si>
    <t>2023-06-28T11:33:27.193754911Z</t>
  </si>
  <si>
    <t>0x78545ac50740c611cfc0977db15d6be57771941f3a52268759f83224b49d4af7</t>
  </si>
  <si>
    <t>0x1429a1d44637fc5604a052870250ce3b51a46323 likely involved in an attack (0x9400fbfbcffca215040060dddb5b037efcbfc8291cec45df859edd103bdb1d7d). Anomaly score: {'anomaly_score': 9.913185913185914e-05}</t>
  </si>
  <si>
    <t>2023-06-27T23:49:05.01635124Z</t>
  </si>
  <si>
    <t>0x8df5e334fb750c4af34e6b72c883418428f7b41e78b25e05203494100c8829af</t>
  </si>
  <si>
    <t>0x15408d05e677a7f27c3f22a05a196a4b10b25a5e likely involved in an attack (0xc02fcdb1c2ebe2220cb16d156ae41185c9acdd36e1cac7482ee971639a93ba4f). Anomaly score: {'anomaly_score': 9.992078580481623e-05}</t>
  </si>
  <si>
    <t>2023-06-12T18:24:54.568370388Z</t>
  </si>
  <si>
    <t>0xb2548e54ec7e9b88cf864ee32a2377658312430a473a367cb93e9e62a8472151</t>
  </si>
  <si>
    <t>0x16d55edfd6961362a027a4d0d16e09d099e4c45e likely involved in an attack (0x8f71461ad70d1ec9a541a806e101737af764696c2c5b265419fac929ea23aaef). Anomaly score: {'anomaly_score': 9.98501732371945e-05}</t>
  </si>
  <si>
    <t>2023-06-29T09:42:46.475213467Z</t>
  </si>
  <si>
    <t>0xac27367be240051fb8361788f74eef66796810082cc432e3ada34f9018787ed4</t>
  </si>
  <si>
    <t>0x1768e1fa23edbc0036f1bf9033ec900900e7274c likely involved in an attack (0x727625b8e72c3022e0afaa84560cc5f496b01685e42219a02d709ea274fc86d4) on FPUNK (0x34eecedc405006afe0b39c570b906e4417770825). Anomaly score: {'anomaly_score': 0.0001653960460007753}</t>
  </si>
  <si>
    <t>some weird querying from contract; seems like user doesnt know how things work</t>
  </si>
  <si>
    <t>2023-06-29T03:12:55.344353568Z</t>
  </si>
  <si>
    <t>0x49e7b6f79caf55bc8d13ac9e5cd6301874852ab68a24d028385d9d528c9b3d99</t>
  </si>
  <si>
    <t>0x18a6a39bd20f4d2ebebc71dfa3a413855667d64c likely involved in an attack (0xdb22bc2c1b57267e0f8b28ebec28d5d5f1deff1aa977c8b39fca4c509367a65d). Anomaly score: {'anomaly_score': 0.0011656138709090437}</t>
  </si>
  <si>
    <t>2023-06-28T21:52:55.741067713Z</t>
  </si>
  <si>
    <t>0x64de0b790f938178f4f06f65e6567373ff5ffb090e5d163776ec2200cc25eae9</t>
  </si>
  <si>
    <t>0x1c32ff70958c8ce6d67a26513da8dc6e440f5055 likely involved in an attack (0x836969c6c017ffbcb0afb9232f665ee47432ffa6418b31e94a4b884b4daf86fb). Anomaly score: {'anomaly_score': 1.5031217513420186e-07}</t>
  </si>
  <si>
    <t>2023-06-29T05:36:25.685144132Z</t>
  </si>
  <si>
    <t>0x840edb68cf24fce21bf3c819a4eaa02991beab07fba72881821ddf01274dac6b</t>
  </si>
  <si>
    <t>0x1ff0e8954ffbd8d80fe6e10aa8c0e288d726d295 likely involved in an attack (0x7245fb4507669a114ae6d971ef45bb2247aad3892963225362135555da3e5620) on Uniswap V2: Router 2 (0x7a250d5630b4cf539739df2c5dacb4c659f2488d). Anomaly score: {'anomaly_score': 3.269230769230769e-05}</t>
  </si>
  <si>
    <t>2023-06-29T08:54:35.016565891Z</t>
  </si>
  <si>
    <t>0xc843d894a2a67372cf92c49524b35e34d2eafbb67ca6ff19240e00080fe1fa30</t>
  </si>
  <si>
    <t>0x207c63f5d8cbe94065b7d89f93f5c372fafb4e5c likely involved in an attack (0x92c5c65c92bc5651c8e7349009c07233e9dea2925c05584aafc5ef8e081d38b5) on Uniswap V2: Router 2 (0x7a250d5630b4cf539739df2c5dacb4c659f2488d). Anomaly score: {'anomaly_score': 9.992444536025826e-05}</t>
  </si>
  <si>
    <t>imp token</t>
  </si>
  <si>
    <t>2023-06-29T01:31:15.154263484Z</t>
  </si>
  <si>
    <t>0x7ceda0a1ce6ca0f86b55b3cee2d4e9db81ab13ef93a01dfda6a8e9dc3787be66</t>
  </si>
  <si>
    <t>0x2111bf5014ca8f30ea4c26f352c1831107c110b5 likely involved in an attack (0xc54c5510bb41dc817301bfece48c24fc37d7479caf99d0eb9b7c7f00eb07a748) on Uniswap V2: Router 2 (0x7a250d5630b4cf539739df2c5dacb4c659f2488d). Anomaly score: {'anomaly_score': 9.905030800821356e-05}</t>
  </si>
  <si>
    <t>2023-06-29T17:49:46.272156517Z</t>
  </si>
  <si>
    <t>0xe8cb956f6056fb5e65d254d45ab6a82b69d1529c30ea26d7a2aadc3388d0d8aa</t>
  </si>
  <si>
    <t>0x25a895bf795bfd03f2f9773b11020040f374dd7f likely involved in an attack (0x12785da639a637addc3b74cff08073807e52a9330ead480328f2ed0fa814ddf4) on Uniswap V2: Router 2 (0x7a250d5630b4cf539739df2c5dacb4c659f2488d). Anomaly score: {'anomaly_score': 9.992714025500911e-05}</t>
  </si>
  <si>
    <t>2023-06-28T19:16:40.773427894Z</t>
  </si>
  <si>
    <t>0xd845b5c0501e6dec3db25597176da7974f2bbb76fdf2632c077c9184371a2869</t>
  </si>
  <si>
    <t>0x26ba9410ee95c44cce6143857bd1bc36287b9cac likely involved in an attack (0x2bf02a7e008ffa4bab780011b83f47936dfa50f261bb3d697fedb547fea12215). Anomaly score: {'anomaly_score': 9.90354609929078e-05}</t>
  </si>
  <si>
    <t>2023-06-29T13:26:32.130832772Z</t>
  </si>
  <si>
    <t>0x5f12035238012200ab04b5f24bd25bb4ccc67fd9e001a5bb158d668bfbfe4c93</t>
  </si>
  <si>
    <t>0x288f86d8d6fc403658a113799e4dd1900193c198 likely involved in an attack (0x2420069c3c9c365ef96e0abf5a0edae6202191faecf44cfee19419f6b0fca9d1). Anomaly score: {'anomaly_score': 3.733333333333334e-05}</t>
  </si>
  <si>
    <t>2023-06-27T22:47:05.067029123Z</t>
  </si>
  <si>
    <t>0x226b5ccc3c3b7d135784f99e3616c40ac568ec82b23c17ea5afbb39f8275111b</t>
  </si>
  <si>
    <t>0x28fdf7af8d8f0ad1b5962817e1e0ad41d7441b4c likely involved in an attack (0xda76bf7e9955a6955afc55fadc8f879e91887616abfe159deffcf238c077150b) on UNI-V2 (0xf2c19021012a303f7ae24443f01c08275e9f4fb2). Anomaly score: {'anomaly_score': 0.9992020427705075}</t>
  </si>
  <si>
    <t>2023-06-29T02:31:00.21744604Z</t>
  </si>
  <si>
    <t>0x81d984cf841fe063dcdbe6e88cff938674eaf4efe8688dd2ea208edd75107e94</t>
  </si>
  <si>
    <t>0x2ec8f60c946e38ae944423a232391be82a2f8c3b likely involved in an attack (0xf5ff3e6aa1b049cc4e258e4495bb9a10f826a8dcf4231b71595463a1cfcfb557) on Psyop2.0 (0x650a6eeba46783ec6753568147cd8d9da7d777b5). Anomaly score: {'anomaly_score': 0.0013573202911710237}</t>
  </si>
  <si>
    <t>2023-06-29T11:49:10.404429726Z</t>
  </si>
  <si>
    <t>0xa30f5b70d5743894f770ba726635611553da5479603d36911bd2716607483775</t>
  </si>
  <si>
    <t>0x329c485e7a67aea0c60813bdd50d115eb148e59e likely involved in an attack (0x304c5187ca2830ace0c0a45481c3a2602db3475ce6b09dcbd20719173c98cf6c) on Uniswap V2: Router 2 (0x7a250d5630b4cf539739df2c5dacb4c659f2488d). Anomaly score: {'anomaly_score': 3.733333333333334e-05}</t>
  </si>
  <si>
    <t>2023-06-29T08:23:46.523582394Z</t>
  </si>
  <si>
    <t>0xa6ba326893bd09d9bb7e9d619906c20aba6ce64481b1878a760868192e163970</t>
  </si>
  <si>
    <t>0x331f6a575c94d4825cffa012f9aa70363bc8c5b6 likely involved in an attack (0xa4e44cfca01f9ebe19168bf75ec2c1b807746d8eee90e4f527db7ad71ba21aa3). Anomaly score: {'anomaly_score': 0.00015901745313510017}</t>
  </si>
  <si>
    <t>2023-06-29T14:54:26.748033652Z</t>
  </si>
  <si>
    <t>0x006b93ff4a2a7edfb3e04ddb68d58bbdf6792e25c858d47a0122a35fae11cbb3</t>
  </si>
  <si>
    <t>0x3509d78e974a0108acddc8d842d1d34a8be4dfbd likely involved in an attack (0x5dcfad9edb594cc1de442729796f1f38c1f3d8064bc0da3e26b2739f8b2e5e66). Anomaly score: {'anomaly_score': 0.0008502598016060463}</t>
  </si>
  <si>
    <t>2023-06-28T12:11:11.586269435Z</t>
  </si>
  <si>
    <t>0x58fda95ae3f963c286d593a97d55aea525cf0fbed8b03aa466e5f7f33ea3e5e7</t>
  </si>
  <si>
    <t>0x367aa2d2d0b4bd216383e052d06537682dfc8872 likely involved in an attack (0x1b6e5b4eaf148882eb1fb733790d2e42c19910d91cffcbc655b21994a46c205c) on ELEM (0x6d98284f30ee64b051302afc6a4f89fee54e480a). Anomaly score: {'anomaly_score': 0.00013325547710951188}</t>
  </si>
  <si>
    <t>2023-06-28T12:08:07.705787552Z</t>
  </si>
  <si>
    <t>0x0f51bd31655a104b6928f8952f844425370ed66697ade69138beb5342a05cec7</t>
  </si>
  <si>
    <t>0x367aa2d2d0b4bd216383e052d06537682dfc8872 likely involved in an attack (0x1b6e5b4eaf148882eb1fb733790d2e42c19910d91cffcbc655b21994a46c205c). Anomaly score: {'anomaly_score': 0.00013325547710951188}</t>
  </si>
  <si>
    <t>2023-06-28T02:58:27.471853041Z</t>
  </si>
  <si>
    <t>0xc35ee28fdd9196de930f12fdcf197768ea72a5de07a13c2c3c7770f2752a3bc8</t>
  </si>
  <si>
    <t>0x3c219401d00a95d69eb46a8085296d3c74f0b3be likely involved in an attack (0x92068e6f87caceb8d077668401a0ff5ea914d3f3a5e60d837098169af953a9a3) on W (0x7a9ba799738c369b3435a0891a2e2dfcea9afc25). Anomaly score: {'anomaly_score': 0.0013129643040961244}</t>
  </si>
  <si>
    <t>2023-06-28T02:58:45.573768821Z</t>
  </si>
  <si>
    <t>0xa720c167424e8ee56dff8860e86c89f60e9c3ef9b40c9c605ae95068c722926f</t>
  </si>
  <si>
    <t>0x3c219401d00a95d69eb46a8085296d3c74f0b3be likely involved in an attack (0x92068e6f87caceb8d077668401a0ff5ea914d3f3a5e60d837098169af953a9a3). Anomaly score: {'anomaly_score': 0.0013129643040961244}</t>
  </si>
  <si>
    <t>2023-06-28T02:58:19.302598051Z</t>
  </si>
  <si>
    <t>0x13422cf99c5644a66d2d9378eb7fe9eba778e1f830a8b55c1eefb1400e41fea6</t>
  </si>
  <si>
    <t>0x3c219401d00a95d69eb46a8085296d3c74f0b3be likely involved in an attack (0x99153220cec4000f232b8fe1e41351e3a08e76739785615f9b9f1c723557e53f). Anomaly score: {'anomaly_score': 0.0013129643040961244}</t>
  </si>
  <si>
    <t>2023-06-28T00:04:34.976342903Z</t>
  </si>
  <si>
    <t>0x6433f7c91c8ebf0e3b5c5beadafdebeaeed5be2255ee5315d2ffc5489c05057d</t>
  </si>
  <si>
    <t>0x3fba94a1ac9a65b4efe6815567bf61cbdfa20b1b likely involved in an attack (0x5cef20bf7623a1b92118f72b85b39e48d74dc49e60fce07ae49ee20406d98d01). Anomaly score: {'anomaly_score': 9.992081089642065e-05}</t>
  </si>
  <si>
    <t>2023-06-28T00:13:14.389902651Z</t>
  </si>
  <si>
    <t>0x50638b7387fe9b3832958987fca253464b951f5bcbd7a416ed5d78e0c8f6d31f</t>
  </si>
  <si>
    <t>0x40958d3e21e4fb0fb4ad7baedf6830e9b81d7385 likely involved in an attack (0x494a73e4bcc5959c4a5d345bcfb5d51856063195b1d9b883b0d892613e44435a) on (0xb36247f4225ba56aaff5a495294599bed149a495). Anomaly score: {'anomaly_score': 0.0009688294673482248}</t>
  </si>
  <si>
    <t>2023-06-28T00:11:02.621212292Z</t>
  </si>
  <si>
    <t>0x92e068c89db07858bc3913e4d541533c9e8338b63dfbad338fcac96ad5547b14</t>
  </si>
  <si>
    <t>0x40958d3e21e4fb0fb4ad7baedf6830e9b81d7385 likely involved in an attack (0x494a73e4bcc5959c4a5d345bcfb5d51856063195b1d9b883b0d892613e44435a). Anomaly score: {'anomaly_score': 0.0009688294673482248}</t>
  </si>
  <si>
    <t>2023-06-28T09:42:47.723084515Z</t>
  </si>
  <si>
    <t>0xcd550072da7946482ad95b3e77d19dae6b26e3c169540b4e2e136f21626968e2</t>
  </si>
  <si>
    <t>0x40958d3e21e4fb0fb4ad7baedf6830e9b81d7385 likely involved in an attack (0x6e96f212cbccb264b42fe958a6376b95b44f73ab3be948adab438a457993bf57). Anomaly score: {'anomaly_score': 0.0009605906139584763}</t>
  </si>
  <si>
    <t>2023-06-23T22:14:34.686312978Z</t>
  </si>
  <si>
    <t>0x8bc1506442d394646f9d18e955185e7e5389821c6c6195e6c847670da92803ba</t>
  </si>
  <si>
    <t>0x40958d3e21e4fb0fb4ad7baedf6830e9b81d7385 likely involved in an attack (0xe6a47f8c151d4ae797c09fa7ac7225474928f679ab48dc8dbcc3ac65b67643eb). Anomaly score: {'anomaly_score': 0.001037859257041468}</t>
  </si>
  <si>
    <t>2023-06-27T22:03:32.2610562Z</t>
  </si>
  <si>
    <t>0x28ccec4f87ed1f38180ef2bb69431d09a86f15344a895fdf81dead4e055d69cd</t>
  </si>
  <si>
    <t>0x4474be1539c26fa98a873ab44a639cf829a92e6a likely involved in an attack (0x77dbc3b13a81c9eb1b458ad750b12af9a04244917a6bad22048128a96d3b1c5a). Anomaly score: {'anomaly_score': 0.0008709613801305807}</t>
  </si>
  <si>
    <t>2023-06-27T22:03:46.418941446Z</t>
  </si>
  <si>
    <t>0x04c59180c08fdabf6fbc1a6cefea874803d4ac52155902061f120feff995920b</t>
  </si>
  <si>
    <t>0x4474be1539c26fa98a873ab44a639cf829a92e6a likely involved in an attack (0x77dbc3b13a81c9eb1b458ad750b12af9a04244917a6bad22048128a96d3b1c5a). Anomaly score: {'anomaly_score': 0.9992003838157685}</t>
  </si>
  <si>
    <t>2023-06-29T08:14:46.117587246Z</t>
  </si>
  <si>
    <t>0x6fd104c5e3a56652e69cc63b1a925c13fe9eb3eb00206877110b8d8f2091143a</t>
  </si>
  <si>
    <t>0x4b87a99e37bd50493c59988bf65f12ab108613ea likely involved in an attack (0x3b257c9b8849d622f133ec76707fa99584c87975f97e0b4c710f00fd3b6a501d). Anomaly score: {'anomaly_score': 0.899318744838976}</t>
  </si>
  <si>
    <t>2023-06-28T03:32:56.662168782Z</t>
  </si>
  <si>
    <t>0x0239c8c44e05b147afd6a1de238bffb9de5579e9a0eb0f45b3b0c278ef2b5ec7</t>
  </si>
  <si>
    <t>0x4cf4b30409c2ac159605a9e38f73a152b27d0133 likely involved in an attack (0xf39246304a554db3b373f35838d77a7bbac10c9984754d8769daedb2a57e478a) on Uniswap V2: Router 2 (0x7a250d5630b4cf539739df2c5dacb4c659f2488d). Anomaly score: {'anomaly_score': 9.992221833313888e-05}</t>
  </si>
  <si>
    <t>2023-06-29T15:35:54.474023056Z</t>
  </si>
  <si>
    <t>0x712ed563f6bb66d0233deae99af8b1d21055e6bbd7b8cd1f14170004eda6a2d4</t>
  </si>
  <si>
    <t>0x4d0c8a6f2e148417b5e49be3300dbb9950c99115 likely involved in an attack (0xc0b4e3560a818981961365166a9681df6faa87c8e09b82d1ae4dc6e21bfcda45) on Uniswap V2: Router 2 (0x7a250d5630b4cf539739df2c5dacb4c659f2488d). Anomaly score: {'anomaly_score': 9.992646075678566e-05}</t>
  </si>
  <si>
    <t>2023-06-29T03:51:40.830976376Z</t>
  </si>
  <si>
    <t>0x3d4058331d5ff6bd08ebd90b533f8f1f4346030e93b9e0b839ca8d3681113345</t>
  </si>
  <si>
    <t>0x4d4b45987100a0b00c0211d9566dc03310b4739d likely involved in an attack (0x08c85cfd3e4dd8741e4de0f98b417ace5d56838885851f7360ceffacf46840da) on Uniswap V2: Router 2 (0x7a250d5630b4cf539739df2c5dacb4c659f2488d). Anomaly score: {'anomaly_score': 0.01828508103615459}</t>
  </si>
  <si>
    <t>2023-06-28T06:42:13.26926756Z</t>
  </si>
  <si>
    <t>0x5b1727813f6ad9f9bf49226bb5bb93214070891b7a0612ee7aa803d2fe5d7f4a</t>
  </si>
  <si>
    <t>0x5013923146b6988408092a8b2de55d905b30ed66 likely involved in an attack (0x6f664d279d99a4272d237acf236cefa8a7c2636f12ce37746dcc65c6ff97feaf). Anomaly score: {'anomaly_score': 0.8993107937358809}</t>
  </si>
  <si>
    <t>2023-06-29T03:28:47.435959153Z</t>
  </si>
  <si>
    <t>0xc133e2387cbc3f36dfd450286f2245a5aff3cd180f6a89f07c093568f1801fbc</t>
  </si>
  <si>
    <t>0x521389abdb54cc2c88b42daea63e0d42e6273342 likely involved in an attack (0x25541fa8ca1155f07071ddd6d61a811734878b1773aa4ee0933ff9856dfdc15e) on Uniswap V2: Router 2 (0x7a250d5630b4cf539739df2c5dacb4c659f2488d). Anomaly score: {'anomaly_score': 3.269230769230769e-05}</t>
  </si>
  <si>
    <t>2023-06-17T07:04:21.277450093Z</t>
  </si>
  <si>
    <t>0xe558a2848a8179a7321ca9c37d40e244e7685f1ef3bac98690b6c97d2184f1c7</t>
  </si>
  <si>
    <t>0x56d7303fb0d0781c2fbef962d7f9461bf416916f likely involved in an attack (0x53e147179dc3f8279de570184bb6790633231bc1f151c100b697434536bfbd1c). Anomaly score: {'anomaly_score': 0.0027639751552795033}</t>
  </si>
  <si>
    <t>2023-06-28T12:44:39.279811718Z</t>
  </si>
  <si>
    <t>0x1e3a4df6b06d94a3fa72ff74fa8a8ef88139596de998b34aa413d98694bc513a</t>
  </si>
  <si>
    <t>0x5a728660dc38243b01d40221bbe8cd81d83e9734 likely involved in an attack (0x408707ef016bba26c6724048324fd40ed81f67d60a2c9e23dc730067d9f8c608) on (0x26f3f3c1cb33932a3aaee582502f2061475a87bc). Anomaly score: {'anomaly_score': 9.991809077031908e-05}</t>
  </si>
  <si>
    <t>2023-06-28T12:42:02.953424901Z</t>
  </si>
  <si>
    <t>0x70b6e922ec2bc12e039e2eb7002b00ba8232783fa469558259777aa9ef503620</t>
  </si>
  <si>
    <t>0x5a728660dc38243b01d40221bbe8cd81d83e9734 likely involved in an attack (0x408707ef016bba26c6724048324fd40ed81f67d60a2c9e23dc730067d9f8c608). Anomaly score: {'anomaly_score': 9.991809077031908e-05}</t>
  </si>
  <si>
    <t>2023-06-13T14:06:53.840376876Z</t>
  </si>
  <si>
    <t>0x595279ea308c09a551d8da96dc65c7cce6d498e3bc0bfe5e4208d0ef09e446ec</t>
  </si>
  <si>
    <t>0x5aeae6622fbf5d366f9b17039cc5cd2349c38dbe likely involved in an attack (0x97a9bb0e3d43fa4a9d3866f53a6fc09e4e86b12e284fa360c66a0e2569cdd074). Anomaly score: {'anomaly_score': 0.00017936665017318157}</t>
  </si>
  <si>
    <t>2023-06-28T22:05:48.597779044Z</t>
  </si>
  <si>
    <t>0x48c1a64cd79aafaaf65bd6b1503b9dc84aa473c8b4b149a30a1c4b37ef97dbbd</t>
  </si>
  <si>
    <t>0x5d9278241ca6bdd468b323026894185027b5c480 likely involved in an attack (0x364ad4ea30755b5c61e2ce3fd860ffbfd5ab4ca9a65e2dac25d627d02faad6b2). Anomaly score: {'anomaly_score': 0.0008014420458079805}</t>
  </si>
  <si>
    <t>2023-06-28T11:06:05.652657358Z</t>
  </si>
  <si>
    <t>0x8043d5fad49a8bed44f09b0ee2663d6ae81998178c10aef39e48a914aa379e89</t>
  </si>
  <si>
    <t>0x62861b83f70e95077f1984ced63b407c4a7dbf13 likely involved in an attack (0x1c8ba9c85db24c9126bf87675cef0b8fd825125a8247e155e9f338f095525c49) on WARLOCK (0x9ae39204c0d89c56190ea3bbd52742f384fa72f9). Anomaly score: {'anomaly_score': 1.0235338893179274e-05}</t>
  </si>
  <si>
    <t>2023-06-28T11:05:47.468900141Z</t>
  </si>
  <si>
    <t>0x40a4e4a448b77d630b6adae722d86bb4431cdfb2b5adc08d8f9adf72a0862312</t>
  </si>
  <si>
    <t>0x62861b83f70e95077f1984ced63b407c4a7dbf13 likely involved in an attack (0x95cd11e787ef5d77959bdb0cd6eb18fcb4005af087ec4c09f0fb837804181258). Anomaly score: {'anomaly_score': 1.0218581557400526e-05}</t>
  </si>
  <si>
    <t>2023-06-28T02:46:15.644064365Z</t>
  </si>
  <si>
    <t>0x1b6d776316437f2c9e6b9456c4063fdf716661053fb9fe896857aeb9e727a2bb</t>
  </si>
  <si>
    <t>0x68343a5f57e56fb99ca24bc8dbdd91e29b069cbb likely involved in an attack (0x57c48e6a355d98d121952414468c8244b429a6b657b8e786f21d382e577e0c8d). Anomaly score: {'anomaly_score': 3.4000000000000007e-05}</t>
  </si>
  <si>
    <t>2023-06-29T17:05:56.228381201Z</t>
  </si>
  <si>
    <t>0x9d40bd0cb2c258ec7efcd1edfd3a25465a1fc96579dbf933191e8cfb18bec853</t>
  </si>
  <si>
    <t>0x6911d91250edcc21a8121a7b0575f9f71550fd01 likely involved in an attack (0x4a0568dc410784c43d7f6fd887461e3c10749d132331708fd33a5ef7540aed57). Anomaly score: {'anomaly_score': 1.5139759770206977e-05}</t>
  </si>
  <si>
    <t>2023-06-29T07:39:36.96871069Z</t>
  </si>
  <si>
    <t>0x6a19ccb977d63719dbe5b533ae7578c33fe7fad25ff537a09bf7440fa137fe21</t>
  </si>
  <si>
    <t>0x69d34bc887bb88d16f1aabccd02372cd4102686b likely involved in an attack (0x7cca4b2999b45653466eafb1cd1e3c5c74ab35175da0a8dd31d8e9af6c5df1ac) on stETH-ng-f (0x21e27a5e5513d6e65c4f830167390997aa84843a). Anomaly score: {'anomaly_score': 1.6691998155844792e-07}</t>
  </si>
  <si>
    <t>2023-06-29T07:41:14.190075457Z</t>
  </si>
  <si>
    <t>0x2d3b89eb9ddb1efc70abadc3a7dbfed727d2471f8dd3fcbd6c0656414950e60d</t>
  </si>
  <si>
    <t>0x69d34bc887bb88d16f1aabccd02372cd4102686b likely involved in an attack (0xbf3064cf08548e3751636874921dac09c7cf81deafc0a784ecddf85953b1b93b) on stETH-ng-f (0x21e27a5e5513d6e65c4f830167390997aa84843a). Anomaly score: {'anomaly_score': 1.6691998155844792e-07}</t>
  </si>
  <si>
    <t>2023-06-02T22:26:41.46820424Z</t>
  </si>
  <si>
    <t>0x6c9b2e5ea1c4a23952d7fce6b6e08250ade24a73063261b0c2871005d3c08aa5</t>
  </si>
  <si>
    <t>0x6a5caac1a024bbef058ac9fba331bac7cff07d37 likely involved in an attack (0x7f32e745e57e4bed3efc0104025b110ecd72802c7012c1aae198b1374ad13dcd). Anomaly score: {'anomaly_score': 1.4106935351979991e-07}</t>
  </si>
  <si>
    <t>2023-06-29T14:23:32.227017624Z</t>
  </si>
  <si>
    <t>0x76245ab30f6e08a61096d4f7218e3ca07d5c51e2c723e6fb6b02d7e7b614652d</t>
  </si>
  <si>
    <t>0x6b7ec0f2958d73c4878c1bc27fe0d8f2cd5d1889 likely involved in an attack (0xc6d4639cfd2f0b09eeedc8c86c89cfc95f40347c6f64ee5771f5081da43ba64b). Anomaly score: {'anomaly_score': 1.5077786338783407e-05}</t>
  </si>
  <si>
    <t>2023-06-28T03:03:35.359293913Z</t>
  </si>
  <si>
    <t>0xf6b42fa88331971627af78f1c0cc13d25a106717965b9707daa2d811333d5ac6</t>
  </si>
  <si>
    <t>0x6bfc4efab7ce696c4e69613b0acbc76a81c72a9d likely involved in an attack (0x64ba1b63e114b8f5bc961de4d4023c8109baee23f59be84919d9b92ea23c3b0f) on Uniswap V2: Router 2 (0x7a250d5630b4cf539739df2c5dacb4c659f2488d). Anomaly score: {'anomaly_score': 8.498860178579227e-08}</t>
  </si>
  <si>
    <t>2023-06-27T22:59:16.879006684Z</t>
  </si>
  <si>
    <t>0x8a982fd59cdbc7303c717e2224b8e41a119b87345bd0cb21cb17f2a2f49150b6</t>
  </si>
  <si>
    <t>0x6fc37a0c62e3a92f80deb57d86883c23698b7936 likely involved in an attack (0x8cfe9ef1072e071cff1a66b4533d3df7c1f2edfdcedce026abc47501c1abd746). Anomaly score: {'anomaly_score': 9.915217391304347e-05}</t>
  </si>
  <si>
    <t>2023-06-29T04:34:55.199662691Z</t>
  </si>
  <si>
    <t>0x3808934c0d248a02c7520bb79bb463cc934779605fb7176ffed1ae9b214bbcca</t>
  </si>
  <si>
    <t>0x6fdffaddffea038100f0469f0c1e56f0973d41e5 likely involved in an attack (0x405d6a9b71aee15328d116d1c505029c092440dbbbb5d15904c9e291824f659b). Anomaly score: {'anomaly_score': 0.00018031453362255965}</t>
  </si>
  <si>
    <t>2023-06-29T16:37:10.047614635Z</t>
  </si>
  <si>
    <t>0xd1a0754a21c6a99cf53cdb83d44791492e6ab1b7f8802f8a655fe2c2267c3102</t>
  </si>
  <si>
    <t>0x7035403be30ceb7ecfec3a66cb7243359cefee19 likely involved in an attack (0x5e47f85beb96a7a4ca81c74733fc9fd1c5adf81c0e6e6706cb3f835efe736ed9) on Uniswap V2: Router 2 (0x7a250d5630b4cf539739df2c5dacb4c659f2488d). Anomaly score: {'anomaly_score': 9.992650497761743e-05}</t>
  </si>
  <si>
    <t>2023-06-28T08:09:02.318022758Z</t>
  </si>
  <si>
    <t>0x0214777fbd7d432e87a9406ec9da820315e6217aafee04c594f22e7c5ddcc24d</t>
  </si>
  <si>
    <t>0x719cdb61e217de6754ee8fc958f2866d61d565cf likely involved in an attack (0x29ff9c037f7c2d7234776459d6709d7b4b158d3b7be2ddb882c1df6e65889d40). Anomaly score: {'anomaly_score': 0.00015079969535415082}</t>
  </si>
  <si>
    <t>2023-06-28T08:06:02.154541703Z</t>
  </si>
  <si>
    <t>0x14fd32cde4c613c9e96c8b86d0c6b38d1986a95208aeeb509d1aa752764896f2</t>
  </si>
  <si>
    <t>0x719cdb61e217de6754ee8fc958f2866d61d565cf likely involved in an attack (0xf1911877b2f0d5b77ec9adb12477e10c99e525f68fb59ecea85e4b69c3a01634). Anomaly score: {'anomaly_score': 0.00015079969535415082}</t>
  </si>
  <si>
    <t>2023-06-28T10:30:50.699346256Z</t>
  </si>
  <si>
    <t>0x8000781eb1e784b8b63e4c6be9fde1c260fb3b16c40f7a216efa361ecf9c30ed</t>
  </si>
  <si>
    <t>0x71a551a3563f7f045d2fe13e7a0690672f288753 likely involved in an attack (0x67326bae67c1196aca9f5bf58db029d21e156f3916e89ddde13090ad73d9128c). Anomaly score: {'anomaly_score': 2.8990109856491673e-08}</t>
  </si>
  <si>
    <t>2023-06-29T17:04:00.002699593Z</t>
  </si>
  <si>
    <t>0x58416967e9d1a5ee14bd801283da497ed67e14e71c611a9a2cf8ca4ff6b85f3a</t>
  </si>
  <si>
    <t>0x7404610d4d9484062c1c6454ec235994b6320a7d likely involved in an attack (0x26faf21cf14ea96f30782939ccf2eb09aeb6cd0406c62d09ccd62c2d79d614e3) on Uniswap V2: Router 2 (0x7a250d5630b4cf539739df2c5dacb4c659f2488d). Anomaly score: {'anomaly_score': 9.99269394261424e-05}</t>
  </si>
  <si>
    <t>2023-06-29T01:45:32.21385115Z</t>
  </si>
  <si>
    <t>0x28f58fa5c329647afd7444aaf9b5031336d02569a0cfe1e0fd0b6270d75262b0</t>
  </si>
  <si>
    <t>0x750645609de3b0210ea6680b0b9963a8e6bf405c likely involved in an attack (0x05c3d47e741ed5953cd40ef37823f13056d85a808bb59e0f472b9b7503a905c4) on Uniswap V2: Router 2 (0x7a250d5630b4cf539739df2c5dacb4c659f2488d). Anomaly score: {'anomaly_score': 3.207547169811321e-05}</t>
  </si>
  <si>
    <t>2023-06-29T12:59:29.107269246Z</t>
  </si>
  <si>
    <t>0x71b684eaa36bfa335db4aee9e77f11410204cf4f202db074d55733ee0e4a3602</t>
  </si>
  <si>
    <t>0x7919e73ef6abd951df36f8b3adea8dc263c6453d likely involved in an attack (0x03a477b15c0b812964f81161cda2f3fad57a2cc09f05f699d8c17f1576976bf8) on Uniswap V2: Router 2 (0x7a250d5630b4cf539739df2c5dacb4c659f2488d). Anomaly score: {'anomaly_score': 9.992567567567568e-05}</t>
  </si>
  <si>
    <t>2023-06-28T17:37:05.808471003Z</t>
  </si>
  <si>
    <t>0x9fac0e6c6f7ff51c7e00d4a9ebb8d5ebd00b2270d4e5d52006ae4684852431f1</t>
  </si>
  <si>
    <t>0x79a14cb87eb23d230adf6301973c5a54276d0698 likely involved in an attack (0xcaa5a59e60041470b51ecd8826af07625e37ce6ea6adffc163fec43811963da0). Anomaly score: {'anomaly_score': 0.9991949354118638}</t>
  </si>
  <si>
    <t>2023-06-28T00:23:29.184569521Z</t>
  </si>
  <si>
    <t>0xa8940ee9a78c7df64df9e6143604fe84cb2e9a0276e68d7821cbea16df426b51</t>
  </si>
  <si>
    <t>0x7d9a6c6770ab5c43293a140210fcff080c0073eb likely involved in an attack (0xf962766cc2b299f213b1d67bac42ddd9f3dda84de033f9ddcf9508c0134d204e). Anomaly score: {'anomaly_score': 0.00015774822146613052}</t>
  </si>
  <si>
    <t>2023-06-27T22:31:05.712377666Z</t>
  </si>
  <si>
    <t>0xd2d7fbdd64ce9a3d138a4560c1900d9e492e1c57256d83afc0d46f7a5b262444</t>
  </si>
  <si>
    <t>0x7e29ad524b0dc907c3deef7a1e5a8d1db3a1f3d8 likely involved in an attack (0xe41b6c8c5efc49ab3f4038209f84cf221ad98469842217f5132cf3dc43bdfe6f) on Balancer: Vault (0xba12222222228d8ba445958a75a0704d566bf2c8). Anomaly score: {'anomaly_score': 1.0722538546665979e-05}</t>
  </si>
  <si>
    <t>2023-06-29T17:22:10.434201447Z</t>
  </si>
  <si>
    <t>0x8423bc457610396255d8e9774d188ff95bf59fcf2f64043f307be18fe34a53d2</t>
  </si>
  <si>
    <t>0x8dc1d2138cb65e5b71f050754a71075b2c4bdfad likely involved in an attack (0x292d2fbb8d8be5c1f60ae99029bcbce1a58ac57f8fa2ef39a8fc233b7eb4f9f0). Anomaly score: {'anomaly_score': 0.0005702305278691813}</t>
  </si>
  <si>
    <t>2023-06-29T17:22:51.106690149Z</t>
  </si>
  <si>
    <t>0x117353db7f411b6af329d79df61e79196f7bde1ead3252b0803b3bb914bdd36c</t>
  </si>
  <si>
    <t>0x8dc1d2138cb65e5b71f050754a71075b2c4bdfad likely involved in an attack (0x292d2fbb8d8be5c1f60ae99029bcbce1a58ac57f8fa2ef39a8fc233b7eb4f9f0). Anomaly score: {'anomaly_score': 9.503842131153022e-06}</t>
  </si>
  <si>
    <t>2023-06-29T17:02:42.321472775Z</t>
  </si>
  <si>
    <t>0x330d72bfdb6ef318af8fceedaa45ef9242d594e0e8932e68f149d148f5fcf78d</t>
  </si>
  <si>
    <t>0x94129580fef93b716f70af9d725971cc4fa8b57d likely involved in an attack (0x596fbfc056c2470998c4066cb2c04e33e2e19fd58df4bf146eb565390da9369b) on Uniswap V2: Router 2 (0x7a250d5630b4cf539739df2c5dacb4c659f2488d). Anomaly score: {'anomaly_score': 5.388328214129005e-06}</t>
  </si>
  <si>
    <t>2023-06-29T09:13:27.380357703Z</t>
  </si>
  <si>
    <t>0xbae6cf0ade59d16e903e278d1f6dff997fe8de72832beaf26c07074b61ea3caa</t>
  </si>
  <si>
    <t>0x95b7c4fecd784324db3fd9fc0d1a0ddd722211cd likely involved in an attack (0x68e2927425d25e5355803dbbb89f363f83714b899061b5547e8a81fff1aab482) on Uniswap V2: Router 2 (0x7a250d5630b4cf539739df2c5dacb4c659f2488d). Anomaly score: {'anomaly_score': 9.992465753424657e-05}</t>
  </si>
  <si>
    <t>2023-06-29T16:10:01.084604927Z</t>
  </si>
  <si>
    <t>0xfe038c1d96b925511ab18a00aef861c788d38c91c1e8ea978bc2d7fd5d80dd86</t>
  </si>
  <si>
    <t>0x984ccf70f434f32c0c497607747419992a8b4f4a likely involved in an attack (0x0368e968eafeef630c1efbeacf5cd66239f4014244534b5415a8d8c4d3d3d26f). Anomaly score: {'anomaly_score': 0.0009554044886697212}</t>
  </si>
  <si>
    <t>2023-06-29T16:08:37.889930289Z</t>
  </si>
  <si>
    <t>0x629582a3d4ebd9904f1c0b0711b3c2c62a1799109939eca26972836e055f96c9</t>
  </si>
  <si>
    <t>0x984ccf70f434f32c0c497607747419992a8b4f4a likely involved in an attack (0x7235b7b01731e6ec2e350a456983c8496eef12b5c8c4cc09c1c4589402851726). Anomaly score: {'anomaly_score': 0.0009539446239868274}</t>
  </si>
  <si>
    <t>2023-06-29T17:37:12.901960384Z</t>
  </si>
  <si>
    <t>0x22d2e8ad2e7fb900361a918ed83fc4f04584819f66e82ac4d83bf5d2442ac1e6</t>
  </si>
  <si>
    <t>0x99b95c60b2d68db15dffb11a71076a31ccaf1487 likely involved in an attack (0xc15b323de16fec15ccbebc659dae55bddf65f0b36d4680d784b158b6a2fc3b52) on Curve.fi: USDT/WBTC/WETH Pool (0xd51a44d3fae010294c616388b506acda1bfaae46). Anomaly score: {'anomaly_score': 1.520320986980375e-07}</t>
  </si>
  <si>
    <t>2023-06-28T09:00:59.11089768Z</t>
  </si>
  <si>
    <t>0xe6452dae11159414a304b2d468c1a15a5724821644b8660908d1d438d1cd9177</t>
  </si>
  <si>
    <t>0x9a3972e76aeb4467eb05318bd62fb556ccb184d0 likely involved in an attack (0x3769a45e3cc187088c1d42874b05db6f1d0e632e129227f08e5623f07bfff842). Anomaly score: {'anomaly_score': 1.8618022016770097e-05}</t>
  </si>
  <si>
    <t>2023-06-28T09:06:06.014476185Z</t>
  </si>
  <si>
    <t>0x73dbdd32224aaef10cef8d23fe243ece3f2520d682adc10c3d81ebfe9f4440d0</t>
  </si>
  <si>
    <t>0x9a3972e76aeb4467eb05318bd62fb556ccb184d0 likely involved in an attack (0xb2586a3db51acbca8f551f87bd0812e5e9257398a28384137ed2ad7e9d6c3c51). Anomaly score: {'anomaly_score': 1.8618022016770097e-05}</t>
  </si>
  <si>
    <t>2023-06-29T08:43:09.640328944Z</t>
  </si>
  <si>
    <t>0x662b3251bde1849e080b01e31ed73e8f9552749a4a2819c6550e0a17e4f23088</t>
  </si>
  <si>
    <t>0x9ab0e514a5ed5acae54d56cc83f5214a36469e15 likely involved in an attack (0xc937c36ce3b8f818ea346d0ebe4c38561a5e3265488b8491433485d7fd447687) on Uniswap V2: Router 2 (0x7a250d5630b4cf539739df2c5dacb4c659f2488d). Anomaly score: {'anomaly_score': 3.478260869565218e-05}</t>
  </si>
  <si>
    <t>2023-06-16T17:19:46.066738232Z</t>
  </si>
  <si>
    <t>0xf0329eea632b9ee16fcd66b0b6c3442cbe7aa3b6d795a3facb1a4c8ffa30ab4e</t>
  </si>
  <si>
    <t>0x9ccd28ad463daa3f1a9c031bbf78ef1594d18fae likely involved in an attack (0x08f67b78e682ab5ceae53184add215a797efd501b25e15bb6eacdce28a9e2009). Anomaly score: {'anomaly_score': 9.985382966283376e-05}</t>
  </si>
  <si>
    <t>2023-06-13T21:34:03.186470875Z</t>
  </si>
  <si>
    <t>0xb7aeb56c3055285116853d8e27b9cc887dde789c8b99718005498b2285d2ec68</t>
  </si>
  <si>
    <t>0x9dc84c221a1b5703ece177b5b7328ab7bb0092ab likely involved in an attack (0x04619e2be98511e04b2086393f5d53e33b0fad29b82cf2dc6eab1c07ed179fa5). Anomaly score: {'anomaly_score': 0.0016106650176871244}</t>
  </si>
  <si>
    <t>2023-06-29T14:19:08.315895649Z</t>
  </si>
  <si>
    <t>0xfa04526da4dd06c870aaa6ed38f7023862e6dceaae7a9a3a3bf098a02161ddde</t>
  </si>
  <si>
    <t>0xa2279a8112aa0f4eaa4ae0c9b15d16ae492b290e likely involved in an attack (0x9df6f2ce87a2703daa70430656fc20897c08b5203cce966e72ddd85a7cc01087). Anomaly score: {'anomaly_score': 0.0008591919560952753}</t>
  </si>
  <si>
    <t>2023-06-29T17:19:12.468600648Z</t>
  </si>
  <si>
    <t>0x8ac9c158c7f0c614b2f9ac22abc0c4bb7c313d3c7a17b9168f889b5a6fd7d90e</t>
  </si>
  <si>
    <t>0xa2279a8112aa0f4eaa4ae0c9b15d16ae492b290e likely involved in an attack (0xaf3e8e9b92301c293c561b2998ead5da8f0a53e599cbeba179afac11e28adb7d). Anomaly score: {'anomaly_score': 0.0008593176485688213}</t>
  </si>
  <si>
    <t>2023-06-27T22:39:18.775647811Z</t>
  </si>
  <si>
    <t>0x1467be61fc98c834e657e30f5f12c1d1bb3a1813165a61b5253b61d5b01d7e63</t>
  </si>
  <si>
    <t>0xa23fec4a32255a649671ac0e39343033c5328e83 likely involved in an attack (0xbbf7ae502df7a742fdc9a7f94a711595317374f93b178d223cbbc9fc5d9280b6) on Uniswap V2: Router 2 (0x7a250d5630b4cf539739df2c5dacb4c659f2488d). Anomaly score: {'anomaly_score': 9.992039167296899e-05}</t>
  </si>
  <si>
    <t>2023-06-29T04:33:09.975003481Z</t>
  </si>
  <si>
    <t>0x84bd4b3902e418b120f275cfb7a989a6ec86b69a3b947a095ac7b4b88f02fafd</t>
  </si>
  <si>
    <t>0xa29a3e09d5d46ea94f57e909fe39e50608dd7e48 likely involved in an attack (0xc9bbe48f346d103b92f3e0017391eb52245dc80168ce522a0c8f85c6fd2d36fd) on Uniswap V2: Router 2 (0x7a250d5630b4cf539739df2c5dacb4c659f2488d). Anomaly score: {'anomaly_score': 9.992341699446515e-05}</t>
  </si>
  <si>
    <t>2023-06-29T05:42:23.892338188Z</t>
  </si>
  <si>
    <t>0x48cd81d695ac29c1147949392c05ccdca3acb01f8258eef769ef854848e8d96b</t>
  </si>
  <si>
    <t>0xab31fe6d1b4e9a193d79f53f325348f2b248de68 likely involved in an attack (0x84e835149e7b831f8ed34d13fdf83291f3353c3d42432f4218d2a07a3cc38928) on Uniswap V2: Router 2 (0x7a250d5630b4cf539739df2c5dacb4c659f2488d). Anomaly score: {'anomaly_score': 9.992372499393267e-05}</t>
  </si>
  <si>
    <t>2023-06-28T20:23:24.369021411Z</t>
  </si>
  <si>
    <t>0x8a58131c95073d5910a4dc64684367c37bbfb38372541686df07044f37a7dffd</t>
  </si>
  <si>
    <t>0xaced332e243f860ebacc96260bee9b287612c395 likely involved in an attack (0xb73838575a8c3d5264600748ae9532e56ae2b9dff16d07b34f1c5f63a5c560d7). Anomaly score: {'anomaly_score': 0.0013897410969710977}</t>
  </si>
  <si>
    <t>2023-06-28T20:28:23.330511844Z</t>
  </si>
  <si>
    <t>0x6b298f353c943dfb20c44c1b5739a1087bfb30fe6fd49dac912d72d5dbb2ab41</t>
  </si>
  <si>
    <t>0xaced332e243f860ebacc96260bee9b287612c395 likely involved in an attack (0xe10e5ea7254179bd61078bcd348cc32a9472d2b2f0ca4497df68e05d11251fae). Anomaly score: {'anomaly_score': 0.0003474352742427743}</t>
  </si>
  <si>
    <t>2023-06-29T01:55:45.926378745Z</t>
  </si>
  <si>
    <t>0x89f9feffb34bc124bdf8ab44c0529a4dab6ace42263b207c39cfb08fcfec50c1</t>
  </si>
  <si>
    <t>0xad8130b427c9f605665d6478d0a59a8119d492b7 likely involved in an attack (0xc9d38c4fcfd6030181c1e230ccd3f8f3b80c24d46867f484a6cbd2d9e8151231) on Uniswap V2: Router 2 (0x7a250d5630b4cf539739df2c5dacb4c659f2488d). Anomaly score: {'anomaly_score': 9.905636317266004e-05}</t>
  </si>
  <si>
    <t>2023-06-29T07:01:30.185183307Z</t>
  </si>
  <si>
    <t>0xead86c3bcd7bcd7678dfae5110461acb292dc9f65ed3fcc9275b54fb6679cf44</t>
  </si>
  <si>
    <t>0xadae3177ff953259b5c6aaa9938aea13d0f07286 likely involved in an attack (0xdbb6f1841d114adb5e1b892f20cc60074eb48408e076f7f7f9fa644c052b609c) on Uniswap V2: Router 2 (0x7a250d5630b4cf539739df2c5dacb4c659f2488d). Anomaly score: {'anomaly_score': 3.4482758620689657e-05}</t>
  </si>
  <si>
    <t>2023-06-29T05:53:50.05189112Z</t>
  </si>
  <si>
    <t>0x770e4e8d391e98695625add043b944c1f590ef130e57a4af275ebedff9545a4c</t>
  </si>
  <si>
    <t>0xafad444adf5498c8238f733f65a545ccb32fe730 likely involved in an attack (0xf304f5a5055dc17c522c9b02bb107dd568908bbddba9d365ab366a161290b9c7) on Uniswap V2: Router 2 (0x7a250d5630b4cf539739df2c5dacb4c659f2488d). Anomaly score: {'anomaly_score': 9.992376728230361e-05}</t>
  </si>
  <si>
    <t>2023-06-28T08:39:41.265709009Z</t>
  </si>
  <si>
    <t>0x442519552167e5802a50be12ef9fd3b374053ba46f2ed0ae2db7346577e74def</t>
  </si>
  <si>
    <t>0xb1a6bf349c947a540a5fe6f1e89992acdad836ab likely involved in an attack (0x3b65622caaad8dedace976e2ceaf6aaf440cccc0e12d72eac82665120b4fe519). Anomaly score: {'anomaly_score': 0.0001529753709652746}</t>
  </si>
  <si>
    <t>2023-06-29T01:03:06.812811039Z</t>
  </si>
  <si>
    <t>0xea628dbd006a26441c2a26646fe485594a8a6d80aaf8a535b497de4c083abbf6</t>
  </si>
  <si>
    <t>0xb293249c1d8408b493fae9923b0da00e257ee027 likely involved in an attack (0x3d62a8c34e15a0102a13abe014de58c2433979dfd45118429ba55be2d2b90f06). Anomaly score: {'anomaly_score': 0.0008530162966437066}</t>
  </si>
  <si>
    <t>2023-06-29T01:03:40.195800664Z</t>
  </si>
  <si>
    <t>0x7b702c69bda7665a02fd415b38e96739738781ff31de5147ef74d07a67d3039a</t>
  </si>
  <si>
    <t>0xb293249c1d8408b493fae9923b0da00e257ee027 likely involved in an attack (0xafda752288b5a0fbd9f838adde3a3ba1722d472601c318cbfc17f1a8f64bd133). Anomaly score: {'anomaly_score': 0.0008530162966437066}</t>
  </si>
  <si>
    <t>2023-06-28T09:25:59.424112665Z</t>
  </si>
  <si>
    <t>0x7fc241e95ecf90e3a5c3c177ce749803c847ab08ae81cba42e099404a6b6a4b0</t>
  </si>
  <si>
    <t>0xb4c526925cf2a25e1cd0406bf8aa36696d5e17d2 likely involved in an attack (0x4c46a575335ae4f25ac3f381b14fbdfdd9369a2450a05ed212ac12c679c899c0). Anomaly score: {'anomaly_score': 1.698328661891415e-05}</t>
  </si>
  <si>
    <t>2023-06-28T04:04:22.953397673Z</t>
  </si>
  <si>
    <t>0x536cd9797ddd7899a774333c9b5e93a8ecbf4df2da2e2055d896b2dc60264505</t>
  </si>
  <si>
    <t>0xb4c526925cf2a25e1cd0406bf8aa36696d5e17d2 likely involved in an attack (0xf804b8d906b3202850b3db916bfe2196a40cfb35b56a1eff3c73a352f4b4dd7a) on Aave interest bearing TUSD (aTUSD) (0x101cc05f4a51c0319f570d5e146a8c625198e636). Anomaly score: {'anomaly_score': 0.0015284957957022735}</t>
  </si>
  <si>
    <t>2023-06-28T04:03:26.523300683Z</t>
  </si>
  <si>
    <t>0x1b33733b0035d7e1a628208d386cff9ae8b779dbdd1c5ca9e35d615692445ab5</t>
  </si>
  <si>
    <t>0xb4c526925cf2a25e1cd0406bf8aa36696d5e17d2 likely involved in an attack (0xf804b8d906b3202850b3db916bfe2196a40cfb35b56a1eff3c73a352f4b4dd7a). Anomaly score: {'anomaly_score': 0.0015284957957022735}</t>
  </si>
  <si>
    <t>2023-06-29T01:44:12.122365945Z</t>
  </si>
  <si>
    <t>0x5a39abbe724082d91e1930f55b8ef5ae0b19d00ded61c11521eae1edb5aa10e6</t>
  </si>
  <si>
    <t>0xb700ecafe015e9b585137f54f4d04f6519d88828 likely involved in an attack (0x87503043c86c5f6e922e257dc7475f64475724b3cc582bf0594b1006a2cb90ae). Anomaly score: {'anomaly_score': 9.992248881372654e-05}</t>
  </si>
  <si>
    <t>2023-06-29T05:24:15.047627042Z</t>
  </si>
  <si>
    <t>0x3f5ae0e81a029b98f0f6d5be568c3257a3188517a46ec0121e4ec2e9a1ebad21</t>
  </si>
  <si>
    <t>0xbde1c2bd162e9ce2be7406fc77aa6f18b7358eb5 likely involved in an attack (0xf5b39e8c756d6ba1dfdcb00c5baf84e649796a130d72e05fb5967c473523ceec) on Uniswap V2: Router 2 (0x7a250d5630b4cf539739df2c5dacb4c659f2488d). Anomaly score: {'anomaly_score': 3.269230769230769e-05}</t>
  </si>
  <si>
    <t>2023-06-28T22:50:52.207455981Z</t>
  </si>
  <si>
    <t>0x25d4922c9597704b8fcf2197498c6785dea94567c7ca708e217a3e870c3ea5b5</t>
  </si>
  <si>
    <t>0xc0b4d929b79979cfe5649fe3d7646e70907d483d likely involved in an attack (0x8bc4d1f0ceda1c3b397e89a3070d0a5f9f6606251abef8c46f278d7f041f1563). Anomaly score: {'anomaly_score': 3.148148148148148e-05}</t>
  </si>
  <si>
    <t>2023-06-29T00:22:38.08652246Z</t>
  </si>
  <si>
    <t>0x52b1714b4436ec8ade16829e373a4bd37058a4257b4ccfc83321831c7a3131b6</t>
  </si>
  <si>
    <t>0xc12e84d34fe8586fb526301bd653c4c48d8bf28c likely involved in an attack (0xbc3d76a8959ebad08a34f4380c4ff8b3c684c85c8a70010e6234c5cfc509acc2) on (0x7a250d5630b4cf539739df2c5dacb4c659f2488d). Anomaly score: {'anomaly_score': 3.207547169811321e-05}</t>
  </si>
  <si>
    <t>2023-06-29T00:24:31.028631297Z</t>
  </si>
  <si>
    <t>0x316dbc30398d13f3be8f989f3b7123380b6793529d20b63973eeb27d1b3e0b2c</t>
  </si>
  <si>
    <t>0xc12e84d34fe8586fb526301bd653c4c48d8bf28c likely involved in an attack (0xbc3d76a8959ebad08a34f4380c4ff8b3c684c85c8a70010e6234c5cfc509acc2). Anomaly score: {'anomaly_score': 3.207547169811321e-05}</t>
  </si>
  <si>
    <t>2023-06-28T10:18:56.100454697Z</t>
  </si>
  <si>
    <t>0xd8fde3b5fdd36a06089ae5a4327f1a937bdf488351fc827d135e14e30e9d1803</t>
  </si>
  <si>
    <t>0xc36c69a46ad9e8d5e409f077728be5f8995f6cd3 likely involved in an attack (0xd94d8c71eee7b75f95e2f8eac200f5320829b7e5437da2c137470f87d4437cff). Anomaly score: {'anomaly_score': 0.0012715116156270607}</t>
  </si>
  <si>
    <t>2023-06-29T04:11:39.712538683Z</t>
  </si>
  <si>
    <t>0x342a054b1cfdae7933990c0666514bad0f57fae5f8a8bd9cdb9cdffe1510c2be</t>
  </si>
  <si>
    <t>0xc3f8469db048184dae30665d03d346eff217eb49 likely involved in an attack (0x30cee38f39509cc035563405988ec8df9d9fd40a674a3bde987e03fa7c45f432) on Uniswap V2: Router 2 (0x7a250d5630b4cf539739df2c5dacb4c659f2488d). Anomaly score: {'anomaly_score': 3.269230769230769e-05}</t>
  </si>
  <si>
    <t>2023-06-28T03:13:06.065623958Z</t>
  </si>
  <si>
    <t>0xc89e42635f2b1bf11fafcde10a9c0d5027d4aeff0cb40ec37e5add672e8a8cf5</t>
  </si>
  <si>
    <t>0xc4397a0558e5edae89a6193395cdcc8ad9fd9e9c likely involved in an attack (0x2bbbf5debfa5017fc62d9656970cff9c605f135fba4cda9389d791bc45cb7caf). Anomaly score: {'anomaly_score': 0.0007845571301785785}</t>
  </si>
  <si>
    <t>2023-06-29T18:09:00.048292596Z</t>
  </si>
  <si>
    <t>0x612d6fdab3dd6ad8990ea90fe9778bd104c13458ddbcf1b976c506522ef3cbdc</t>
  </si>
  <si>
    <t>0xca78b2b3185dbea5991f7463f536ce36397a6234 likely involved in an attack (0x6fac6934bbc0712c7ff8a2e57f9f7125fda0786388698f1bffc96a75e4bbc8c8) on Uniswap V2: Router 2 (0x7a250d5630b4cf539739df2c5dacb4c659f2488d). Anomaly score: {'anomaly_score': 9.992729916394039e-05}</t>
  </si>
  <si>
    <t>2023-06-29T18:08:09.848039126Z</t>
  </si>
  <si>
    <t>0xd4b90070c5cb04555cdc582a7c055a38a48a372a1e5badbfb77078efec64a56b</t>
  </si>
  <si>
    <t>0xca78b2b3185dbea5991f7463f536ce36397a6234 likely involved in an attack (0x6fac6934bbc0712c7ff8a2e57f9f7125fda0786388698f1bffc96a75e4bbc8c8). Anomaly score: {'anomaly_score': 9.992729916394039e-05}</t>
  </si>
  <si>
    <t>2023-06-29T10:49:41.232254877Z</t>
  </si>
  <si>
    <t>0x46fa63e6b3b50daa9cd1fc73d61ed9b0d4bd7e22897b8f46de8d681552302eed</t>
  </si>
  <si>
    <t>0xca86e2a3826bb26d0de3a4b4f27f165126d209f4 likely involved in an attack (0xc54cad535cbbc87712b8be2384a6e6a9b10d8d167c512a3747e2069671e07172) on Uniswap V2: Router 2 (0x7a250d5630b4cf539739df2c5dacb4c659f2488d). Anomaly score: {'anomaly_score': 7.334817463651985e-08}</t>
  </si>
  <si>
    <t>2023-06-29T07:49:44.60785369Z</t>
  </si>
  <si>
    <t>0x12a15c18be79bff406534c431d8a23eb3428fe611923f95bbd88d07a3b721537</t>
  </si>
  <si>
    <t>0xcbacf1ad0a29595bb98a0c1028a747558d493afe likely involved in an attack (0xe40b38465361debbc7f3379add2c8ab833af1e9f7db0776dc2b79219df8510ac). Anomaly score: {'anomaly_score': 0.00033331198184513464}</t>
  </si>
  <si>
    <t>2023-06-28T20:28:06.560648377Z</t>
  </si>
  <si>
    <t>0x68c2b82276ca8193b9c4935e8db92358745116c2912170590c9951388ac19499</t>
  </si>
  <si>
    <t>0xd0f0cc52133393a3464688e48218c5169c0d84bb likely involved in an attack (0xabbb9b579c18d0bebb710b1abddbc376c5d47124fcfd8e334dcd4ff89b518713) on Uniswap V2: Router 2 (0x7a250d5630b4cf539739df2c5dacb4c659f2488d). Anomaly score: {'anomaly_score': 0.009992072357752874}</t>
  </si>
  <si>
    <t>2023-06-28T07:04:42.556395538Z</t>
  </si>
  <si>
    <t>0x4bc0a0bca493351a1a4bafef86f1e77ed78c7da1de69415f22b44d2c696315ef</t>
  </si>
  <si>
    <t>0xd24f05af2bc026d9e0ca327d4373ec77cec22294 likely involved in an attack (0x42285aa126dd509b1d2989bcaeeb6bfb06f56c57c9902a22a73d49f8e7656499) on Uniswap V2: Router 2 (0x7a250d5630b4cf539739df2c5dacb4c659f2488d). Anomaly score: {'anomaly_score': 9.991586032814472e-05}</t>
  </si>
  <si>
    <t>2023-06-28T07:09:54.938561282Z</t>
  </si>
  <si>
    <t>0x3749e808e853aaa3b3654b6ded507a185f77485935dd56438d3c1cb634e9ccdc</t>
  </si>
  <si>
    <t>0xd40809ca5a918bc1d4f7c7aa26d1fe7df56178aa likely involved in an attack (0xeeb299a23fbf250474d1e263711f5b91508fc50d711091d4992b941903c9cfce). Anomaly score: {'anomaly_score': 0.9992166692777691}</t>
  </si>
  <si>
    <t>2023-06-29T04:30:10.022480885Z</t>
  </si>
  <si>
    <t>0xcf2d23018d58260407a7e18fc9f7fdeec6746160dc7671133c82580a34b98822</t>
  </si>
  <si>
    <t>0xdae3c0659b103754714b0d4f1e409f15e5111826 likely involved in an attack (0x96aa69db45c31b14a04cf464547512a52ac4a382b1d95dcf042ed8ee9db9e327) on Uniswap V2: Router 2 (0x7a250d5630b4cf539739df2c5dacb4c659f2488d). Anomaly score: {'anomaly_score': 9.906426988426496e-05}</t>
  </si>
  <si>
    <t>2023-06-29T02:38:05.695448357Z</t>
  </si>
  <si>
    <t>0x9013bc669a9358db919538df2118b92482ecb14afa6a931e2a275780e4d6014e</t>
  </si>
  <si>
    <t>0xdcabf6ffb75eb92bdf77e58a2fa0361932aee6b3 likely involved in an attack (0xe1f3089b98eafddbcc3701222445fb9dfc1dc90b803fd7400802b7dd80cdfe5f) on Uniswap V2: Router 2 (0x7a250d5630b4cf539739df2c5dacb4c659f2488d). Anomaly score: {'anomaly_score': 9.992288007852211e-05}</t>
  </si>
  <si>
    <t>2023-06-28T00:20:56.053074151Z</t>
  </si>
  <si>
    <t>0x9cfaa5b83b8302a268bf9b9fe131627382c4d6011c5f1bfe910bfbf2f9033c52</t>
  </si>
  <si>
    <t>0xdf4d828bb0c83b0507994e14fb47b29e742fa19e likely involved in an attack (0xa9425b30381248ea5781fe5a8eb915404dfcd5b560a3f2da00020c3f079b677c). Anomaly score: {'anomaly_score': 0.0015133078757581116}</t>
  </si>
  <si>
    <t>2023-06-29T14:05:17.500240634Z</t>
  </si>
  <si>
    <t>0x166afb73b7f306814fe5473a96de76461e8da26dc4e589baf19c17755d786c86</t>
  </si>
  <si>
    <t>0xe1399cc344e366547d49535ce4633355fba0bb51 likely involved in an attack (0xa95b694d5b4c488cd68ecfc637b43bf3579c9f780d701ac2346519db67b83d11) on Uniswap V2: Router 2 (0x7a250d5630b4cf539739df2c5dacb4c659f2488d). Anomaly score: {'anomaly_score': 3.733333333333334e-05}</t>
  </si>
  <si>
    <t>2023-06-29T17:12:52.738225752Z</t>
  </si>
  <si>
    <t>0x85277b81550c00f57fca6025a268b4d4d796e21d61fa890746e45c78ae44d950</t>
  </si>
  <si>
    <t>0xe1ff2e676175157dc391f127fb0ad5f099504504 likely involved in an attack (0x02e238a643eae7a1ca4143ac74e163a2c473df1dffb6ed0055dbdc7f63d1887d) on Uniswap V2: Router 2 (0x7a250d5630b4cf539739df2c5dacb4c659f2488d). Anomaly score: {'anomaly_score': 9.992700003318181e-05}</t>
  </si>
  <si>
    <t>2023-06-29T03:39:39.984840202Z</t>
  </si>
  <si>
    <t>0x525113a2795b82bc4acc6246dfce6c746314e127e65019a1a0f1fe7f9329fae2</t>
  </si>
  <si>
    <t>0xe8c1f5d81db3941eec16553fbda5a6fb2eca9d15 likely involved in an attack (0xfc0fc79db559ef8de703076ad62eaccf6df52f6775ec7d9f69f3c0836bdf44d3) on (0x0eb1c92f9f5ec9d817968afddb4b46c564cdedbe). Anomaly score: {'anomaly_score': 1.6906099348976403e-05}</t>
  </si>
  <si>
    <t>2023-06-28T22:25:17.195571047Z</t>
  </si>
  <si>
    <t>0x99177ff25b5a2e1300e2ea16b6b79a682a3c1ddcf221fbb16ac75436957ec7bf</t>
  </si>
  <si>
    <t>0xe9e0ec3418c3f068b45f58ccb3d04903c8bdf019 likely involved in an attack (0x1f84821b9224201f127d37560ead197cbf9cdd6384ee44b6765b5b27c68d7744). Anomaly score: {'anomaly_score': 9.992152106445975e-05}</t>
  </si>
  <si>
    <t>2023-06-28T21:19:01.722686471Z</t>
  </si>
  <si>
    <t>0xe56d930158e7dd3723b7430af0ddac7b0f3cfb5cd44d2406805ce0b9a3df6b51</t>
  </si>
  <si>
    <t>0xe9e427b40e34be69b05ac93ae6e45e53ef4e9ded likely involved in an attack (0xe11b3d451fde7e7c83c14f30b6dcc480cdc61637f264829de33b76404e62c47a). Anomaly score: {'anomaly_score': 0.0031256384065372826}</t>
  </si>
  <si>
    <t>2023-06-28T08:17:14.173608919Z</t>
  </si>
  <si>
    <t>0x91120b967896334ee0f5b1f4720bfaa2b10190c19dcf81eb6ab258d4a3c9b5d9</t>
  </si>
  <si>
    <t>0xedd41a6f1482adc30719d3c31fcc88140e8c7b3b likely involved in an attack (0x2948d0e2234e667eb3594b9ca67966ab0a8fc9e532633135d6e32e12597ecb92) on (0x2df64ac2e8874c43021675ed7a65d3429e30b96b). Anomaly score: {'anomaly_score': 0.0001538227231190984}</t>
  </si>
  <si>
    <t>2023-06-28T08:16:12.304122112Z</t>
  </si>
  <si>
    <t>0xc8a6a8f3417a1bdaea6f42bea14ac39a4939de7b203db706f1efb7ec1af26129</t>
  </si>
  <si>
    <t>0xedd41a6f1482adc30719d3c31fcc88140e8c7b3b likely involved in an attack (0xf3f5b9e5a5b84806a56923a09fa89803e49ef8b13706071a72e451ea9151ad27). Anomaly score: {'anomaly_score': 0.0001538227231190984}</t>
  </si>
  <si>
    <t>2023-06-28T19:14:36.523188133Z</t>
  </si>
  <si>
    <t>0x5e2dcdce015619dfed9da643094f39e98bea22878eab33887da167da41177580</t>
  </si>
  <si>
    <t>0xedee915ae45cc4b2fdd1ce12a2f70dca0b2ad9e5 likely involved in an attack (0x2d46e5494577294e1867c0dc2676d4aa5e46488d4f8245e15a446596279908f3). Anomaly score: {'anomaly_score': 0.00019051838723969873}</t>
  </si>
  <si>
    <t>2023-06-28T20:47:39.405805361Z</t>
  </si>
  <si>
    <t>0x6c63a44c27e9062cc2569a8a3e7e9da1c6bb06e4c9f0d10aea1ab7cf889880d4</t>
  </si>
  <si>
    <t>0xedf4638be87295b17879eccf4b984f38a0b9cbb6 likely involved in an attack (0x5978977a35149f3f9774d5ef4845ccdf6c9d1d57d5441e6a0299272347f81a1d). Anomaly score: {'anomaly_score': 9.992080348464669e-05}</t>
  </si>
  <si>
    <t>2023-06-29T04:18:31.651268689Z</t>
  </si>
  <si>
    <t>0x8353dc44a802c0f326d3544b6503d4c4fb898b9a96164ec40418e6691cbd98d7</t>
  </si>
  <si>
    <t>0xf06d1d581b35cafa37e940b3068de45d384232a8 likely involved in an attack (0xe41878576cad5eb354dc9442dfeb194d3b076ad1977a76508c171377a5867572). Anomaly score: {'anomaly_score': 9.906103286384976e-05}</t>
  </si>
  <si>
    <t>2023-06-28T00:01:02.841392467Z</t>
  </si>
  <si>
    <t>0x818216baeea3f2cf94111171f47bd8728cd25d056eb2f5f9d92f6d308a466c53</t>
  </si>
  <si>
    <t>0xf0760d5b990d37cde0c0ea187183f38d1610c402 likely involved in an attack (0x0983381f39fede30d8cdb048d6bf91568a231930f1029a13333bd0bf6d0f96a7). Anomaly score: {'anomaly_score': 1.8950695468387277e-07}</t>
  </si>
  <si>
    <t>2023-06-27T23:59:22.59397068Z</t>
  </si>
  <si>
    <t>2023-06-29T10:56:39.406747252Z</t>
  </si>
  <si>
    <t>0x2b8ffda32a64d47dbbef61062264ec800f2e4144f473634cdcdb55f856d83352</t>
  </si>
  <si>
    <t>0xf3514bd18ff9c23ec22c2904eb6111742fcb6d47 likely involved in an attack (0xfde85aee83b8dbbb17b7855a794ebdaf7724b9ecda07262b212134b468c7443e). Anomaly score: {'anomaly_score': 0.0008485210832687279}</t>
  </si>
  <si>
    <t>2023-06-28T08:54:34.956387242Z</t>
  </si>
  <si>
    <t>0xc12a6a1b8b8d02fbf4424607c2b99f3ee3e099edbf609500b6ded38c85d12435</t>
  </si>
  <si>
    <t>0xf5383fb1ad4f33afb817848723ac63a0ee10bfea likely involved in an attack (0xf1ae8f84d01ac03663a7ee8988d1f8d9c24416aeadb71521aac054afb40fc7c3). Anomaly score: {'anomaly_score': 9.991658135214044e-05}</t>
  </si>
  <si>
    <t>2023-06-06T12:27:56.44697525Z</t>
  </si>
  <si>
    <t>0xa46a28c9e3fc9399649ecb39ad4d275534bbf796d3450b6ce7618dffdf660366</t>
  </si>
  <si>
    <t>0xf710b588abab0d907957845c5fb11a8f404915ce likely involved in an attack (0x91e93eea671fc656336bcb277a302666b2aaddb2dd5104b451245c22eabc56f5). Anomaly score: {'anomaly_score': 0.0016568446101483043}</t>
  </si>
  <si>
    <t>2023-06-29T02:08:37.810539069Z</t>
  </si>
  <si>
    <t>0xd85274ca72e6940cc1d0baa4f21d0ef222ed04735bd83fe2727f457e5c8d0f13</t>
  </si>
  <si>
    <t>0xf86ba3f1d89fb599e718951a75adf71bb73b717c likely involved in an attack (0xeca07334a8cc6faf8ed326c0ee49c07c1d88cc40422371e4f4dbda6f6c3258fc) on Uniswap V2: Router 2 (0x7a250d5630b4cf539739df2c5dacb4c659f2488d). Anomaly score: {'anomaly_score': 9.992262511870011e-05}</t>
  </si>
  <si>
    <t>2023-06-29T01:25:22.801431474Z</t>
  </si>
  <si>
    <t>0x4802528da683bec115f64b209076b6b7096db8d67b372abc34ebe16a62cc0fc5</t>
  </si>
  <si>
    <t>0xf93c951eeca52e23c29fa7ea480dcdf766438d9d likely involved in an attack (0xe3ea568b089fec536041a895dbaf2e15b108511295e92792a367c6ca4b828e36). Anomaly score: {'anomaly_score': 0.0008762517269632529}</t>
  </si>
  <si>
    <t>2023-06-29T03:51:24.083412545Z</t>
  </si>
  <si>
    <t>0xfafe26b3d6793d8b3e1ff8c18406af6c0c940b1f likely involved in an attack (0xda9bdcfaf9326bcebe59e12db7d7500f2ca0cb064553a259f529cc3e74a837a4) on Tornado.Cash: 1 ETH (0x47ce0c6ed5b0ce3d3a51fdb1c52dc66a7c3c2936). Anomaly score: {'anomaly_score': 2.0453270035639058e-08}</t>
  </si>
  <si>
    <t>2023-06-29T13:36:34.399940371Z</t>
  </si>
  <si>
    <t>0x07ec7cbfba2a6bcda9cd0a7374ea5339645553613bebb99835875f9701c44beb</t>
  </si>
  <si>
    <t>0xfbf9154ab18c87ad2a5e92bb8843822986ee588c likely involved in an attack (0x5289a37ba69195988592637a4d1e89765385d36e9dc1c7487d57a1efbb4f012d). Anomaly score: {'anomaly_score': 0.9992573588981907}</t>
  </si>
  <si>
    <t>2023-06-29T00:00:31.708102517Z</t>
  </si>
  <si>
    <t>0xb8ae9c1cb25d7c41dbdc81a879f8ed5d8794107cfe40f651341de5464ff09242</t>
  </si>
  <si>
    <t>0xfd3ba61859d00b0055cb1c7a3297275dc8dacc13 likely involved in an attack (0xed3498ea03a12a93f3ce5e79912c3ee2f2b456720411092d46727b0d528646a2) on Uniswap V2: Router 2 (0x7a250d5630b4cf539739df2c5dacb4c659f2488d). Anomaly score: {'anomaly_score': 3.207547169811321e-05}</t>
  </si>
  <si>
    <t>2023-06-28T23:57:45.330174798Z</t>
  </si>
  <si>
    <t>2023-06-28T20:10:00.369581231Z</t>
  </si>
  <si>
    <t>0x85a9d062e07142187c064e502d357c0598be8b3d66281a7a4949f4f637674462</t>
  </si>
  <si>
    <t>0xfecf85252471ad537cf556c5663b6f385db1d99a likely involved in an attack (0x8e38a5696bde289c2d223b0cec41f40c6d96f8453d0538a1803da577ba1eb78b). Anomaly score: {'anomaly_score': 1.0074289198103948e-05}</t>
  </si>
  <si>
    <t>2023-06-28T13:25:56.147839126Z</t>
  </si>
  <si>
    <t>0xae6e04b69e7e8acc687a5b8ec99659e09607e8552aeadfd8fdafc1a2388477aa</t>
  </si>
  <si>
    <t>0xff3b11c85fffb43063102d66d7429b2812c371c7 likely involved in an attack (0x03ef87e578d43a01f4c284ae304ae381347b65668bf41ecb082d3d0290d68c3b) on XRP2.0 (0xe81891bf917496ffd6e47f8dd32323a5b4b9c91a). Anomaly score: {'anomaly_score': 0.9992233311327715}</t>
  </si>
  <si>
    <t>2023-06-28T13:24:34.284750439Z</t>
  </si>
  <si>
    <t>0xc9d2ed4b3e7cba821144f1779b573f5cb443432fd33091d83d8d22a196cc5d23</t>
  </si>
  <si>
    <t>0xff3b11c85fffb43063102d66d7429b2812c371c7 likely involved in an attack (0x03ef87e578d43a01f4c284ae304ae381347b65668bf41ecb082d3d0290d68c3b). Anomaly score: {'anomaly_score': 0.9992233311327715}</t>
  </si>
  <si>
    <t>2023-06-09T01:07:51.154239492Z</t>
  </si>
  <si>
    <t>0xfde23bc94aaf90a1adf457edd2d586a05b7a223ee154c9ffb160cc19272aa34c</t>
  </si>
  <si>
    <t>0x89af8d9f734dfd139d33093310552596e08c5571 likely involved in an attack (0x929fe31d780099b51f0c0ee561ac4a4f67aeeb3dfcbe5a63351393b8761b4e8a). Anomaly score: {'anomaly_score': 0.037615562403698}</t>
  </si>
  <si>
    <t>2023-06-03T06:10:17.514918251Z</t>
  </si>
  <si>
    <t>0xfa7365729ec319d6899b7eec50d76f69ab10013e7c2dbf1b1d73e1759fd3dd6b</t>
  </si>
  <si>
    <t>0x1389ed10adc68bb262e3d14aa116c46e21cccf4f likely involved in an attack (0x76466a2302d7aaf726ed9107765899747fa4731c4d49c04001416f5ae80b1a15). Anomaly score: {'anomaly_score': 0.05773809523809524}</t>
  </si>
  <si>
    <t>2023-06-28T21:58:55.072203798Z</t>
  </si>
  <si>
    <t>0xf9c25258e651bda121604ed8c3770adbc7441b33d838929d9e41607e203894e0</t>
  </si>
  <si>
    <t>0x421234b554621f86b1d44d76477c93c3fa201fb2 likely involved in an attack (0xfa22c9a587e5b4458e0156cc435218e5007e39bc23e4f78fa29b2a46669f95a9). Anomaly score: {'anomaly_score': 0.03299605133267522}</t>
  </si>
  <si>
    <t>2023-06-29T08:18:11.089811439Z</t>
  </si>
  <si>
    <t>0xf8ed4093a9bc3424b8d0e0ab229acfe033f3b2940f8df07af51d68ca2d7c6b05</t>
  </si>
  <si>
    <t>0x7e799255c12831370b9632d425373b6d731b6e61 likely involved in an attack (0xe57382d9188e50d6f2be9a0ef869ef405175ca1bfd43b482475e9968892b1ad1). Anomaly score: {'anomaly_score': 0.08842523596621957}</t>
  </si>
  <si>
    <t>2023-06-28T11:25:25.208552123Z</t>
  </si>
  <si>
    <t>0xf7201a28d56e972b2e78c0fcbea79a5dc6e9a45578b24dd7fd24c10bb1fae8a6</t>
  </si>
  <si>
    <t>0xe37c21f652b0e4214e7e6e383d75c99e5e24ffad likely involved in an attack (0x458f38a23c91dde6bd01511f72f04c1bc5a2d5124d6657cbf04d86da7a7c425c). Anomaly score: {'anomaly_score': 0.06381378692927485}</t>
  </si>
  <si>
    <t>2023-06-29T08:38:23.323593373Z</t>
  </si>
  <si>
    <t>0xf641abceca50b1217a57f6a5b0e7e20cdd0a7ad50cb498c44b9c2a9285a1f7fa</t>
  </si>
  <si>
    <t>0x4d8712acf2813b453fb07bc331d3d6aa41a4eff8 likely involved in an attack (0x0283b06f58a8bd2aea5bc28ce210e0d8acffaaa20faf55be5e2ded959890b000). Anomaly score: {'anomaly_score': 0.03188050930460333}</t>
  </si>
  <si>
    <t>2023-06-03T01:43:32.328010314Z</t>
  </si>
  <si>
    <t>0xe8deb47d95c52a17a67b1793ee536baed139f5794475a010e39339100bafb6eb</t>
  </si>
  <si>
    <t>0xbd931fba275f97e75abd6e354b4682e0b17c7330 likely involved in an attack (0x4a8aaf1df5cf11579a6811389f8ea81e406d0d2235b2786eb4e13e239c72fb7f). Anomaly score: {'anomaly_score': 0.02976477683956574}</t>
  </si>
  <si>
    <t>2023-06-09T08:36:06.081914922Z</t>
  </si>
  <si>
    <t>0xe79e3509686b96701cabce4f3d50993fda8ca6744fb9b9c2c58c9126201aa48e</t>
  </si>
  <si>
    <t>0xfa40f894f25ba513d3e831abd2fac1b8f48c056f likely involved in an attack (0x2d585b3513b1866b2d3cd24363811f45744105fcf7dbcbdc309f0cb0e2810736). Anomaly score: {'anomaly_score': 0.03864440078585461}</t>
  </si>
  <si>
    <t>2023-06-28T12:22:09.261560695Z</t>
  </si>
  <si>
    <t>0xd10bef13a7590e610b3d661e58b26f988d2cc185bdab5c7f95f7488dde7fdf58</t>
  </si>
  <si>
    <t>0x395cdf0e187a46acc9965edaf5459c508e09e413 likely involved in an attack (0xcd477a6e79646abe9c2708976d4e8a409d64caa032b733f87a0ca223ddfb2dd1). Anomaly score: {'anomaly_score': 0.09528214616096208}</t>
  </si>
  <si>
    <t>2023-06-28T12:48:21.822699658Z</t>
  </si>
  <si>
    <t>0xcbe58c2d970c315d6568729dc53cdcc5fdf94e3b78a0309c0cba7f71ae62d017</t>
  </si>
  <si>
    <t>0x88799e6a5f6f294a1930b6d36fc13798bc3dda68 likely involved in an attack (0x8cc965858eacd6174d8276c751ee127a2e036f758735e7bf36688778a00c67dc). Anomaly score: {'anomaly_score': 0.09665597801191021}</t>
  </si>
  <si>
    <t>2023-06-03T03:58:42.727590733Z</t>
  </si>
  <si>
    <t>0xc730ab3a3eb7154b11fa09a78a9bba6283b7d16c612d708fb941bb1be1ac1e26</t>
  </si>
  <si>
    <t>0x1e920939b4ce01f27e129e39d4d0674c78cb0f69 likely involved in an attack (0xd2ea8e24372fa6df5c3706d499691698bfda83ceed905657ae7e3dd0b3339db4). Anomaly score: {'anomaly_score': 0.031094602789569437}</t>
  </si>
  <si>
    <t>2023-06-07T17:01:11.538751059Z</t>
  </si>
  <si>
    <t>0xc544a8e6d349182a9f7488c611d3eb3d218133b2e9167fb15bb3704682e7a8f3</t>
  </si>
  <si>
    <t>0x511f3da751ce54a4e50df84ec036e366035f627a likely involved in an attack (0xa55487eed7ebc6f8328388b5272b2c9e2df0b299f339e7c4d673a6197d3d5487). Anomaly score: {'anomaly_score': 0.02292768959435626}</t>
  </si>
  <si>
    <t>2023-06-12T04:56:38.509856809Z</t>
  </si>
  <si>
    <t>0xbc238457b66a99023da257aa531368b14544cd5247e29b0578f8b2989e642b25</t>
  </si>
  <si>
    <t>0x0bfa29fff537f7be2a5b6b5de640a33b34a035dd likely involved in an attack (0x817d0aeae9bf0974f9bf5837da05a7611699fa81b1d174863211251921cf40ad). Anomaly score: {'anomaly_score': 0.03676401318888366}</t>
  </si>
  <si>
    <t>2023-06-29T02:22:08.637854335Z</t>
  </si>
  <si>
    <t>0xbac1061f57def7dd552895e32e0ad1107ada877bfc887f5114e00b0d4a17c6c0</t>
  </si>
  <si>
    <t>0x0ac8e7750f286c7ae35371ee1b69ac19ce92cec1 likely involved in an attack (0x5a4bfdd65d1feafa3f65a80affd54e3e8bc794b71edfb3897457770bd61c1b1b). Anomaly score: {'anomaly_score': 0.09122118685630211}</t>
  </si>
  <si>
    <t>2023-06-28T14:22:24.269276561Z</t>
  </si>
  <si>
    <t>0xb91d3233144566628c4281a0bb5a7f061adb85e4b65895dd98467c2c230d25f5</t>
  </si>
  <si>
    <t>0x79bd9074272945cd6cca9cf0e5bb23281e371347 likely involved in an attack (0xf32de94bd19626eb31e29e017e32f4c5bd4ec24967de5b0350e25ea43a911b9f). Anomaly score: {'anomaly_score': 0.09339019189765459}</t>
  </si>
  <si>
    <t>2023-06-11T10:42:07.554322017Z</t>
  </si>
  <si>
    <t>0xb759e070b4d8603f799e1e2265fc8e2b20d0585c7418086f8dea9b84981f1607</t>
  </si>
  <si>
    <t>0x157e702da47a16c8b2d63e66c04b8df159605147 likely involved in an attack (0xb2113d24f94dee08559a481bd5d3e9d5fa6650fadf576423090c2c79bcd62805). Anomaly score: {'anomaly_score': 0.0697507477567298}</t>
  </si>
  <si>
    <t>2023-06-02T06:40:43.182042504Z</t>
  </si>
  <si>
    <t>0xae4b53073433255305e22932ae4d866524e3f009c1b34f4eed75cc41593d37e8</t>
  </si>
  <si>
    <t>0x8cadf2f64016a56df8c8dc06270ca94368ebe310 likely involved in an attack (0xa6ab7396169eda42eb969442eb1bc366638b9bf8359ffc7846bfad4ff84e567a). Anomaly score: {'anomaly_score': 0.0568421052631579}</t>
  </si>
  <si>
    <t>2023-06-07T16:37:56.978418321Z</t>
  </si>
  <si>
    <t>0xa8f05e39deb7fdedf06f5b81b93140e33c667d17cc8f7ea0bbaadd32468aec09</t>
  </si>
  <si>
    <t>0x74f229b404de249c1d0096c521b20dec4b61b990 likely involved in an attack (0x811a69cea8bb9ab2964d6cd9c434e69e465a17eecc8e6be5d5b65b8b6aca6c06). Anomaly score: {'anomaly_score': 0.042098024506126534}</t>
  </si>
  <si>
    <t>2023-06-01T21:57:00.045680218Z</t>
  </si>
  <si>
    <t>0x8da8c50f4c2c6506f69e4019f9219c9d40ae9cbc671e97c9adf5520fb213ae5d</t>
  </si>
  <si>
    <t>0x4be8d2fec7b081cce9f42f111516c5f7cebab470 likely involved in an attack (0xefc81486420cf841ea501e5f207b11f84c40c1032472fd3917d588263d5ac1ab). Anomaly score: {'anomaly_score': 0.029195461578133058}</t>
  </si>
  <si>
    <t>2023-06-11T03:34:03.329664461Z</t>
  </si>
  <si>
    <t>0x8b3ed9a37d8d55c84e2cc5b671c49f75422d3d84019cbfcfb4b77adbc7dc4308</t>
  </si>
  <si>
    <t>0x1ffb5f38abf77733999d49af39bd104c1f37b4c2 likely involved in an attack (0xd4cca339162725d4f56fe9f02fd059a3ba8a084dd228bd1abba9942f9cb32087). Anomaly score: {'anomaly_score': 0.03432762836185819}</t>
  </si>
  <si>
    <t>2023-06-02T01:41:59.763053917Z</t>
  </si>
  <si>
    <t>0x8aa5282729b261b08b291a3931b00a173efea38b0bdff90a13394e2c93b32bc7</t>
  </si>
  <si>
    <t>0x915c04fd529f4f0a8e644869eea20dabba488259 likely involved in an attack (0xdaa661834d45cf2677e4efc0c88a8d091281a4f6297efbc08ea0b1302698472b). Anomaly score: {'anomaly_score': 0.05655673850947806}</t>
  </si>
  <si>
    <t>2023-06-07T05:42:40.651794596Z</t>
  </si>
  <si>
    <t>0x89d6169e9979fa9c1c8064363095457ccd59b22e6eff76ac5061343afcc3019f</t>
  </si>
  <si>
    <t>0xb1a8d2607304a9fd9923a3c49e2e52183594b693 likely involved in an attack (0x537d762f179e1caa60b16c3759aae658e01119be18c6d7457570f85dedbdbe0a). Anomaly score: {'anomaly_score': 0.026702508960573478}</t>
  </si>
  <si>
    <t>2023-06-12T14:49:53.063228641Z</t>
  </si>
  <si>
    <t>0x88e1e2d5180823182552faca46b48d97c68034cc4eabb79b5085df0ded1a9d72</t>
  </si>
  <si>
    <t>0xc0b23b833f491ae449f5f1898abc2ffdbb555c8b likely involved in an attack (0x7288fdf5e31be2bcaead9928fc046389f6a5e80a5389a7bc6640ce35929252a3). Anomaly score: {'anomaly_score': 0.03417412530512612}</t>
  </si>
  <si>
    <t>2023-06-13T23:14:51.43717719Z</t>
  </si>
  <si>
    <t>0x862250da8f4c76d04954c9a8f0946c6a9f5689204fce4169ccde8dbba73ca13a</t>
  </si>
  <si>
    <t>0x207a34537e2815a9be974cbfe765fe907aef2ff3 likely involved in an attack (0x56bad998fca591a21a3312c30dec0fc69482f6fd4a27faac3736dc11749ad80c). Anomaly score: {'anomaly_score': 2.6526189942464323e-07}</t>
  </si>
  <si>
    <t>2023-06-28T19:00:09.957330731Z</t>
  </si>
  <si>
    <t>0x6d92ca52372210697b0041aa91e84b35427fabfe2b1e8c893d0350bc4a2acacd</t>
  </si>
  <si>
    <t>0x1c8f880125be058fc903098de83f136039771eb7 likely involved in an attack (0x84f3e531a1928a95d54ab3d119160c07ebff4042d959c939508000fbd1b8e2de). Anomaly score: {'anomaly_score': 0.03248871048670346}</t>
  </si>
  <si>
    <t>2023-06-29T16:22:13.120830298Z</t>
  </si>
  <si>
    <t>0x6d688fc0b32b36558593d623f0ac3e4b948881b362e903589f87cca94ac4a1dd</t>
  </si>
  <si>
    <t>0x722a1206fd58f56c3acdabb1799e34ad716a2f3a likely involved in an attack (0xb00c24dca980f5f85edc04731ddd44056bef92e255368945b524e82725914224). Anomaly score: {'anomaly_score': 0.058646616541353384}</t>
  </si>
  <si>
    <t>2023-06-01T23:15:58.479383252Z</t>
  </si>
  <si>
    <t>0x64dd947330d71dee8353d344c3c52ba4802f9e71c31059118b6375662e004aa4</t>
  </si>
  <si>
    <t>0xfa6b9a7f1921b87ca96e249dae9c77d26e8f9200 likely involved in an attack (0x2cdbdf46fc89c3436cc60c5d381a20a1d6e39e83547111b5c1b80565f90e3530). Anomaly score: {'anomaly_score': 0.02905834186284545}</t>
  </si>
  <si>
    <t>2023-06-28T01:13:55.616863046Z</t>
  </si>
  <si>
    <t>0x5ede488ad61a6c3746aa303f5ecb1b817c82e5f69b81f161abcd203530bc5c33</t>
  </si>
  <si>
    <t>0x7580db38f799f46da9ba1d56862c75ebff58ccb8 likely involved in an attack (0xb83f22346f6fc709af85a49bb1d603f09a315ad4c145dc71be103c7dfcde377c). Anomaly score: {'anomaly_score': 0.06252933507170796}</t>
  </si>
  <si>
    <t>2023-06-01T21:53:59.62262452Z</t>
  </si>
  <si>
    <t>0x5c263921a4f931fe950b35e841f3bd9c09fb2f26554276be1383c7b27f88db51</t>
  </si>
  <si>
    <t>0xd2e5d9fa35d93c74fdb8e32aaec97bdb7609b7be likely involved in an attack (0x285feccce61f1daab87cb78dbf9e4ed22294be896d377d675287e64691f6064c). Anomaly score: {'anomaly_score': 0.029406345957011262}</t>
  </si>
  <si>
    <t>2023-06-06T06:27:30.762481513Z</t>
  </si>
  <si>
    <t>0x5883b7973d04ac97f4ea71851c8fe9cd54a549812293558369d91a61d87bd1eb</t>
  </si>
  <si>
    <t>0x5c7ce63d0d05dca12206b7385720c3b08457d355 likely involved in an attack (0x9b6a7f066332004bc5ccf26a8dc8d6b0c2fb8e442601c2b9ccf3d834fa9bb403). Anomaly score: {'anomaly_score': 0.02843042071197411}</t>
  </si>
  <si>
    <t>2023-06-02T07:32:14.718483975Z</t>
  </si>
  <si>
    <t>0x55f621ef1a16866a7d9f57b093d3db026b25f7a91b87ef2dea0aa859699cebd5</t>
  </si>
  <si>
    <t>0xd75f83025bbd4f7fd80ec0c01e6b4f14f83cce0a likely involved in an attack (0x16d009db958994817bb3fc348dd4fe5f31b1898d2a2d545b2e99af9db3e864e1) on PancakeV3Pool (0x36696169c63e42cd08ce11f5deebbcebae652050). Anomaly score: {'anomaly_score': 1.1666643722742179e-05}</t>
  </si>
  <si>
    <t>2023-06-28T11:23:56.373890009Z</t>
  </si>
  <si>
    <t>0x554f4eb4698f62cb83fcd47a2c6594fa4ad959a995252829cdad7c46f548b841</t>
  </si>
  <si>
    <t>0xe37c21f652b0e4214e7e6e383d75c99e5e24ffad likely involved in an attack (0xcc2c987ff4752b11d1b86a490eb2f8541bb50b93bc5aa46d2110ac678bf9a255). Anomaly score: {'anomaly_score': 0.06284691136974038}</t>
  </si>
  <si>
    <t>2023-06-29T08:36:24.279506712Z</t>
  </si>
  <si>
    <t>0x4ad152d421918c6ede00dad1e78a3fa925316d68655ab523c4cebdb7dcf995ed</t>
  </si>
  <si>
    <t>0x4d8712acf2813b453fb07bc331d3d6aa41a4eff8 likely involved in an attack (0x2456d9e31c0d759cf673305b3a9d2f504a558348b3dbf16ce1f258a784074b6e). Anomaly score: {'anomaly_score': 0.03188050930460333}</t>
  </si>
  <si>
    <t>2023-06-07T07:28:26.421536575Z</t>
  </si>
  <si>
    <t>0x4967f993c8c413e523a470fd3efb6f53d9313715d33c4d4f7f8b25f268eb61ce</t>
  </si>
  <si>
    <t>0x0bed0d4e6e7ed00ce972b9e40ab2d978aa61bf2d likely involved in an attack (0xa4073606ed338cc349b07ff1384aac3bf4423f9d77285b363bed8b752e9056a9). Anomaly score: {'anomaly_score': 0.026560587515299876}</t>
  </si>
  <si>
    <t>2023-06-01T18:30:08.477166547Z</t>
  </si>
  <si>
    <t>0x488309285939231c8124d7cfe28766deee2a111de90f4d4c46ec817697c61db3</t>
  </si>
  <si>
    <t>0x115843ce582ef774a52a0b1d98123891fe1282ef likely involved in an attack (0x8625d27efdea4e90568d3dd2e18d2e4769871fd7d2ee87300cec8911daf2f0c4). Anomaly score: {'anomaly_score': 0.05381901840490798}</t>
  </si>
  <si>
    <t>2023-06-28T15:43:24.470995375Z</t>
  </si>
  <si>
    <t>0x449e5df9e43f072600d893725c35c5ac09699a19e8cb61fd174b1ba55cb1b998</t>
  </si>
  <si>
    <t>0xf191ecc811bd7bf1008d6064d05a1f9384dc3be4 likely involved in an attack (0x692e46fd0fcedcf30c6362cb9e39530591ac72e4b3a0549511453d083e3161f4). Anomaly score: {'anomaly_score': 0.0603520782396088}</t>
  </si>
  <si>
    <t>2023-06-02T17:22:27.15853494Z</t>
  </si>
  <si>
    <t>0x3cf3e144ed8ba6e621e0dba6dfac2b395ae1cbb7c8f62d40d32e8041a9699933</t>
  </si>
  <si>
    <t>0x018e348d100d2e7550bd69ccf903e50e0f0af7b0 likely involved in an attack (0x20342cdaa225878dd0be11dd7d48ce2d1787f1d3a491802a57f5e818793af43e). Anomaly score: {'anomaly_score': 0.00011438053145515064}</t>
  </si>
  <si>
    <t>2023-06-11T02:35:44.329353091Z</t>
  </si>
  <si>
    <t>0x3a2781a9cc7249bd9c98a389b41c48215de92b94e8f79fef6f65dd9715acdb8f</t>
  </si>
  <si>
    <t>0xbae3cfca7c47c0ad120adba41adeb438055036b3 likely involved in an attack (0x2ab15e0eae0b902caa91d56dd2680015597b2ddcafbfe3821f4191f1b250d3fd). Anomaly score: {'anomaly_score': 0.07431111111111112}</t>
  </si>
  <si>
    <t>2023-06-29T02:20:23.194941339Z</t>
  </si>
  <si>
    <t>0x393f2122fa1a4777109e80ba3905df0a108adc6a562d55c5add51c3916bca9f7</t>
  </si>
  <si>
    <t>0x0ac8e7750f286c7ae35371ee1b69ac19ce92cec1 likely involved in an attack (0x954fed01a7df3b5c782bee8b4d1ef7bfe7e170e30882b35b45dbf22edd24f07e). Anomaly score: {'anomaly_score': 0.09122118685630211}</t>
  </si>
  <si>
    <t>2023-06-07T16:38:33.107168945Z</t>
  </si>
  <si>
    <t>0x3781655f6a1d3c7f54e0d611cf44675e9bbde3383371dd6c056606c89927a50c</t>
  </si>
  <si>
    <t>0x74f229b404de249c1d0096c521b20dec4b61b990 likely involved in an attack (0xd06ffc9bd168cf1a43dce27593ccde6458c720e6a99173611fc6d25b03e1b2cd). Anomaly score: {'anomaly_score': 0.042098024506126534}</t>
  </si>
  <si>
    <t>2023-06-07T17:06:36.193292035Z</t>
  </si>
  <si>
    <t>0x349d06391baf51994e6de50610533b9fa86a02f4a24ffbef4b61fd73996d6bab</t>
  </si>
  <si>
    <t>0xebfa3e86fc3ad9746ab218b34e1dd46379153133 likely involved in an attack (0x64f9b98952b64985d9cd168c0487f0d4c8809539b95cd777d608965fcbdc4f50). Anomaly score: {'anomaly_score': 9.792159215215782e-08}</t>
  </si>
  <si>
    <t>2023-06-29T15:48:12.980541642Z</t>
  </si>
  <si>
    <t>0x33eec4e2c1c4e7ead95e348f8752876d21b37dd4d2c30849a1451925925376b9</t>
  </si>
  <si>
    <t>0x7c34dea8304f1db5b4b95d3438bda11c6f2595bf likely involved in an attack (0x76c8a6ea12ca89583c9d5e0e420df78e8132732d1d374a83bd4fd7f9406a3e33). Anomaly score: {'anomaly_score': 0.057532956685499057}</t>
  </si>
  <si>
    <t>2023-06-11T10:42:07.623318096Z</t>
  </si>
  <si>
    <t>0x33820bb420b819de55546c9f203c57dfb8cc970c78777ebac04af492aca2b765</t>
  </si>
  <si>
    <t>0xeade071ff23bcef312dec938ece29f7da62cf45b likely involved in an attack (0x57458bd7b8ef06b15a8d4f025dad933f9ca9d35070c4f9a0c9af5f43e84ce2ed). Anomaly score: {'anomaly_score': 0.035522388059701496}</t>
  </si>
  <si>
    <t>2023-06-28T10:12:26.149939319Z</t>
  </si>
  <si>
    <t>0x1bfa3e777dca13b142ffe2bb0bff1a64e38a6be2d580255a571fa94d93aa98dd</t>
  </si>
  <si>
    <t>0x6b7e14f3bb691d6bba9d0c9c6204eaa2626226c6 likely involved in an attack (0x938bbdd5dcb2adffd8e312e3d7b3904a3e8df0ec4de0263d044ce089af02c2ab). Anomaly score: {'anomaly_score': 0.0995219469795741}</t>
  </si>
  <si>
    <t>2023-06-07T03:37:39.724872555Z</t>
  </si>
  <si>
    <t>0x161d7f9f855027d5d6b86df75397238705761b2fec1ccd7de0d0d5397fdb1544</t>
  </si>
  <si>
    <t>0x0302bf7d8a39d03ab418a169d29c51aaeaf0f787 likely involved in an attack (0xba96ba36e372d15edb0c8c5941ae8718b3ee468344c9e6a5fd8852559848e787). Anomaly score: {'anomaly_score': 0.07868086211373669}</t>
  </si>
  <si>
    <t>2023-06-29T12:55:40.340476675Z</t>
  </si>
  <si>
    <t>0x0ece8ad60b11c7b9acad6066abe3380e13c2dffd9a7860eb99a4ed9d7d4f5cc7</t>
  </si>
  <si>
    <t>0xb6c11605e971ab46b9be4fdc48c9650a257075db likely involved in an attack (0x4fe943093bb0f67c98ae1a4a56294cc746bdc8ac1d64f83135c1a4db3adb71be). Anomaly score: {'anomaly_score': 0.03111484863046612}</t>
  </si>
  <si>
    <t>2023-06-28T16:36:12.007893766Z</t>
  </si>
  <si>
    <t>0x05bd5865bc78bde0e0be7c034e3a385a90e1c21f25102caef8608522170dfe58</t>
  </si>
  <si>
    <t>0x58afa3089771829f832eefe94e1aba07c299e3d6 likely involved in an attack (0xbc81a353b08d34a2a6dd4fa6bce6b30018f11a386b5f7cd2a2ad4b89090ef6fe). Anomaly score: {'anomaly_score': 0.06049731838127743}</t>
  </si>
  <si>
    <t>2023-06-29T15:46:09.007863728Z</t>
  </si>
  <si>
    <t>0x046c4dec5be25044955b5e2f4e2d669db39b743a757f4ab88944efd5675ada4f</t>
  </si>
  <si>
    <t>0x7c34dea8304f1db5b4b95d3438bda11c6f2595bf likely involved in an attack (0x9f9416b1b4d438c0433f829d28428bcdf118abb57a1dda07a830e2df1415daad). Anomaly score: {'anomaly_score': 0.057532956685499057}</t>
  </si>
  <si>
    <t>2023-07-22T03:06:00.770940801Z</t>
  </si>
  <si>
    <t>0xff4c9cb10515ac9e6242db2cbd762fef66626b635b945f50f213f5d0d452ec9f</t>
  </si>
  <si>
    <t>0x040a96659fd7118259ebcd547771f6ecb9580d17 likely involved in an attack (0xc50c53fe4c681c03925ed70bfbb472c30b2f0c28b82454459df7d4e2ce60b763). Anomaly score: {'anomaly_score': 9.081327807406116e-08}</t>
  </si>
  <si>
    <t>TP - Drained alphapo's hot wallet</t>
  </si>
  <si>
    <t>2023-07-16T11:46:31.189545851Z</t>
  </si>
  <si>
    <t>0xfe6e9c746cca8d2a2ee6ba69854bed0fd4294be6acfb78b7bde424532e56b633</t>
  </si>
  <si>
    <t>0x042fded1e7c93fcafee578d7a69d5a78b213df30 likely involved in an attack (0x53e559f5c0921914cb7c3ec86286d64d79a30b51f138df181fb09b87080e0edb). Anomaly score: {'anomaly_score': 5.449275362318841e-05}</t>
  </si>
  <si>
    <t>FP on removal of liquidity; filed issue 420</t>
  </si>
  <si>
    <t>2023-07-29T02:19:36.406980314Z</t>
  </si>
  <si>
    <t>0xfe268580ec22da1dd6426855851186971f5974af571f10b297e07695356ab5c2</t>
  </si>
  <si>
    <t>0xb1a6bf349c947a540a5fe6f1e89992acdad836ab likely involved in an attack (0xe608cc592c57f801f14e22a91367db3938ee1b5fc06bccdb4d3d52712c02a624). Anomaly score: {'anomaly_score': 0.0005146533238027162}</t>
  </si>
  <si>
    <t>reentracy; not clear where (issue 418)</t>
  </si>
  <si>
    <t>2023-07-23T04:36:33.831056852Z</t>
  </si>
  <si>
    <t>0xfdbce9c2c7f33e5864b0f2e8a51c2fa854f7b80a0890d4bff2293c770e725a07</t>
  </si>
  <si>
    <t>0x24be93c545d70577e3ef2ba7d2185203630ae317 likely involved in an attack (0xfa48dbcd5b8317293a3754f6243fe94e8fdc319df533b750a8691ef350d9ad77). Anomaly score: {'anomaly_score': 0.0003195352214960058}</t>
  </si>
  <si>
    <t>MEV Bot (issue 238)</t>
  </si>
  <si>
    <t>2023-07-21T06:34:15.468015846Z</t>
  </si>
  <si>
    <t>0xfdb9b1316ff2f14493be8591ca2dbd4b14ecf1f8540572423e321b31df18c3d4</t>
  </si>
  <si>
    <t>0xc266864760e6750bc9b5bb6b5606654631b1a6b2,0x37dab5cc423b3451c243793c3ccbde6232b8e740 likely involved in an attack (0xa439a3b8a5cac0d951e676b7db7dfb569838d9e62c052c5837271a3aa983e5d6). Anomaly score: {'anomaly_score': 0.0003465982028241335}</t>
  </si>
  <si>
    <t>2023-07-15T20:02:23.887645435Z</t>
  </si>
  <si>
    <t>0xfcfa0f7fe4b153cab6416fc2e585b00d62897a60f796662fc44bf04f5469e759</t>
  </si>
  <si>
    <t>0xb7986c464bf45c1ba2cedf2cb60e1f892e3e69fb likely involved in an attack (0x179d0ae334949c19e72767200ac306a1a33b5df69f3e8dee81aeb318d166176b). Anomaly score: {'anomaly_score': 0.15100671140939598}</t>
  </si>
  <si>
    <t>just a large swap (issue 426)</t>
  </si>
  <si>
    <t>2023-07-27T01:27:49.986340879Z</t>
  </si>
  <si>
    <t>0xfcb91594a8204df7cbdb383e0119c381b2cc4ed9e291185b98b3750b0efb2552</t>
  </si>
  <si>
    <t>0x003195ab4f0734e2113fd620a768a88120e96eed likely involved in an attack (0x05f6e45e28842dfe31cb6f677e3c62ee10164ff59de680213ca9c20f95e1221a). Anomaly score: {'anomaly_score': 0.015329295987887962}</t>
  </si>
  <si>
    <t>TP - address poisoning</t>
  </si>
  <si>
    <t>2023-07-29T03:14:44.879242511Z</t>
  </si>
  <si>
    <t>0xfc4338b14aa7dc2e56f841f5c07140edda82e52d9cf32d705cf39b384adc8464</t>
  </si>
  <si>
    <t>0xc4e5bf33d46a2f02d2375d5435747c4e731becac likely involved in an attack (0xecf6496291757354afc0ecaf0cd227d1fc8e82051b8f314aacb53e8307a7d670). Anomaly score: {'anomaly_score': 0.014413177762525736}</t>
  </si>
  <si>
    <t>token aggregation; unclear how</t>
  </si>
  <si>
    <t>2023-07-22T17:50:40.014590381Z</t>
  </si>
  <si>
    <t>0xfb4bebd0b3776097f7d1118a5c6e18ccacc68e6054b714b34f41dfb8bf1eedc8</t>
  </si>
  <si>
    <t>0x4873cf6f707064135b5522b80763239e73da103e likely involved in an attack (0x1adb6232007f8375ccaa324cc6fdbc7aaf14c87631bd94d71a79c8ba28c19243) on spwstETH (0x12b54025c112aa61face2cdb7118740875a566e9). Anomaly score: {'anomaly_score': 0.21432664756446995}</t>
  </si>
  <si>
    <t>withdrawl; augmented issue 420 with this info</t>
  </si>
  <si>
    <t>2023-07-24T12:38:07.609275314Z</t>
  </si>
  <si>
    <t>0xfb185500ba2322e6b4274668e4ccaf28bccfd3f615294f03644c9aba6852c45b</t>
  </si>
  <si>
    <t>0xea6106d07144f927e0ca9755d6fd4fc62076e5ab likely involved in an attack (0xe3b83ba9c202d78aa35bfe40d6f37a0356c96d9495ac4d8b53a659253a8fb0dd). Anomaly score: {'anomaly_score': 0.00015903307888040714}</t>
  </si>
  <si>
    <t>2023-07-03T08:15:04.694696851Z</t>
  </si>
  <si>
    <t>0xfa28ca8c3a4e8bfef7db7d0383332bd31c3416865be3fad4fd530500e1c83d41</t>
  </si>
  <si>
    <t>0xa054821dd2018bd48ecf9630947ab006f9e8b402 likely involved in an attack (0xf8a55614bc35147ebb60a4db7a6a1628173d8babee004f28a75820bd1000ee0f) on Uniswap V3: DAI 2 (0x60594a405d53811d3bc4766596efd80fd545a270). Anomaly score: {'anomaly_score': 0.00025135732957973054}</t>
  </si>
  <si>
    <t>2023-07-25T15:55:15.620625281Z</t>
  </si>
  <si>
    <t>0xfa0c906130c5c1b4a15f7a023a144620ff5c65470b8320dcfe44b388a42ad117</t>
  </si>
  <si>
    <t>0x7e732c25f1686310b9f7dc71ecab7616e4f0cac2 likely involved in an attack (0x6c838e8747234ef978e36cbf792cc6be906f39f6ecf9c604ac478f8a51fc134a) on Uniswap V2: Router 2 (0x7a250d5630b4cf539739df2c5dacb4c659f2488d). Anomaly score: {'anomaly_score': 0.0002460850111856823}</t>
  </si>
  <si>
    <t>2023-07-11T19:47:23.996495363Z</t>
  </si>
  <si>
    <t>0xf9025e6a99ee6a95438825cbac772b6c85a7ee8afe34001837b149545cbc5aa6</t>
  </si>
  <si>
    <t>0x5c7dda5659ad388ffb2e80cc08b91e3a069e4b97 likely involved in an attack (0x828130facba2a524bdeb9260afc7ee9a7c42f896eb47c6f29cf54055b1e8c5a1). Anomaly score: {'anomaly_score': 5.341655716162943e-05}</t>
  </si>
  <si>
    <t>2023-07-26T08:02:21.143665409Z</t>
  </si>
  <si>
    <t>0xf6aef672375a8f60bf7d4dbbbb0cb41ccff837e69dabd8f283910e5672bb4712</t>
  </si>
  <si>
    <t>0x7e732c25f1686310b9f7dc71ecab7616e4f0cac2,0x3e8def7cfe184679bf8a32428369141fbf0a9c39 likely involved in an attack (0x960c2e9f47c42c6c1b7c7e209288991b707f69480fab8c32c9a27b1c1b60014d) on ALPHA (0x8e36646c52e131b8355f1e2d669b18369f094ab0). Anomaly score: {'anomaly_score': 1.8860826419391574e-05}</t>
  </si>
  <si>
    <t>2023-07-18T23:36:29.16025033Z</t>
  </si>
  <si>
    <t>0xf6ae715240c6f25887a6837f23dacff7f516eb65a5a7c6f48e634ca02a64a4df</t>
  </si>
  <si>
    <t>0x9b3bb44b1a9243db229e5ccc6d20cada9efce5f8 likely involved in an attack (0xd4eb9106164a710d205df6044d4794ea015dc08bb7fd347fecc8cf9ec2cca6e8). Anomaly score: {'anomaly_score': 0.00027956989247311827}</t>
  </si>
  <si>
    <t>2023-07-28T16:54:22.401577791Z</t>
  </si>
  <si>
    <t>0xf66627e7691c133e7bccf0613e7ce1fa0cae2570c10af2a95af38dab4181d2f0</t>
  </si>
  <si>
    <t>0xa697764933587fd0ddc03e23c23b7a9fb79a3232 likely involved in an attack (0x0c9fd62c583926fd1f4454c7a1761adc693d617925f2decd2438b819d83437ee). Anomaly score: {'anomaly_score': 0.00021285475792988317}</t>
  </si>
  <si>
    <t>TP - PONDX raid</t>
  </si>
  <si>
    <t>2023-07-03T07:03:11.246829335Z</t>
  </si>
  <si>
    <t>0xf6397789e9c1f2ffcf00b38ce2d10ba06fe9d837a090686bc99c64b56b0810c2</t>
  </si>
  <si>
    <t>0x725bbce7a76061df273bfe6336e3708db0226865 likely involved in an attack (0xcf989a5511c513fbd3a6c5b228a923cdacfb29310150756ba77a8428fbb5c2f8) on PEPEU (0xc6f5470f23dfebb21017ab864fff0c3577d5d379). Anomaly score: {'anomaly_score': 6.861665519614591e-05}</t>
  </si>
  <si>
    <t>TP - rug puller</t>
  </si>
  <si>
    <t>2023-07-01T11:48:41.778103286Z</t>
  </si>
  <si>
    <t>0xf6307e1a932cece56a2f191747ff2cdefe24ddeb04720254242fc565cb090534</t>
  </si>
  <si>
    <t>0x2d000230ececcad204d63ac2e23b97e87332243d likely involved in an attack (0xbc445ff4ed56f6b44cf52b8ba48865e81f9027a1a07a9746a52d2ffcfc1fcf1e). Anomaly score: {'anomaly_score': 9.093389106119851e-08}</t>
  </si>
  <si>
    <t>2023-07-08T06:13:29.253494912Z</t>
  </si>
  <si>
    <t>0xf530a5b26274c38be75d40f161bbf22774846cb7896aa19d677be330ac02ea95</t>
  </si>
  <si>
    <t>0x7fc9da70397a5cc8c0c2ec09bd259fbc40bf1a88 likely involved in an attack (0x876ffd13c6c56faf0776c4c222bb7120de86d27c900264b28cca9a6037c329f2) on (0x7caec5e4a3906d0919895d113f7ed9b3a0cbf826). Anomaly score: {'anomaly_score': 0.00019244476122594442}</t>
  </si>
  <si>
    <t>2023-07-10T03:03:56.956404015Z</t>
  </si>
  <si>
    <t>0xf50f56be4f03049ab13aa6efab912a693fea3e8a1c98cf59b42af327bbab22f2</t>
  </si>
  <si>
    <t>0x26542855db3cd929a11913a81d67de6b78bef4f5 likely involved in an attack (0xa442d8ae2d6bd1d86530aa0a0b88f5bf7b24bb67532b9742f07e9a87743d05fc). Anomaly score: {'anomaly_score': 6.510255791984193e-08}</t>
  </si>
  <si>
    <t>large amounts involved</t>
  </si>
  <si>
    <t>2023-07-04T15:35:51.868726519Z</t>
  </si>
  <si>
    <t>0xf44219ec33984b7d86eaff8a9db9aea7010bf71eb5bbc897ee108d8cadbb26f6</t>
  </si>
  <si>
    <t>0x9df7ee75e047a0971cdb0d0db0c0dee574b6de98 likely involved in an attack (0x7b267833a4330f51dee777f69078e3de96f7c0fe7e2f22ed2abc888c99385d14). Anomaly score: {'anomaly_score': 0.2474101157830591}</t>
  </si>
  <si>
    <t>2023-07-08T17:30:54.202791685Z</t>
  </si>
  <si>
    <t>0xf3d8fe8372ce23dc0d9f8ac1c7c975cdb026b8057a6924400492834964588099</t>
  </si>
  <si>
    <t>0x3c19afd98562393fa14d0693485a46c9578598a6 likely involved in an attack (0x43ccb5431d3ff8a0eec0991df2f943b0ecc01a5dda2ace18cf19827b3d5cda2c). Anomaly score: {'anomaly_score': 0.0001882430647291942}</t>
  </si>
  <si>
    <t>2023-07-08T17:46:47.900473041Z</t>
  </si>
  <si>
    <t>0xf36aba91b097b9c7cef0dc02a9198f570dca44a5eebcb606408c7568241c5de5</t>
  </si>
  <si>
    <t>0xe5ea281c012f81884c0bcf3793fa17db183ffcb4 likely involved in an attack (0x6a0c301d5984e921f2bbd5fd6b7c2e9cabad4ec185e7c489d1ee88468c72f0a2). Anomaly score: {'anomaly_score': 6.91240419094573e-09}</t>
  </si>
  <si>
    <t>2023-07-19T06:28:32.731298488Z</t>
  </si>
  <si>
    <t>0xf2fcc43c9b3199f79297b07f7ba57f52d8fdf4096ea2178dc4a5a8f341d755e1</t>
  </si>
  <si>
    <t>0x28fbf8a4d1294777ee388160d7a480d21c9526bd,0xc8ba2830b0db47dc1aa6109afbb00f53c4503718 likely involved in an attack (0x5681066aca0d4bd3a7dff57b7ae09d40a98100a30d8054605f20afe41764d0d1). Anomaly score: {'anomaly_score': 0.0004801200300075019}</t>
  </si>
  <si>
    <t>2023-07-30T15:38:53.123870476Z</t>
  </si>
  <si>
    <t>0xf2a9ef63b7481e823fa7bc74c85273279e5fbce122c38a24409da22a918781f1</t>
  </si>
  <si>
    <t>0xdce5d6b41c32f578f875efffc0d422c57a75d7d8 likely involved in an attack (0x1dd6a7fa5b2893ed6ebbed3dc9b1911e1f29577a4b4a6e8ead405e041a57af00). Anomaly score: {'anomaly_score': 2.0000000000000003e-06}</t>
  </si>
  <si>
    <t>2023-07-02T00:16:35.315916317Z</t>
  </si>
  <si>
    <t>0xf290f2c9faf20232e057b9881b155027d941e7399c9a3172f0c9483b8e95ef4c</t>
  </si>
  <si>
    <t>0xa7660b6d96cc5870cac5ad96dc580f189e14fa0a likely involved in an attack (0xd87dcf9cea62f962bc04553c84e733f756198fc63335d3ed3ed4919df34e5030) on (0x2f9747abded71c172f9ba032a61bbce854bef2e7). Anomaly score: {'anomaly_score': 0.00015462064005753327}</t>
  </si>
  <si>
    <t>2023-07-04T19:41:51.186617418Z</t>
  </si>
  <si>
    <t>0xf28cb90382148d136c5ccc6be31197c87cd627cfb25f39425115894c81102842</t>
  </si>
  <si>
    <t>0x35dfe4f2569a002383ae7743a47b15fd517ecba5 likely involved in an attack (0xa13dece9a2a094db37dd081b39949ca7bc3b94cabea01797a69b59523835392d). Anomaly score: {'anomaly_score': 4.936507936507937e-05}</t>
  </si>
  <si>
    <t>2023-07-30T12:25:36.49424699Z</t>
  </si>
  <si>
    <t>0xf249eb5ea89b0f5d28ea841adfe832da4153fb14e602349fdbe459a9143be528</t>
  </si>
  <si>
    <t>0x6a753f581ba0012612f87b73c53683c60d305c87,0xe7a30cd283a3d6ede199234db5345aba37cc6c0b likely involved in an attack (0xe2992888d5c4cd494f0a3b1d9c73257cbc666c3ff50fa5cb4f6d4d9d847289d9) on Chads.Vc (0x223bc79156cbb0a6d175ea6130cb382d01868df8). Anomaly score: {'anomaly_score': 4.876132930513595e-05}</t>
  </si>
  <si>
    <t>2023-07-10T01:25:50.84220705Z</t>
  </si>
  <si>
    <t>0xf230c34c8fdbc3b7f7b4376bc7ce52b21710c7560716334f8f3fcd2af5d2e21c</t>
  </si>
  <si>
    <t>0x6ec21d1868743a44318c3c259a6d4953f9978538 likely involved in an attack (0x1e2c9be70ff58a0927e1a7dbe92bae109488d72fbb856597c361b94190a36d40). Anomaly score: {'anomaly_score': 0.00010438413361169103}</t>
  </si>
  <si>
    <t>2023-07-29T23:55:03.665619841Z</t>
  </si>
  <si>
    <t>0xf19515e7096cb88581963aff164898e4210d42fb7e36244ecb914a0bb9f4c67e</t>
  </si>
  <si>
    <t>0xf434f6aa01599c30cb5156186c93dfdd213e8d76 likely involved in an attack (0x0bb2ffc65a16832552f37b096df693f15a5b688c29e5d76ea939e15753e2e2cd). Anomaly score: {'anomaly_score': 6.242015803927269e-07}</t>
  </si>
  <si>
    <t>2023-07-21T06:42:30.994906008Z</t>
  </si>
  <si>
    <t>0xf138923276a943c1625bf3d0f53ba0ae1758af0b3115c3cbb2ed8d975629220f</t>
  </si>
  <si>
    <t>0xc266864760e6750bc9b5bb6b5606654631b1a6b2,0x37dab5cc423b3451c243793c3ccbde6232b8e740 likely involved in an attack (0x189007de49fe01da0f0e44e931b2eb96d487be57cb620b413db01b89ba90d9c5) on Uniswap V2: Router 2 (0x7a250d5630b4cf539739df2c5dacb4c659f2488d). Anomaly score: {'anomaly_score': 0.00035301668806161744}</t>
  </si>
  <si>
    <t>2023-07-04T15:35:51.881140408Z</t>
  </si>
  <si>
    <t>0xf1088d6de62274a2cbd26185a32d764a9620a2949f079eb69cd97248d62244fa</t>
  </si>
  <si>
    <t>0x6d63357171dabd25cd8503a2fc97ac0a0bb491e3 likely involved in an attack (0x6f6bca4f4eff0086465487168adccf25fece9e3e727c6b6ff21d82e60b3da88c). Anomaly score: {'anomaly_score': 0.19841560024375382}</t>
  </si>
  <si>
    <t>2023-07-27T00:08:27.473569495Z</t>
  </si>
  <si>
    <t>0xf0fc564c7a66c3e6056b8560c20ae555b90c8367b41a1df9317f81cc991859d1</t>
  </si>
  <si>
    <t>0x7331818ccc19cfc47af08994c604a5f67c243980,0x740d618e92484b6f142e49b3644b26cc370232be likely involved in an attack (0xa2795444e9e00918a50f726902dba42e00f7a01ab2ef364dceeff9decff70ab7) on Equalizer (0xef1ecdb17c7d4adbb4db5c4a8068ab66f3dd0902). Anomaly score: {'anomaly_score': 0.01662259161314696}</t>
  </si>
  <si>
    <t>2023-07-26T00:04:16.788244637Z</t>
  </si>
  <si>
    <t>0xf0d30bd6660e6896f8e067d4cd8b7a20db39df327aed50e4dd128379a09ed602</t>
  </si>
  <si>
    <t>0xb7837defc63ba6561cc588447eef3abc03e0fa00 likely involved in an attack (0x19db1cf64ac8def238d9b52ddcc8a7ab6bf7962203f08a066a64753ed2c51ecf) on wstETH-rETH-sfrxETH-BPT (0x42ed016f826165c2e5976fe5bc3df540c5ad0af7). Anomaly score: {'anomaly_score': 4.7681635633442866e-05}</t>
  </si>
  <si>
    <t>2023-07-29T23:01:30.767518815Z</t>
  </si>
  <si>
    <t>0xeece7ecd6231a7af08255b113498befb8700c09e0c0d37e641663776fab62987</t>
  </si>
  <si>
    <t>0x95ec03b821f164ce55cbb26f23f591a9bd40d6c1 likely involved in an attack (0x58b493f99c3fc10ee60c20c63940520b0ac32db7053a76d2961d139316d75360). Anomaly score: {'anomaly_score': 1.778182413064662e-08}</t>
  </si>
  <si>
    <t>large swaps; flashbot swaps</t>
  </si>
  <si>
    <t>2023-07-24T11:40:53.412185542Z</t>
  </si>
  <si>
    <t>0xee7425abb8f8300a3cd4170888f795698133a6967059f0f714a3cee0593e13a3</t>
  </si>
  <si>
    <t>0x053ec71eb9cae329a8a0bb7e01f80e31afd033e9 likely involved in an attack (0x5fa8cf3c942077f2bc31789a6955d784a098a63f0ef2002ea0457f95e3f44d9d) on Lido: Curve Liquidity Farming Pool Contract (0xdc24316b9ae028f1497c275eb9192a3ea0f67022). Anomaly score: {'anomaly_score': 8.002680965147454e-05}</t>
  </si>
  <si>
    <t>2023-07-05T00:14:55.075886092Z</t>
  </si>
  <si>
    <t>0xee61acaa22d89f0c3fc25b0ac81d0d00872b380620cb531c0e89ab63ad0150e3</t>
  </si>
  <si>
    <t>0x4e0aaf00c6310afcf1220d47b0d89b16fe538721,0xf3f68ffc68e80afacb174ddd7275ce8e6b1550ef likely involved in an attack (0xc39105acb80fa595fdd1cf13800cb533dce268919fc624128438538c5c38f80f). Anomaly score: {'anomaly_score': 0.12655725475568816}</t>
  </si>
  <si>
    <t>2023-07-25T22:05:45.255063211Z</t>
  </si>
  <si>
    <t>0xedc990228b28f4b55fe1126c0c7a2410c8b222df7b406458a7abc663d4745d85</t>
  </si>
  <si>
    <t>0xdea3821e171d23ba1b4a0b8ce6801bedca1bcff5 likely involved in an attack (0xc73b4d938cec1ed5e990f33001cfe4422ffa7593c187e2d49c82a642fccc5c4e) on DLP (0x3058ef90929cb8180174d74c507176cca6835d73). Anomaly score: {'anomaly_score': 0.0003040715794278695}</t>
  </si>
  <si>
    <t>2023-07-21T19:14:09.764791425Z</t>
  </si>
  <si>
    <t>0xed47fe79bb05b4a63a81b1b77952182427612af678f7232c0f066d83ec99b844</t>
  </si>
  <si>
    <t>0xb6369f59fc24117b16742c9dfe064894d03b3b80 likely involved in an attack (0xa588624193387d641469293d5f6f76c5cd6d88d96bdbf5673f58c86d3cb3d737). Anomaly score: {'anomaly_score': 0.008411684162482884}</t>
  </si>
  <si>
    <t>2023-07-21T10:39:03.872042629Z</t>
  </si>
  <si>
    <t>0xecf73e10bae133999596e59e006d743716dca8936d1ee417dcd44ebba574fb44</t>
  </si>
  <si>
    <t>0xc905bc059751aa3577bd931d4545b2ffa8a71eba,0x8d67db0b205e32a5dd96145f022fa18aae7dc8aa,0x010bca2128231fd630b48dd91cf13b4fc32315b4 likely involved in an attack (0x71f085205b976c003772d6224086bc1dd78e448571880f1c5100eb92471942df). Anomaly score: {'anomaly_score': 1.8964880593297967e-05}</t>
  </si>
  <si>
    <t>2023-07-01T07:59:27.651550217Z</t>
  </si>
  <si>
    <t>0xecc9db7f74345c38f3ffaef1ace9f0113796e4ecfcef26b771b1689f25d88b90</t>
  </si>
  <si>
    <t>0x3dd355a3f38118dfb842029ef27bacba40d3c126 likely involved in an attack (0x17cc302ba8779b2dec9ab2118c3342008ca889b14218dc7f175797ff01bc3553). Anomaly score: {'anomaly_score': 0.19018663455749552}</t>
  </si>
  <si>
    <t>2023-07-29T23:49:36.957761182Z</t>
  </si>
  <si>
    <t>0xecbc29a0ecd82ba40da86df12d72bc768b21c7281a481e31a8b6f8e8665ce6f9</t>
  </si>
  <si>
    <t>0x23606b50cf9e6c72a2838f75b6c229ce24d34f9b,0xdc110819706ee1a6e220853e8f10e6e23b028381 likely involved in an attack (0x94dfa8e5269d12315f9f0283c9a63b67afc6ac716f80bb74d76aadc1d29fcd49). Anomaly score: {'anomaly_score': 5.2428395918274614e-08}</t>
  </si>
  <si>
    <t>Kannagi rug pull</t>
  </si>
  <si>
    <t>2023-07-22T22:48:55.454553296Z</t>
  </si>
  <si>
    <t>0xecb2091cc576b70a5a8eab49eeeb85a0b74270f4af97d5829e13d43ada9ff1c3</t>
  </si>
  <si>
    <t>0x931d23be86ee35cd3d36175271c45f57e1c92f1d likely involved in an attack (0x161d9a14887c67b33e3ec15a48dd801fd073a00c84b2ce23b69a0b5d456b4cae). Anomaly score: {'anomaly_score': 4.5276292335115863e-05}</t>
  </si>
  <si>
    <t>2023-07-28T08:32:36.158929332Z</t>
  </si>
  <si>
    <t>0xec77ca060191a447d6d5bf60b16ecd8ab2b652a9a7b2ec70aeb3ff7377f3b552</t>
  </si>
  <si>
    <t>0x7e0d44837852a810590e3af50b61183dbf760fe1 likely involved in an attack (0x1936af87353c8ef003c504e72f7a48b5a94af15c34ac6f9d40234a8fc9512df3). Anomaly score: {'anomaly_score': 2.873782234778013e-05}</t>
  </si>
  <si>
    <t>2023-07-17T19:21:00.886511276Z</t>
  </si>
  <si>
    <t>0xec32c99029efc1648a6c26808593885642b7adcf23995cd0c28700d537e360bc</t>
  </si>
  <si>
    <t>0xd5fd64c766032945ec30debae88c64a6266c8624 likely involved in an attack (0x7ee585a1a1791960e861da9a243d21b55269aa93bda2805ca6b97965c0027f98). Anomaly score: {'anomaly_score': 0.2907268170426065}</t>
  </si>
  <si>
    <t>2023-07-07T08:02:38.950992905Z</t>
  </si>
  <si>
    <t>0xec1a267b17fe5d5658a079e7246cd185c594c2577a09420472fb4655d0415d76</t>
  </si>
  <si>
    <t>0x5ccb56874b31964fff53c83e0e6e0fcf63106206 likely involved in an attack (0x5854f9be8f38c0bc5b046c94b6d68292c4c5ff57b44db9ef15a695614918d516) on StafiEther (0x54896f542f044709807f0d79033934d661d39fc1). Anomaly score: {'anomaly_score': 0.0001740222461428059}</t>
  </si>
  <si>
    <t>2023-07-17T11:06:26.644399916Z</t>
  </si>
  <si>
    <t>0xeb7623218da3f2c68262945a3dbf4baf45ebe32214ee78fa0131438a256d214a</t>
  </si>
  <si>
    <t>0xb7d0eaba9dcb38b3b94d7fa27164d5a5a8ed5812 likely involved in an attack (0x70f40eb57f5afa966429a2609e8ec4249dc584213039a0223954f29b239dc057). Anomaly score: {'anomaly_score': 5.756382083303418e-08}</t>
  </si>
  <si>
    <t>2023-07-20T00:09:44.120713163Z</t>
  </si>
  <si>
    <t>0xeb157bf5539cff8e628427291812dc59765a97a13479c3010c44543c05e53eb7</t>
  </si>
  <si>
    <t>0xdea9f2343b2cbcfea39f50fe9c081b78322fd8f8,0xbf4db8bc066f6a4551520946b05cb81bf78c39fe likely involved in an attack (0x733963b0f72fc0f0004ae0f4ea3675c466cad38ac803c3ccad8073c04d137de2) on Uniswap V2: Router 2 (0x7a250d5630b4cf539739df2c5dacb4c659f2488d). Anomaly score: {'anomaly_score': 0.000329004329004329}</t>
  </si>
  <si>
    <t>2023-07-12T07:20:30.783603045Z</t>
  </si>
  <si>
    <t>0xeb033e3680066d631adeb65e06f4984ec820bf5a717ec938515749c5b7b009a0</t>
  </si>
  <si>
    <t>0x8efdbecf75b4dc52e10cc077aa0c479569218085 likely involved in an attack (0x697f9e3af6005cc7c0924511dd776d2b1f81ece14f66d7337ecb9b725b5983ec). Anomaly score: {'anomaly_score': 0.0001226919339164237}</t>
  </si>
  <si>
    <t>2023-07-01T15:50:31.997497767Z</t>
  </si>
  <si>
    <t>0xeaddf6cadabd22aee617e1564533eb7bb49755c5e7dfc8a0f8f37f7ed99065b6</t>
  </si>
  <si>
    <t>0x106df1d007f18579870ac50486ba826796df7b7f likely involved in an attack (0x2f1609a4aace949f79b72d4619add9c928730a8233b5ca5640bdcf9caa2cc399). Anomaly score: {'anomaly_score': 0.16296992481203007}</t>
  </si>
  <si>
    <t>2023-07-19T09:47:55.47500605Z</t>
  </si>
  <si>
    <t>0xea2d16d70c9962c5a04564c9157ef7ae69dfe1b70791f1f43863810bf93fba3d</t>
  </si>
  <si>
    <t>0xe32e3bd2ec560513cab4757564ca50d13caf9f7f likely involved in an attack (0x31a95558ff8d516ee952d5fa8cf43bb50288de2d921dc266e820d2a40de0f1d4) on Lido: Arbitrum L1 ERC20 Token Gateway (0x0f25c1dc2a9922304f2eac71dca9b07e310e8e5a). Anomaly score: {'anomaly_score': 5.6944444444444445e-05}</t>
  </si>
  <si>
    <t>2023-07-25T23:53:26.306507493Z</t>
  </si>
  <si>
    <t>0xe9f03e05e06ad1717e27fc2879f21de2ecd8a4f676da880080fd05b8bfb61952</t>
  </si>
  <si>
    <t>0xc765faeca19b33483f2a105e7b02e309393a45b0 likely involved in an attack (0x0bddde0c9c5da0f115348bd91653fdbf65c537d81c471e88796185f4f3d6b9bc). Anomaly score: {'anomaly_score': 0.09000620732464307}</t>
  </si>
  <si>
    <t>2023-07-20T07:24:03.083733656Z</t>
  </si>
  <si>
    <t>0xe9d675255819c13e5594553d0f34cb1b38f445838e70ec2731458eb9e613b8fa</t>
  </si>
  <si>
    <t>0x9994b008e4ba084133001b78c9faf2db7926b999 likely involved in an attack (0x7c23447cfafbaee4192b234cb2658314d028fecf3bdbaae621959af9c6a8953c). Anomaly score: {'anomaly_score': 0.00038268506900878297}</t>
  </si>
  <si>
    <t>2023-07-29T13:46:48.168836378Z</t>
  </si>
  <si>
    <t>0xe93ddb21471290064c19f9a23787f565d5bb0dfc3c00da27c32a18e1afd45076</t>
  </si>
  <si>
    <t>0xb752def3a1fded45d6c4b9f4a8f18e645b41b324 likely involved in an attack (0xddb5313888fcc6226682cf28b8b04f3e9127cadb500e8d797e5fdee1b3c01313). Anomaly score: {'anomaly_score': 0.034932221063607924}</t>
  </si>
  <si>
    <t>2023-07-22T17:49:56.349473015Z</t>
  </si>
  <si>
    <t>0xe8fd48c602abcda8ee10f3ecfc75eaafa392980f2d2da90dce4787d6da5d082a</t>
  </si>
  <si>
    <t>0x4873cf6f707064135b5522b80763239e73da103e likely involved in an attack (0x1adb6232007f8375ccaa324cc6fdbc7aaf14c87631bd94d71a79c8ba28c19243) on spwstETH (0x12b54025c112aa61face2cdb7118740875a566e9). Anomaly score: {'anomaly_score': 5.3581661891117484e-05}</t>
  </si>
  <si>
    <t>2023-07-13T08:57:37.953456641Z</t>
  </si>
  <si>
    <t>0xe8f18b2d4cdec4c0b12c3e9cc56a0666aeca7150f807175bcc17e45b2b731d38</t>
  </si>
  <si>
    <t>0x37ca6aee51aa3ac50a572dafde45403afc1e52d5 likely involved in an attack (0x7ea6a75b67e600b34475f5c1a14ba07affbbed0738c1d6bf8951186303372324) on (0x0eb1c92f9f5ec9d817968afddb4b46c564cdedbe). Anomaly score: {'anomaly_score': 0.21465076660988078}</t>
  </si>
  <si>
    <t>2023-07-05T11:46:08.277512173Z</t>
  </si>
  <si>
    <t>0xe8a31150828b4a0aa46cd54f713a64e558813d6852dcc0a6d48fd3043a93e8af</t>
  </si>
  <si>
    <t>0x447f1f9093672cf7c33683c7f38f5593b8996349 likely involved in an attack (0x8843aea2fea37e6081656973e913489a3875ebea3a8b7c68b92f24dca5bf52a0). Anomaly score: {'anomaly_score': 0.10819277108433736}</t>
  </si>
  <si>
    <t>2023-07-28T08:33:33.992252678Z</t>
  </si>
  <si>
    <t>0xe7c61ce5e039c0751a7b4ec13ea072ecef47f7b050ccf849b0c9318d4a74824e</t>
  </si>
  <si>
    <t>0x7e0d44837852a810590e3af50b61183dbf760fe1 likely involved in an attack (0x5f53bc57116744a30082b0302a0fd13676eea4e407fa7127538a0483db704886). Anomaly score: {'anomaly_score': 2.873782234778013e-05}</t>
  </si>
  <si>
    <t>2023-07-31T15:03:50.732042968Z</t>
  </si>
  <si>
    <t>0xe764363feab590e3f848357e21e96195d7b3680509cec9f2f0fae581de3bbde4</t>
  </si>
  <si>
    <t>0x9f5e93609504d1fea60b7e8e5a6c61b1b7ff7c1a likely involved in an attack (0xbb9d35d30fc8301fb5131048f336e6aa8ab219f442fbdc68591327bf7ec089e7). Anomaly score: {'anomaly_score': 0.09697950377562026}</t>
  </si>
  <si>
    <t>2023-07-03T07:04:54.742927926Z</t>
  </si>
  <si>
    <t>0xe763843a3c59a97e1de07351d3cbde88d790c9c00a0adfc2c65727328267c51c</t>
  </si>
  <si>
    <t>0x725bbce7a76061df273bfe6336e3708db0226865 likely involved in an attack (0xcf989a5511c513fbd3a6c5b228a923cdacfb29310150756ba77a8428fbb5c2f8) on Uniswap V2: Router 2 (0x7a250d5630b4cf539739df2c5dacb4c659f2488d). Anomaly score: {'anomaly_score': 6.861665519614591e-05}</t>
  </si>
  <si>
    <t>2023-07-30T19:11:02.582234311Z</t>
  </si>
  <si>
    <t>0xe74e81aa84d39cc4178dbf0011f5db4303c9fec3a55d969c4bb101c89e0a11c8</t>
  </si>
  <si>
    <t>0xb1833a4879a12ee9b8d75190f74f5ba43d436ea6,0xb752def3a1fded45d6c4b9f4a8f18e645b41b324,0x55da4abad2b219f70abf1f40de6e6e339f732a49 likely involved in an attack (0x101db948805c748bf4913a638347f5c4a9323c8ee67781bdffae4dfda04bee9f). Anomaly score: {'anomaly_score': 0.00026864035087719297}</t>
  </si>
  <si>
    <t>2023-07-03T07:28:49.547888528Z</t>
  </si>
  <si>
    <t>0xe4f8e53f91a0dab5c25abbb6ae539899e07caffb10a04bd770319b05b22bddbe</t>
  </si>
  <si>
    <t>0xd610cb1c867e495fa9cc6a0242710e39788fca2c likely involved in an attack (0x82220b83e519d7ea108c2c6e01b305b5a6d18dd3b02e985eb898fc95e058b559) on (0xb18b4ce7087db47cd5050f7f3fbbb97eb4f50f8e). Anomaly score: {'anomaly_score': 8.019970872703318e-08}</t>
  </si>
  <si>
    <t>large profit FP; issue 227</t>
  </si>
  <si>
    <t>2023-07-30T19:22:19.572176126Z</t>
  </si>
  <si>
    <t>0xe49acabf3a8b06dd6bd60ef4066cf05d3bc7b0a900dfb38291bc1eca84977bb7</t>
  </si>
  <si>
    <t>0x719cdb61e217de6754ee8fc958f2866d61d565cf likely involved in an attack (0x25bca8d69230c433a884679fc9a0cb2f1c5a6a36dc36148011587c56da201f99). Anomaly score: {'anomaly_score': 1.712481237983349e-05}</t>
  </si>
  <si>
    <t>2023-07-30T00:06:45.301939693Z</t>
  </si>
  <si>
    <t>0xe3f0800ed73f301ed832eafbe813e62624924c7fcf9436ff3a8d432e8cb5650f</t>
  </si>
  <si>
    <t>0xc46894354f3dc951d39a1594e6745ebb01d3bdad likely involved in an attack (0x67bec48634718174e77c1308f42199c7b44ed74a27c4d6dcb13ce19f93c2a542). Anomaly score: {'anomaly_score': 2.3345510729030778e-05}</t>
  </si>
  <si>
    <t>2023-07-20T04:04:29.671632832Z</t>
  </si>
  <si>
    <t>0xe3e56244941d9a69aef2fc9be7edd5bbbcc774d61aa589b0812bf7b688c4497c</t>
  </si>
  <si>
    <t>0x8d67db0b205e32a5dd96145f022fa18aae7dc8aa likely involved in an attack (0x3bf680c0f00ff8c5b751a2ce7769e320ffe17c91fc594ec78d23405c419d3bb2). Anomaly score: {'anomaly_score': 0.045454545454545456}</t>
  </si>
  <si>
    <t>2023-07-07T10:13:29.414287291Z</t>
  </si>
  <si>
    <t>0xe3866e24b836159aa6b3a2568fde4d61d1387a330d235aeb7d9d545dccf8ca81</t>
  </si>
  <si>
    <t>0xb4625b1a705feb9cf639167bce1ff796f9d0958e likely involved in an attack (0xc8edf0618671c81a6adb528e0627970a06a56a8709bf9f7604d4feadac9e4049). Anomaly score: {'anomaly_score': 0.0001934865900383142}</t>
  </si>
  <si>
    <t>2023-07-31T15:03:24.910015605Z</t>
  </si>
  <si>
    <t>0xe3787f84af449f22ed9296e7d48b890d19344c4822b32f34e900d44a6bf8ebe3</t>
  </si>
  <si>
    <t>0x9f5e93609504d1fea60b7e8e5a6c61b1b7ff7c1a likely involved in an attack (0xd1c2572cff7e5bf71b1c452902d2ccdf96da16da1a48c076c96905eca98fceca). Anomaly score: {'anomaly_score': 0.09697950377562026}</t>
  </si>
  <si>
    <t>2023-07-04T14:11:07.746062143Z</t>
  </si>
  <si>
    <t>0xe2d5ef98bf7942cd48dc37ad0074dcdd494df5fcaf1dfe59403b4f9ecb70a69a</t>
  </si>
  <si>
    <t>0x4bb7f4c3d47c4b431cb0658f44287d52006fb506 likely involved in an attack (0xa5ff4f3d9fbcae134fae1feba519504b72d9656dd9354eafb227a8fbf68ed746). Anomaly score: {'anomaly_score': 4.948849104859335e-05}</t>
  </si>
  <si>
    <t>2023-07-24T02:03:48.224876252Z</t>
  </si>
  <si>
    <t>0xe2c92e9789af6b0f4a117d037f873094f9a8bc9ac0650bd86e05b3ab29087ad0</t>
  </si>
  <si>
    <t>0x042b0ba0eb5293d9574b384b651e9048a4511f53 likely involved in an attack (0xa00e3c0d2a8bce72205cf7349a5686cb53cfa9542db4f5c42dbc34b8f67bb02d). Anomaly score: {'anomaly_score': 0.0003045186640471513}</t>
  </si>
  <si>
    <t>2023-07-27T15:52:06.997354564Z</t>
  </si>
  <si>
    <t>0xe19e05a09163feb152d4bdfc13ca163d4644b29af8b125f48a969db199edcc18</t>
  </si>
  <si>
    <t>0x021a609f9d4b98d4bc08ebcb92fc0a7ae94626c4 likely involved in an attack (0x613ea42d6dec28aafaa411fd00b76d29b2046b316b873d1d2e55a34a712be3f1) on Lido: Curve Liquidity Farming Pool Contract (0xdc24316b9ae028f1497c275eb9192a3ea0f67022). Anomaly score: {'anomaly_score': 5.3050193050193055e-05}</t>
  </si>
  <si>
    <t>2023-07-14T03:14:42.252183829Z</t>
  </si>
  <si>
    <t>0xe187aae0705aa04c7a232f007edd648ef7246c68f7939a70b4d4b35a589e7688</t>
  </si>
  <si>
    <t>0xbb3894a95d08b5e6f31d22f459cc46da6b341928 likely involved in an attack (0xfa1372fc9c94a065ffa7124f8671e00bcd55cb5d93ffe6c2177ad6ccc59a9b3b) on Arbitrum: Bridge (0x8315177ab297ba92a06054ce80a67ed4dbd7ed3a). Anomaly score: {'anomaly_score': 0.08953786906290113}</t>
  </si>
  <si>
    <t>2023-07-02T16:07:41.375394954Z</t>
  </si>
  <si>
    <t>0xe12e8a6ba0bec69153dbb238370f19987d5f91752937a314a067d53b44637f4f</t>
  </si>
  <si>
    <t>0x773f4542aa3a780024b1f3478e0f8f7b7f3534c4 likely involved in an attack (0x5ec4fb7368b71fb5e2534c55c00906118e25fd09df4a52315c731fbc010f2ce4) on MINI (0xdda145c51be8364fa9ac50b8a294a6a2cff83f8f). Anomaly score: {'anomaly_score': 0.01}</t>
  </si>
  <si>
    <t>2023-07-30T13:19:54.93948179Z</t>
  </si>
  <si>
    <t>0xdfb95ef9baf47c48b6546e46300ee03f229fabc9f3f61847afe53a952860c424</t>
  </si>
  <si>
    <t>0x1d6888f0e68bec7fcb58f28eafa9b7e3e93c22ab likely involved in an attack (0x658a75aaac456e7fc19e295057ae920b06544713c4123ebaecf161b557bdb969) on Lido: Curve Liquidity Farming Pool Contract (0xdc24316b9ae028f1497c275eb9192a3ea0f67022). Anomaly score: {'anomaly_score': 8e-05}</t>
  </si>
  <si>
    <t>2023-07-07T19:44:11.184027429Z</t>
  </si>
  <si>
    <t>0xdf3b41cafbaae6ed03cc481de645fa04274cc628d4b1ab0ae37f344c07008614</t>
  </si>
  <si>
    <t>0x208266c96f9a4e61856efe2417eab3b9ef59b22f likely involved in an attack (0x6391db1326a3763720fc7995e637f776c8ad2c5ffce63cb63927d789940c352d). Anomaly score: {'anomaly_score': 0.14008413461538463}</t>
  </si>
  <si>
    <t>2023-07-15T02:11:17.569422125Z</t>
  </si>
  <si>
    <t>0xdd4760d562fa766e36f01ec892af8432236d556100ba8cec09d0abb113350401</t>
  </si>
  <si>
    <t>0xed39cc7879bca2bebcc3d9422bb674a3ad820986 likely involved in an attack (0x47758714676e954276ace49d60edcd6743a2557b433ab7f9c4762793b8385860). Anomaly score: {'anomaly_score': 0.007186666666666667}</t>
  </si>
  <si>
    <t>2023-07-21T06:32:52.409464467Z</t>
  </si>
  <si>
    <t>0xdd3701dc28a5c96d40df46465da744d7ce1d87bc5d00d4798013556b1d031777</t>
  </si>
  <si>
    <t>0xc266864760e6750bc9b5bb6b5606654631b1a6b2,0xe8e07eb722bb992f87e7cf005c06307844cf6f50 likely involved in an attack (0xb462db9a5c7f481a078546c078e9fafe608c2811919d6fc481d922218d01edb9) on Uniswap V2: Router 2 (0x7a250d5630b4cf539739df2c5dacb4c659f2488d). Anomaly score: {'anomaly_score': 0.0003465982028241335}</t>
  </si>
  <si>
    <t>2023-07-04T15:11:58.27714278Z</t>
  </si>
  <si>
    <t>0xdc3b531ea274f86a112811e77ab01011697910a6ea381043e692e9839194e8ce</t>
  </si>
  <si>
    <t>0xc70f1780ca49e036a49b4fa573a0637b97d2d9f9 likely involved in an attack (0x43e6a376a445bdcfa77072fdbd5103b3b13e1d1a0554fbf360452740bec35e93). Anomaly score: {'anomaly_score': 0.244568590937306}</t>
  </si>
  <si>
    <t>2023-07-17T19:21:23.537312683Z</t>
  </si>
  <si>
    <t>0xdc3adb68f1eff6499d74e5f8f9bdd2ea63800ea94e3ecfac45bf7c6631c96ecb</t>
  </si>
  <si>
    <t>0xd5fd64c766032945ec30debae88c64a6266c8624 likely involved in an attack (0x7ee585a1a1791960e861da9a243d21b55269aa93bda2805ca6b97965c0027f98) on Yuga Labs (0xa858ddc0445d8131dac4d1de01f834ffcba52ef1). Anomaly score: {'anomaly_score': 0.2907268170426065}</t>
  </si>
  <si>
    <t>2023-07-14T08:30:02.553116225Z</t>
  </si>
  <si>
    <t>0xdb9226b16c25d53fd4e113143debf24af6ac49cd52bbdeb61f222e13ad24836e</t>
  </si>
  <si>
    <t>0x70addb09ff0002d88b198cd7be7615b67349c47e likely involved in an attack (0x56e95e7bdfada3a5d9e9643a14eb299a121f5cbb8ada6adcee03f4f80eb10e39). Anomaly score: {'anomaly_score': 0.0035196048163013277}</t>
  </si>
  <si>
    <t>2023-07-01T23:52:32.238471547Z</t>
  </si>
  <si>
    <t>0xdb1067c1f20a40f9800ab081765f77bf425fcecdda78286cdd7f3d958bca924b</t>
  </si>
  <si>
    <t>0x23f2494bd24a7478b7678c43a9045a3b3f438225 likely involved in an attack (0xa7655f74faa34a74ed6ae3a4593a730bc6d8db16aa89d8580f5e766a8252b684) on Curve.fi: USDT/WBTC/WETH Pool (0xd51a44d3fae010294c616388b506acda1bfaae46). Anomaly score: {'anomaly_score': 0.1227841762643966}</t>
  </si>
  <si>
    <t>2023-07-10T03:05:08.106065211Z</t>
  </si>
  <si>
    <t>0xdaef2cc9a245e8ce35067a6ab8230fb4e60287e3a70bf938d43f1ecdf5c59ccf</t>
  </si>
  <si>
    <t>0x26542855db3cd929a11913a81d67de6b78bef4f5 likely involved in an attack (0x021c4c3483e4151050acb474345da2e7941e1a498e9fe70a9b91f6f9a0dfecd0). Anomaly score: {'anomaly_score': 6.510255791984193e-08}</t>
  </si>
  <si>
    <t>flashbot on pure swap</t>
  </si>
  <si>
    <t>2023-07-19T09:02:50.559503506Z</t>
  </si>
  <si>
    <t>0xda948beb5c728836ad6c87e86475a7a2adf0610c7f2a98aa1b904d2085706aa0</t>
  </si>
  <si>
    <t>0x4090adbe2d7e3fe286543409bc8dc152ce55a5cb likely involved in an attack (0x88ab42225fd6841da2921e28127b859ca36b428a7db6efecc066d56d2a9713bb). Anomaly score: {'anomaly_score': 0.0004296100462656973}</t>
  </si>
  <si>
    <t>2023-07-08T17:32:50.977840044Z</t>
  </si>
  <si>
    <t>0xda34cdf735cbb9837deaec7b11f5cd3070c90b2e85089d234351d7b60f97db09</t>
  </si>
  <si>
    <t>0x5c75e94dd0ab9c10bfd1b8073dafef031d3c050d likely involved in an attack (0x8e6841b29474d70e8b6206c608faa7f83e09e194722a2e7690af461f1c51c951) on (0xc4e0302a9d840db3065210f65aad026e9d695c13). Anomaly score: {'anomaly_score': 0.0001881498597128239}</t>
  </si>
  <si>
    <t>2023-07-05T21:14:51.52009899Z</t>
  </si>
  <si>
    <t>0xda3074b9b7277b531d630bd510ff64bcdd1b7d43fec8f9053c837dbe8ca5a0af</t>
  </si>
  <si>
    <t>0x17fc9786b2f98de35f5447ce70d49e4067ebefb0 likely involved in an attack (0xdc22198ae999570ec355fd3778caa248c536a222aa1bbf3cd6ab08d52ae07eb6). Anomaly score: {'anomaly_score': 0.1327317983820784}</t>
  </si>
  <si>
    <t>2023-07-15T21:31:12.012129312Z</t>
  </si>
  <si>
    <t>0xda148f577c1937e9fe10d1054114d459ca5e2bfb18440fa3f36eace9735d63bb</t>
  </si>
  <si>
    <t>0xb7986c464bf45c1ba2cedf2cb60e1f892e3e69fb likely involved in an attack (0xc9f4b33e358b9dbdf1229d216e1fde89024b8c2cd9cc698d9a7eb5ebc214f156). Anomaly score: {'anomaly_score': 0.13673469387755102}</t>
  </si>
  <si>
    <t>2023-07-30T13:15:04.364205266Z</t>
  </si>
  <si>
    <t>0xd9dac984f4fc01b8b41bef6df0a9ad9582430747a4ab25cce484e14c10dbfb0f</t>
  </si>
  <si>
    <t>0x172f6fdefeb079e435f22c918a919540f4721e60 likely involved in an attack (0xd4613d11d6c44de6a80c6fad8b25003229be57fc213d3d9379c301b6cd8f51b8). Anomaly score: {'anomaly_score': 0.0002542911633820725}</t>
  </si>
  <si>
    <t>2023-07-21T21:22:30.469729915Z</t>
  </si>
  <si>
    <t>0xd895b883bda62042ee37802b97c3d22fe09eb764ca734a990756e59cb3571f54</t>
  </si>
  <si>
    <t>0x15c76581cf3a7cfc4ca72a3cffb0131396fcb06f likely involved in an attack (0x299b14ad4ec7f12f5154d06da9121bcab0d6e54b7376e5597ecf3ffbe6eafa5b). Anomaly score: {'anomaly_score': 0.0004206418039895923}</t>
  </si>
  <si>
    <t>2023-07-16T14:46:36.197342214Z</t>
  </si>
  <si>
    <t>0xd84f71afb4b2d5775a4f5a2adb098603ed008f509a0880c64c85e94bb78fac88</t>
  </si>
  <si>
    <t>0x05a9fe3379415f1415907a9fe86469b325c23444 likely involved in an attack (0x34d58bfb937b279c1e02afcf952a6b73492cf41b8e1de752a6925b34d537a66e). Anomaly score: {'anomaly_score': 0.00024071930959062088}</t>
  </si>
  <si>
    <t>2023-07-11T08:41:38.300170635Z</t>
  </si>
  <si>
    <t>0xd838963993968630747f43eb2214896e9e2171b27f57198e0c8070a451d03df6</t>
  </si>
  <si>
    <t>0xe37a85d70d08eb57e96f9a438cbd96530589499c likely involved in an attack (0x7dd2c9e0b6c9c06a9d4164bed10faa3b95f65a83cee63d71535ae55a63a8dd1b). Anomaly score: {'anomaly_score': 0.29855595667870033}</t>
  </si>
  <si>
    <t>2023-07-26T10:32:50.864804605Z</t>
  </si>
  <si>
    <t>0xd82193fe9d8934be2b1f04fe6b4f6fb26cb28bfbc6b734cf2f39d92af30e067b</t>
  </si>
  <si>
    <t>0x492b84e858596588f112618923f53b3d4dbbdf0c,0xa229f72b9330cff1ae2e15b9aa67ac971ea6d2e3 likely involved in an attack (0xafc80ad217786472972aaca5ddbac2dd4261132bc1c8f97a4a5a05330f4b59cc). Anomaly score: {'anomaly_score': 0.0002188295165394402}</t>
  </si>
  <si>
    <t>2023-07-06T06:46:09.719289191Z</t>
  </si>
  <si>
    <t>0xd7e378be447f0a40be38b028aa7ee25a8658937f4823ecf3318007faa6cc7c78</t>
  </si>
  <si>
    <t>0x97c925a5809facd94b66838b6f12acd08161b7ee likely involved in an attack (0x1b179b6e7088fe772826b61a036c54b747b5feb6aa80b3cdd67d3b3939bc3ce4) on Integral Protocol (0xd17b3c9784510e33cd5b87b490e79253bcd81e2e). Anomaly score: {'anomaly_score': 6.669306744897427e-05}</t>
  </si>
  <si>
    <t>2023-07-03T08:13:40.960372902Z</t>
  </si>
  <si>
    <t>0xd6eb66644100871e67a29ba709aeafe55b761d2da46db9eb094f0b3312f0f6e7</t>
  </si>
  <si>
    <t>0xa054821dd2018bd48ecf9630947ab006f9e8b402 likely involved in an attack (0x477fe6ac42e3842c00f57025bb1f315f28a207b2d73d8cec16b069c0c962ef54) on Chainlink: BTC/USD Price Feed (0xf4030086522a5beea4988f8ca5b36dbc97bee88c). Anomaly score: {'anomaly_score': 0.00025135732957973054}</t>
  </si>
  <si>
    <t>2023-07-20T00:14:42.604495164Z</t>
  </si>
  <si>
    <t>0xd64323f0c946d3c97f9819147b7d16508cf7018ce9893a3cd5d0b0624e0f159c</t>
  </si>
  <si>
    <t>0x073f5fac7293b006f4a2c94cfae348272a31d381,0xbf4db8bc066f6a4551520946b05cb81bf78c39fe likely involved in an attack (0xf6432d89752c834496b29eec170553eea15f9696e116047513f636bf723131ab) on Uniswap V2: Router 2 (0x7a250d5630b4cf539739df2c5dacb4c659f2488d). Anomaly score: {'anomaly_score': 0.000329004329004329}</t>
  </si>
  <si>
    <t>2023-07-04T15:14:57.226376201Z</t>
  </si>
  <si>
    <t>0xd62406c54948bec4b82083000eb61fb14b65e15bae91c5d9dbe22370a99ed72a</t>
  </si>
  <si>
    <t>0x7244191840b7b44c92b47e6d27333d131df91a97 likely involved in an attack (0x33349858f1c63e6c8bad565071f2cc9bba905819ca8813bb59f5889cc3d0f6de). Anomaly score: {'anomaly_score': 0.0972067039106145}</t>
  </si>
  <si>
    <t>2023-07-08T17:32:28.8616371Z</t>
  </si>
  <si>
    <t>0xd5a4e6b2933a60d12833373c505bfd634bd58a79778690c86c1ea71962c10f51</t>
  </si>
  <si>
    <t>0x6ec21d1868743a44318c3c259a6d4953f9978538 likely involved in an attack (0x341eb4b53ab0d9caf835cf3642f911dc3880687f18adb498b5d7b1e1df14baf8) on (0xc4e0302a9d840db3065210f65aad026e9d695c13). Anomaly score: {'anomaly_score': 0.0001882119861317484}</t>
  </si>
  <si>
    <t>2023-07-25T12:17:35.011820122Z</t>
  </si>
  <si>
    <t>0xd273055d731229b9682fb41695d22c981eb95a33f608220517a4219225f24b3b</t>
  </si>
  <si>
    <t>0x3ee13bc27a6ae9fab36a2756f67c128a60e68686,0xe36527595654db63bbab95282cbb700ae899fb59 likely involved in an attack (0x9a872e247c5be3bdd72ec8922d3a56dcadaa225e81abdb7cbba227ecf52badd8) on Uniswap V2: Router 2 (0x7a250d5630b4cf539739df2c5dacb4c659f2488d). Anomaly score: {'anomaly_score': 0.0002644003777148253}</t>
  </si>
  <si>
    <t>2023-07-21T07:44:39.508513186Z</t>
  </si>
  <si>
    <t>0xd0a4fd64bf58ca2922f17806f615f8e61ea906a6565897c49baeb5ece591aa62</t>
  </si>
  <si>
    <t>0xd86cf16a43717084b99f2ae8deb6a91ac10f66e9 likely involved in an attack (0x3974c4a3b8e9af1e59acae355f139af4456e24c9b24af8845404fda1fa1d78ed). Anomaly score: {'anomaly_score': 0.0002843315184513007}</t>
  </si>
  <si>
    <t>2023-07-23T03:21:43.294752792Z</t>
  </si>
  <si>
    <t>0xcf8fc06492eaa5f8a7866db31fcc424a7f3727488008d7a79ee50aa2041aff9a</t>
  </si>
  <si>
    <t>0x3614486eea02fb8e429643b8446eca82adae1f48,0x770fdc0faf1073ff20c598848aee80b07be6ed7a likely involved in an attack (0x7257b78ad994d918ec0f1777f4b399c514228da22f08a132ab81e7acb530c522) on Uniswap V2: Router 2 (0x7a250d5630b4cf539739df2c5dacb4c659f2488d). Anomaly score: {'anomaly_score': 0.00031914893617021275}</t>
  </si>
  <si>
    <t>2023-07-24T12:40:07.410349319Z</t>
  </si>
  <si>
    <t>0xcf6bf6c72071d513184406fe0e3c4afd78e12638e89fbde77642f21b8d332a85</t>
  </si>
  <si>
    <t>0xea6106d07144f927e0ca9755d6fd4fc62076e5ab likely involved in an attack (0x6e2ae99bd58941d7bb127674bebd8baa4af460c8d29d98756ec2db2b580b0475). Anomaly score: {'anomaly_score': 0.00015903307888040714}</t>
  </si>
  <si>
    <t>2023-07-12T07:24:27.649766749Z</t>
  </si>
  <si>
    <t>0xcd6a9a0c45d51749512f2fb5e4f6ba86f2391b876b08e004c6df9a0e83b46919</t>
  </si>
  <si>
    <t>0x8efdbecf75b4dc52e10cc077aa0c479569218085 likely involved in an attack (0xb475ae2dc4db3c71066ee78b7968880c8bb9b7498e0bf21092b83770bcd5648e). Anomaly score: {'anomaly_score': 0.0001226919339164237}</t>
  </si>
  <si>
    <t>2023-07-21T10:28:40.543359769Z</t>
  </si>
  <si>
    <t>0xcc43523d4d71ecec90daf7db6625efd512a40610307ffb4e1235827bf13c1a7a</t>
  </si>
  <si>
    <t>0x10db234e02c3889d8e408c7084e8ce10892bdad7 likely involved in an attack (0xcac3b4281c47036362e6dcd727f3c2843935c9f27613c5ecf9741175b47862d9). Anomaly score: {'anomaly_score': 1.8736017336480387e-05}</t>
  </si>
  <si>
    <t>2023-07-10T01:25:28.346179401Z</t>
  </si>
  <si>
    <t>0xcc2321a579682058f47ddf5992ef87d28104ed33f4a113b160555346b8c3c147</t>
  </si>
  <si>
    <t>0x5c75e94dd0ab9c10bfd1b8073dafef031d3c050d likely involved in an attack (0x7ace800e9e929cf52e5767f3e3e9bbfab017cd802531ae7c5dfbbf7fa10b8ef7). Anomaly score: {'anomaly_score': 0.008350730688935283}</t>
  </si>
  <si>
    <t>2023-07-10T14:54:56.323771158Z</t>
  </si>
  <si>
    <t>0xcbc2a00c0467a2eb68887ddd6656a4279a5a21004e27a8de6120b966d0faf5c0</t>
  </si>
  <si>
    <t>0x3cbded22f878afc8d39dcd744d3fe62086b76193 likely involved in an attack (0x81cb193483e348a15f394fde13406bf1223f34253893a5aa4270694f84388839). Anomaly score: {'anomaly_score': 0.012693444618327247}</t>
  </si>
  <si>
    <t>2023-07-07T10:11:03.311198205Z</t>
  </si>
  <si>
    <t>0xcadce370d55131bab840d3eb989fb9e445a2791938ed089dbf21558c3cdb5d91</t>
  </si>
  <si>
    <t>0xb4625b1a705feb9cf639167bce1ff796f9d0958e likely involved in an attack (0x59334e5226a1327e84300c5e3bc84b639641015caf53ea8eda535a5260ac14a7). Anomaly score: {'anomaly_score': 0.0001934865900383142}</t>
  </si>
  <si>
    <t>2023-07-05T01:09:07.802478765Z</t>
  </si>
  <si>
    <t>0xc98c4c8ed561d4d730d041d106f4c9421fa547a6b08dd928537c3cf525e08936</t>
  </si>
  <si>
    <t>0x84f3d78a776cc652c86cd40133a7dfeaf1efe32f likely involved in an attack (0xdf74f82aa21f4bc1e40414af8e9b75e72fe279d34ab98fb12f9ac7e294e74259) on Reflexer: ETH Join (0x2d3cd7b81c93f188f3cb8ad87c8acc73d6226e3a). Anomaly score: {'anomaly_score': 0.00953757225433526}</t>
  </si>
  <si>
    <t>2023-07-26T11:25:59.088259642Z</t>
  </si>
  <si>
    <t>0xc97d730a9a732b6b987e87d03ac3f8718a5bab53040d59a6e8dcd1279eaddc56</t>
  </si>
  <si>
    <t>0x4eb52b30b720a919f2101b26e900db98cd9032a1 likely involved in an attack (0x1c5c3770853889802a78bc3e4dd43b4a75757cb978d0c876471c313d94d7078a). Anomaly score: {'anomaly_score': 0.00021297672114908373}</t>
  </si>
  <si>
    <t>2023-07-10T11:12:55.254995591Z</t>
  </si>
  <si>
    <t>0xc979fbe0f9307bfff7883a7ebb1bbaf4fdbabae8a6e7e63db7525220b2877e0f</t>
  </si>
  <si>
    <t>0xf2c0d8deb09374ef01efb90ab66d3e27332ebd17 likely involved in an attack (0x9391e89598d52a41d09f6d659a084a6b4fbc62f203e2f3dd77e651700a7e576a). Anomaly score: {'anomaly_score': 0.004617391304347826}</t>
  </si>
  <si>
    <t>2023-07-29T21:19:46.858893375Z</t>
  </si>
  <si>
    <t>0xc7016c3f13bdab1d5354edacc8fa60b30b472c29321d35f77608714ee429c2f0</t>
  </si>
  <si>
    <t>0xc06f6be0c44d194ae4019edd4d59d70607d00b7d likely involved in an attack (0x2da15765bc65a2d5d4b98ebe5d35af23aa8957a9a79740482eba30ee3e45d8e9). Anomaly score: {'anomaly_score': 0.00023593466424682398}</t>
  </si>
  <si>
    <t>2023-07-08T17:45:10.47832416Z</t>
  </si>
  <si>
    <t>0xc6f7df745036197185662e48f6f4f6d7dfabeaf781ab4b4c5802644439948919</t>
  </si>
  <si>
    <t>0xe5ea281c012f81884c0bcf3793fa17db183ffcb4 likely involved in an attack (0x575e280ed24f5427cef8b1574ce65c8e3f0914dec84f4915613080795ce99b63) on (0x7caec5e4a3906d0919895d113f7ed9b3a0cbf826). Anomaly score: {'anomaly_score': 6.91240419094573e-09}</t>
  </si>
  <si>
    <t>2023-07-25T10:53:22.67308342Z</t>
  </si>
  <si>
    <t>0xc67c98bb2f04defe093480321ef095839f449f82d20147c2d6a561b4263008f8</t>
  </si>
  <si>
    <t>0xfcbe6aa94cfb20c65e15d6b0c78e1e5ff4db3210 likely involved in an attack (0x21263faef1970681aa03fb5a1e21357386cdcb494f115c78ac1b7daa21bdde2e). Anomaly score: {'anomaly_score': 0.0002747252747252747}</t>
  </si>
  <si>
    <t>2023-07-08T15:22:04.845430457Z</t>
  </si>
  <si>
    <t>0xc3979fb23dcebaab141105f1e1ed1537be7d11c7f0e6ecd422ebb751d90e4b40</t>
  </si>
  <si>
    <t>0xbf9df575670c739d9bf1424d4913e7244ed3ff66 likely involved in an attack (0x187c7f70ba871506296a56a521d2ca0a9223b7850d36a5249f234e36ee90ca12) on CIVNFT (0xf169bd68ed72b2fdc3c9234833197171aa000580). Anomaly score: {'anomaly_score': 0.0001834407535944472}</t>
  </si>
  <si>
    <t>2023-07-04T14:15:23.684635403Z</t>
  </si>
  <si>
    <t>0xc32fbc6099df603965a910dd29791d89a19774a9d85b865cc5dcf9783d4abf5e</t>
  </si>
  <si>
    <t>0x4bb7f4c3d47c4b431cb0658f44287d52006fb506 likely involved in an attack (0x93634c88efe2f62431c400c0359c4a311976807c2b8efb4e56357bbc65231e23) on (0x43dffbf34c06eaf9cd1f9b4c6848b0f1891434b3). Anomaly score: {'anomaly_score': 4.948849104859335e-05}</t>
  </si>
  <si>
    <t>2023-07-28T16:53:04.802438098Z</t>
  </si>
  <si>
    <t>0xc3178e7cccbf677d0a1e1828c762672f6c4e61eebf39b02efd4e5e6872050776</t>
  </si>
  <si>
    <t>0x0b596be7506e841130a12983dd2a7c8fcd70890a likely involved in an attack (0x01d5db9016e9e433e0063a4289a9dbb949ad53e5d2a1207589e431aced5fb504). Anomaly score: {'anomaly_score': 0.00021285475792988317}</t>
  </si>
  <si>
    <t>2023-07-29T06:22:50.156334842Z</t>
  </si>
  <si>
    <t>0xc298827103ee107c5d52e9824974a9e912fb28be4dd172f46ba35e8e1e785dd8</t>
  </si>
  <si>
    <t>0xa41fa145f9691e5fb776182084ad4c45529a36eb,0xfd37209d749552d27092ab120d8f27f26faa4275 likely involved in an attack (0xad94a50c70fccd17e0b9e1291151a5a2d3f7ecc4def4945d0c731ec786d18e38) on (0x9dbf81e9d991cf8eadcb4ae6b53d6810bb9b5abf). Anomaly score: {'anomaly_score': 6.214837168397802e-05}</t>
  </si>
  <si>
    <t>2023-07-29T09:07:52.823007394Z</t>
  </si>
  <si>
    <t>0xc268314be400d42e3f123cdae8c1af7e6265a4fd7af7c2d292da0f9fd7606cef</t>
  </si>
  <si>
    <t>0x2f38a45d02948e415dc3b5ba6babd754b5c060f7 likely involved in an attack (0x9824c80de9e6b0301f4258ab3acc25786c210815ca3c8e4f7bb0d445a695b6e4). Anomaly score: {'anomaly_score': 0.00040828402366863907}</t>
  </si>
  <si>
    <t>2023-07-24T04:40:32.535924108Z</t>
  </si>
  <si>
    <t>0xc16a4c5d87ce0c61337d45f5eed3447914e0bd212435d7ea0747b54d9f626637</t>
  </si>
  <si>
    <t>0xd2e178ffc33a33804c1fe8b47d6ef061e76751f2 likely involved in an attack (0x1976b04951b3ec6835e0fb27b48b899a650ef4439e50ef908a819b83fe10ae78). Anomaly score: {'anomaly_score': 0.00022040816326530612}</t>
  </si>
  <si>
    <t>2023-07-17T19:19:41.598898177Z</t>
  </si>
  <si>
    <t>0xc10ca4c38f6165eed4303d35f742bbc44127f700f61ba6df2974b5e7a9a40265</t>
  </si>
  <si>
    <t>0xd5fd64c766032945ec30debae88c64a6266c8624 likely involved in an attack (0x2cb2952cc82a3725756a89fee202bec381eb24b11cbafee88d4e32a4e6aaf571). Anomaly score: {'anomaly_score': 0.2907268170426065}</t>
  </si>
  <si>
    <t>2023-07-30T13:13:46.733200149Z</t>
  </si>
  <si>
    <t>0xc01b34526194afb172a70d2aa04ce1dadc31842c9465adc4babb5e85c9bfd23c</t>
  </si>
  <si>
    <t>0x6ec21d1868743a44318c3c259a6d4953f9978538 likely involved in an attack (0xd39fc972e996f6667341180bc0fa15182def539f4921bd5740e96e92fa6b3b9a). Anomaly score: {'anomaly_score': 0.0002542911633820725}</t>
  </si>
  <si>
    <t>2023-07-08T10:57:28.231918129Z</t>
  </si>
  <si>
    <t>0xbff00514526947d624fc551e74fe589363d84fcb14ed589cc060070c8dc8df1b</t>
  </si>
  <si>
    <t>0x2efdaa570d6aef9747e9624af9bc80d95709bf07 likely involved in an attack (0x08e52ceca7aef7f1ae08a069005fcade8e255addbfcc0b88a9c5808f5c4a9dc8). Anomaly score: {'anomaly_score': 6.345202769535114e-05}</t>
  </si>
  <si>
    <t>2023-07-11T10:51:17.591930238Z</t>
  </si>
  <si>
    <t>0xbfd6b2d5928be70106fb165edd0fae05d02a537978ffc225209a4a45a9a6ef22</t>
  </si>
  <si>
    <t>0x98a29ea4c8c64b76ba2576ed0ca49e16daf99056 likely involved in an attack (0xb6fefc24b31908c3bfbf0e7463b5d2d5a412e270abf77de7fb3af836db171b9d) on Balancer: Vault (0xba12222222228d8ba445958a75a0704d566bf2c8). Anomaly score: {'anomaly_score': 0.0001686523286399505}</t>
  </si>
  <si>
    <t>2023-07-14T18:13:13.648812432Z</t>
  </si>
  <si>
    <t>0xbecd8d3f8f37ba451c294c233f57a8e79d327a072da7208f46522fcdeeb4e038</t>
  </si>
  <si>
    <t>0x03c6c821a8040d18b6eba00f3031794ed22dd9a3 likely involved in an attack (0x303701ec3660265006e3cd279611ea9c9ea86ba92eed79e6f00124d5be60a75c) on (0x5a5f5f71fb386648307f7a30762aa2eec37131b8). Anomaly score: {'anomaly_score': 0.0002877301289824716}</t>
  </si>
  <si>
    <t>2023-07-20T00:14:14.367183889Z</t>
  </si>
  <si>
    <t>0xbdd778d53a893d13e75cfe35682b249661948a7f11cd675a7ae855a83eb6d319</t>
  </si>
  <si>
    <t>0xbf4db8bc066f6a4551520946b05cb81bf78c39fe likely involved in an attack (0xf6432d89752c834496b29eec170553eea15f9696e116047513f636bf723131ab). Anomaly score: {'anomaly_score': 0.000329004329004329}</t>
  </si>
  <si>
    <t>2023-07-28T16:53:04.831815188Z</t>
  </si>
  <si>
    <t>0xbdb8ab5f238fa3f1145542c233c2d6ebf95bbe401aecf77b79dcd29c2c08d9fb</t>
  </si>
  <si>
    <t>0x0f8a0077e302dac16531ed1c3dd4caac55965324 likely involved in an attack (0x01d5db9016e9e433e0063a4289a9dbb949ad53e5d2a1207589e431aced5fb504). Anomaly score: {'anomaly_score': 0.00021285475792988317}</t>
  </si>
  <si>
    <t>2023-07-16T12:01:53.373613124Z</t>
  </si>
  <si>
    <t>0xbd861cc897c10a5b3bf2007d3eda0c658b07d6f6cfb1a0251ca4a4b39fb5d44c</t>
  </si>
  <si>
    <t>0x2efdaa570d6aef9747e9624af9bc80d95709bf07 likely involved in an attack (0xa7333313cd3e85d35b3d53bd1f63fae93759b6ddb54aa17ff3a30d7aa8465030). Anomaly score: {'anomaly_score': 6.435963777490298e-05}</t>
  </si>
  <si>
    <t>2023-07-27T15:48:24.204708624Z</t>
  </si>
  <si>
    <t>0xbcda06acc71eb8f1a9ea611e690c94c0b6b52b4f0c999db1d72ecbffd222657c</t>
  </si>
  <si>
    <t>0x021a609f9d4b98d4bc08ebcb92fc0a7ae94626c4 likely involved in an attack (0x6d0074bc90250528a1fa727e8f44a362d42ec6883c13545bfce5aba4d7996bf6) on Lido: Curve Liquidity Farming Pool Contract (0xdc24316b9ae028f1497c275eb9192a3ea0f67022). Anomaly score: {'anomaly_score': 5.3050193050193055e-05}</t>
  </si>
  <si>
    <t>2023-07-30T15:21:35.184930138Z</t>
  </si>
  <si>
    <t>0xbc25305bc4ea46b3a89b35c4aa5d8007da68c41de41ff3313a79e824dc3273d5</t>
  </si>
  <si>
    <t>0xdce5d6b41c32f578f875efffc0d422c57a75d7d8,0x5b43046bdd07a57974a02e7a796e7e8b74b4759e likely involved in an attack (0x14b3831252b35e66a4361237ffa8aec3e7fccf296f7f5fcc69be716e9138cc82) on msETH (0x64351fc9810adad17a690e4e1717df5e7e085160). Anomaly score: {'anomaly_score': 0.0002}</t>
  </si>
  <si>
    <t>2023-07-08T23:23:52.422325273Z</t>
  </si>
  <si>
    <t>0xbbf6a640705a00022ef47812ab4c387ca152273809002c13a79d2da90fc5053c</t>
  </si>
  <si>
    <t>0xeab4c1e33246df5cd1e849c07eb8f0aeeaa3321e likely involved in an attack (0x49748780a6cce8544b051994f74e366d6b2f90f623c562ea58d781c24506b0a0). Anomaly score: {'anomaly_score': 0.00017387065323366918}</t>
  </si>
  <si>
    <t>2023-07-12T11:56:05.290392801Z</t>
  </si>
  <si>
    <t>0xba2506c203c92448369222132d50e5fa40ab2e398429dc42713aa0f490d7758c</t>
  </si>
  <si>
    <t>0xedee915ae45cc4b2fdd1ce12a2f70dca0b2ad9e5 likely involved in an attack (0xeb54083593b764cb5d3d1a018ef30137da11a45be673d80d91ea4110794720cf). Anomaly score: {'anomaly_score': 0.00011684750208656254}</t>
  </si>
  <si>
    <t>2023-07-19T08:59:54.913816629Z</t>
  </si>
  <si>
    <t>0xba1e777975edbc3cda66cbe5ce7e055df7551b7fc1542fd3c5e45802080d9300</t>
  </si>
  <si>
    <t>0x4090adbe2d7e3fe286543409bc8dc152ce55a5cb likely involved in an attack (0x1abf635149846bbf701065694f34e81512e0a886a0e5dd1a3f5b1fe7f3b6e866). Anomaly score: {'anomaly_score': 0.0004296100462656973}</t>
  </si>
  <si>
    <t>2023-07-20T07:07:30.375960492Z</t>
  </si>
  <si>
    <t>0xb93cbc6caf7793ff14c1668010c01db093ac594d90612652b00155c81fd6cfdf</t>
  </si>
  <si>
    <t>0x4873cf6f707064135b5522b80763239e73da103e likely involved in an attack (0xa6fc9b49f8201ce6d01f1257162c2bcf238027aafdf4ab484057c1308dca9189). Anomaly score: {'anomaly_score': 5.85296889726673e-05}</t>
  </si>
  <si>
    <t>2023-07-19T21:59:01.65816355Z</t>
  </si>
  <si>
    <t>0xb8d531d813729d69731e3be825e10e8a47c9cbb3bb06bac0c25c14e782c0c93b</t>
  </si>
  <si>
    <t>0xc0a25acdd77e598d5f6c3beb2c68649254545117,0xf6cab8f793898fde93f6c0d851c7958f2700d71d likely involved in an attack (0xf500fedf0c1bc7950d5bb8cd5df1de996ca8b4c03cbcd822d774624806bdf4bc). Anomaly score: {'anomaly_score': 0.0003402298850574713}</t>
  </si>
  <si>
    <t>2023-07-31T17:15:14.686205974Z</t>
  </si>
  <si>
    <t>0xb8550ea35b7f08e063dd3d8704e8c7b5098bd9e525b13d867d4e32a65251afc2</t>
  </si>
  <si>
    <t>0xb1a6bf349c947a540a5fe6f1e89992acdad836ab likely involved in an attack (0xb84b9dbd6220dfbf2804a43c3f4261f18ca55b4a4b9dfcca272bf41facd60707). Anomaly score: {'anomaly_score': 0.0003292181069958848}</t>
  </si>
  <si>
    <t>2023-07-25T23:51:36.295035319Z</t>
  </si>
  <si>
    <t>0xb7bab14a252f71318b641a1c7ac8ff081de9d4d2eafe0b24d01ab6ec1af2b042</t>
  </si>
  <si>
    <t>0xccc526e2433db1eebb9cbf6acd7f03a19408278c likely involved in an attack (0xef01f18925b1d5fefa6c920f89a707be991c541b3a4bd8730f0b8bb55cbea96b). Anomaly score: {'anomaly_score': 1.3780016625184763e-05}</t>
  </si>
  <si>
    <t>2023-07-01T17:59:21.211217926Z</t>
  </si>
  <si>
    <t>0xb7a6e462cce921e9482b894e622e6344a8ef8b77321b3d4220fa986123c3ccce</t>
  </si>
  <si>
    <t>0xd561da119786d3f9e8259ce6d654487adb514c74 likely involved in an attack (0xb559cc80457b6f6a32fea5c7e76002b9d49efd2a47232b70cdb69fed9914ce9a) on PEPECEO2.0 (0x3af6fed625bb61811a644cb91a03891989a7b730). Anomaly score: {'anomaly_score': 0.154014272970562}</t>
  </si>
  <si>
    <t>2023-07-13T09:19:15.23512098Z</t>
  </si>
  <si>
    <t>0xb76a9a766e03a899de267f10b3d0f2fdedd06e0911bf0249b7f0c8bdf1c0797f</t>
  </si>
  <si>
    <t>0xedee915ae45cc4b2fdd1ce12a2f70dca0b2ad9e5 likely involved in an attack (0x483f3a48372491c680c03e4ca4d575b6ba827fcd9d7e0f0926031eb5f678783a). Anomaly score: {'anomaly_score': 0.00010970744680851064}</t>
  </si>
  <si>
    <t>2023-07-27T13:39:05.174682421Z</t>
  </si>
  <si>
    <t>0xb7413ed48747c6b8e6d11055a79ae2777c2aa3779bc39bb62a6b76c33779def6</t>
  </si>
  <si>
    <t>0xb3e7bd15229ea64d4a46ff24d4432610eb444841 likely involved in an attack (0x619abb207b153bee93020f4742e493f718982b5259b77d6899a52e2c626b8135). Anomaly score: {'anomaly_score': 3.144738786494803e-05}</t>
  </si>
  <si>
    <t>2023-07-05T01:09:52.283961393Z</t>
  </si>
  <si>
    <t>0xb5a26809068d8ca0603949f6eb9ab62c82feac114410b5352857145bd7735aa6</t>
  </si>
  <si>
    <t>0x84f3d78a776cc652c86cd40133a7dfeaf1efe32f likely involved in an attack (0xadcfd771859e3a361694526de2450ad3bee20d89ae2af4e8c55ceac6321c5c4a) on Reflexer: ETH Join (0x2d3cd7b81c93f188f3cb8ad87c8acc73d6226e3a). Anomaly score: {'anomaly_score': 0.00953757225433526}</t>
  </si>
  <si>
    <t>2023-07-08T17:31:22.321891586Z</t>
  </si>
  <si>
    <t>0xb58a54bd07def6f1bbf44f30c8b9e34118cdbda4f3c7623a6e759fa05fa8c044</t>
  </si>
  <si>
    <t>0x6ec21d1868743a44318c3c259a6d4953f9978538 likely involved in an attack (0x341eb4b53ab0d9caf835cf3642f911dc3880687f18adb498b5d7b1e1df14baf8). Anomaly score: {'anomaly_score': 0.0001882119861317484}</t>
  </si>
  <si>
    <t>2023-07-21T18:48:59.92367912Z</t>
  </si>
  <si>
    <t>0xb578761b6f2f1de5e402b5b3083e36b0f46aba2eadf9379f3d0733301d892934</t>
  </si>
  <si>
    <t>0xb6369f59fc24117b16742c9dfe064894d03b3b80 likely involved in an attack (0x79a250d517be0cb3510c16c74b148429b09ae0eb084543a0f0c5468c6d2d722c) on Tornado.Cash: 1 ETH (0x47ce0c6ed5b0ce3d3a51fdb1c52dc66a7c3c2936). Anomaly score: {'anomaly_score': 1.712454158227919e-06}</t>
  </si>
  <si>
    <t>2023-07-21T09:15:02.04236135Z</t>
  </si>
  <si>
    <t>0xb526f8895164c4210b9a0d2b217580bc4ceb0693de50b14a3e2242d26cfa1a10</t>
  </si>
  <si>
    <t>0x00001b0bcca9bc88774000692def9dd6452afb9f likely involved in an attack (0x4365fee81adef6da6d9902c9dbe58214edc7f548f747e786fe819b8668956c8b). Anomaly score: {'anomaly_score': 0.0002992957746478873}</t>
  </si>
  <si>
    <t>2023-07-29T23:02:29.686836883Z</t>
  </si>
  <si>
    <t>0xb3bf359f500640aab77c09a28eb6396688220930a616cc6b839e88d25531d50a</t>
  </si>
  <si>
    <t>0x95ec03b821f164ce55cbb26f23f591a9bd40d6c1 likely involved in an attack (0x5f27b61c2a359f483d49084b7002c8d17edd0df9784bd9fa1392c75fbed4a2e7). Anomaly score: {'anomaly_score': 1.778182413064662e-08}</t>
  </si>
  <si>
    <t>2023-07-12T07:28:06.249346561Z</t>
  </si>
  <si>
    <t>0xb2adf3b002f1dfb4d44a50615b3dc717f8c0bab23336f78737b2dfc9a0bc10ce</t>
  </si>
  <si>
    <t>0x8efdbecf75b4dc52e10cc077aa0c479569218085 likely involved in an attack (0xf623db6305147faa236d78d5a4f7f00fcd2ea5d0288af624337a956f163875ca). Anomaly score: {'anomaly_score': 0.0001226919339164237}</t>
  </si>
  <si>
    <t>2023-07-16T12:03:33.866512052Z</t>
  </si>
  <si>
    <t>0xb010eafcc6bf242f785c27de19b08df480e6548e484831deda44d0969656f79d</t>
  </si>
  <si>
    <t>0x2efdaa570d6aef9747e9624af9bc80d95709bf07 likely involved in an attack (0xed99dafa77eb60808f7f0d2b9602c8c9109e923986b827bb4454e9f3fa871ae8) on Kryptos (0xd2b49ba5c0685fabbe4a1a5da0c869b737746595). Anomaly score: {'anomaly_score': 6.435963777490298e-05}</t>
  </si>
  <si>
    <t>2023-07-05T17:15:43.157208584Z</t>
  </si>
  <si>
    <t>0xaffb21bbf4996cb12c3092509655dd5b318e12840fb7416c21983070dc74bfab</t>
  </si>
  <si>
    <t>0x7c50d68241c0d46f59690cb273f1af0f2637e3a7 likely involved in an attack (0x4b6b781f0ff85e9fc9706c106a7f1cb3eadbf8c8e383e88d5d82881afedd9ea1) on Balancer: Vault (0xba12222222228d8ba445958a75a0704d566bf2c8). Anomaly score: {'anomaly_score': 2.691331527756485e-06}</t>
  </si>
  <si>
    <t>2023-07-26T17:55:56.412908046Z</t>
  </si>
  <si>
    <t>0xae8d531e7c88ea26d4039a9cb1dab61ba6c8c552e47a2abf700971d8a5219af1</t>
  </si>
  <si>
    <t>0x186a65fa0dd9da19fda28af7ce3bd3b2ce59338f likely involved in an attack (0x3f69818975a5f5ed2f28a26687d19e734e3a8bcaa12d40e3cb991465e36f2a0e). Anomaly score: {'anomaly_score': 5.104333868378812e-05}</t>
  </si>
  <si>
    <t>2023-07-20T07:20:27.316928128Z</t>
  </si>
  <si>
    <t>0xad35cc3fe126b2520f8a25303621cdeeb491c10b353040e2fd258f9a8925ddc9</t>
  </si>
  <si>
    <t>0x9994b008e4ba084133001b78c9faf2db7926b999 likely involved in an attack (0xd650f58e9e462cddc6793018869a66796bb94ba1d728465ad6689b112f8cc0f2). Anomaly score: {'anomaly_score': 0.00038268506900878297}</t>
  </si>
  <si>
    <t>2023-07-28T04:06:36.197476645Z</t>
  </si>
  <si>
    <t>0xad2474e20a1e8eba214912163553bc9bbc3690abf6bf9a04e54cf5425828fc25</t>
  </si>
  <si>
    <t>0x9118717bc11b1825a473bcf1268aba774404fec8 likely involved in an attack (0x68ce77a63dd7adbc0ebe736a8b64c7c23b5b2ba37019c3a815e4290419a7a117) on unstETH (0x889edc2edab5f40e902b864ad4d7ade8e412f9b1). Anomaly score: {'anomaly_score': 0.3309002433090025}</t>
  </si>
  <si>
    <t>2023-07-03T00:51:36.048010311Z</t>
  </si>
  <si>
    <t>0xad0d8d7b33dfa379184c40c994bcea7fad8573c69d72adec2678d48e84f4a049</t>
  </si>
  <si>
    <t>0x35737c6a165f6416846366f6270d9ab27f244981 likely involved in an attack (0x4b9ad392636d468710f7cb91588dffa9756895ebf22d9060e8f335f04005164f). Anomaly score: {'anomaly_score': 0.0002370326035199691}</t>
  </si>
  <si>
    <t>2023-07-31T20:46:36.308003205Z</t>
  </si>
  <si>
    <t>0xabf1697c420f9571f6781a7bf6ef415e47552efa31b22e4d17f849cb5673e738</t>
  </si>
  <si>
    <t>0xb1a6bf349c947a540a5fe6f1e89992acdad836ab likely involved in an attack (0xf81929812862094f7fd1b5fe76e80772aaa6768a71a5c92317714bfdec7af578). Anomaly score: {'anomaly_score': 0.0002817650186071239}</t>
  </si>
  <si>
    <t>2023-07-02T00:15:00.963129601Z</t>
  </si>
  <si>
    <t>0xab896a59d57ad824995dc9fb1f91ad7870b9430818277af111e1f6d424652b01</t>
  </si>
  <si>
    <t>0xa7660b6d96cc5870cac5ad96dc580f189e14fa0a likely involved in an attack (0x1cde23d3a131813af111d205936d59f81b4cfd1cc2c7bd15652bfee9bc2128db) on (0x2f9747abded71c172f9ba032a61bbce854bef2e7). Anomaly score: {'anomaly_score': 0.00015462064005753327}</t>
  </si>
  <si>
    <t>2023-07-01T04:58:40.234412034Z</t>
  </si>
  <si>
    <t>0xab66eeaf13465622b2386c95089f08aae7a3c7955ec3fa426bbef76811123a47</t>
  </si>
  <si>
    <t>0x99432ed58453cf0880b5d0cc9edf7f43efb33c40 likely involved in an attack (0x1d7ae91bb6472b6b4d7ddfcd81af98209aeac5a5922fd50e3b0b015d26093ef8). Anomaly score: {'anomaly_score': 5.645194727324337e-05}</t>
  </si>
  <si>
    <t>2023-07-02T14:21:31.54862286Z</t>
  </si>
  <si>
    <t>0xaaf88d432136dfbc117a6560be9a6fd3bd546f9db05bbe3206535f12f5b4eedc</t>
  </si>
  <si>
    <t>0x1d74a7760df9d563d0b6610b1705266c4e2fdb26 likely involved in an attack (0xb9920f3824f36cb3d307923b8a3d980a9ee8ae72dc88d9a2c7d48140ab9820f3) on Lido: Curve Liquidity Farming Pool Contract (0xdc24316b9ae028f1497c275eb9192a3ea0f67022). Anomaly score: {'anomaly_score': 5.040462427745665e-05}</t>
  </si>
  <si>
    <t>2023-07-30T00:07:21.162321123Z</t>
  </si>
  <si>
    <t>0xaa252c2614c108f5ac292a1ea84c56c845858f1137ae4308eedacc588146ecee</t>
  </si>
  <si>
    <t>0xc46894354f3dc951d39a1594e6745ebb01d3bdad likely involved in an attack (0x67bec48634718174e77c1308f42199c7b44ed74a27c4d6dcb13ce19f93c2a542). Anomaly score: {'anomaly_score': 1.6898933114022736e-05}</t>
  </si>
  <si>
    <t>2023-07-14T14:04:37.079090736Z</t>
  </si>
  <si>
    <t>0xa8791a2156c716d390c98a0cae408212c4d47852a2f1a12e579af245eff81652</t>
  </si>
  <si>
    <t>0x3de1058afcc5a3695e3b42330662b2c33570706b likely involved in an attack (0x67897a7869bbbc3b8c70279b89dfffeb8c5d46fe58e0d4ae18c98c44ac21149c). Anomaly score: {'anomaly_score': 0.00023157697356084755}</t>
  </si>
  <si>
    <t>2023-07-08T11:00:08.055637226Z</t>
  </si>
  <si>
    <t>0xa586f0bf35260feb9280b6a2495e5c27622c31aac17f0eec3a74df5c0b0d90b5</t>
  </si>
  <si>
    <t>0x2efdaa570d6aef9747e9624af9bc80d95709bf07 likely involved in an attack (0x2ce267b6f6e380ac5ec7e73f3fb31af2aa4eae9704ecc25a6f287acbed3ca9aa) on GOOGL (0x49991c0144ad3efa5a4d242b09ab0defcb320636). Anomaly score: {'anomaly_score': 6.345202769535114e-05}</t>
  </si>
  <si>
    <t>2023-07-30T13:15:03.985401319Z</t>
  </si>
  <si>
    <t>0xa4ccec00be80d4b0b68e31bb89bd47af9dbd1a1e5c36e628d42aa7b8a38433d7</t>
  </si>
  <si>
    <t>0x79310104bed24250cd39baa7c49e2d242d6ed879 likely involved in an attack (0x9f8792f15ba9fa1ffc33d82e18aa8252022f2c2b3042c21c877e79d9358b5bac). Anomaly score: {'anomaly_score': 0.0002542911633820725}</t>
  </si>
  <si>
    <t>2023-07-25T12:21:11.42430923Z</t>
  </si>
  <si>
    <t>0xa4c27a2a49921328a859364be31da6674f366fd7087509fa5da2df1c0f6ecdc5</t>
  </si>
  <si>
    <t>0x3ee13bc27a6ae9fab36a2756f67c128a60e68686,0xe36527595654db63bbab95282cbb700ae899fb59 likely involved in an attack (0x9a872e247c5be3bdd72ec8922d3a56dcadaa225e81abdb7cbba227ecf52badd8). Anomaly score: {'anomaly_score': 0.0002644003777148253}</t>
  </si>
  <si>
    <t>2023-07-25T10:01:20.640138508Z</t>
  </si>
  <si>
    <t>0xa43e17e141bfc2cf36cc5e18e330dbab2a53b3cdda825428caa9d82fc30f4ad0</t>
  </si>
  <si>
    <t>0xfcbe6aa94cfb20c65e15d6b0c78e1e5ff4db3210 likely involved in an attack (0x4cef525bbff4526e9e101ed9a073d863150990c26496761db9666619a50d31fe) on DBETSROLL (0x8f292931f4dfc5dbd50d7463bf15a2b551f143d1). Anomaly score: {'anomaly_score': 0.0002747252747252747}</t>
  </si>
  <si>
    <t>2023-07-16T19:42:57.567381642Z</t>
  </si>
  <si>
    <t>0xa3ea57c298d9ceda63c2f30a6ece622c049c252291d5fe4240f1b6712d17410f</t>
  </si>
  <si>
    <t>0xa32476274536acf4545e20b65563493fd9a8b8f2 likely involved in an attack (0xba1c487f73c1bd07cda185ed4f5adac04c39965af3a2de3ddf27bb2b982646e0) on Uniswap V2: Router 2 (0x7a250d5630b4cf539739df2c5dacb4c659f2488d). Anomaly score: {'anomaly_score': 9.341764874964071e-05}</t>
  </si>
  <si>
    <t>2023-07-04T14:08:49.890531931Z</t>
  </si>
  <si>
    <t>0xa3a76de70fe3f397183f691a23c85e1e749c92e3db5a286a85e9e617287dc25b</t>
  </si>
  <si>
    <t>0x4bb7f4c3d47c4b431cb0658f44287d52006fb506 likely involved in an attack (0x430a96f3c8693fed72a52977584cba09ef5a5e101ea992d7bf6448bf810d3bc9). Anomaly score: {'anomaly_score': 4.948849104859335e-05}</t>
  </si>
  <si>
    <t>2023-07-14T08:34:29.937070554Z</t>
  </si>
  <si>
    <t>0xa367bfce171c6632543b4893a72dd40ec0037c451b450c3768e2ce1aa3a16268</t>
  </si>
  <si>
    <t>0x70addb09ff0002d88b198cd7be7615b67349c47e likely involved in an attack (0x56e95e7bdfada3a5d9e9643a14eb299a121f5cbb8ada6adcee03f4f80eb10e39) on Uniswap V2: Router 2 (0x7a250d5630b4cf539739df2c5dacb4c659f2488d). Anomaly score: {'anomaly_score': 0.0035196048163013277}</t>
  </si>
  <si>
    <t>2023-07-19T02:29:58.683799679Z</t>
  </si>
  <si>
    <t>0xa2ec0daaf134f4a2d1373e6fa72bef8f657c7e390689fb4368bec69ea4b72b78</t>
  </si>
  <si>
    <t>0x5518b6b01cdc8429d04aa485e38ecc8af14a69cd likely involved in an attack (0x08787fd3eb95cc5836faa538a73e6aad480616c053e819fe74215cbccb65460c). Anomaly score: {'anomaly_score': 0.0005017006802721088}</t>
  </si>
  <si>
    <t>2023-07-14T13:10:43.469565062Z</t>
  </si>
  <si>
    <t>0xa2b8250d9a847c8a0f977d562b99cf1497b2d05131c27894e5301dbf4af6f218</t>
  </si>
  <si>
    <t>0x3de1058afcc5a3695e3b42330662b2c33570706b likely involved in an attack (0xb8e23f4ec1386e3996b08812b11b33c765df0fb649fcc715e0f7f78fd298506e) on Kappa (0x048d4a7ea79fb4846b0646eaf558d19bab193359). Anomaly score: {'anomaly_score': 0.00023157697356084755}</t>
  </si>
  <si>
    <t>2023-07-31T09:07:35.703625118Z</t>
  </si>
  <si>
    <t>0xa27b91286738b1cc2e3d2a937e1cc9f9061ba8dfceadab5980761a4a18da80ee</t>
  </si>
  <si>
    <t>0x17d879bfe7f6992fc5ca6b2bdd089f32c8670037 likely involved in an attack (0x98dbed6c393acb5c78c9d722684785edb1a3ead81cdb92b63eb725b2a9fd796c) on crvUSDTWBTCWETH (0xf5f5b97624542d72a9e06f04804bf81baa15e2b4). Anomaly score: {'anomaly_score': 7.408383583306917e-08}</t>
  </si>
  <si>
    <t>2023-07-23T07:26:26.217568987Z</t>
  </si>
  <si>
    <t>0xa26c88d470415074b8e8a19fcb08f8c6eb258dcb37eeba52b6e4bc8af386a4cd</t>
  </si>
  <si>
    <t>0x00001b0bcca9bc88774000692def9dd6452afb9f likely involved in an attack (0x27b5eec5d31b8c3f6ff4c06f3c86dae75c0d11c9196a0eb57bd40a223da49ad0). Anomaly score: {'anomaly_score': 0.0002913907284768212}</t>
  </si>
  <si>
    <t>2023-07-29T18:06:47.666909457Z</t>
  </si>
  <si>
    <t>0xa26813504bf5a069a22c1037ff23d3f53103efeca4dfe43aac9f151a4aa6c0cd</t>
  </si>
  <si>
    <t>0xc4e5bf33d46a2f02d2375d5435747c4e731becac likely involved in an attack (0x495e0ed05b7c2eb1857b9b02ee22e16ad7ee24a4f52883c548050d52206d6d9a). Anomaly score: {'anomaly_score': 0.0015727702511099543}</t>
  </si>
  <si>
    <t>2023-07-30T14:55:51.361108022Z</t>
  </si>
  <si>
    <t>0xa214ab537285068f3bf00aa16c80baf517e1ab9d3ee526a2f2e8f3e29124a4cd</t>
  </si>
  <si>
    <t>0xdce5d6b41c32f578f875efffc0d422c57a75d7d8,0x5b43046bdd07a57974a02e7a796e7e8b74b4759e likely involved in an attack (0x80d64d2d7498b274aed9225f83c06d89cd8354f59fc5789f641388d3c58063d6) on msETH (0x64351fc9810adad17a690e4e1717df5e7e085160). Anomaly score: {'anomaly_score': 0.0002}</t>
  </si>
  <si>
    <t>2023-07-30T22:00:24.074614584Z</t>
  </si>
  <si>
    <t>0xa207200b71a277acb0e8edae5b893cb52ca3290d5f413d47c5e3155db17449ef</t>
  </si>
  <si>
    <t>0xdf5fd23829151d64507ebac3a80562e9e5b9f497 likely involved in an attack (0xfee2c25757a6da5e1a1167350fd809987777aa8860ef60971e844a8e35325285). Anomaly score: {'anomaly_score': 1.790261699756921e-05}</t>
  </si>
  <si>
    <t>2023-07-01T04:01:01.618794479Z</t>
  </si>
  <si>
    <t>0xa135e509465b2b2a645f828fd533400a8625faeb6f0adc8d85a9b22bcfb45535</t>
  </si>
  <si>
    <t>0x3e5d7768381d1d31b6c2dace0a56866e563cab69 likely involved in an attack (0x721158948fbd5b5a3f7def415a57c30f696e9e509cac744ce4e2301f614fb2a0). Anomaly score: {'anomaly_score': 0.29160305343511456}</t>
  </si>
  <si>
    <t>2023-07-29T05:50:35.852682736Z</t>
  </si>
  <si>
    <t>0xa0b2a59e2a6b4f819ae1412d4c8717161eba215e84687829fc2bc1464ee4a668</t>
  </si>
  <si>
    <t>0xb1a6bf349c947a540a5fe6f1e89992acdad836ab likely involved in an attack (0x7701c872e5d2d315b1c22ac926ed6df4a6542be4c95731367e5bee1f0e4bd2c4). Anomaly score: {'anomaly_score': 0.00046805819101834284}</t>
  </si>
  <si>
    <t>2023-07-08T11:00:09.397831201Z</t>
  </si>
  <si>
    <t>0xa0a1664163b251ddf3dbc80fdd5d89f614e79dc08b8941dc9e21a3690caa691a</t>
  </si>
  <si>
    <t>0x2efdaa570d6aef9747e9624af9bc80d95709bf07 likely involved in an attack (0x08e52ceca7aef7f1ae08a069005fcade8e255addbfcc0b88a9c5808f5c4a9dc8) on GOOGL (0x49991c0144ad3efa5a4d242b09ab0defcb320636). Anomaly score: {'anomaly_score': 6.345202769535114e-05}</t>
  </si>
  <si>
    <t>2023-07-08T15:19:49.53439266Z</t>
  </si>
  <si>
    <t>0xa018ac9bf6f63c0207cf92e9a2296f7b6f08ad83772ed2acb1cff3ef0c3fafe6</t>
  </si>
  <si>
    <t>0xbf9df575670c739d9bf1424d4913e7244ed3ff66 likely involved in an attack (0x187c7f70ba871506296a56a521d2ca0a9223b7850d36a5249f234e36ee90ca12). Anomaly score: {'anomaly_score': 0.0001834407535944472}</t>
  </si>
  <si>
    <t>2023-07-23T03:59:00.278247029Z</t>
  </si>
  <si>
    <t>0x9f7323c0e1d4983648cb18bbc63c12995772b70bfbcd4f840afa23f953dc7589</t>
  </si>
  <si>
    <t>0x54d05d0322d95a60670ce6b315f57b23804979ec likely involved in an attack (0x461a808f705cd9d6de9135281e0d301dbb4640bfda9cdac51630369a4f679c91). Anomaly score: {'anomaly_score': 3.229223178072283e-05}</t>
  </si>
  <si>
    <t>2023-07-22T12:39:58.643673325Z</t>
  </si>
  <si>
    <t>0x9f07c3eb1fde89c9a9063307d3164acf41755f1f4be6fe19fb7cd5c0433fe986</t>
  </si>
  <si>
    <t>0x01575ad404fcdbdb1f0cfbd70931ca54305265d8 likely involved in an attack (0x5404ef9c61932e60240426969a2ae6ad93f45e0bff4895e7583924fc57b4db05). Anomaly score: {'anomaly_score': 0.00017250673854447442}</t>
  </si>
  <si>
    <t>2023-07-20T05:47:52.254641744Z</t>
  </si>
  <si>
    <t>0x9bf63fb1a78044ead54988e998e893c975d90f8c03a5475b1f6a64795918180b</t>
  </si>
  <si>
    <t>0x96aaad6f08c22216f64cd3814b2e805688acf2b5 likely involved in an attack (0x07327bd821fe90322f5becfdbfd368d157e059a6b74ee7303ac41364f416005f). Anomaly score: {'anomaly_score': 0.00041015625}</t>
  </si>
  <si>
    <t>2023-07-04T15:35:50.996241832Z</t>
  </si>
  <si>
    <t>0x9bb4a5bf05403a2b2159ae95e956e7d77c7fab647f8550b9ed7b439ddfea236c</t>
  </si>
  <si>
    <t>0x2344df127bbe2fd8e2c68b10f14843a8ede35e92 likely involved in an attack (0x8b5cd177a9274b7ced9efa945c376b109a9cd011b3039f9d6118d9b5662e7f92). Anomaly score: {'anomaly_score': 0.19841560024375382}</t>
  </si>
  <si>
    <t>2023-07-20T07:42:56.173443132Z</t>
  </si>
  <si>
    <t>0x9a79efc180880c52a20b0f0602b79dca063b35830ad3cd9ec3b33b3d58476ef2</t>
  </si>
  <si>
    <t>0xc905bc059751aa3577bd931d4545b2ffa8a71eba,0x8d67db0b205e32a5dd96145f022fa18aae7dc8aa,0x010bca2128231fd630b48dd91cf13b4fc32315b4 likely involved in an attack (0x09629a63383b537d68a1c3af2661f9b7ad71878681b791a105b68e9638392643). Anomaly score: {'anomaly_score': 0.00043292682926829263}</t>
  </si>
  <si>
    <t>2023-07-03T08:49:48.214129411Z</t>
  </si>
  <si>
    <t>0x992d8011c1a5ee387db7fdb146558cb6b816ae9ca78c6871c0b526cefcf828e5</t>
  </si>
  <si>
    <t>0xd610cb1c867e495fa9cc6a0242710e39788fca2c likely involved in an attack (0xd8d09b160f3b725e9caf2fa9649064caf80ff90a5d87a05a91ce9543879cec71) on SushiSwap: PENDLE (0x37922c69b08babcceae735a31235c81f1d1e8e43). Anomaly score: {'anomaly_score': 7.970228932596216e-08}</t>
  </si>
  <si>
    <t>swaps</t>
  </si>
  <si>
    <t>2023-07-11T10:50:37.478583617Z</t>
  </si>
  <si>
    <t>0x9866f666b72c5931dbc3354db672ac2b7e29195c2e256fcd62363d7ba7ad3844</t>
  </si>
  <si>
    <t>0x98a29ea4c8c64b76ba2576ed0ca49e16daf99056 likely involved in an attack (0x7c1048b095d7f7f2aa3278b7f7cd363b97939c7f59e66acc759bdd75a98d844e). Anomaly score: {'anomaly_score': 0.01686523286399505}</t>
  </si>
  <si>
    <t>2023-07-11T08:43:11.260072409Z</t>
  </si>
  <si>
    <t>0x98269e762a5785b76de426fc267753ce8c899383c61afbeb0469fc56bf21d17b</t>
  </si>
  <si>
    <t>0xe37a85d70d08eb57e96f9a438cbd96530589499c likely involved in an attack (0x7dd2c9e0b6c9c06a9d4164bed10faa3b95f65a83cee63d71535ae55a63a8dd1b) on (0x6dc994fa270636398bae9961564f9d1823b8f5af). Anomaly score: {'anomaly_score': 0.29855595667870033}</t>
  </si>
  <si>
    <t>2023-07-31T01:51:02.990584449Z</t>
  </si>
  <si>
    <t>0x9780fac1115061979dee8dd420af35601b981f15d2b3f83d47ab9ddede344bd3</t>
  </si>
  <si>
    <t>0x05db968edb9d0be0075a20fecdca3463183a37ec likely involved in an attack (0xa7a390fa1157388e592008b20c4a3f4e0884cb95c979b7846287374188c4cf86) on Curve.fi: USDT/WBTC/WETH Pool (0xd51a44d3fae010294c616388b506acda1bfaae46). Anomaly score: {'anomaly_score': 0.4}</t>
  </si>
  <si>
    <t>2023-07-31T02:29:20.331158317Z</t>
  </si>
  <si>
    <t>0x95bec719b5513ae361af70803c0004c90a44cf1bea3cb4d27f665472a17083da</t>
  </si>
  <si>
    <t>0x28fbf8a4d1294777ee388160d7a480d21c9526bd likely involved in an attack (0x34ca7234d8350ad1ece219c1b06575ea3a34ddada11bac539942bd19ac76312b) on Vyper_contract (0x99a58482bd75cbab83b27ec03ca68ff489b5788f). Anomaly score: {'anomaly_score': 0.0005597722960151803}</t>
  </si>
  <si>
    <t>2023-07-17T19:17:51.586180608Z</t>
  </si>
  <si>
    <t>0x9500fd5efdc2a101aa5fbaad8c4787991e5cc8ed9aed8c3c9ff1a1e114174463</t>
  </si>
  <si>
    <t>0x05b2135f6906ade304fcb1dacc3c55c3d2246f7d likely involved in an attack (0xdbcf6e36a91b99fcc344033195511e35cd60d457009b9929a6cdb78a4ede609b) on Lido: Curve Liquidity Farming Pool Contract (0xdc24316b9ae028f1497c275eb9192a3ea0f67022). Anomaly score: {'anomaly_score': 0.00581453634085213}</t>
  </si>
  <si>
    <t>2023-07-12T11:55:11.486910763Z</t>
  </si>
  <si>
    <t>0x94417f89aa985434ce0cd4b3ccf099c2bb7a2440eea9cb2cf4f7d1973195f22d</t>
  </si>
  <si>
    <t>0xedee915ae45cc4b2fdd1ce12a2f70dca0b2ad9e5 likely involved in an attack (0xc2358cfb6f197aea8cd23e349da2ba44d4504525db68efa71cb0ecd809367166). Anomaly score: {'anomaly_score': 0.00011684750208656254}</t>
  </si>
  <si>
    <t>2023-07-30T19:23:22.582601115Z</t>
  </si>
  <si>
    <t>0x943a1b8857fe3e15368857ffd01e617789727ce8e9aae7a194a3301d5dc58cbc</t>
  </si>
  <si>
    <t>0x719cdb61e217de6754ee8fc958f2866d61d565cf likely involved in an attack (0xce362c7f500de01c2e80eb1a942a83f965374a7c6c6c0a3e54cbfa46e056c77a). Anomaly score: {'anomaly_score': 1.712481237983349e-05}</t>
  </si>
  <si>
    <t>2023-07-03T08:13:11.132264999Z</t>
  </si>
  <si>
    <t>0x90fa1794c96075bdaa4317a535a66717bfd86b03f4e4b0f24bcb378761ad9957</t>
  </si>
  <si>
    <t>0xa054821dd2018bd48ecf9630947ab006f9e8b402 likely involved in an attack (0x2e74320f338ee0a035f5b4590473d6807e4d41e422858f8b5846188161f52144) on Chainlink: BTC/USD Price Feed (0xf4030086522a5beea4988f8ca5b36dbc97bee88c). Anomaly score: {'anomaly_score': 0.00025135732957973054}</t>
  </si>
  <si>
    <t>2023-07-08T06:12:31.377046951Z</t>
  </si>
  <si>
    <t>0x8ef4593f1eb1e75a8aa9ddd4ce2108714016e196ca70c738a444cf775a7052a4</t>
  </si>
  <si>
    <t>0x7fc9da70397a5cc8c0c2ec09bd259fbc40bf1a88 likely involved in an attack (0x41cf359af8e5eb1fcfaf1ddd0ee0e7e3a7aca567b5cdafbaf2410d288fccf6e5) on (0x7caec5e4a3906d0919895d113f7ed9b3a0cbf826). Anomaly score: {'anomaly_score': 0.00019244476122594442}</t>
  </si>
  <si>
    <t>2023-07-26T10:11:36.002595315Z</t>
  </si>
  <si>
    <t>0x8ebeaa3e619afe3e23e7dd891e0f1e752d0953d00a0c836cb06b80bccdb66e23</t>
  </si>
  <si>
    <t>0x74322bbae4b120c6bb7c9af42029cf72e6d40bfc,0x1099c488374eaa80200a474f6ddb31c549cb6c4e likely involved in an attack (0x37cc4009386e4bdb825f2078099bf01c5ac86ab50e588427a6a43b592eb17ffc). Anomaly score: {'anomaly_score': 0.00020865139949109414}</t>
  </si>
  <si>
    <t>2023-07-11T22:54:35.157103295Z</t>
  </si>
  <si>
    <t>0x8d66b7e678f61325f099eaf40d90683e55b30a487aeea772ae9fb86498510ab7</t>
  </si>
  <si>
    <t>0x126ce1f8a376d80c073044900b4e543182476939 likely involved in an attack (0xa2c161df3b7495e15e1d8f1828ca6f46ca2cc6de0c18b1d66392a3aad3202b5b) on Balancer: Vault (0xba12222222228d8ba445958a75a0704d566bf2c8). Anomaly score: {'anomaly_score': 4.807692307692308e-07}</t>
  </si>
  <si>
    <t>2023-07-07T17:55:36.590798165Z</t>
  </si>
  <si>
    <t>0x8d4b35dfb2701f16ac8925493b5753f6e792608935bcba43c456f060bdf48be7</t>
  </si>
  <si>
    <t>0x888828e3b82adf9e169769b90c336cbbd4eebb9c likely involved in an attack (0x2404438d51f582e4e9bd4da6dd5396fdb7756eee3da5773fa7fa3bbe077bde6f) on (0xca9f6aa4d79ad99a01887098e1dcae5efc27aaab). Anomaly score: {'anomaly_score': 0.00012430458399837106}</t>
  </si>
  <si>
    <t>2023-07-29T03:18:57.23144085Z</t>
  </si>
  <si>
    <t>0x8d0294578fba5ee0b4a23dada6b08052ee0abb191f59013a092770ab4b275d54</t>
  </si>
  <si>
    <t>0xc4e5bf33d46a2f02d2375d5435747c4e731becac likely involved in an attack (0xba19df8a038ab44895ec20b0cf03c09998cfa89529ccbc113f9c7dfd69a63e1c). Anomaly score: {'anomaly_score': 0.0004804392587508579}</t>
  </si>
  <si>
    <t>2023-07-25T03:41:51.320492061Z</t>
  </si>
  <si>
    <t>0x8cf12786cbfd4c2c63f10b438eafb5c97033ecff72308a9c310f005fcb725215</t>
  </si>
  <si>
    <t>0xd3238203a46096d85198e99c5e6eff9a3012438a likely involved in an attack (0x27e27040b50cec64fd038189e96206d29cfceb7f6c558b788265eea10631cd33). Anomaly score: {'anomaly_score': 0.006573519627411843}</t>
  </si>
  <si>
    <t>2023-07-30T19:10:16.864705813Z</t>
  </si>
  <si>
    <t>0x8c26d0ed4ebf899ea299aa1f25d3f0d02230fb4d04d69dd5747f1b783262b283</t>
  </si>
  <si>
    <t>0xb1833a4879a12ee9b8d75190f74f5ba43d436ea6,0xb752def3a1fded45d6c4b9f4a8f18e645b41b324,0x55da4abad2b219f70abf1f40de6e6e339f732a49 likely involved in an attack (0x6a63a48ee02376cb546885cf06fc577633aa0063ace61baf06b9f9799c29c8f3). Anomaly score: {'anomaly_score': 2.68640350877193e-06}</t>
  </si>
  <si>
    <t>2023-07-31T07:36:28.991676678Z</t>
  </si>
  <si>
    <t>0x8ba21aafd72c71d9c5b30f7920205f233f147a57896ae67f927ed77a5cdc4d51</t>
  </si>
  <si>
    <t>0x844dc85edd8492a56228d293cfebb823ef3e10ec likely involved in an attack (0xedc9f63dac4ada1f1f2fadca886119efab665cd3758f65bd195870dd1ca64e28). Anomaly score: {'anomaly_score': 0.09999999999999998}</t>
  </si>
  <si>
    <t>2023-07-21T10:25:55.995488717Z</t>
  </si>
  <si>
    <t>0x8ac08678037936709200dc2141290a481ad01cf810b5aef022109e651ebbc865</t>
  </si>
  <si>
    <t>0x10db234e02c3889d8e408c7084e8ce10892bdad7 likely involved in an attack (0xcac3b4281c47036362e6dcd727f3c2843935c9f27613c5ecf9741175b47862d9). Anomaly score: {'anomaly_score': 1.8794953303385724e-06}</t>
  </si>
  <si>
    <t>2023-07-14T14:02:24.686359046Z</t>
  </si>
  <si>
    <t>0x8a911fc4c0741259f5b5abcfaf39524853f44ad75741129317902ee7d8b9b4a6</t>
  </si>
  <si>
    <t>0x3de1058afcc5a3695e3b42330662b2c33570706b likely involved in an attack (0x67897a7869bbbc3b8c70279b89dfffeb8c5d46fe58e0d4ae18c98c44ac21149c). Anomaly score: {'anomaly_score': 0.0041619047619047625}</t>
  </si>
  <si>
    <t>2023-07-21T06:30:00.893429991Z</t>
  </si>
  <si>
    <t>0x8a1a5ebf82e4dbf1cbd54e59f35bab047d046c822075cb817c4d016318d4755d</t>
  </si>
  <si>
    <t>0xc266864760e6750bc9b5bb6b5606654631b1a6b2,0xe8e07eb722bb992f87e7cf005c06307844cf6f50 likely involved in an attack (0x14b2839f57e39f03ea33887010b7d49309e52457f6f2d997d08ed8a56b7a5c98) on Uniswap V2: Router 2 (0x7a250d5630b4cf539739df2c5dacb4c659f2488d). Anomaly score: {'anomaly_score': 0.0003465982028241335}</t>
  </si>
  <si>
    <t>2023-07-07T09:55:12.91536087Z</t>
  </si>
  <si>
    <t>0x89a3ecc152f5c65940a0f41ca40473f04d65f5b10ef847de27bc2b69c61e9fa2</t>
  </si>
  <si>
    <t>0xb86aa907aa2f6e6911deb28190e47e1c4deb5d37 likely involved in an attack (0x23b924e5ab6de1415ef8edfc26ea0936b48c97dcf4ebb5d8a474923f24d4638e) on Uniswap V2: Router 2 (0x7a250d5630b4cf539739df2c5dacb4c659f2488d). Anomaly score: {'anomaly_score': 0.29688013136289}</t>
  </si>
  <si>
    <t>2023-07-21T10:26:57.788109456Z</t>
  </si>
  <si>
    <t>0x899a18a9164ef2702cb4343ca51cabe83dca2bf9b033b8e61b1626d58e48c012</t>
  </si>
  <si>
    <t>0x10db234e02c3889d8e408c7084e8ce10892bdad7 likely involved in an attack (0x9dd116a0eccf96fdba69565906025ec3b36169d4a1610b7b8439e3dd7b074261). Anomaly score: {'anomaly_score': 2.8787932717699937e-08}</t>
  </si>
  <si>
    <t>2023-07-13T16:36:36.411634621Z</t>
  </si>
  <si>
    <t>0x893708ae1ce2f8c78daa0ad53f7f9c48a99adecf35525019ea6ebfa010bcea20</t>
  </si>
  <si>
    <t>0xbd05ace47174611fb3525776038d3d5db8c58ca6 likely involved in an attack (0x45788afd8c14c91c03041c20ac3ab2a2e857aa93bd894e77fd3e33ed320e3422). Anomaly score: {'anomaly_score': 5.921644187540142e-05}</t>
  </si>
  <si>
    <t>2023-07-30T14:54:45.289908381Z</t>
  </si>
  <si>
    <t>0x891f17515c55199697c69d9a3f10bd3fec37ec7912bdc8a6fa1caf53e57f573b</t>
  </si>
  <si>
    <t>0xdce5d6b41c32f578f875efffc0d422c57a75d7d8 likely involved in an attack (0x80d64d2d7498b274aed9225f83c06d89cd8354f59fc5789f641388d3c58063d6). Anomaly score: {'anomaly_score': 0.0002}</t>
  </si>
  <si>
    <t>2023-07-10T14:49:07.072375773Z</t>
  </si>
  <si>
    <t>0x8898192af1fbd4d2e6d722bbced3eb2c4c2186f568ce6076383f1274e6056865</t>
  </si>
  <si>
    <t>0x2159bd61ba2530e4ae6bd3c7860e00cd0a8a2c22 likely involved in an attack (0x321b766dd7b923ab48d9d5050f61b6fa4db928fb373b6ecfee30c13aeaf43d8e). Anomaly score: {'anomaly_score': 0.00012031386224934613}</t>
  </si>
  <si>
    <t>2023-07-21T10:34:13.163092451Z</t>
  </si>
  <si>
    <t>0x8748e58971150c346cbb395028165781a1069e6698f4641c2f11d9abd3e01a3f</t>
  </si>
  <si>
    <t>0xef41ea024d04381169857b111613e2ec80ae7d1c likely involved in an attack (0x9c954b39f4e98a49f02f77641f868ce62226f9d194cfa9516bdae7e87ad56c6e). Anomaly score: {'anomaly_score': 3.816902281499902e-08}</t>
  </si>
  <si>
    <t>2023-07-30T13:13:39.214874237Z</t>
  </si>
  <si>
    <t>0x86fc59ac84eb399bcdb670087473cbf5333fad45bccc3bd7be3656e5b79c0b1b</t>
  </si>
  <si>
    <t>0x79310104bed24250cd39baa7c49e2d242d6ed879 likely involved in an attack (0x9b021f2991571ece2ac0fa80e7895504e7a6530b6f5fe855133bc8c7bd734fa0) on JPEGd (0x836a808d4828586a69364065a1e064609f5078c7). Anomaly score: {'anomaly_score': 0.0002542911633820725}</t>
  </si>
  <si>
    <t>2023-07-10T08:24:21.610304982Z</t>
  </si>
  <si>
    <t>0x868e4f1fdc4aed1a4b7a7e1b3520bff8ba4757c8e002d6b7d73d4826274cdac6</t>
  </si>
  <si>
    <t>0x68ff5202baae2a963d9dd4d31cdfa423bc548874 likely involved in an attack (0x9ea7b09f4f4d4e1289ef3e520b14f6bfe97006ef097d785ce7901cb04a68f723) on WARREN (0x9d6496ec525462054c930d1d152778fe283fb8bf). Anomaly score: {'anomaly_score': 0.00010252784161216192}</t>
  </si>
  <si>
    <t>2023-07-04T14:50:10.093614479Z</t>
  </si>
  <si>
    <t>0x85bb79e92719df67927f07f6d182dd9c8497aeb26230f01ea9a672dccfb672ee</t>
  </si>
  <si>
    <t>0xd7a51ff8357c210d11499e251b2849d1bb35cbc2 likely involved in an attack (0x2c1d6dcf0f96b2c5b61696c57ce5e13b8a0517fa1fd1114767673ed291c1bc5e). Anomaly score: {'anomaly_score': 4.890829694323144e-05}</t>
  </si>
  <si>
    <t>2023-07-29T18:05:54.742711088Z</t>
  </si>
  <si>
    <t>0x85acfe6b86443210fcc8f1e55855b0ea24fa104717ec5952b6e8a75d42fc05ac</t>
  </si>
  <si>
    <t>0xc4e5bf33d46a2f02d2375d5435747c4e731becac likely involved in an attack (0xbf4a6f85b17bae4f52693e41c95ff9aca61cafa54a6862319f9ab2a26dee67a7). Anomaly score: {'anomaly_score': 0.0015727702511099543}</t>
  </si>
  <si>
    <t>2023-07-24T04:35:38.980122348Z</t>
  </si>
  <si>
    <t>0x857408b3d8e0b29a000ec7f0f92932a26a17aab1ce8713029465335c6fb7ebf2</t>
  </si>
  <si>
    <t>0xd2e178ffc33a33804c1fe8b47d6ef061e76751f2 likely involved in an attack (0xd69dc5b8ae2b1c2ed116a59e4d9f0d27d276a65f6d1344a2333531c66aae6d00). Anomaly score: {'anomaly_score': 0.00022040816326530612}</t>
  </si>
  <si>
    <t>2023-07-11T19:43:02.692640063Z</t>
  </si>
  <si>
    <t>0x856679b725f25aa9713f445dbc8a8406055fb09ebab833d55eec194552273ce1</t>
  </si>
  <si>
    <t>0x40daa2973a0d69ce81430daa0706bab2508e278c likely involved in an attack (0xca8df5e9893ff53c662ae89a1bcc4a41473a3eb7022669de59c2a27025ab3eff). Anomaly score: {'anomaly_score': 5.329380764163373e-05}</t>
  </si>
  <si>
    <t>2023-07-10T01:41:26.142727541Z</t>
  </si>
  <si>
    <t>0x8497558838586d7e999b1c3c44ef7cc4883eb86460a8970d744eea423b6211bf</t>
  </si>
  <si>
    <t>0xd3641c912a6a4c30338787e3c464420b561a9467 likely involved in an attack (0x16632fbbf11dcc1db50adf719b5f1e09f6c4a6a750fced69cd92b968d9c3d57d). Anomaly score: {'anomaly_score': 0.0001888675623800384}</t>
  </si>
  <si>
    <t>2023-07-31T23:56:32.492966818Z</t>
  </si>
  <si>
    <t>0x845dbd2f79d4bf6d423b392e1af805f26100edf6f13649337d8b860cddd616bc</t>
  </si>
  <si>
    <t>0xa783e48d834966a7db2ef22a1e0bf991c4f15911 likely involved in an attack (0x17cb6dacc597c06465e61318317e96638dab8cf7d790237bdb9ccabf8326867f) on AA1 (0x92d0adacf7925ebee041f402b25301ddebdc6f6d). Anomaly score: {'anomaly_score': 6.710222905457341e-05}</t>
  </si>
  <si>
    <t>2023-07-20T14:41:29.713767924Z</t>
  </si>
  <si>
    <t>0x83613de1c00e732a1be78ac1de815622cee9bff733eff9c1e51b448e4addb672</t>
  </si>
  <si>
    <t>0x4873cf6f707064135b5522b80763239e73da103e likely involved in an attack (0xc7b0ff3077c785b4eb4ee3f9e9d7f9a65b1de7219fe3b99406b1c93a0f2bfe50). Anomaly score: {'anomaly_score': 0.2429676511954993}</t>
  </si>
  <si>
    <t>2023-07-01T18:07:18.670095335Z</t>
  </si>
  <si>
    <t>0x831b022f4cc9b3c1239748892199e155471945ecb44f0b33048e3b2d12902df1</t>
  </si>
  <si>
    <t>0xfde23f34f6bedf1529f1841607f3c3c04774003a likely involved in an attack (0xaa2fa13f22282ce213e64d5c1a1c933a10ef5149dcbe1f15cfacdc4987d26584). Anomaly score: {'anomaly_score': 0.00011847630473905218}</t>
  </si>
  <si>
    <t>2023-07-30T15:02:18.391793203Z</t>
  </si>
  <si>
    <t>0x8250ad95f1896a14ceac6651916158d98cdbb2b457d5afe7ff951169c215c983</t>
  </si>
  <si>
    <t>0x19c7849d10333188678fad560d2436cec11071a6,0xbdee6f2b08574f01a3d9dfb5b5b137fca374f4f8 likely involved in an attack (0xab454a1bffe57345ed18a2171ba0f1d73accd6c1915449e784199f4fa06b124c) on msETH (0x64351fc9810adad17a690e4e1717df5e7e085160). Anomaly score: {'anomaly_score': 0.00024793388429752067}</t>
  </si>
  <si>
    <t>2023-07-08T23:22:17.101879233Z</t>
  </si>
  <si>
    <t>0x82457475918a9130596a53d9ca9a1ef1020dbfc0d686a1cc6fb73afc7a3f1370</t>
  </si>
  <si>
    <t>0xeab4c1e33246df5cd1e849c07eb8f0aeeaa3321e likely involved in an attack (0xd764e25cf274211f95d8a664478110aac579b5c56d0c9a05069c75960fc5937a). Anomaly score: {'anomaly_score': 0.00017387065323366918}</t>
  </si>
  <si>
    <t>2023-07-27T12:11:23.965863207Z</t>
  </si>
  <si>
    <t>0x81f4392510d958c8c859407a328c543c73c220cd1671f37a44e9430fc1f0f9ee</t>
  </si>
  <si>
    <t>0xd989f7b4320c6e69cea3d914444c19ab67d3a35e likely involved in an attack (0x3ce903b0e0ad9e2b2681d26ff678c2859eae617663938539719caa4b440d916b) on TransitFinanceRefund (0xc213f258f4142f53d086f9edb7a36e67eb347f63). Anomaly score: {'anomaly_score': 5.8878504672897196e-05}</t>
  </si>
  <si>
    <t>2023-07-21T06:38:21.952587485Z</t>
  </si>
  <si>
    <t>0x81c35225ab78a1388de05bbe4a71424890e898d3547df719e8e202331402afd3</t>
  </si>
  <si>
    <t>0xc266864760e6750bc9b5bb6b5606654631b1a6b2,0x37dab5cc423b3451c243793c3ccbde6232b8e740 likely involved in an attack (0xa33d7e41d4ec4bba0516e714bbbc36f0f6ea50ae5b89e6f5fd04cf51c7f80d52). Anomaly score: {'anomaly_score': 0.0003465982028241335}</t>
  </si>
  <si>
    <t>2023-07-24T14:07:27.382614071Z</t>
  </si>
  <si>
    <t>0x80a14fe7cbec8a790fd2754f0826adac25946e032ef91770ddddd9c22f947e5b</t>
  </si>
  <si>
    <t>0x2d8cccfb0208a7b70176dc817c9bb3c1cddc01bf likely involved in an attack (0xc910a3e8bd8eb5159a93dc3a4331a73b80ee0cad816694f0c1d5dff2cc810232). Anomaly score: {'anomaly_score': 2.687342310592275e-05}</t>
  </si>
  <si>
    <t>2023-07-04T16:33:23.626563844Z</t>
  </si>
  <si>
    <t>0x80487029ae763a93553153b5ef642fb15dc7527a70937cb81b89119318d7d623</t>
  </si>
  <si>
    <t>0xc75bbd18b121ad29d437fc23b3c92e73aa3e1e89 likely involved in an attack (0xeed92b18c5aa065ccfe45429141f4159968e470d2af5bfeec162efdee9d1f088) on PEPEII (0xa5b1e6337d00244c8ada2040c1ea73b9b02b5cdf). Anomaly score: {'anomaly_score': 5.543664383561644e-05}</t>
  </si>
  <si>
    <t>2023-07-04T22:47:51.899414204Z</t>
  </si>
  <si>
    <t>0x7fd2c6310b7d21bc8c6b1a001c72217045e9c1d40c1e6862769539544dd53b82</t>
  </si>
  <si>
    <t>0x0984063d0c005c8b78331f0af6be44dd5c68c785 likely involved in an attack (0x414077fb84ebc86e5758166fc5d7d0948151670a07180d7871d5f9ceabd44529) on PEPE3 (0x1d511c7db01367d6f4013be91e4261a5f22c514a). Anomaly score: {'anomaly_score': 0.13266616314199395}</t>
  </si>
  <si>
    <t>2023-07-27T14:07:06.780852566Z</t>
  </si>
  <si>
    <t>0x7f746cfb45f3823c9a2570c2221196947121b6f1403119f72505b1287291334c</t>
  </si>
  <si>
    <t>0xb3e7bd15229ea64d4a46ff24d4432610eb444841 likely involved in an attack (0x557ca0041d7d215c964b5a678954f3cbdb91866529f3ff8caa5a0cfb9e01d247) on MPEPE (0x8a732e22c4a1ffd33b84c6df5c101e748a64da18). Anomaly score: {'anomaly_score': 0.0002565320665083136}</t>
  </si>
  <si>
    <t>2023-07-29T16:35:02.934320586Z</t>
  </si>
  <si>
    <t>0x7e1918f3aab0f0f123d78c911b2c5a6540f53fbd200a454368471680e2a35d78</t>
  </si>
  <si>
    <t>0x20affae048ef8ba8947dd31dd17e3c0d22936e2a likely involved in an attack (0x48db45ee452c3c17c11a50e8f7b51b97039fb32f7bc53f9df7a159145d8e84aa). Anomaly score: {'anomaly_score': 0.00031374501992031874}</t>
  </si>
  <si>
    <t>2023-07-04T20:50:33.335406404Z</t>
  </si>
  <si>
    <t>0x7d99ce6b674423e7daf000153e646dd08783877eeac026047e79ed49c92e5649</t>
  </si>
  <si>
    <t>0x45c60156ca91e721d9efb750c2dfe080634ce8d9 likely involved in an attack (0x7bad5638aad2cf69708cc4337929e9b86adf93e9cf5dc2034e8bb21a03a0ad0d). Anomaly score: {'anomaly_score': 0.09326818675352876}</t>
  </si>
  <si>
    <t>2023-07-08T17:45:31.089431229Z</t>
  </si>
  <si>
    <t>0x7d6f7045a32ae82a21255710ca5ace0f2a118d10e89abd839d1611e525a5e518</t>
  </si>
  <si>
    <t>0xe5ea281c012f81884c0bcf3793fa17db183ffcb4 likely involved in an attack (0x575e280ed24f5427cef8b1574ce65c8e3f0914dec84f4915613080795ce99b63) on Tornado.Cash: 1 ETH (0x47ce0c6ed5b0ce3d3a51fdb1c52dc66a7c3c2936). Anomaly score: {'anomaly_score': 6.91240419094573e-09}</t>
  </si>
  <si>
    <t>2023-07-21T18:47:38.428727209Z</t>
  </si>
  <si>
    <t>0x7c1f4b43f3ae6ead529416f70cd328adf2dda80d266b05d262a8c572411e50a8</t>
  </si>
  <si>
    <t>0xb6369f59fc24117b16742c9dfe064894d03b3b80 likely involved in an attack (0x79a250d517be0cb3510c16c74b148429b09ae0eb084543a0f0c5468c6d2d722c). Anomaly score: {'anomaly_score': 1.712454158227919e-06}</t>
  </si>
  <si>
    <t>2023-07-31T09:08:51.399538605Z</t>
  </si>
  <si>
    <t>0x7bbb1c6164556e68bf63ab815a07ae90a30ed6fc6dca1e5cfc72d3565691d39f</t>
  </si>
  <si>
    <t>0x17d879bfe7f6992fc5ca6b2bdd089f32c8670037 likely involved in an attack (0x73741dea2384ca5c4f10c1bc6b41c5ed744f020a9430e7f7fae694097c23ae16) on crvUSDTWBTCWETH (0xf5f5b97624542d72a9e06f04804bf81baa15e2b4). Anomaly score: {'anomaly_score': 0.0001}</t>
  </si>
  <si>
    <t>2023-07-01T17:53:28.22029167Z</t>
  </si>
  <si>
    <t>0x7adaf7e47d258d627644f2d6ab1d271876334084d3742192f150530c8e4cff21</t>
  </si>
  <si>
    <t>0x2efdaa570d6aef9747e9624af9bc80d95709bf07 likely involved in an attack (0x6c522d854ab79c81ff54a9784b00f20d81d9d09093fa49ab13fa551a92130f03). Anomaly score: {'anomaly_score': 5.1605709188224806e-05}</t>
  </si>
  <si>
    <t>2023-07-31T17:16:06.678042366Z</t>
  </si>
  <si>
    <t>0x7a54be247ad00c3d56ef5958fd9e0bc9130ef87b9c7a2c6a3b67becdf682cef1</t>
  </si>
  <si>
    <t>0xb1a6bf349c947a540a5fe6f1e89992acdad836ab likely involved in an attack (0x79d4321a7b148ad9001f59d45e57b71dcdbb9d7fa565cf79e7483a40c8689a4c). Anomaly score: {'anomaly_score': 0.0003292181069958848}</t>
  </si>
  <si>
    <t>2023-07-14T00:43:04.747585369Z</t>
  </si>
  <si>
    <t>0x79d7081a6d528fd5717c83a9c8e43e5d0233be6e7e8aad6c1feeabfec2d70256</t>
  </si>
  <si>
    <t>0xda3acc10927831b60ab918ab17f4f50eec5ea5bc likely involved in an attack (0x97e9f0dabbece99392c669a05bf7422a33021d0924cca9127a7ffb0f8a04f137). Anomaly score: {'anomaly_score': 7.11743772241993e-08}</t>
  </si>
  <si>
    <t>2023-07-27T12:30:59.245367521Z</t>
  </si>
  <si>
    <t>0x77997a63841f50d8ae3875b8acbb9710c01f341994a234c92cd0e1c418242f75</t>
  </si>
  <si>
    <t>0x27fd35201778ff83d1d2738291ba54193a0ca88d likely involved in an attack (0x30f00f06ea6b4289f3bdb1f664b8f80bda5ad2c679d9377ad46bc3352b24724d). Anomaly score: {'anomaly_score': 0.011984924623115577}</t>
  </si>
  <si>
    <t>2023-07-29T18:42:06.754795005Z</t>
  </si>
  <si>
    <t>0x753eec421d9331c4be3eb06a8d165070efd861ef50d5603f26c18b2578a5d38f</t>
  </si>
  <si>
    <t>0xc4e5bf33d46a2f02d2375d5435747c4e731becac likely involved in an attack (0x3530ffdbcac09303a3f203e89b31821c8dc0f7789635097469a69cc59bfd9f3a). Anomaly score: {'anomaly_score': 7.615959934329448e-07}</t>
  </si>
  <si>
    <t>2023-07-11T19:50:14.649326755Z</t>
  </si>
  <si>
    <t>0x7449487e982a6b5746df670cf52bde9bebe1b95148d5b731dbc5cad44552a52c</t>
  </si>
  <si>
    <t>0x5c7dda5659ad388ffb2e80cc08b91e3a069e4b97 likely involved in an attack (0xa2550b451e7c8c7978566ab5e26817721c3c2500c8a0be01b02c18d7a32aca13). Anomaly score: {'anomaly_score': 5.341655716162943e-05}</t>
  </si>
  <si>
    <t>2023-07-25T13:19:07.58499828Z</t>
  </si>
  <si>
    <t>0x73c3a35496b0aa7ad1e2fd587756596d76c575363c800e96c7c2e0e8fa14a4f1</t>
  </si>
  <si>
    <t>0x1ffb2124ba89d45472184b653aba3a2620d6645d likely involved in an attack (0x9c7e8e6cc75ec3cab6500ff9baaf801d1ad48e61f0150bc99d95ce55a313eaf8). Anomaly score: {'anomaly_score': 6.189358372456964e-05}</t>
  </si>
  <si>
    <t>2023-07-06T09:54:03.933790003Z</t>
  </si>
  <si>
    <t>0x739182be53b1a2e707027da36c940dac1fa83e051d5bddf70998df8d6324ecae</t>
  </si>
  <si>
    <t>0x1392e62bbaef5bfbb5a1dac13d246b8e98e1baf6 likely involved in an attack (0x06f00fd6f450905a1707e0446a385979ba898538a27da49c2536c6572b298dd0). Anomaly score: {'anomaly_score': 7.642338555598013e-08}</t>
  </si>
  <si>
    <t>2023-07-04T14:50:54.646092434Z</t>
  </si>
  <si>
    <t>0x738d496be306cb51e4152d64d716ff55880fcaaaf2e170c0a5915d96165ccfb7</t>
  </si>
  <si>
    <t>0xd7a51ff8357c210d11499e251b2849d1bb35cbc2 likely involved in an attack (0xdc200fed187b5359b062e682bebaaf01b1855f3cbeda80f3ebbc906de3a76599). Anomaly score: {'anomaly_score': 4.890829694323144e-05}</t>
  </si>
  <si>
    <t>2023-07-04T12:00:08.181943773Z</t>
  </si>
  <si>
    <t>0x34225e4db1469f7c467a91ac18dab1ebf0cae7d9 likely involved in an attack (0x8283e34f255df5a27b4953adf5d823c7753104fc37de249a2476673e90a7c940) on Aave: Lending Pool V2 (0x7d2768de32b0b80b7a3454c06bdac94a69ddc7a9). Anomaly score: {'anomaly_score': 0.00018582104625328215}</t>
  </si>
  <si>
    <t>2023-07-08T06:58:40.006548852Z</t>
  </si>
  <si>
    <t>0x733297d08f37cbcf39ba1ef0f21e32b84a3450136d6813a4533bac930da94f6b</t>
  </si>
  <si>
    <t>0x5a1efb8c2c436669b30397695874bc8ca43ff897 likely involved in an attack (0xeaae22da31a6850d67a9d7dd7163ffcea631f79a08223082e9b79f94c4d82af6). Anomaly score: {'anomaly_score': 0.00019793152639087017}</t>
  </si>
  <si>
    <t>2023-07-08T03:36:38.608940398Z</t>
  </si>
  <si>
    <t>0x731b471b9402b2bfd43e7a5a6f035251ba509847013028a5f6fc3fe1ff463768</t>
  </si>
  <si>
    <t>0x0009f8a9e7cf82ec9de36b6db0650a6b0eb50565 likely involved in an attack (0xd627b6ca5e65916bd36a59de56de0a7af2272838308d67544e63242fd9dfd8f2) on Uniswap V3: DAI-USDC 4 (0x5777d92f208679db4b9778590fa3cab3ac9e2168). Anomaly score: {'anomaly_score': 0.018072289156626505}</t>
  </si>
  <si>
    <t>2023-07-08T06:34:39.186267107Z</t>
  </si>
  <si>
    <t>0x724859c7c18be36bff806e21c3a5ff6734a0696400f93bd4f992e2ca9cda46e1</t>
  </si>
  <si>
    <t>0x47c64f8fcfb6a733830488a9d802ddbc225bb905 likely involved in an attack (0x3de9be22d8094bacef60d24dbe21d28e4b31a946366c6453c1fae064c4469260). Anomaly score: {'anomaly_score': 0.00019780996114447194}</t>
  </si>
  <si>
    <t>2023-07-25T10:54:51.220840635Z</t>
  </si>
  <si>
    <t>0x71204f7393f6c2e195409226efd2291db769ad8097cefbe7efc0ce5be5992596</t>
  </si>
  <si>
    <t>0xfcbe6aa94cfb20c65e15d6b0c78e1e5ff4db3210 likely involved in an attack (0xfa63550895584bb912fcfbc615b4f00b12283608913a15c73881c83d80e3e92a) on DBETSROLL (0x8f292931f4dfc5dbd50d7463bf15a2b551f143d1). Anomaly score: {'anomaly_score': 0.0002747252747252747}</t>
  </si>
  <si>
    <t>2023-07-31T09:48:15.638794825Z</t>
  </si>
  <si>
    <t>0x6fb5b2c9d5b200243254d5dbfd44e9db6078768ddf29909c75525e909dfc460a</t>
  </si>
  <si>
    <t>0x2eabb849090cefea86cb7f9d151e94d5c84a2f8a likely involved in an attack (0x8b9f10242712441320c54f0f05dfbc54834e420cc0fdf4b58c0d3949c245b6c9). Anomaly score: {'anomaly_score': 0.01}</t>
  </si>
  <si>
    <t>2023-07-28T09:51:07.206003381Z</t>
  </si>
  <si>
    <t>0x6f9755ea00e793bd78146b93c6c528b5b5ee74cbb32f1ec56c2b7e80947c2f99</t>
  </si>
  <si>
    <t>0x2e05a304d3040f1399c8c20d2a9f659ae7521058 likely involved in an attack (0xd074522e5fc60fcd83ace24319d8d241e4ae0163ca2263ae7d9d384afcbac7ee) on (0x899978b09c64cb3840ee3387cfe1ef99708d433b). Anomaly score: {'anomaly_score': 0.022921108742004266}</t>
  </si>
  <si>
    <t>2023-07-04T15:37:42.791623493Z</t>
  </si>
  <si>
    <t>0x6d9828c27380b6a34ad459df7a5f4955ba311b6a001ebd3dca8ed785b9cdb7ea</t>
  </si>
  <si>
    <t>0x9df7ee75e047a0971cdb0d0db0c0dee574b6de98 likely involved in an attack (0x0b5aa8c0d774ea44da455295718a455e1500cbf5b25cd544d0dd987136822823). Anomaly score: {'anomaly_score': 0.2474101157830591}</t>
  </si>
  <si>
    <t>2023-07-31T20:45:18.219101512Z</t>
  </si>
  <si>
    <t>0x6cfd9f8ebd1254df9c492a09fab18d2b3c7079747f58e695dba62e825c8675e5</t>
  </si>
  <si>
    <t>0xb1a6bf349c947a540a5fe6f1e89992acdad836ab likely involved in an attack (0x995779d5547f36b47acc7b0ac32c1a55dc2b2cd93e5b9b9746367a6ef192ab7f). Anomaly score: {'anomaly_score': 0.0002817650186071239}</t>
  </si>
  <si>
    <t>2023-07-13T08:29:46.085023951Z</t>
  </si>
  <si>
    <t>0x6ca996b32f490b5946fb19636b55415e778c8255b133a5589358d699f4efe174</t>
  </si>
  <si>
    <t>0x87b3e9a4648646241fb460b3f3b5560e979833a3 likely involved in an attack (0xa33bb9a15fbcc06039f543f55b9e12adb05081ca495a235939ce17e92adede58). Anomaly score: {'anomaly_score': 7.151411462788709e-05}</t>
  </si>
  <si>
    <t>2023-07-31T16:51:39.572305581Z</t>
  </si>
  <si>
    <t>0x6b850464b8cac7d79b69007bae21c083fcaebbc1a1232a90312b932a3b34d273</t>
  </si>
  <si>
    <t>0xcc2bcf5f274595cb71fa0f5609cba6e4b602e2d7 likely involved in an attack (0x6c28d0bf69a8201e4d88dcec25a267bc68b558447c09227b4b9e5e28397d7544). Anomaly score: {'anomaly_score': 7.2007200720072e-08}</t>
  </si>
  <si>
    <t>2023-07-10T01:29:01.00542708Z</t>
  </si>
  <si>
    <t>0x6948c621b5a7dc2b76bc629f69fd12cffa9dda3a6516fa81121595ab25a89250</t>
  </si>
  <si>
    <t>0x6ec21d1868743a44318c3c259a6d4953f9978538 likely involved in an attack (0x1e2c9be70ff58a0927e1a7dbe92bae109488d72fbb856597c361b94190a36d40) on Pool (0x87870bca3f3fd6335c3f4ce8392d69350b4fa4e2). Anomaly score: {'anomaly_score': 0.00010438413361169103}</t>
  </si>
  <si>
    <t>2023-07-05T01:09:09.454637366Z</t>
  </si>
  <si>
    <t>0x69241a3443e2daeb1d26a1b13672a89fc5b87c2ea7943e73f712893d94437c26</t>
  </si>
  <si>
    <t>0xa458552699f2af4be49b018780e9f65574e4b685 likely involved in an attack (0x9b052a878e71ea98ea040979d348913fe885b3ec2c666c948f8a82abc117ec85). Anomaly score: {'anomaly_score': 1.5885623510722795e-07}</t>
  </si>
  <si>
    <t>2023-07-14T00:43:02.037903086Z</t>
  </si>
  <si>
    <t>0x67fb1650aefbfb8b7090aa00ff461a6cd61f58848c24e3bb6ebc8dafa6b21362</t>
  </si>
  <si>
    <t>0xda3acc10927831b60ab918ab17f4f50eec5ea5bc likely involved in an attack (0x97e9f0dabbece99392c669a05bf7422a33021d0924cca9127a7ffb0f8a04f137) on InstaAccountV2 (0x7359fe6767d2118be1945f92f00f16b7f7afebf1). Anomaly score: {'anomaly_score': 7.11743772241993e-08}</t>
  </si>
  <si>
    <t>2023-07-20T07:27:12.980906932Z</t>
  </si>
  <si>
    <t>0x6752099627b0a257c1810b9ccf9b6e76df40806f42dcdcfe75f6f3c9d37696bf</t>
  </si>
  <si>
    <t>0x9994b008e4ba084133001b78c9faf2db7926b999 likely involved in an attack (0x29716ab94ea22635251dd55625baf3515c8d480148b344d031bca31ff46f9957). Anomaly score: {'anomaly_score': 0.00038268506900878297}</t>
  </si>
  <si>
    <t>2023-07-29T21:15:21.623681216Z</t>
  </si>
  <si>
    <t>0x66bc22ce7439ffe6dc7b1b73ec5b40b571d9ceed91757f831981a03f86c4ad2e</t>
  </si>
  <si>
    <t>0xc06f6be0c44d194ae4019edd4d59d70607d00b7d likely involved in an attack (0x04da6b3484e56aaf4bc98d58f4ad9b926657aea55d86db47ee7d87b1d33997af). Anomaly score: {'anomaly_score': 0.00023139745916515427}</t>
  </si>
  <si>
    <t>2023-07-28T23:58:20.547352164Z</t>
  </si>
  <si>
    <t>0x65cdb35863ba0a48a3de73cc845bcdee295c5a169d088a1c118f0ce95443e2b1</t>
  </si>
  <si>
    <t>0x9d9008ff758baea951c97f44423a5238932df8e2 likely involved in an attack (0x29c2aadc5705aa09429727a5c3c70a86cdc1d5bfb64c4a86e212f939bdb21afc). Anomaly score: {'anomaly_score': 0.0003085095636947681}</t>
  </si>
  <si>
    <t>2023-07-10T08:21:42.085185653Z</t>
  </si>
  <si>
    <t>0x64abbb93c5481d82eeef23081e1d8e4efc604b68b0dcdea454d293a2c501798b</t>
  </si>
  <si>
    <t>0x68ff5202baae2a963d9dd4d31cdfa423bc548874 likely involved in an attack (0x8fe632592008fbaf08b84b45ceb08104641b1824718b7194b18ce385e74ce53f) on WARREN (0x9d6496ec525462054c930d1d152778fe283fb8bf). Anomaly score: {'anomaly_score': 0.00010250972074938142}</t>
  </si>
  <si>
    <t>2023-07-04T16:56:03.196115249Z</t>
  </si>
  <si>
    <t>0x646c9242d203a5c610a6af610d03d1e7490aaab24dfb7db7f4752d611458c0d5</t>
  </si>
  <si>
    <t>0xbf8f424ebe1b1a46213748b9232bd15c6afa35d8 likely involved in an attack (0x2f6fd1cbd9e287f6f09934688af864bd7530cd115785474130dacda6a257c008) on BEBE (0x236b47ab0e208033802960c0320fc31e4763ad91). Anomaly score: {'anomaly_score': 3.3666220844287606e-06}</t>
  </si>
  <si>
    <t>2023-07-30T19:11:20.188918616Z</t>
  </si>
  <si>
    <t>0x6346401d83a6b2c9acbb329c0b4c28de7bfa5b07b439ed2315776b2b01e0cf2f</t>
  </si>
  <si>
    <t>0xb1833a4879a12ee9b8d75190f74f5ba43d436ea6,0xb752def3a1fded45d6c4b9f4a8f18e645b41b324,0x55da4abad2b219f70abf1f40de6e6e339f732a49 likely involved in an attack (0xbf46d0651f6f5e60a4cf9989a8f0756cadb1c7cd8861952c1f2edd25c890056a). Anomaly score: {'anomaly_score': 0.00537280701754386}</t>
  </si>
  <si>
    <t>2023-07-21T10:33:56.450700911Z</t>
  </si>
  <si>
    <t>0x63053806e3abd5ba4e3bc36a22e300ceb7b1fdd5178e7ba349e9dbc2b6c061bc</t>
  </si>
  <si>
    <t>0xef41ea024d04381169857b111613e2ec80ae7d1c likely involved in an attack (0xdbf72930a865c6efe33bf03453225839665366bd3cbad537284b23eaa95d5dc7). Anomaly score: {'anomaly_score': 3.816902281499902e-08}</t>
  </si>
  <si>
    <t>2023-07-04T15:16:56.50836345Z</t>
  </si>
  <si>
    <t>0x6290cc4dcbd4647dc9f86996591029a8f0401bbe9f4f04fd21799e98a0319b66</t>
  </si>
  <si>
    <t>0x594d08a06e898424e81990a3a2c90d7517dc37b4 likely involved in an attack (0xc5f83f4a7b098ca52d2298af9672d4128d4e9d21822d0c124d659752f80cd73d). Anomaly score: {'anomaly_score': 0.24332712600869025}</t>
  </si>
  <si>
    <t>2023-07-21T17:00:59.664892949Z</t>
  </si>
  <si>
    <t>0x61d70644d3c467e7ec546cb91605aeb106a308696b7536f57bb3aa901cb08c9a</t>
  </si>
  <si>
    <t>0x3240f5819de3fcd90db9294b38b926b28ccaae50 likely involved in an attack (0x592695aaf5518365fa26529ea77bdfd64c689722cc83963905a70ccbcc6f9728) on (0x352b186090068eb35d532428676ce510e17ab581). Anomaly score: {'anomaly_score': 3.8777927308295295e-09}</t>
  </si>
  <si>
    <t>2023-07-13T09:17:47.757283179Z</t>
  </si>
  <si>
    <t>0x618ba13c3d0690a73c63542aa10f10ba4c187b375138f13c3a8b052808914756</t>
  </si>
  <si>
    <t>0xedee915ae45cc4b2fdd1ce12a2f70dca0b2ad9e5 likely involved in an attack (0x84d28aa3595b20061bc89dc4325ca24542608909bc7cd32dc663da6ecbb4b7ad). Anomaly score: {'anomaly_score': 0.00010970744680851064}</t>
  </si>
  <si>
    <t>2023-07-07T13:20:47.881483969Z</t>
  </si>
  <si>
    <t>0x5ec3a91fa803ecf4fa26d5382fff44e7ec0cd52af01c865169c0a680a18c35d0</t>
  </si>
  <si>
    <t>0x554aba2bc5a8afd22cb698eba4f184a32e445bf4 likely involved in an attack (0xaf91ee6908e603509232adf5690b6f8c97f3860b6f270bbfb6c09c53f2c75d23). Anomaly score: {'anomaly_score': 8.726855688807853e-08}</t>
  </si>
  <si>
    <t>2023-07-13T08:55:29.212250776Z</t>
  </si>
  <si>
    <t>0x5e43c6dc076a20d6b54e4835a8f4df58900ed456c735154755fd7a3fffe65433</t>
  </si>
  <si>
    <t>0x37ca6aee51aa3ac50a572dafde45403afc1e52d5 likely involved in an attack (0x7ea6a75b67e600b34475f5c1a14ba07affbbed0738c1d6bf8951186303372324) on stETH-ng-f (0x21e27a5e5513d6e65c4f830167390997aa84843a). Anomaly score: {'anomaly_score': 0.007155025553662692}</t>
  </si>
  <si>
    <t>2023-07-25T22:03:38.128270422Z</t>
  </si>
  <si>
    <t>0x5e1b6b668a7771ff19f8524ddb3c5dd4f8f03044cc1fb1bcd273fd2d411ef8ee</t>
  </si>
  <si>
    <t>0xdea3821e171d23ba1b4a0b8ce6801bedca1bcff5 likely involved in an attack (0xc73b4d938cec1ed5e990f33001cfe4422ffa7593c187e2d49c82a642fccc5c4e) on DLP (0x3058ef90929cb8180174d74c507176cca6835d73). Anomaly score: {'anomaly_score': 0.00030406781244184897}</t>
  </si>
  <si>
    <t>2023-07-03T08:21:56.23838553Z</t>
  </si>
  <si>
    <t>0x5e16a88d380602ef4cbbf37330d971605536db085ea0b0ecffed43a444bd00d2</t>
  </si>
  <si>
    <t>0x503cca2fef82fd1017424d698aa8d52a56a0fded likely involved in an attack (0xc43709a8597b7652649139de0f175048cebe8c9f1396580c264c74b7fab5363e). Anomaly score: {'anomaly_score': 0.0002560512102420484}</t>
  </si>
  <si>
    <t>2023-07-03T08:16:18.694839984Z</t>
  </si>
  <si>
    <t>0x5df1a6a1f25a3861c3afdee79589ee6f7158323da4faf1cc47b1b3cde84d908e</t>
  </si>
  <si>
    <t>0xa054821dd2018bd48ecf9630947ab006f9e8b402 likely involved in an attack (0xf8a55614bc35147ebb60a4db7a6a1628173d8babee004f28a75820bd1000ee0f) on Chainlink: BTC/USD Price Feed (0xf4030086522a5beea4988f8ca5b36dbc97bee88c). Anomaly score: {'anomaly_score': 0.00025135732957973054}</t>
  </si>
  <si>
    <t>2023-07-26T08:47:24.813089052Z</t>
  </si>
  <si>
    <t>0x5d664404de9d65d2fecae2cba981ccf4f9356a4c509d67383e1e55c480071c6f</t>
  </si>
  <si>
    <t>0xe9836664a0e25ddb7b26185f75e7d28883cdbe4e likely involved in an attack (0xc613e76e57ac5362e3eaa4fb91fa723777582ad72077601e94489b65cbc92e9d). Anomaly score: {'anomaly_score': 0.0002089864158829676}</t>
  </si>
  <si>
    <t>2023-07-28T02:17:52.827216408Z</t>
  </si>
  <si>
    <t>0x5cf1067969ca61acf74edaf37d1406f3ad7290e462a86fd64d5ee663519fe839</t>
  </si>
  <si>
    <t>0x39bb9e531e72cf20ec3721b1f0d39a0b405d0c7b likely involved in an attack (0x44cb4f41c349f126b5b42c6d7ae08f84ec7af13ef3ae7e9fe8de19880be0dfdd). Anomaly score: {'anomaly_score': 8.685567010309279e-05}</t>
  </si>
  <si>
    <t>2023-07-10T21:26:46.381964353Z</t>
  </si>
  <si>
    <t>0x5cd7982163d0cd182a63ef617dc723f7bf9a3df59341cf5cfbe085a67510ccac</t>
  </si>
  <si>
    <t>0x68595235bce225ba2ee1afcc562435b10f72bf7c likely involved in an attack (0x73052c21c85913a0cac759fdff57a045143b70a3754bc800c1a89f29e9bbfb1b) on FADER (0xf3a5d72c0ee23655b3f8dc93e021b4b136cf5eb5). Anomaly score: {'anomaly_score': 8.363124030536885e-06}</t>
  </si>
  <si>
    <t>2023-07-21T19:14:59.42337613Z</t>
  </si>
  <si>
    <t>0x5cb04bcee41de044abd2d5edb07a039a08cdeb0537d9480d95d59af92b1b78cb</t>
  </si>
  <si>
    <t>0xb6369f59fc24117b16742c9dfe064894d03b3b80 likely involved in an attack (0x5bd94f102599a4424ffd244936034a98ee8494a8da017b2b025ab6aac33aa0bf). Anomaly score: {'anomaly_score': 0.008411684162482884}</t>
  </si>
  <si>
    <t>2023-07-24T02:04:36.763507888Z</t>
  </si>
  <si>
    <t>0x5c2da47c8087106050f9682957d29bafd3bee1db606881d3ae074fc050d0c2c0</t>
  </si>
  <si>
    <t>0x042b0ba0eb5293d9574b384b651e9048a4511f53 likely involved in an attack (0xa00e3c0d2a8bce72205cf7349a5686cb53cfa9542db4f5c42dbc34b8f67bb02d) on Uniswap V2: Router 2 (0x7a250d5630b4cf539739df2c5dacb4c659f2488d). Anomaly score: {'anomaly_score': 0.00029469548133595285}</t>
  </si>
  <si>
    <t>2023-07-21T02:54:17.519449175Z</t>
  </si>
  <si>
    <t>0x5c1023695ddff95d05cad009ad586ff156478345f3f5b83fced562b965afaf3a</t>
  </si>
  <si>
    <t>0x931d23be86ee35cd3d36175271c45f57e1c92f1d likely involved in an attack (0x042bdc16e7e83cfcad1dc68c25dac031c3639c334a1965472177bc260df0ce9e). Anomaly score: {'anomaly_score': 7.620064034151548e-05}</t>
  </si>
  <si>
    <t>2023-07-21T19:04:01.536577847Z</t>
  </si>
  <si>
    <t>0x5992b9990854d23c373115fc6eb06a49ce67f7cd0071045eda9224f5b3d55f68</t>
  </si>
  <si>
    <t>0xb6369f59fc24117b16742c9dfe064894d03b3b80 likely involved in an attack (0xf636954de354e94858c3047c8bbbaa008c4087570129cc120f238faa4807425a). Anomaly score: {'anomaly_score': 0.00017343678685531722}</t>
  </si>
  <si>
    <t>2023-07-11T08:41:52.375253848Z</t>
  </si>
  <si>
    <t>0x597a659c7534377860a3bc1c7a5e119ffb6f9f71a7139749b204aca5422a9e67</t>
  </si>
  <si>
    <t>0xe37a85d70d08eb57e96f9a438cbd96530589499c likely involved in an attack (0x4cef280041c70e7f5a2c33c6039640e52373cbb1e2deac993422ae527d792118). Anomaly score: {'anomaly_score': 0.29855595667870033}</t>
  </si>
  <si>
    <t>2023-07-22T03:01:27.059355412Z</t>
  </si>
  <si>
    <t>0x593b8fa11bbec56f34a1e0fa75c1117cf829a203f7be16325d128b693693f77a</t>
  </si>
  <si>
    <t>0x040a96659fd7118259ebcd547771f6ecb9580d17 likely involved in an attack (0x7ac50a5244efb73f19491f3ae94af4a8f554ffbef9f7d38f00b238915c2052ea). Anomaly score: {'anomaly_score': 8.459607697313377e-08}</t>
  </si>
  <si>
    <t>2023-07-24T14:10:50.840924163Z</t>
  </si>
  <si>
    <t>0x593ad7801150ab077c60a66bc21ee06757960782b86f6b60d281f93eca24b412</t>
  </si>
  <si>
    <t>0x1d423bc6235478edb78317cf58898d9a6018f4c0 likely involved in an attack (0x114f4e7b8907a77797f1d1c062ae837a5c6a4a2d956f8e88265174835138f316). Anomaly score: {'anomaly_score': 0.019720101781170483}</t>
  </si>
  <si>
    <t>2023-07-08T15:18:38.861495129Z</t>
  </si>
  <si>
    <t>0x5916a355b4087f5fd3a08f06c5551b64902e4b8a3bba0c4e97e67086715d81d3</t>
  </si>
  <si>
    <t>0xbf9df575670c739d9bf1424d4913e7244ed3ff66 likely involved in an attack (0x32e9843f2ae98623fa3f2d50f94800f672c6578125c3ab27f90bd75e633f4ee7). Anomaly score: {'anomaly_score': 0.016509667823500246}</t>
  </si>
  <si>
    <t>2023-07-30T15:21:32.308819717Z</t>
  </si>
  <si>
    <t>0x587190b632145f51e51c2b2365a1ca062ccc86676fe8d41f29da631f3222f995</t>
  </si>
  <si>
    <t>0xdce5d6b41c32f578f875efffc0d422c57a75d7d8,0x5b43046bdd07a57974a02e7a796e7e8b74b4759e likely involved in an attack (0xe3d9fd59b5e229495fa89297fd0f1b304611014238b3c88da5b508f2cb1e1d79) on msETH (0x64351fc9810adad17a690e4e1717df5e7e085160). Anomaly score: {'anomaly_score': 0.0002}</t>
  </si>
  <si>
    <t>2023-07-24T14:03:35.355556985Z</t>
  </si>
  <si>
    <t>0x586c9692b26e1dfffafb30483d96dcc12c21f4de506690c0a8717181502f20f4</t>
  </si>
  <si>
    <t>0x1d423bc6235478edb78317cf58898d9a6018f4c0 likely involved in an attack (0xb35d021d60f2bfb386e9e05cefaffc34fdd076dd81fa601b5e854befb811f0e0). Anomaly score: {'anomaly_score': 0.01717557251908397}</t>
  </si>
  <si>
    <t>2023-07-01T17:53:30.971269346Z</t>
  </si>
  <si>
    <t>0x57585c38a5df432e0931965fd93850d1f49c27c70c9191c6216fb765dfba8aa1</t>
  </si>
  <si>
    <t>0x2efdaa570d6aef9747e9624af9bc80d95709bf07 likely involved in an attack (0x05d89ff87d5f70a704e43494addd8a3380d958d97d66750d900c3150c9788b9d). Anomaly score: {'anomaly_score': 5.1605709188224806e-05}</t>
  </si>
  <si>
    <t>2023-07-11T22:51:40.288150907Z</t>
  </si>
  <si>
    <t>0x574011d62535607248c0586311535df0379d2f016a60b302d150f621d02c49da</t>
  </si>
  <si>
    <t>0x126ce1f8a376d80c073044900b4e543182476939 likely involved in an attack (0xf06f36228ae7f6fc38ebc65b8b305757bc903d488a694614c7e4827f02df37d3). Anomaly score: {'anomaly_score': 4.807692307692308e-07}</t>
  </si>
  <si>
    <t>2023-07-17T01:06:57.90790729Z</t>
  </si>
  <si>
    <t>0x57118c7733bbfb3d3658acbffe4331b3312fb88212761aecaec5d8e272aac707</t>
  </si>
  <si>
    <t>0x4381a1654a4dfc8c5603cc049472f8b334088d6a likely involved in an attack (0xd12ae11f527f78e71285ea2bb611f5dbce7f553403fb9a7a66df3aacfa9f792a). Anomaly score: {'anomaly_score': 9.69403211148137e-05}</t>
  </si>
  <si>
    <t>2023-07-06T15:07:41.779132089Z</t>
  </si>
  <si>
    <t>0x5694ca593847e85ff6da33913a7848a1ac8b39e92ebe9e28b00c9d1b7c783b90</t>
  </si>
  <si>
    <t>0x6675c7c71d3e3cbe1579db72435be0a283dda40f likely involved in an attack (0xb833ced9d64d8418f256b31492638af1e0dfac8df9982cb1f7707dffc5310045). Anomaly score: {'anomaly_score': 8.906136606138811e-08}</t>
  </si>
  <si>
    <t>2023-07-05T17:15:05.344881166Z</t>
  </si>
  <si>
    <t>0x564861b42bc1688283fee2bcd734895f840d8fb93abcfdbe6a4702ebc3e67120</t>
  </si>
  <si>
    <t>0x7c50d68241c0d46f59690cb273f1af0f2637e3a7 likely involved in an attack (0x5ab89df0715c53655979838c31ecfe29c64287c7664b12715d1cef61fcc8f44a) on Balancer: Vault (0xba12222222228d8ba445958a75a0704d566bf2c8). Anomaly score: {'anomaly_score': 5.113529902737322e-05}</t>
  </si>
  <si>
    <t>2023-07-27T14:45:21.00014305Z</t>
  </si>
  <si>
    <t>0x55bb5419a23248c4dd275dfa157910fd83a5f34286e7fc69f4eb96fe4e6fc60f</t>
  </si>
  <si>
    <t>0x7e732c25f1686310b9f7dc71ecab7616e4f0cac2,0x3e8def7cfe184679bf8a32428369141fbf0a9c39 likely involved in an attack (0x8ed14fad5e2b156439b7307d62887d29f641c1127bad82e277c0c9cc027b4f68) on Uniswap V2: Router 2 (0x7a250d5630b4cf539739df2c5dacb4c659f2488d). Anomaly score: {'anomaly_score': 0.00015650065663198304}</t>
  </si>
  <si>
    <t>2023-07-29T21:19:34.959318188Z</t>
  </si>
  <si>
    <t>0x54e912abb719e50d4c1011fd77eced68b124e147258cd53954bb8c51e998404e</t>
  </si>
  <si>
    <t>0xc06f6be0c44d194ae4019edd4d59d70607d00b7d likely involved in an attack (0x9d1aa2c47583988bbc9964122fc4df46e2325858f38f0dc2e0d6933e005df679). Anomaly score: {'anomaly_score': 0.00023593466424682398}</t>
  </si>
  <si>
    <t>2023-07-11T10:52:17.401945087Z</t>
  </si>
  <si>
    <t>0x54dd4d87d8957e7948ded6a4b8d95ed21f22744c91dc59a3dcb7aee7c24766c9</t>
  </si>
  <si>
    <t>0x98a29ea4c8c64b76ba2576ed0ca49e16daf99056 likely involved in an attack (0x7ed86af135335203198b4798d98696fc4791f871e97c2bcabc4f9b080423a5e0). Anomaly score: {'anomaly_score': 0.0001686523286399505}</t>
  </si>
  <si>
    <t>2023-07-21T10:24:28.510130959Z</t>
  </si>
  <si>
    <t>0x54892801fdf390b4791e7f31b57e79e4b37adb082198911b94b69d6516a0a42f</t>
  </si>
  <si>
    <t>0x10db234e02c3889d8e408c7084e8ce10892bdad7 likely involved in an attack (0xcac3b4281c47036362e6dcd727f3c2843935c9f27613c5ecf9741175b47862d9) on Tornado.Cash: 1 ETH (0x47ce0c6ed5b0ce3d3a51fdb1c52dc66a7c3c2936). Anomaly score: {'anomaly_score': 1.8794953303385724e-06}</t>
  </si>
  <si>
    <t>2023-07-08T07:01:53.327152311Z</t>
  </si>
  <si>
    <t>0x54563ebaa4936bcff65d82a35b2c4684ad2e822a9c9a34d9044a7b8bcb0b99e6</t>
  </si>
  <si>
    <t>0x5a1efb8c2c436669b30397695874bc8ca43ff897 likely involved in an attack (0x341c7beb92cd2bb51470f594c7b8d139065847bd44d534686f05e170bc6cf828). Anomaly score: {'anomaly_score': 0.00019793152639087017}</t>
  </si>
  <si>
    <t>2023-07-13T08:54:36.284566879Z</t>
  </si>
  <si>
    <t>0x53eb978605c3083c948aa05d01f3a651980b69a73ba26ee0f57c0f6f86dfbea7</t>
  </si>
  <si>
    <t>0x37ca6aee51aa3ac50a572dafde45403afc1e52d5 likely involved in an attack (0x7ea6a75b67e600b34475f5c1a14ba07affbbed0738c1d6bf8951186303372324) on (0x0eb1c92f9f5ec9d817968afddb4b46c564cdedbe). Anomaly score: {'anomaly_score': 0.007155025553662692}</t>
  </si>
  <si>
    <t>2023-07-15T13:14:49.866604742Z</t>
  </si>
  <si>
    <t>0x53c29a13d462f33105504118111478351984a67a2197367c1b055612229bcf61</t>
  </si>
  <si>
    <t>0xffd5032c66a05bc33cabce9583427c79b31e776a likely involved in an attack (0xb2eb9853cbd2b97ec802ad80cc006103e680f3395e5ce923d1f618654db95b65). Anomaly score: {'anomaly_score': 8.231278859666733e-05}</t>
  </si>
  <si>
    <t>2023-07-29T05:49:26.288310676Z</t>
  </si>
  <si>
    <t>0x521a23e8e86566b84f26ffb1440124b3dad54b334fd149d7b70466ff9a32e401</t>
  </si>
  <si>
    <t>0xb1a6bf349c947a540a5fe6f1e89992acdad836ab likely involved in an attack (0x1853b1cdc82f92611823a715d557bbba2df02a637922382d7c1c352532f0a69d). Anomaly score: {'anomaly_score': 0.00046805819101834284}</t>
  </si>
  <si>
    <t>2023-07-29T02:19:37.788566796Z</t>
  </si>
  <si>
    <t>0x50c46e937afb376947e0fab9432da319a6a7381f10ad5e30a05a13b9d96c1fd5</t>
  </si>
  <si>
    <t>0xb1a6bf349c947a540a5fe6f1e89992acdad836ab likely involved in an attack (0xe75a8d03224bed2d2737cd4d6204d243a382495a2c63115bfa0444b84fc0d5e8). Anomaly score: {'anomaly_score': 0.0005146533238027162}</t>
  </si>
  <si>
    <t>2023-07-27T14:45:23.338443353Z</t>
  </si>
  <si>
    <t>0x5071dbdd16987ec0e33b947d5fd8ed4c8daede2ef9157c21522563336ef16a02</t>
  </si>
  <si>
    <t>0x7e732c25f1686310b9f7dc71ecab7616e4f0cac2,0x3e8def7cfe184679bf8a32428369141fbf0a9c39 likely involved in an attack (0x8ed14fad5e2b156439b7307d62887d29f641c1127bad82e277c0c9cc027b4f68) on Uniswap V2: Router 2 (0x7a250d5630b4cf539739df2c5dacb4c659f2488d). Anomaly score: {'anomaly_score': 0.00015585412667946258}</t>
  </si>
  <si>
    <t>2023-07-19T05:47:31.804974302Z</t>
  </si>
  <si>
    <t>0x5045cde55a17205420f03c451bf33b81df5495618a1d880e42e6cbc2647aac42</t>
  </si>
  <si>
    <t>0x281ca4617298308e333ffebaa15023c975874b21 likely involved in an attack (0x2444853fd89c5ba9f15eecacb2dbfc5f5577e3f5aee7d6a38f16cb94ab5414a0). Anomaly score: {'anomaly_score': 0.006571969696969698}</t>
  </si>
  <si>
    <t>2023-07-08T15:18:24.191946875Z</t>
  </si>
  <si>
    <t>0x4f9d52c1e30eef6b08047e2ba6e7e9779d269a6b1030682e646936d0a17abdac</t>
  </si>
  <si>
    <t>0xbf9df575670c739d9bf1424d4913e7244ed3ff66 likely involved in an attack (0x5c96c5f8b87ba0355f1481f450acd8c31a0cd4efa64c49adcd4102be8aaf58e2) on CIVNFT (0xf169bd68ed72b2fdc3c9234833197171aa000580). Anomaly score: {'anomaly_score': 0.0001834407535944472}</t>
  </si>
  <si>
    <t>2023-07-04T15:13:51.970120024Z</t>
  </si>
  <si>
    <t>0x4f426ed4f5e262247e185c675ea18047b368c5d2f69d92e6d5456a25a0af9c3b</t>
  </si>
  <si>
    <t>0x7244191840b7b44c92b47e6d27333d131df91a97 likely involved in an attack (0x393fdd094370e5fa202e2f69ba4acee470551c2edc8f33e26e46b0ec9ead218e). Anomaly score: {'anomaly_score': 0.0972067039106145}</t>
  </si>
  <si>
    <t>2023-07-04T11:27:19.452234841Z</t>
  </si>
  <si>
    <t>0x4f2a75562f9af743dc416be66b36866971be82b8c91010f33ecbd4ed6314970a</t>
  </si>
  <si>
    <t>0x399e659f336e8cc9a3195d5eab41d2f7f3cc9b14 likely involved in an attack (0xc29fb03a21832f7ed93f2506cf467eac5866db99aa64ddbdabe49a204e9f5b06). Anomaly score: {'anomaly_score': 0.26717811874583053}</t>
  </si>
  <si>
    <t>2023-07-21T06:37:43.866145386Z</t>
  </si>
  <si>
    <t>0x4e1c931223a87311f6a0de7ac3017b16564f9e31a06cc70d2683a6ccb3c3651e</t>
  </si>
  <si>
    <t>0xc266864760e6750bc9b5bb6b5606654631b1a6b2 likely involved in an attack (0xd2f5967e42a521c9c87c52194425d517a58519d6289dd1b17a78a04f37f8e6e2) on Uniswap V2: Router 2 (0x7a250d5630b4cf539739df2c5dacb4c659f2488d). Anomaly score: {'anomaly_score': 0.0003465982028241335}</t>
  </si>
  <si>
    <t>2023-07-01T18:08:37.31648316Z</t>
  </si>
  <si>
    <t>0x4deb80102cd0a4c5bdaae10d59fbf0563e5c7d9c6b2f40226fe30eb29898f63b</t>
  </si>
  <si>
    <t>0xfde23f34f6bedf1529f1841607f3c3c04774003a likely involved in an attack (0x910e4f9411b67f5acac12175fd145f4fe4e7f8fe19fd0411980e28270161e5ea). Anomaly score: {'anomaly_score': 0.00011847630473905218}</t>
  </si>
  <si>
    <t>2023-07-30T14:55:11.899068123Z</t>
  </si>
  <si>
    <t>0x4dd32587f64e2e6da22000486dd3e291d1c8339ea089f8ef9281ad89350b2f4b</t>
  </si>
  <si>
    <t>0x19c7849d10333188678fad560d2436cec11071a6 likely involved in an attack (0x5694e281a275d0405d4e3b182324c6ef10e70d9bdb63877d416f855f2f5b35d8). Anomaly score: {'anomaly_score': 0.0002822822822822823}</t>
  </si>
  <si>
    <t>2023-07-05T17:23:21.407964142Z</t>
  </si>
  <si>
    <t>0x4d5fc48238d53e0903fe7547db2c2ec2e21840e8da1352f744e03037b0f6b04c</t>
  </si>
  <si>
    <t>0x4396b22319b9db5a6cddddf1c7fa1b7db97a91f4 likely involved in an attack (0x79f195aed8bfb45066cdb4a749961fd5408a82ea3302efd2b411cb78666b4ead) on (0x57054217f926d4c2e424c74d0abae4979d6f6633). Anomaly score: {'anomaly_score': 0.045112285336856}</t>
  </si>
  <si>
    <t>2023-07-10T01:42:03.382256402Z</t>
  </si>
  <si>
    <t>0x4cd35945862a1af4e75a6381668c777687d54622c8db130c1604f92e8507dc79</t>
  </si>
  <si>
    <t>0xd3641c912a6a4c30338787e3c464420b561a9467 likely involved in an attack (0xd6960044bf7323798a78484eea8117377da1e73a987f45d2d0ed4b522f747b82). Anomaly score: {'anomaly_score': 0.0001888675623800384}</t>
  </si>
  <si>
    <t>2023-07-27T01:13:09.01438347Z</t>
  </si>
  <si>
    <t>0x4c123473ed43bdc010713373035a47c81af0436251ab55efeb2bc662a35e5d89</t>
  </si>
  <si>
    <t>0x5fa0403ff91a0b110528d8c23a958bd28cb555c2 likely involved in an attack (0x34276c6de6fbaa89c6d670236a5d1b7f8116c2f55b6ba28741cc9c81e31ceffe). Anomaly score: {'anomaly_score': 0.015329295987887962}</t>
  </si>
  <si>
    <t>2023-07-31T02:55:30.831774071Z</t>
  </si>
  <si>
    <t>0x4bb8c007861452d0ce1ed016eab7ecbbe39354a38aaada18938bfd20cc2f02ca</t>
  </si>
  <si>
    <t>0x05deeed84c03e3d0791c2c94dc475f20f8962cf2 likely involved in an attack (0xb403f4b939eb536c0fae4a34408cb750425924009c85bf1e3393f57144b874ca). Anomaly score: {'anomaly_score': 9.812155746110297e-05}</t>
  </si>
  <si>
    <t>2023-07-07T21:24:01.412793613Z</t>
  </si>
  <si>
    <t>0x4b20eb5476c1d0c624c97b2f61fbb84d050c9f252165870f28eeab7c0b26ff81</t>
  </si>
  <si>
    <t>0x7805a78a3ad50d460efabf32562d1884c3d0259a likely involved in an attack (0x0577e025299dd4ff9afcd53b6e5aeefd6ce5f2b45029551afd5e3bc844ca0a17). Anomaly score: {'anomaly_score': 7.312168667357261e-08}</t>
  </si>
  <si>
    <t>2023-07-29T10:44:06.345898236Z</t>
  </si>
  <si>
    <t>0x4a4fc52cfb37874785765a968394efa0c885af7e7b5c3d9172a7dfc0af59c4c6</t>
  </si>
  <si>
    <t>0x2f38a45d02948e415dc3b5ba6babd754b5c060f7 likely involved in an attack (0x61412cff8d660c9348c15a3f7e7af96d4f2204aad65e1f5ecacaeda72c74b081). Anomaly score: {'anomaly_score': 0.00040828402366863907}</t>
  </si>
  <si>
    <t>2023-07-31T20:59:29.622118301Z</t>
  </si>
  <si>
    <t>0x4a06eb65bbcbe701c97d43b1042534e5a2c439dc2cafd2240c31630c52e1f7ce</t>
  </si>
  <si>
    <t>0xb1a6bf349c947a540a5fe6f1e89992acdad836ab likely involved in an attack (0x7542321291913129cd9b8c655cd4b51175279e4b5c5217c1230b7cb5364f407e). Anomaly score: {'anomaly_score': 0.0002817650186071239}</t>
  </si>
  <si>
    <t>2023-07-23T07:27:16.139308118Z</t>
  </si>
  <si>
    <t>0x49ab2ff61f07f7fe1e1c470f3f5eed16b2352bab3d94c5e8b8fe36cd72df4137</t>
  </si>
  <si>
    <t>0x933e11b1fc786b7d22e77d31ead163bf5ec3cc27,0x6ec21d1868743a44318c3c259a6d4953f9978538 likely involved in an attack (0x1e2a83e7e8dbad82911806e5f6302404a4debaf040a3a1e23501fbfbac4a8aae). Anomaly score: {'anomaly_score': 0.0002913907284768212}</t>
  </si>
  <si>
    <t>2023-07-17T11:49:21.083688152Z</t>
  </si>
  <si>
    <t>0x4937278f56437c269db587dc729c6107063e0283d03c160a2d68bb3b4a3a296d</t>
  </si>
  <si>
    <t>0xdb88985b91d42f6b65b156620a8f28ee5274e146 likely involved in an attack (0x161e7b8c0df3b4720297b71ee35a8a73ee2c5effe924f6fcb91077ed63d89e25) on Convex CRV (cvxCRV) (0x62b9c7356a2dc64a1969e19c23e4f579f9810aa7). Anomaly score: {'anomaly_score': 0.00012419503219871205}</t>
  </si>
  <si>
    <t>2023-07-20T14:42:17.522628648Z</t>
  </si>
  <si>
    <t>0x47871be513ab7260b9a0ccd810e442f4d3803f36fadc819b7f7e7585e0309118</t>
  </si>
  <si>
    <t>0x4873cf6f707064135b5522b80763239e73da103e likely involved in an attack (0xc7b0ff3077c785b4eb4ee3f9e9d7f9a65b1de7219fe3b99406b1c93a0f2bfe50). Anomaly score: {'anomaly_score': 0.24945054945054945}</t>
  </si>
  <si>
    <t>2023-07-08T06:38:58.276296241Z</t>
  </si>
  <si>
    <t>0x45fe375cc2e3364e89bddffe3f20e8372cf18b4c96445106b157f04c096ec236</t>
  </si>
  <si>
    <t>0x47c64f8fcfb6a733830488a9d802ddbc225bb905 likely involved in an attack (0xb69886cea5b4ef06d511f63df356e4515d2580be17c5f8b6ea11f5a8d91aebe5). Anomaly score: {'anomaly_score': 0.00019714838936806903}</t>
  </si>
  <si>
    <t>2023-07-07T21:26:03.653159955Z</t>
  </si>
  <si>
    <t>0x4511aab239b5863e21201608529d286df88cb020b924bb9bbd8448709132020e</t>
  </si>
  <si>
    <t>0x7805a78a3ad50d460efabf32562d1884c3d0259a likely involved in an attack (0xfb4f306b2b040ae94bf04e167bdabb8ce6bef18c02072cbfa1854dfeeee5bd1c). Anomaly score: {'anomaly_score': 7.312168667357261e-08}</t>
  </si>
  <si>
    <t>2023-07-30T14:54:23.064817851Z</t>
  </si>
  <si>
    <t>0x430525a3a5428fa6fd4a866f1eb994ca69070fe8d323e291c820347e191ba951</t>
  </si>
  <si>
    <t>0x19c7849d10333188678fad560d2436cec11071a6 likely involved in an attack (0x4a45fd1462ba92fc8d74cc6ac3f4479f0a4ee28faa8d89592e1020dfd22a5080). Anomaly score: {'anomaly_score': 0.00024793388429752067}</t>
  </si>
  <si>
    <t>2023-07-14T03:13:33.726912489Z</t>
  </si>
  <si>
    <t>0x42f8b9dd77d866c0a7132763acc652c96ab1199c280657aafdee9d2d31b1f9e9</t>
  </si>
  <si>
    <t>0xbb3894a95d08b5e6f31d22f459cc46da6b341928 likely involved in an attack (0x26498e94a6d84a3da35e0abded34de8df6cfabb7dd9273d3af07910b19fa1899). Anomaly score: {'anomaly_score': 0.08953786906290113}</t>
  </si>
  <si>
    <t>2023-07-06T10:43:26.029203206Z</t>
  </si>
  <si>
    <t>0x4238c0ffeca7ca2ec57d7a15a9e282335bbcf4f5151480e41ebbac2c7848d712</t>
  </si>
  <si>
    <t>0xedee915ae45cc4b2fdd1ce12a2f70dca0b2ad9e5 likely involved in an attack (0xba511b4980e331280c83f40d9f8e417121d8d23d4839815006318ad2b5a3e1bc). Anomaly score: {'anomaly_score': 0.0001426653239342061}</t>
  </si>
  <si>
    <t>2023-07-04T15:35:33.649125807Z</t>
  </si>
  <si>
    <t>0x4238880ce1f4a438a9e75ed8e87ed7bd4a3ef5b66b47b7842e1e83eac10afcb2</t>
  </si>
  <si>
    <t>0x84a3ca5b5ef5b61df92664728738b37a4ca7fa46 likely involved in an attack (0x6a5ff78bb8a1bf4ec3dd80e10dfca00b85817121e2978bc55010b41f0d0675ca). Anomaly score: {'anomaly_score': 0.19841560024375382}</t>
  </si>
  <si>
    <t>2023-07-10T08:24:33.367789524Z</t>
  </si>
  <si>
    <t>0x41e1dba89a8d87e05dc943843e332de59a03f561ad4d9f40c05dd14c614e6138</t>
  </si>
  <si>
    <t>0x68ff5202baae2a963d9dd4d31cdfa423bc548874 likely involved in an attack (0x8fe632592008fbaf08b84b45ceb08104641b1824718b7194b18ce385e74ce53f) on WARREN (0x9d6496ec525462054c930d1d152778fe283fb8bf). Anomaly score: {'anomaly_score': 0.00010252784161216192}</t>
  </si>
  <si>
    <t>2023-07-03T19:49:30.026892173Z</t>
  </si>
  <si>
    <t>0x41dbe699245899a979e0d54e76510eff8b72d2de6fe91023398369b3d213c026</t>
  </si>
  <si>
    <t>0xe5e603e4275335fdaa41ca4c7bd378be48fd3c8d likely involved in an attack (0xd04f759a1c41e5168aeaa4f92a05ea0ee3799eaebefdc916e17f7cbdda44731f) on Uniswap V2: Router 2 (0x7a250d5630b4cf539739df2c5dacb4c659f2488d). Anomaly score: {'anomaly_score': 5.192652329749104e-05}</t>
  </si>
  <si>
    <t>2023-07-26T08:49:02.632373236Z</t>
  </si>
  <si>
    <t>0x4177bf0dc0af23104fabf63bf65fad55c54440d418d28a25f141e28985a884ca</t>
  </si>
  <si>
    <t>0xe9836664a0e25ddb7b26185f75e7d28883cdbe4e likely involved in an attack (0x87b431d30eb5aabd3b90d2f7fecb651de369dd3c45745d73c832f018cf516f1e). Anomaly score: {'anomaly_score': 0.0002089864158829676}</t>
  </si>
  <si>
    <t>2023-07-28T23:58:20.643260043Z</t>
  </si>
  <si>
    <t>0x3f9175db9a012f0201845948801cd31656f4d7cbb15bb0685b7864e36f47acf0</t>
  </si>
  <si>
    <t>0x9d9008ff758baea951c97f44423a5238932df8e2 likely involved in an attack (0x3fc47997459c913ec6b6666f08ba6bce73534c6449fd7396ef514b775c695c50). Anomaly score: {'anomaly_score': 3.72877978045538e-07}</t>
  </si>
  <si>
    <t>2023-07-21T06:36:12.973564118Z</t>
  </si>
  <si>
    <t>0x3f7b03ac2b5f22da1376ea4fd0b4955c08addc455d8da8a8634d761d04aa2a12</t>
  </si>
  <si>
    <t>0xc266864760e6750bc9b5bb6b5606654631b1a6b2 likely involved in an attack (0x98a7dea2dbbabc98dc7c6e421dda9af3e5c222f06571ff2881039d3ba6609666). Anomaly score: {'anomaly_score': 0.0003465982028241335}</t>
  </si>
  <si>
    <t>2023-07-15T14:55:44.112904097Z</t>
  </si>
  <si>
    <t>0x3f552c58a5fece6ca3b94f7e01dbdcd7e705bf5b07ae7d4e591b164fc465827b</t>
  </si>
  <si>
    <t>0xfab0c80d9c290abb661f4eebe652a1cd8feff5b0 likely involved in an attack (0x50ae4ee748a75a3d1f834b12bd33e4605b8f0972c0e4cdad2c22279ff39e3b83) on Uniswap V2: Router 2 (0x7a250d5630b4cf539739df2c5dacb4c659f2488d). Anomaly score: {'anomaly_score': 8.435428800964048e-05}</t>
  </si>
  <si>
    <t>2023-07-30T12:26:01.00600942Z</t>
  </si>
  <si>
    <t>0x3ee1690e59511b2ae0829f345264d895da170c1d899e00f1201d76baf633bcc0</t>
  </si>
  <si>
    <t>0xe7a30cd283a3d6ede199234db5345aba37cc6c0b likely involved in an attack (0xe2992888d5c4cd494f0a3b1d9c73257cbc666c3ff50fa5cb4f6d4d9d847289d9) on Chads.Vc (0x223bc79156cbb0a6d175ea6130cb382d01868df8). Anomaly score: {'anomaly_score': 4.876132930513595e-05}</t>
  </si>
  <si>
    <t>2023-07-10T01:25:28.354732209Z</t>
  </si>
  <si>
    <t>0x3ed78b1f3ac60f26d1148593c07df2b7895d912d88a35289ae5eff3a35e9776e</t>
  </si>
  <si>
    <t>0x5c75e94dd0ab9c10bfd1b8073dafef031d3c050d likely involved in an attack (0xdfc6f4af41c4d5344b594503e2805e33768951eaeaa1e95f8e6b7fdc2b4cc612) on darcUSDC (0x9aa024d3fd962701ed17f76c17cab22d3dc9d92d). Anomaly score: {'anomaly_score': 0.008350730688935283}</t>
  </si>
  <si>
    <t>2023-07-28T23:59:36.575959724Z</t>
  </si>
  <si>
    <t>0x3e89fcfdb96d964b5f7e3affcb1e78c61c3044a37655651bcea64e9ef26180cb</t>
  </si>
  <si>
    <t>0x9d9008ff758baea951c97f44423a5238932df8e2 likely involved in an attack (0xf7891eafa7629501ac9abb169e7609e6c99dd95233e12d0336fa49a73313f88f). Anomaly score: {'anomaly_score': 3.759154206123458e-07}</t>
  </si>
  <si>
    <t>2023-07-07T19:43:08.715122418Z</t>
  </si>
  <si>
    <t>0x3dcca39166019f8da0bd9a5ec759cc14cf0742167af980ffa092a4a23fc29d8e</t>
  </si>
  <si>
    <t>0x208266c96f9a4e61856efe2417eab3b9ef59b22f likely involved in an attack (0xe1f527bedaa907c45d9a54e50d64be0c67e97989830c963af8893b0ec44e7edc) on (0x1715a3e4a142d8b698131108995174f37aeba10d). Anomaly score: {'anomaly_score': 0.14008413461538463}</t>
  </si>
  <si>
    <t>2023-07-07T09:54:23.765898798Z</t>
  </si>
  <si>
    <t>0x3d201b0a0835698c57a234246aa6d78e792f4fc9fe2f4c2922b5f187696dc9a0</t>
  </si>
  <si>
    <t>0xb86aa907aa2f6e6911deb28190e47e1c4deb5d37 likely involved in an attack (0x23b924e5ab6de1415ef8edfc26ea0936b48c97dcf4ebb5d8a474923f24d4638e). Anomaly score: {'anomaly_score': 0.29688013136289}</t>
  </si>
  <si>
    <t>2023-07-14T03:51:23.366223475Z</t>
  </si>
  <si>
    <t>0x3cabc55ace990c3d469d9dd950f3e060443bc50a3d010a12922d9813a962a28c</t>
  </si>
  <si>
    <t>0x59059ec4063e499689a7c2cb7501752d0377d9ef likely involved in an attack (0x5a4f99fc77bc01cc7ceb8ca46cee663f7467251051fb1a5f45ec108961cb4030) on Lido: Curve Liquidity Farming Pool Contract (0xdc24316b9ae028f1497c275eb9192a3ea0f67022). Anomaly score: {'anomaly_score': 0.34081261370527594}</t>
  </si>
  <si>
    <t>2023-07-20T00:42:27.792064737Z</t>
  </si>
  <si>
    <t>0x3c3c9334b7fe841360a99cd804b070c38cac5d77f79b043c4e9ac0a5ee2a3ea1</t>
  </si>
  <si>
    <t>0x073f5fac7293b006f4a2c94cfae348272a31d381,0xdea9f2343b2cbcfea39f50fe9c081b78322fd8f8,0xbf4db8bc066f6a4551520946b05cb81bf78c39fe,0x6d2195e72af2aed6bf6da1433fea5c88db74d629 likely involved in an attack (0xeffb3a168d18d4fd02ea7878adf61beda1e7b851a1f67b0e772dada4418aefcb) on Uniswap V2: Router 2 (0x7a250d5630b4cf539739df2c5dacb4c659f2488d). Anomaly score: {'anomaly_score': 0.0003402298850574713}</t>
  </si>
  <si>
    <t>2023-07-01T17:58:29.251031811Z</t>
  </si>
  <si>
    <t>0x3c248ff0eb00eeb48aaf254e101d48d3ecbcf6eb48fe326f9d026d87504ce38a</t>
  </si>
  <si>
    <t>0xd561da119786d3f9e8259ce6d654487adb514c74 likely involved in an attack (0xb559cc80457b6f6a32fea5c7e76002b9d49efd2a47232b70cdb69fed9914ce9a). Anomaly score: {'anomaly_score': 0.154014272970562}</t>
  </si>
  <si>
    <t>2023-07-10T06:48:09.960496204Z</t>
  </si>
  <si>
    <t>0x3c035f2df86312236f432171bbf516b5b4c84cab15b7d1e9e491845643e4ef00</t>
  </si>
  <si>
    <t>0x9e8420395bc0008b6547143770b908ddeb67e452 likely involved in an attack (0x8af2c40b7dbe6ed4397c1aeee66a68ee3be0fd562326886c41ad3603e99d37e5). Anomaly score: {'anomaly_score': 0.008482972136222912}</t>
  </si>
  <si>
    <t>2023-07-11T22:54:49.46833887Z</t>
  </si>
  <si>
    <t>0x39a9724efdaf46f2b97e363ff3c27cb0367de62ceb84db910e6c40841858f5fd</t>
  </si>
  <si>
    <t>0x126ce1f8a376d80c073044900b4e543182476939 likely involved in an attack (0xa2c161df3b7495e15e1d8f1828ca6f46ca2cc6de0c18b1d66392a3aad3202b5b). Anomaly score: {'anomaly_score': 4.807692307692308e-07}</t>
  </si>
  <si>
    <t>2023-07-21T10:36:25.927457783Z</t>
  </si>
  <si>
    <t>0x396ed3be18540df73accc1f2fedb150dd60ad24613bb4ca4ac32dc07c8105605</t>
  </si>
  <si>
    <t>0xc905bc059751aa3577bd931d4545b2ffa8a71eba,0x8d67db0b205e32a5dd96145f022fa18aae7dc8aa,0x010bca2128231fd630b48dd91cf13b4fc32315b4 likely involved in an attack (0x6541983786f59d12426e96695711c150a47ffdb586ef7e977b698e9298647e67). Anomaly score: {'anomaly_score': 2.9185022026431723e-06}</t>
  </si>
  <si>
    <t>2023-07-04T15:16:41.872561969Z</t>
  </si>
  <si>
    <t>0x38d22a96864bf54959d5f7b4c8814292adc35119743ac686bf80227879e67d8a</t>
  </si>
  <si>
    <t>0x34b3f3b0dc3f288a4516e6c34f3e94a59ee98bae likely involved in an attack (0x4d7988d4b0a6f059bb836b87fa07a8acb5df3e35e1587366a2adb7180f3224e5). Anomaly score: {'anomaly_score': 0.1931034482758621}</t>
  </si>
  <si>
    <t>2023-07-28T02:20:19.441623726Z</t>
  </si>
  <si>
    <t>0x38cb71860714cf25a1d9dd17a476268004f984bb393e1a3dc4644f948d7dfb85</t>
  </si>
  <si>
    <t>0x9ba032ef3a1b98b26525a246ff0606a490a291e3 likely involved in an attack (0x8e07ca98edf1aebbc1be2522813cf7bb7b8e44c56c7eea88dde2094a17ce63b7). Anomaly score: {'anomaly_score': 7.280499745961172e-06}</t>
  </si>
  <si>
    <t>2023-07-29T21:20:16.50385002Z</t>
  </si>
  <si>
    <t>0x388faf392c871bdd99ffc5456d79b97dfceb600b064bd593933e2c9067db6100</t>
  </si>
  <si>
    <t>0xc06f6be0c44d194ae4019edd4d59d70607d00b7d likely involved in an attack (0x9d1aa2c47583988bbc9964122fc4df46e2325858f38f0dc2e0d6933e005df679). Anomaly score: {'anomaly_score': 0.00023139745916515427}</t>
  </si>
  <si>
    <t>2023-07-04T16:32:47.252843037Z</t>
  </si>
  <si>
    <t>0x3744d9bc5bb6b43427c224f88fb8858055b2133d2257d8d0d03bf81cc81fb183</t>
  </si>
  <si>
    <t>0xc75bbd18b121ad29d437fc23b3c92e73aa3e1e89 likely involved in an attack (0xeed92b18c5aa065ccfe45429141f4159968e470d2af5bfeec162efdee9d1f088). Anomaly score: {'anomaly_score': 5.543664383561644e-05}</t>
  </si>
  <si>
    <t>2023-07-27T00:08:37.801662533Z</t>
  </si>
  <si>
    <t>0x373de40e0c10632290a5aad9ddf858f8f797bdeaa36d5f9f4448fe11a79d5573</t>
  </si>
  <si>
    <t>0x740d618e92484b6f142e49b3644b26cc370232be likely involved in an attack (0xa2795444e9e00918a50f726902dba42e00f7a01ab2ef364dceeff9decff70ab7). Anomaly score: {'anomaly_score': 0.016654330125832718}</t>
  </si>
  <si>
    <t>2023-07-20T00:09:23.692949594Z</t>
  </si>
  <si>
    <t>0x36f2db42e305a208d0fa5a6274d828bebf904b68011aea927e5fc6d1802b1e50</t>
  </si>
  <si>
    <t>0xdea9f2343b2cbcfea39f50fe9c081b78322fd8f8,0xbf4db8bc066f6a4551520946b05cb81bf78c39fe likely involved in an attack (0x733963b0f72fc0f0004ae0f4ea3675c466cad38ac803c3ccad8073c04d137de2). Anomaly score: {'anomaly_score': 0.000329004329004329}</t>
  </si>
  <si>
    <t>2023-07-20T00:12:43.582874768Z</t>
  </si>
  <si>
    <t>0x35ba0a5621886b3f92e1a6329b84697f4590328b2872be4f54abdee7a6b01f76</t>
  </si>
  <si>
    <t>0xdea9f2343b2cbcfea39f50fe9c081b78322fd8f8,0xbf4db8bc066f6a4551520946b05cb81bf78c39fe likely involved in an attack (0xf6432d89752c834496b29eec170553eea15f9696e116047513f636bf723131ab) on Uniswap V2: Router 2 (0x7a250d5630b4cf539739df2c5dacb4c659f2488d). Anomaly score: {'anomaly_score': 0.000329004329004329}</t>
  </si>
  <si>
    <t>2023-07-21T11:03:02.658766729Z</t>
  </si>
  <si>
    <t>0x34c095d029ff7a72cc59685412e1620035ecfcdac62c9e298449c103152e9fe8</t>
  </si>
  <si>
    <t>0xef41ea024d04381169857b111613e2ec80ae7d1c likely involved in an attack (0xb4c9a97be1f1d878656f748178dcca27dab8b051b23418e8bbd714eb75d0aca1) on Rocket Pool ETH (rETH) (0xae78736cd615f374d3085123a210448e74fc6393). Anomaly score: {'anomaly_score': 5.506607929515419e-06}</t>
  </si>
  <si>
    <t>2023-07-29T23:51:04.246881816Z</t>
  </si>
  <si>
    <t>0x3498383111c6fcab776f9f32ea84f62c3831fd3a86e70e4839a6e352e3d2b4a8</t>
  </si>
  <si>
    <t>0xdc110819706ee1a6e220853e8f10e6e23b028381 likely involved in an attack (0x94dfa8e5269d12315f9f0283c9a63b67afc6ac716f80bb74d76aadc1d29fcd49). Anomaly score: {'anomaly_score': 5.2428395918274614e-08}</t>
  </si>
  <si>
    <t>2023-07-20T17:57:01.011511739Z</t>
  </si>
  <si>
    <t>0x346b046a9fde5c47880db801fa87f165e585b8078722372bb0c26af3b269e7a2</t>
  </si>
  <si>
    <t>0x308f9d3c426f3a4b1c213ee7b8d233b333aa0c76 likely involved in an attack (0xdf1287605d98d6d8488e4579b7c769025b348f0d09746447a77ec5de4744695e). Anomaly score: {'anomaly_score': 0.22180451127819548}</t>
  </si>
  <si>
    <t>2023-07-23T07:26:11.430691093Z</t>
  </si>
  <si>
    <t>0x341f2a321cc8ff18f591904d6ff1892fdd96517e3544572d003f5e2ecd4cb8e3</t>
  </si>
  <si>
    <t>0x933e11b1fc786b7d22e77d31ead163bf5ec3cc27,0x6ec21d1868743a44318c3c259a6d4953f9978538 likely involved in an attack (0xde8598b22f1434f293954abc6a211fbded293df64864ca87b2588f8422988c8b). Anomaly score: {'anomaly_score': 0.0002913907284768212}</t>
  </si>
  <si>
    <t>2023-07-27T13:40:23.228612013Z</t>
  </si>
  <si>
    <t>0x3408cb8859e5d8ae6b28993006d846e3060b2d4563df00a2113635a922a79de5</t>
  </si>
  <si>
    <t>0xb3e7bd15229ea64d4a46ff24d4432610eb444841 likely involved in an attack (0x619abb207b153bee93020f4742e493f718982b5259b77d6899a52e2c626b8135) on MPEPE (0x8a732e22c4a1ffd33b84c6df5c101e748a64da18). Anomaly score: {'anomaly_score': 3.144738786494803e-05}</t>
  </si>
  <si>
    <t>2023-07-04T16:53:12.052580765Z</t>
  </si>
  <si>
    <t>0x326942b85d2c277c9107668a6a8f3c94155a3f6f7275f76686dddcbee0bedc66</t>
  </si>
  <si>
    <t>0xbf8f424ebe1b1a46213748b9232bd15c6afa35d8 likely involved in an attack (0x2f6fd1cbd9e287f6f09934688af864bd7530cd115785474130dacda6a257c008). Anomaly score: {'anomaly_score': 3.3666220844287606e-06}</t>
  </si>
  <si>
    <t>2023-07-01T07:25:26.696394121Z</t>
  </si>
  <si>
    <t>0x3237fcf5bb653fdc675a6e9ea85666b9a7387e02995acd9b25421a7ca0de9ec1</t>
  </si>
  <si>
    <t>0x2efdaa570d6aef9747e9624af9bc80d95709bf07 likely involved in an attack (0x43df9d30bb26551211ea0fe4ae291b70be492d25d367ffb67672b864c9153995). Anomaly score: {'anomaly_score': 7.544463568559954e-05}</t>
  </si>
  <si>
    <t>2023-07-08T06:38:51.023636121Z</t>
  </si>
  <si>
    <t>0x31f6c533993171a24dce5039eff0352008d263f88e7a4ebc6fc01bee9bdc5a8c</t>
  </si>
  <si>
    <t>0x47c64f8fcfb6a733830488a9d802ddbc225bb905 likely involved in an attack (0xb69886cea5b4ef06d511f63df356e4515d2580be17c5f8b6ea11f5a8d91aebe5) on (0x7caec5e4a3906d0919895d113f7ed9b3a0cbf826). Anomaly score: {'anomaly_score': 0.00019714838936806903}</t>
  </si>
  <si>
    <t>2023-07-16T01:34:05.509954853Z</t>
  </si>
  <si>
    <t>0x31dd5cbb22c7a26c3eb140088e409015b49700c09801fac85e646ba9be376e61</t>
  </si>
  <si>
    <t>0x7d9a6c6770ab5c43293a140210fcff080c0073eb likely involved in an attack (0xb2e0b49edbdbf239f3e09693debace483aebe2aef2735d9422b5f34aaecf5643). Anomaly score: {'anomaly_score': 6.977010179572229e-05}</t>
  </si>
  <si>
    <t>2023-07-07T08:01:31.676054313Z</t>
  </si>
  <si>
    <t>0x30f6577f639b3cedaa87419dcbcbf1ef2899cb528c423ebe18083a88d6fe9a9a</t>
  </si>
  <si>
    <t>0x5ccb56874b31964fff53c83e0e6e0fcf63106206 likely involved in an attack (0x5854f9be8f38c0bc5b046c94b6d68292c4c5ff57b44db9ef15a695614918d516). Anomaly score: {'anomaly_score': 0.0001740222461428059}</t>
  </si>
  <si>
    <t>2023-07-13T04:29:10.099395857Z</t>
  </si>
  <si>
    <t>0x30108b8105e46bd874f576993a15d4a55ae552092f4083432091968305755403</t>
  </si>
  <si>
    <t>0x6a01f7476063837c0f36727295b53168b85c4d00 likely involved in an attack (0x7ad74270fe2656e6d8004f18c20efc2e7568f9a2ab407fac63bc22595bec6eca) on Origin Protocol (0x94b17476a93b3262d87b9a326965d1e91f9c13e7). Anomaly score: {'anomaly_score': 0.37365853658536585}</t>
  </si>
  <si>
    <t>2023-07-30T13:19:29.215554859Z</t>
  </si>
  <si>
    <t>0x2ff3fa6d0d3b3eff576a1947dc518650526489422a432a06637b3a62f3d8cf46</t>
  </si>
  <si>
    <t>0x1d6888f0e68bec7fcb58f28eafa9b7e3e93c22ab likely involved in an attack (0x658a75aaac456e7fc19e295057ae920b06544713c4123ebaecf161b557bdb969). Anomaly score: {'anomaly_score': 8e-05}</t>
  </si>
  <si>
    <t>2023-07-21T03:31:56.692377071Z</t>
  </si>
  <si>
    <t>0x2f0c1de162f223c78b221c4f588060031323f6fe153b5587c3c92d0547bbafb8</t>
  </si>
  <si>
    <t>0x931d23be86ee35cd3d36175271c45f57e1c92f1d likely involved in an attack (0x07a843cda0fac843e1327936871bea79ac0b7fd2e03014c0cbf1cdd1facd9cb7) on spWETH (0x59cd1c87501baa753d0b5b5ab5d8416a45cd71db). Anomaly score: {'anomaly_score': 7.748132337246532e-05}</t>
  </si>
  <si>
    <t>2023-07-15T18:47:08.215597661Z</t>
  </si>
  <si>
    <t>0x2f0617508b69f4433ee71369a894c7e2ed454fb905c8de8b9cca57b8469b9104</t>
  </si>
  <si>
    <t>0x9c5bdd67c146e60b265ee5538fcdf8eaaf8ef376 likely involved in an attack (0xa0f02eec624671ee6eab88a4dcde7b3f547f8b8612257af8085272dde69d848d) on MILF (0xc9e1bafef03324262bdbf9b49617e2ba1f32fd9f). Anomaly score: {'anomaly_score': 1.0013351134846463e-07}</t>
  </si>
  <si>
    <t>2023-07-11T10:52:04.498314539Z</t>
  </si>
  <si>
    <t>0x2eefb92b2b2b7fd71c15955917021b8f0b1240680b6e680284c9d1ce4c2dfceb</t>
  </si>
  <si>
    <t>0x98a29ea4c8c64b76ba2576ed0ca49e16daf99056 likely involved in an attack (0x7ed86af135335203198b4798d98696fc4791f871e97c2bcabc4f9b080423a5e0) on Balancer: Vault (0xba12222222228d8ba445958a75a0704d566bf2c8). Anomaly score: {'anomaly_score': 0.0001686523286399505}</t>
  </si>
  <si>
    <t>2023-07-24T12:07:56.044232706Z</t>
  </si>
  <si>
    <t>0x2ee9c2167611c7b1841f043ef317642d72a473d2b6f112386a7513490171ccdf</t>
  </si>
  <si>
    <t>0x053ec71eb9cae329a8a0bb7e01f80e31afd033e9,0x438aa34df5c25aaf21517df6eda44bd698ce28b5 likely involved in an attack (0x6624f4f2b6e6989851a5bcaae694a5105cffaa169e2a5aecf67ffaa11826f251) on Lido: Curve Liquidity Farming Pool Contract (0xdc24316b9ae028f1497c275eb9192a3ea0f67022). Anomaly score: {'anomaly_score': 8.002680965147454e-05}</t>
  </si>
  <si>
    <t>2023-07-01T04:00:02.207966904Z</t>
  </si>
  <si>
    <t>0x2e4b0ac9f818a21fa704c9ec920543ed9ea80ffb5cce793e08cf8be4a9a60efb</t>
  </si>
  <si>
    <t>0x3e5d7768381d1d31b6c2dace0a56866e563cab69 likely involved in an attack (0xbb5e543eea831e57cacd72610126289403eabd54a089c35b8bdf74ff01346e77). Anomaly score: {'anomaly_score': 0.29160305343511456}</t>
  </si>
  <si>
    <t>2023-07-08T17:32:12.535411403Z</t>
  </si>
  <si>
    <t>0x2d6311ffa1a0382dd98ed722305574021a61395099e3b428e5c86e79bd373bf8</t>
  </si>
  <si>
    <t>0x5c75e94dd0ab9c10bfd1b8073dafef031d3c050d likely involved in an attack (0x94ef3174104b764762003c3e8ae1bb39d08eab71bed294f5e0802aa722f4c8c9) on (0xc4e0302a9d840db3065210f65aad026e9d695c13). Anomaly score: {'anomaly_score': 0.0001881498597128239}</t>
  </si>
  <si>
    <t>2023-07-21T08:16:55.271292068Z</t>
  </si>
  <si>
    <t>0x2c82d1f0b15689abad9436031cee491e4992898477ed3a484f1320770414cf64</t>
  </si>
  <si>
    <t>0xa43fc695e68ae17e0ada17a1e98e5939dadd84fc,0x09125687be2ae30ee586df395c4cb831e747470e likely involved in an attack (0x552c1ec39fc2a1c2bbe97faf5583c922969c79bd14d796fc9d680b87187a2dec). Anomaly score: {'anomaly_score': 6.592592592592593e-05}</t>
  </si>
  <si>
    <t>2023-07-08T17:31:37.313973057Z</t>
  </si>
  <si>
    <t>0x2c6d2c475a75500a0281e0e010b85a5a4ad1b3e5f7cdaa50b63050449ad74727</t>
  </si>
  <si>
    <t>0x5c75e94dd0ab9c10bfd1b8073dafef031d3c050d likely involved in an attack (0x94ef3174104b764762003c3e8ae1bb39d08eab71bed294f5e0802aa722f4c8c9). Anomaly score: {'anomaly_score': 0.0001881498597128239}</t>
  </si>
  <si>
    <t>2023-07-29T17:52:34.384456382Z</t>
  </si>
  <si>
    <t>0x2c61ca749f63fa852c16378372ec497e61ecedb8b15ac35e876d7c137d8484c3</t>
  </si>
  <si>
    <t>0x20affae048ef8ba8947dd31dd17e3c0d22936e2a likely involved in an attack (0x1ec0e4a23ed044176de4838f55a63b1f65eb08f3f4c5227d43680a43f545cf8a). Anomaly score: {'anomaly_score': 0.000272596843615495}</t>
  </si>
  <si>
    <t>2023-07-13T08:55:45.013908183Z</t>
  </si>
  <si>
    <t>0x2bed8eaf0f8a0b54215f430ca8d24cce1b83a0a22ee37e3f17ea2a7a417350d0</t>
  </si>
  <si>
    <t>0x37ca6aee51aa3ac50a572dafde45403afc1e52d5 likely involved in an attack (0x7ea6a75b67e600b34475f5c1a14ba07affbbed0738c1d6bf8951186303372324). Anomaly score: {'anomaly_score': 0.21465076660988078}</t>
  </si>
  <si>
    <t>2023-07-04T15:13:33.604318715Z</t>
  </si>
  <si>
    <t>0x2bab60c99ac9f34c12aef3933c8e4ff05f01384dd5b414ba30e2b889026054f2</t>
  </si>
  <si>
    <t>0x594d08a06e898424e81990a3a2c90d7517dc37b4 likely involved in an attack (0xb2c3403b9179007989c35491aebf5ba75cd07cc99d327ba327ad7dd67794b1e3). Anomaly score: {'anomaly_score': 0.24332712600869025}</t>
  </si>
  <si>
    <t>2023-07-17T12:10:13.643314308Z</t>
  </si>
  <si>
    <t>0x2b812ffd07341d793ea71191aad2c084fc05792de7a85a1e3ecb961d3c510162</t>
  </si>
  <si>
    <t>0xdb88985b91d42f6b65b156620a8f28ee5274e146 likely involved in an attack (0xe3646831ffcd583638a19c595f9569cf29b15219d31c587d0084704138b20f95) on Convex CRV (cvxCRV) (0x62b9c7356a2dc64a1969e19c23e4f579f9810aa7). Anomaly score: {'anomaly_score': 0.00012419503219871205}</t>
  </si>
  <si>
    <t>2023-07-03T08:20:09.871368834Z</t>
  </si>
  <si>
    <t>0x2b752813b4dc7c153e41315ef11db229a6778f9c89424fe9339055ac044fa4ab</t>
  </si>
  <si>
    <t>0x503cca2fef82fd1017424d698aa8d52a56a0fded likely involved in an attack (0xf93552b6eb618169317cc742072fa24cecfd73add195bd447feda4e2417baedf). Anomaly score: {'anomaly_score': 0.0002560512102420484}</t>
  </si>
  <si>
    <t>2023-07-05T17:15:54.213754682Z</t>
  </si>
  <si>
    <t>0x2a4c682b6ed234f91b441ee0368ebcd5a20f74053a616783e6180343976f76c7</t>
  </si>
  <si>
    <t>0x7c50d68241c0d46f59690cb273f1af0f2637e3a7 likely involved in an attack (0x5ab89df0715c53655979838c31ecfe29c64287c7664b12715d1cef61fcc8f44a) on Balancer: Vault (0xba12222222228d8ba445958a75a0704d566bf2c8). Anomaly score: {'anomaly_score': 0.0032684472612041645}</t>
  </si>
  <si>
    <t>2023-07-03T00:25:01.659259518Z</t>
  </si>
  <si>
    <t>0x286f3cadcd4e397b4812a0dd86f0a7d1c9000feb51a0b3b7cf3db44b24ec2d60</t>
  </si>
  <si>
    <t>0x319ec58005f1b4fd907b33c44314b7806e728a5c likely involved in an attack (0x96e5ca8d2591a1acdc67a52df8f5a06c3906757f23cefb29b38b558dd7728e5a). Anomaly score: {'anomaly_score': 0.14945054945054942}</t>
  </si>
  <si>
    <t>2023-07-23T11:48:12.394378689Z</t>
  </si>
  <si>
    <t>0x2824d871f62d43039cc72f1a710691096367ddf943baa7d1c228514c9d76db2a</t>
  </si>
  <si>
    <t>0x17d7a65e255f1db2380af3f48c3bd436f9b8ff92,0xdb59b9f8113f6f4813cc033ccf58eeb8caf622b2 likely involved in an attack (0xd667ecb59b6512bcfb57325623c31ce6d7de28fc1481584d4a0548110c427369). Anomaly score: {'anomaly_score': 0.029947152084556665}</t>
  </si>
  <si>
    <t>2023-07-13T16:38:18.242117803Z</t>
  </si>
  <si>
    <t>0x268892489359b0d29aa13beefd501aa7eb758ca17c4d4e121ec4e9517a210047</t>
  </si>
  <si>
    <t>0xbd05ace47174611fb3525776038d3d5db8c58ca6 likely involved in an attack (0x817cec6a789875ed68fe54238d041f67398f1ddde0b214ddbc2ebd2ccdcf931a) on Arbitrum: Bridge (0x8315177ab297ba92a06054ce80a67ed4dbd7ed3a). Anomaly score: {'anomaly_score': 5.921644187540142e-05}</t>
  </si>
  <si>
    <t>2023-07-29T06:23:37.243268787Z</t>
  </si>
  <si>
    <t>0x261ec5831c270c2b91d8bbd38fb5bc51d70443e82ea69c9173cea914ab0c782d</t>
  </si>
  <si>
    <t>0xa41fa145f9691e5fb776182084ad4c45529a36eb,0xfd37209d749552d27092ab120d8f27f26faa4275 likely involved in an attack (0x939d256d88dff3c6ceb5e144e9250717af76256e5a4edf8cef7d5c2839c8705d) on (0x9dbf81e9d991cf8eadcb4ae6b53d6810bb9b5abf). Anomaly score: {'anomaly_score': 6.214837168397802e-05}</t>
  </si>
  <si>
    <t>2023-07-29T18:40:19.712691849Z</t>
  </si>
  <si>
    <t>0x257e50f661e978c3019c0a43e1df0589aed00255e82264d7b0e5b14e64e2a7a6</t>
  </si>
  <si>
    <t>0xc4e5bf33d46a2f02d2375d5435747c4e731becac likely involved in an attack (0xfcf15c9a8c21cb92f4e54f917e4d993802eb556151a2cf990d742b7bbbcd2125). Anomaly score: {'anomaly_score': 7.615959934329448e-07}</t>
  </si>
  <si>
    <t>2023-07-11T10:50:51.498342833Z</t>
  </si>
  <si>
    <t>0x24fd60e18fb405f2a8f78c99c6e0b439a7970235e18ed3c3158091750431ee06</t>
  </si>
  <si>
    <t>0x98a29ea4c8c64b76ba2576ed0ca49e16daf99056 likely involved in an attack (0x7c1048b095d7f7f2aa3278b7f7cd363b97939c7f59e66acc759bdd75a98d844e) on Balancer: Vault (0xba12222222228d8ba445958a75a0704d566bf2c8). Anomaly score: {'anomaly_score': 0.01686523286399505}</t>
  </si>
  <si>
    <t>2023-07-29T18:19:36.347738406Z</t>
  </si>
  <si>
    <t>0x24d71299d189e0cd7ab406885ebb4c0439300bc2cd2b94e934980eb8d437f8f9</t>
  </si>
  <si>
    <t>0xb1a6bf349c947a540a5fe6f1e89992acdad836ab likely involved in an attack (0xfc2d1e132f005db86ac6e4355305a7bc38ce45450f8ad1994091559f7fda1141). Anomaly score: {'anomaly_score': 0.0002773792443806791}</t>
  </si>
  <si>
    <t>2023-07-28T23:59:19.120630682Z</t>
  </si>
  <si>
    <t>0x2463aabad5cabb4b71fd66b65086a3b90cd5579577f701e180094762d80c6f24</t>
  </si>
  <si>
    <t>0x9d9008ff758baea951c97f44423a5238932df8e2 likely involved in an attack (0x5627f231937854933835c6a70d248e67462b5084a37b78db4327f60c19a63d27). Anomaly score: {'anomaly_score': 3.7440616290029176e-07}</t>
  </si>
  <si>
    <t>2023-07-28T23:59:32.018125739Z</t>
  </si>
  <si>
    <t>0x245a79efe12e0d42d0770821b3d9dd16d417c29de18bafd7fb174689ffa2d4c7</t>
  </si>
  <si>
    <t>0x9d9008ff758baea951c97f44423a5238932df8e2 likely involved in an attack (0x3fc47997459c913ec6b6666f08ba6bce73534c6449fd7396ef514b775c695c50) on crvUSDCWBTCWETH (0x7f86bf177dd4f3494b841a37e810a34dd56c829b). Anomaly score: {'anomaly_score': 3.7286729877828555e-07}</t>
  </si>
  <si>
    <t>2023-07-17T19:17:33.473846552Z</t>
  </si>
  <si>
    <t>0x23ef35dacd762f53ac3e0602221d6c806d7212cda158c342b84a551b265c927a</t>
  </si>
  <si>
    <t>0x05b2135f6906ade304fcb1dacc3c55c3d2246f7d likely involved in an attack (0x8668915d3e22c7f188fb185f7bc8548b4f4ee328c882240c3f1721088d3f017a) on Lido: Curve Liquidity Farming Pool Contract (0xdc24316b9ae028f1497c275eb9192a3ea0f67022). Anomaly score: {'anomaly_score': 0.00581453634085213}</t>
  </si>
  <si>
    <t>2023-07-22T15:33:10.851761128Z</t>
  </si>
  <si>
    <t>0x23adb13dc7f4ad37e2c7642c794c7b199dae19fea87fc22663f46ab18ae83d16</t>
  </si>
  <si>
    <t>0x81c5de137edfcf8fb5462fb66775de1cf393a123 likely involved in an attack (0x09ce761acd533f21f98fbe5a4b0b38476df89214ab74f1017dc6bf52e00aff2a). Anomaly score: {'anomaly_score': 5.111429155591902e-05}</t>
  </si>
  <si>
    <t>2023-07-21T06:33:12.977841668Z</t>
  </si>
  <si>
    <t>0x22a81e0613dd07845d522da7bcc8452a2cf398bf978a4206d4438fc72fe71789</t>
  </si>
  <si>
    <t>0xc266864760e6750bc9b5bb6b5606654631b1a6b2 likely involved in an attack (0xb462db9a5c7f481a078546c078e9fafe608c2811919d6fc481d922218d01edb9) on Uniswap V2: Router 2 (0x7a250d5630b4cf539739df2c5dacb4c659f2488d). Anomaly score: {'anomaly_score': 0.00035301668806161744}</t>
  </si>
  <si>
    <t>2023-07-03T07:02:07.640891957Z</t>
  </si>
  <si>
    <t>0x21a9fe557cf50d1d90d38949b487b233343b00e02f4bfe7bad5350e96867a54a</t>
  </si>
  <si>
    <t>0x725bbce7a76061df273bfe6336e3708db0226865 likely involved in an attack (0xcf989a5511c513fbd3a6c5b228a923cdacfb29310150756ba77a8428fbb5c2f8). Anomaly score: {'anomaly_score': 6.861665519614591e-05}</t>
  </si>
  <si>
    <t>2023-07-08T17:30:23.549675728Z</t>
  </si>
  <si>
    <t>0x217b9bb60107b031c40761120b6533a3cd48ca25357b03fd0626c0e1fca5142c</t>
  </si>
  <si>
    <t>0x88b97c730df264dbd10717ac649c21199ad18002 likely involved in an attack (0x0591f3700dfc687f100c092fbaa2578200be1bf1d748b546790ac4b86cbf4f14) on (0xc4e0302a9d840db3065210f65aad026e9d695c13). Anomaly score: {'anomaly_score': 0.00014828851899274434}</t>
  </si>
  <si>
    <t>2023-07-17T02:14:05.679472972Z</t>
  </si>
  <si>
    <t>0x207613eb6f4dc95eaa2ffd0dbe4d1324f41321e64fa7b834ae9e6d5f8af7df4f</t>
  </si>
  <si>
    <t>0xa91cfc6993bbd7b093479c2445453c4e73bcb377 likely involved in an attack (0xf2cb373136e5c4d35fe5ebaa5753ecaddf0fd6c91641c7fe118a77813a921380). Anomaly score: {'anomaly_score': 9.314015375517445e-05}</t>
  </si>
  <si>
    <t>2023-07-06T09:33:46.846174861Z</t>
  </si>
  <si>
    <t>0x1fcd0b72fe4eb14bb9ebb636fdd82afc1720f2a0d69f533d92818883ca54eb42</t>
  </si>
  <si>
    <t>0x00000e8c78e461678e455b1f6878bb0ce50ce587 likely involved in an attack (0x4f5f004f4088f8d7ce02d5610432d3391f8d9b1f0e5880daaee62d7e73fb95a8). Anomaly score: {'anomaly_score': 0.00014223764093668692}</t>
  </si>
  <si>
    <t>2023-07-11T10:50:13.611172759Z</t>
  </si>
  <si>
    <t>0x1f95e2afb640e5962aa1ac03cbb4f9daf325791de1d2f0f6c89c2a5016bf95fd</t>
  </si>
  <si>
    <t>0x98a29ea4c8c64b76ba2576ed0ca49e16daf99056 likely involved in an attack (0xe6a2338558ba15f847d58dcbaabb36ef8431f8562aaf861152eafb445a0fd52b). Anomaly score: {'anomaly_score': 0.01686523286399505}</t>
  </si>
  <si>
    <t>2023-07-29T13:42:37.042223313Z</t>
  </si>
  <si>
    <t>0x1ececf59a0fa3aa063d47d37091e422ac26cebe19fc7393c3f4412b65ef0b01b</t>
  </si>
  <si>
    <t>0xb752def3a1fded45d6c4b9f4a8f18e645b41b324 likely involved in an attack (0xddb5313888fcc6226682cf28b8b04f3e9127cadb500e8d797e5fdee1b3c01313) on Uniswap V3: Positions NFT (UNI-V3-POS) (0xc36442b4a4522e871399cd717abdd847ab11fe88). Anomaly score: {'anomaly_score': 0.034703683929524824}</t>
  </si>
  <si>
    <t>2023-07-31T14:21:34.736601155Z</t>
  </si>
  <si>
    <t>0x1d46ae361b4798750254d92e89291ef2e512e8c8794a668b5fd7bd5f0a81e907</t>
  </si>
  <si>
    <t>0x3f75a2a3512b47cb6fffafdd3882408937eb8fa3 likely involved in an attack (0xacd39c2c1fe9d81d60c5c7ccc6ad13f911e35946ff868fbf82b5d434abd98196) on GaugeV2Interface (0x36f10d9a68fb22b666554d818bbaef428ce55241). Anomaly score: {'anomaly_score': 0.4886731391585761}</t>
  </si>
  <si>
    <t>2023-07-20T04:07:32.354800209Z</t>
  </si>
  <si>
    <t>0x1caab6cb96746da1ef214a5f94c3ea11ed081d078f5acc282e5a6ae443164127</t>
  </si>
  <si>
    <t>0xc905bc059751aa3577bd931d4545b2ffa8a71eba,0x8d67db0b205e32a5dd96145f022fa18aae7dc8aa likely involved in an attack (0x7940aafe1d8c99033d0815b504ba0328fb7f01bfea09b67ab1fb3ce2cbf333ad) on LadyPepe (0x57933314b1a31f91871acd557e3d014100f97e08). Anomaly score: {'anomaly_score': 4.5454545454545455e-06}</t>
  </si>
  <si>
    <t>2023-07-09T02:25:35.012935369Z</t>
  </si>
  <si>
    <t>0x1c293d9f7f1ed8cae8175fc4e13bad7ee0a4bfd7ccefd2b657b31defa852eef3</t>
  </si>
  <si>
    <t>0x1ac88aea19ff7ca5683930db5434a06cb9c8897f likely involved in an attack (0x069e7e263595f428cc4900dda65dea71f4d4cc48a07170912d459b54c583cbbd). Anomaly score: {'anomaly_score': 0.3706959706959707}</t>
  </si>
  <si>
    <t>2023-07-29T21:15:07.023327482Z</t>
  </si>
  <si>
    <t>0x1c20f8750042029e820db6b8a8d65dd0bd9c2394360374ad12131b3820f2133c</t>
  </si>
  <si>
    <t>0xc06f6be0c44d194ae4019edd4d59d70607d00b7d likely involved in an attack (0x9af0ac8df5be3c70008975a62f931c1b2980a408e0082a0c2a6871283b9fd12c). Anomaly score: {'anomaly_score': 0.00023139745916515427}</t>
  </si>
  <si>
    <t>2023-07-08T17:32:12.449307789Z</t>
  </si>
  <si>
    <t>0x1bc6e1f0f075e0879f1beacdab854d72ab415fae9a5a18ac6aaa14cb04843dcf</t>
  </si>
  <si>
    <t>0x3c19afd98562393fa14d0693485a46c9578598a6 likely involved in an attack (0x43ccb5431d3ff8a0eec0991df2f943b0ecc01a5dda2ace18cf19827b3d5cda2c) on (0xc4e0302a9d840db3065210f65aad026e9d695c13). Anomaly score: {'anomaly_score': 0.0001882430647291942}</t>
  </si>
  <si>
    <t>2023-07-17T19:16:44.865768973Z</t>
  </si>
  <si>
    <t>0x1bb16482d0d368fcd986efa80200a57435b778b0c9c9757955f35e921ded8e88</t>
  </si>
  <si>
    <t>0x05b2135f6906ade304fcb1dacc3c55c3d2246f7d likely involved in an attack (0x8668915d3e22c7f188fb185f7bc8548b4f4ee328c882240c3f1721088d3f017a). Anomaly score: {'anomaly_score': 0.00581453634085213}</t>
  </si>
  <si>
    <t>2023-07-31T10:45:49.962738999Z</t>
  </si>
  <si>
    <t>0x1ab59c75eafbec39dbe3702eeb3ba7d663756f275f93029b20e5fcb95b58bba8</t>
  </si>
  <si>
    <t>0xb1a6bf349c947a540a5fe6f1e89992acdad836ab likely involved in an attack (0x7ce1700d6662eab2dc76f3f10f910be7ac76b0c5c8053b6b065e8c86a3992335). Anomaly score: {'anomaly_score': 0.00046749452154857564}</t>
  </si>
  <si>
    <t>2023-07-21T09:15:38.850754515Z</t>
  </si>
  <si>
    <t>0x19fe54c829f605739344944943b116ac7ce8a773ad24fe28f793cc1371db60e8</t>
  </si>
  <si>
    <t>0x00001b0bcca9bc88774000692def9dd6452afb9f likely involved in an attack (0x9f4881c4b5addcf443bbe4f772a79520626e9286c9d267a04e2adb3228ab3925). Anomaly score: {'anomaly_score': 0.0002992957746478873}</t>
  </si>
  <si>
    <t>2023-07-24T01:37:07.015313659Z</t>
  </si>
  <si>
    <t>0x19ec99b89fd4785a9170b017ff66c9d9f4704abb3778526cf600a59cd9c599a4</t>
  </si>
  <si>
    <t>0x5e555bd14a4f1f2284ca30d28a5e3c457ac6b049,0x042b0ba0eb5293d9574b384b651e9048a4511f53,0x551c8ddef2b36e3edff7e9d4f721c63a9f58026c likely involved in an attack (0x21463bc3d6b2d433d31b9e2ccdf8c92c14c2848826c3ff1351116c59457ea290) on Uniswap V2: Router 2 (0x7a250d5630b4cf539739df2c5dacb4c659f2488d). Anomaly score: {'anomaly_score': 0.00029469548133595285}</t>
  </si>
  <si>
    <t>2023-07-20T19:13:46.588864833Z</t>
  </si>
  <si>
    <t>0x198fecba8cd88a2af49c2340be9dbfc9e72bfe58738e2fd0cc024c64739e2b45</t>
  </si>
  <si>
    <t>0xe59d88eb24df45e7ef72b2af0e40714fa3277733 likely involved in an attack (0xf6517e8653100bc0a731ec0b72a763489501a57ddb735e768f944d24cd07401e). Anomaly score: {'anomaly_score': 0.00026280623608017817}</t>
  </si>
  <si>
    <t>2023-07-08T06:16:49.796648552Z</t>
  </si>
  <si>
    <t>0x1912bbae1e5c575e78a6faaec103b00eea845bc02775c36f7c3488394d94377b</t>
  </si>
  <si>
    <t>0x23462caeb2b918845b648740d66a20f4ebf791f7 likely involved in an attack (0x40dbb82a59fed52926fded4aba509f3b7d2bca5579488c56d8be7d920f83d100) on (0x7caec5e4a3906d0919895d113f7ed9b3a0cbf826). Anomaly score: {'anomaly_score': 0.0001890831252229754}</t>
  </si>
  <si>
    <t>2023-07-24T12:44:01.60382561Z</t>
  </si>
  <si>
    <t>0x1837a377ab07d3a42f7b30f4d5dc52524b2786f10ee344e861d194ddbb61bbaf</t>
  </si>
  <si>
    <t>0xea6106d07144f927e0ca9755d6fd4fc62076e5ab likely involved in an attack (0xe521d9f0feeddaa0150e28b58bb3b8c8333d817875df13485d4bd37e54fbcead). Anomaly score: {'anomaly_score': 0.00015903307888040714}</t>
  </si>
  <si>
    <t>2023-07-02T19:41:55.779436432Z</t>
  </si>
  <si>
    <t>0x17ea8862724fac54f1e5b63acf16a465653b787e113eaf70fd90eb86083acced</t>
  </si>
  <si>
    <t>0x9f1a04823e62bc0959670fd5456ed31308ef6df3 likely involved in an attack (0xb5ba2a6e12d598f41cf13d8814acf294733a890a6d6952d7402261a1a2875aec). Anomaly score: {'anomaly_score': 0.00018777543590726194}</t>
  </si>
  <si>
    <t>2023-07-04T00:19:04.231096556Z</t>
  </si>
  <si>
    <t>0x1787c11e2e921d42dd4d7e89e89f0ffcb1da4a5bf1fa3eee263762a31bd5e7c3</t>
  </si>
  <si>
    <t>0x6a902d193017daaed7b3c0e87b38b9274fa41879 likely involved in an attack (0xae47d133d9f6ecdc352187b78e3501e0b3de0b3a9a37d09631d36bddbea06dd5). Anomaly score: {'anomaly_score': 0.23314285714285718}</t>
  </si>
  <si>
    <t>2023-07-10T01:25:33.74283084Z</t>
  </si>
  <si>
    <t>0x173673f48242f779f4bd538bd15a2995552439ef1c3e0725b5e32074e0065ba2</t>
  </si>
  <si>
    <t>0x6ec21d1868743a44318c3c259a6d4953f9978538 likely involved in an attack (0xadba153a5cd7a6df2b4509201f4e416a492b3d783056f832742a96f96a6f26c8). Anomaly score: {'anomaly_score': 0.00010438413361169103}</t>
  </si>
  <si>
    <t>2023-07-31T20:59:57.291052334Z</t>
  </si>
  <si>
    <t>0x15af7db82e73019d5ab2b71882ffd916ddbb14d9337b1ae60687dd4333a46d90</t>
  </si>
  <si>
    <t>0xb1a6bf349c947a540a5fe6f1e89992acdad836ab likely involved in an attack (0x5d07b78b6e804ce4316104cf17dff615ce1f681b87e6874ccd0c7b6710a76eee). Anomaly score: {'anomaly_score': 0.00027347781217750255}</t>
  </si>
  <si>
    <t>2023-07-04T16:53:41.470779181Z</t>
  </si>
  <si>
    <t>0x15a1f8fa383c4f2a54d3b5e5435d52ca336208260607cb602044b6e6183718d3</t>
  </si>
  <si>
    <t>0xbf8f424ebe1b1a46213748b9232bd15c6afa35d8 likely involved in an attack (0x7f5bbf9f785c1703b3b4c993ec482a4cc65b72f48b1dee093cc690465013f941). Anomaly score: {'anomaly_score': 0.00018818292189397005}</t>
  </si>
  <si>
    <t>2023-07-07T13:20:11.702633339Z</t>
  </si>
  <si>
    <t>0x156ac35dec4770566af8b5fcf42e7901408b316b42f6bc1fbdd0d43b0d33cab6</t>
  </si>
  <si>
    <t>0x554aba2bc5a8afd22cb698eba4f184a32e445bf4 likely involved in an attack (0xaf91ee6908e603509232adf5690b6f8c97f3860b6f270bbfb6c09c53f2c75d23). Anomaly score: {'anomaly_score': 4.137939127527567e-09}</t>
  </si>
  <si>
    <t>2023-07-17T11:47:03.413910937Z</t>
  </si>
  <si>
    <t>0x1372869144392a5f698b31ebb3bd7f04ab2c99246cc881137b1f24f5b79a61b9</t>
  </si>
  <si>
    <t>0xdb88985b91d42f6b65b156620a8f28ee5274e146 likely involved in an attack (0x8419e0a611db82a8d67735cd0d5790686900868b978dfa7f991a5423592b8abd) on Convex CRV (cvxCRV) (0x62b9c7356a2dc64a1969e19c23e4f579f9810aa7). Anomaly score: {'anomaly_score': 0.00012419503219871205}</t>
  </si>
  <si>
    <t>2023-07-29T13:33:45.325127791Z</t>
  </si>
  <si>
    <t>0x11203d4daaed7aacd7ff2e3923e95046d9080363c5b37f1c044328a523b33aee</t>
  </si>
  <si>
    <t>0x7e732c25f1686310b9f7dc71ecab7616e4f0cac2,0x3e8def7cfe184679bf8a32428369141fbf0a9c39 likely involved in an attack (0xf78b157c13f31b75aef7f0b5dabd182ef3c367d2bd362a6a5e2811742cc22bc8) on Uniswap V2: Router 2 (0x7a250d5630b4cf539739df2c5dacb4c659f2488d). Anomaly score: {'anomaly_score': 0.00010127102611652709}</t>
  </si>
  <si>
    <t>2023-07-30T23:43:21.171795626Z</t>
  </si>
  <si>
    <t>0x10a283e3106b063a2c07857702311adbd00bb5a8fc136f726bc34a6921b49fc5</t>
  </si>
  <si>
    <t>0x1bff15caeaeeecec220fb52e8251b9d2513edbd1 likely involved in an attack (0xe384bda7c286b7695259ec001f21bd392a430386716f1e5afb9f61e966dce8ff) on Vyper_contract (0x0f3159811670c117c372428d4e69ac32325e4d0f). Anomaly score: {'anomaly_score': 9.005037783375316e-05}</t>
  </si>
  <si>
    <t>2023-07-31T10:01:35.131613575Z</t>
  </si>
  <si>
    <t>0x108e37509896166c761ea0b80e5b3644186fa59efd191ce0a162984f9b8d958f</t>
  </si>
  <si>
    <t>0x2eabb849090cefea86cb7f9d151e94d5c84a2f8a,0x17606e425203cc35fd5a6c966c19d3af9d699e6c likely involved in an attack (0x25c369380aaa0737c6ddfc481f528759fb35b2a981009a43af205db79fe3417a). Anomaly score: {'anomaly_score': 0.01}</t>
  </si>
  <si>
    <t>2023-07-10T13:04:16.257116915Z</t>
  </si>
  <si>
    <t>0x1038bb5f4a05e286e0503781c30af6dbeccddf55e1bdb33c710fde4b2179fd7b</t>
  </si>
  <si>
    <t>0x1964314c7cf8b8c313ffa8898001125c408dbb4e likely involved in an attack (0x39c25fdd6d423cd050198a9258bd5de6fcf72f3321349a4e2c38a2d3bf63da6b). Anomaly score: {'anomaly_score': 0.00011417530300368875}</t>
  </si>
  <si>
    <t>2023-07-25T22:17:16.270148726Z</t>
  </si>
  <si>
    <t>0x0f93c5c2875ff0d1d59e692218f8adc2c4a7db65cfbfcd88831d559d1eb12c3c</t>
  </si>
  <si>
    <t>0x56777143e6af0a50326072a52c3918e1ec99c6a1 likely involved in an attack (0x3d4f5b75bd382fec06bc1d2447fd375b588d2a05cba5c4b1ce2be34e81a24c34). Anomaly score: {'anomaly_score': 6.640000698254077e-08}</t>
  </si>
  <si>
    <t>2023-07-04T17:25:51.970056586Z</t>
  </si>
  <si>
    <t>0x0f76995ddc2d41314d4e74b49547201d85112cc108c04610859062063b724977</t>
  </si>
  <si>
    <t>0xbb7ec7244d3c6e60d16aff6c4ce782e115df5480 likely involved in an attack (0x18721ef9505715c0c06dca901b6d46255ad7fc6a9b9eb280d11f9642c7880a9a). Anomaly score: {'anomaly_score': 1.9588638589618024e-07}</t>
  </si>
  <si>
    <t>2023-07-05T19:55:36.994692081Z</t>
  </si>
  <si>
    <t>0x0f3d45aa1a5cb56283ee1c814fd09e2aaad2cfc4ca6ff1be43c324fcc8aea7c0</t>
  </si>
  <si>
    <t>0x27478b0167dd314249d6b80be13f0372f9b0c7c0 likely involved in an attack (0x19d9e1242169239c3fb37bf2735febdf6bfefe71ab483384aaa94359685f7c96). Anomaly score: {'anomaly_score': 3.947895791583167e-05}</t>
  </si>
  <si>
    <t>2023-07-29T09:07:35.57651309Z</t>
  </si>
  <si>
    <t>0x0e0c9e62f371cfe84ef2826dd2d04573d214203b38e65c6a99a7030b62d80b83</t>
  </si>
  <si>
    <t>0x2f38a45d02948e415dc3b5ba6babd754b5c060f7 likely involved in an attack (0x45196c538424da28ef5ceea471f002b1adb46a50085f18cdd83b2637db93f7b5). Anomaly score: {'anomaly_score': 0.00040828402366863907}</t>
  </si>
  <si>
    <t>2023-07-21T06:36:11.227496849Z</t>
  </si>
  <si>
    <t>0x0d349b88b37efca28e37072bc6bc730cb8dee9f902413e0f2f017d59866d1a28</t>
  </si>
  <si>
    <t>0xc266864760e6750bc9b5bb6b5606654631b1a6b2 likely involved in an attack (0x98a7dea2dbbabc98dc7c6e421dda9af3e5c222f06571ff2881039d3ba6609666) on Uniswap V2: Router 2 (0x7a250d5630b4cf539739df2c5dacb4c659f2488d). Anomaly score: {'anomaly_score': 0.0003465982028241335}</t>
  </si>
  <si>
    <t>2023-07-08T06:36:18.912421591Z</t>
  </si>
  <si>
    <t>0x0d1167653256732f3ff220ab242d8f1a31c1e81f5f87e92eeb71707a44b0a6e9</t>
  </si>
  <si>
    <t>0x47c64f8fcfb6a733830488a9d802ddbc225bb905 likely involved in an attack (0x3de9be22d8094bacef60d24dbe21d28e4b31a946366c6453c1fae064c4469260) on (0x7caec5e4a3906d0919895d113f7ed9b3a0cbf826). Anomaly score: {'anomaly_score': 0.00019780996114447194}</t>
  </si>
  <si>
    <t>2023-07-29T10:43:09.496497265Z</t>
  </si>
  <si>
    <t>0x0b693165fda8a28da4d2c64b6ded9e182726cf8cb69fea36f3cc72e85cdc22c2</t>
  </si>
  <si>
    <t>0x2f38a45d02948e415dc3b5ba6babd754b5c060f7 likely involved in an attack (0x1ed9cbd5c7b90b691566f35bcae4d9cd82ceb60b9b34ac15e873a25d46b639c5). Anomaly score: {'anomaly_score': 0.00037703995498030384}</t>
  </si>
  <si>
    <t>2023-07-30T14:53:52.540211088Z</t>
  </si>
  <si>
    <t>0x0ae3fa86467e69a8cf92972c7e2327bcc103a4adebdf05afffda2ed9b9b2a12c</t>
  </si>
  <si>
    <t>0x19c7849d10333188678fad560d2436cec11071a6,0xbdee6f2b08574f01a3d9dfb5b5b137fca374f4f8 likely involved in an attack (0x4a45fd1462ba92fc8d74cc6ac3f4479f0a4ee28faa8d89592e1020dfd22a5080) on msETH (0x64351fc9810adad17a690e4e1717df5e7e085160). Anomaly score: {'anomaly_score': 0.00024793388429752067}</t>
  </si>
  <si>
    <t>2023-07-09T02:27:27.755814211Z</t>
  </si>
  <si>
    <t>0x0a787aebe2a44cec9d4d56627fcd92b09a8661eb7122d67c916d6f2bc3a116ba</t>
  </si>
  <si>
    <t>0xaa5c6488cf72e859a25044b270775321dc93e859 likely involved in an attack (0x896e2933ab93f3d4f2998c22cd5af00ab55055de3446d493b6ee24f5ed369797) on (0xc4e0302a9d840db3065210f65aad026e9d695c13). Anomaly score: {'anomaly_score': 0.0001879219120598431}</t>
  </si>
  <si>
    <t>2023-07-10T08:21:50.128138235Z</t>
  </si>
  <si>
    <t>0x0a23581e98e812513928d2b85022fe86b6852945d6df1a09a7414703e56acce1</t>
  </si>
  <si>
    <t>0x68ff5202baae2a963d9dd4d31cdfa423bc548874 likely involved in an attack (0x9ea7b09f4f4d4e1289ef3e520b14f6bfe97006ef097d785ce7901cb04a68f723). Anomaly score: {'anomaly_score': 0.00010252784161216192}</t>
  </si>
  <si>
    <t>2023-07-20T21:36:12.385635245Z</t>
  </si>
  <si>
    <t>0x0947f0dcfd83b64d0bc525a26e3c60d1a93993be4b158f9e7fcdafdadd821d5f</t>
  </si>
  <si>
    <t>0xefba245ed6f5a4c2668bc059320879c1c4cb3114 likely involved in an attack (0xf21376d82509e3869dba79186c36452845800ad7c50f22b6eb56ee442f4fb3f8). Anomaly score: {'anomaly_score': 2.356013776100969e-08}</t>
  </si>
  <si>
    <t>2023-07-01T07:25:42.404809662Z</t>
  </si>
  <si>
    <t>0x093c812e5726606b38ba9ab95beae495e171ecefb4e978ebe62426c90bb1b7c1</t>
  </si>
  <si>
    <t>0x2efdaa570d6aef9747e9624af9bc80d95709bf07 likely involved in an attack (0xb9b495c35e743b836696c966e1e3e96ff92bb01551512c885de9a74910de4731) on COWBOY (0xff92951301b392ff29f18bf0c645a99560330b78). Anomaly score: {'anomaly_score': 7.544463568559954e-05}</t>
  </si>
  <si>
    <t>2023-07-14T23:29:16.624469889Z</t>
  </si>
  <si>
    <t>0x08a95ba674f53f245251ea600ebba843c33fd561974dd6854ca88984c61bbc9e</t>
  </si>
  <si>
    <t>0x62f49c18a989d3ccd3830a98f82a5085b5042a68 likely involved in an attack (0xa21fe73b4d3ae4da59fcd889d6a8bca0d33bd480b5b1b20f6f3557c92dbce0cf) on Lido: Curve Liquidity Farming Pool Contract (0xdc24316b9ae028f1497c275eb9192a3ea0f67022). Anomaly score: {'anomaly_score': 0.16813655761024182}</t>
  </si>
  <si>
    <t>2023-07-28T16:53:04.815589161Z</t>
  </si>
  <si>
    <t>0x0855422a41e090791e14160c126bcf64b81b023794659d6633140d9ccbc894ad</t>
  </si>
  <si>
    <t>0xfe56e622ca65f26b987cc61217d9a02c348ff49d likely involved in an attack (0x01d5db9016e9e433e0063a4289a9dbb949ad53e5d2a1207589e431aced5fb504). Anomaly score: {'anomaly_score': 0.00021285475792988317}</t>
  </si>
  <si>
    <t>2023-07-29T06:21:35.300489868Z</t>
  </si>
  <si>
    <t>0x07a178edc49a6158c0cb2a05186374bf9cd654c26e82930c023f461a36cf76cd</t>
  </si>
  <si>
    <t>0xa41fa145f9691e5fb776182084ad4c45529a36eb likely involved in an attack (0x939d256d88dff3c6ceb5e144e9250717af76256e5a4edf8cef7d5c2839c8705d). Anomaly score: {'anomaly_score': 6.214837168397802e-05}</t>
  </si>
  <si>
    <t>2023-07-07T13:19:53.218184228Z</t>
  </si>
  <si>
    <t>0x07687cc2d918b8de7ed6c27a98de1b28664d97489726f645a6fab4881bccbf5a</t>
  </si>
  <si>
    <t>0x554aba2bc5a8afd22cb698eba4f184a32e445bf4 likely involved in an attack (0xaf91ee6908e603509232adf5690b6f8c97f3860b6f270bbfb6c09c53f2c75d23) on (0x11a653ddfbb61e0feff5484919f06d9d254bf65f). Anomaly score: {'anomaly_score': 8.726855688807853e-08}</t>
  </si>
  <si>
    <t>2023-07-21T10:26:30.984648673Z</t>
  </si>
  <si>
    <t>0x06f327ddc8c5a7158d86546fbde99ff4b849927e9789ae4335956c1f875ded33</t>
  </si>
  <si>
    <t>0x10db234e02c3889d8e408c7084e8ce10892bdad7 likely involved in an attack (0x3cba65ef3573e143f376fd48d4c06a4ab8e1a66a7db3462a85344b43ed92006b). Anomaly score: {'anomaly_score': 0.005477671000565292}</t>
  </si>
  <si>
    <t>2023-07-19T22:03:40.009747463Z</t>
  </si>
  <si>
    <t>0x06bb0f33673ed14feab5612cffaa971fee07dac4e3a33b047043b435af4b3619</t>
  </si>
  <si>
    <t>0xc0a25acdd77e598d5f6c3beb2c68649254545117,0xf6cab8f793898fde93f6c0d851c7958f2700d71d likely involved in an attack (0x816d17fc118d7b2db4f63ac03cf0f48a394d36e1a7f23ce2c0b2890e0650c3a3). Anomaly score: {'anomaly_score': 0.0003402298850574713}</t>
  </si>
  <si>
    <t>2023-07-30T15:44:23.618935306Z</t>
  </si>
  <si>
    <t>0x06332cd2dc528797561cc26dc058fd7d7a78d53c5e8178f8064aa16602623390</t>
  </si>
  <si>
    <t>0x30fb95794a2051abe30a67892b3a1fa73947aee5,0xdce5d6b41c32f578f875efffc0d422c57a75d7d8 likely involved in an attack (0xd7391eeb436abc7deae78c2542cc7fa0e270fcd7c8ca9e3136fcb89b96779312). Anomaly score: {'anomaly_score': 2.0000000000000003e-06}</t>
  </si>
  <si>
    <t>2023-07-15T02:10:45.134539382Z</t>
  </si>
  <si>
    <t>0x01102978e664a269ec1a3a9c3112d55203d8be8effc178bb6fddbc54dba27ff1</t>
  </si>
  <si>
    <t>0xed39cc7879bca2bebcc3d9422bb674a3ad820986 likely involved in an attack (0x47758714676e954276ace49d60edcd6743a2557b433ab7f9c4762793b8385860). Anomaly score: {'anomaly_score': 0.1437333333333333}</t>
  </si>
  <si>
    <t>2023-07-24T12:41:22.342317033Z</t>
  </si>
  <si>
    <t>0x00c2138307f0667be0cb540fe00019437b5f28e536c381610c63f4bd58a71630</t>
  </si>
  <si>
    <t>0xea6106d07144f927e0ca9755d6fd4fc62076e5ab likely involved in an attack (0x689f18e0cf95910fbd8f3ebb82e0ac3db8972004ed683d6b181a29937f35b9e3). Anomaly score: {'anomaly_score': 0.00015903307888040714}</t>
  </si>
  <si>
    <t>2023-07-27T12:32:04.92275229Z</t>
  </si>
  <si>
    <t>0x003dc996311a95258296b40bf0378faedaf9ad2975fe9952fe783da69bdb09a6</t>
  </si>
  <si>
    <t>0x27fd35201778ff83d1d2738291ba54193a0ca88d likely involved in an attack (0x30f00f06ea6b4289f3bdb1f664b8f80bda5ad2c679d9377ad46bc3352b24724d) on EQL (0x81428a8047cca11177a4e15789e368d6806da376). Anomaly score: {'anomaly_score': 0.011984924623115577}</t>
  </si>
  <si>
    <t>2023-07-21T22:46:09.871916889Z</t>
  </si>
  <si>
    <t>0xff952846f38436e6cb1c2841e60864c04f014839d288065d9e0bdc8811f080c8</t>
  </si>
  <si>
    <t>0x3bbf3054ac05b8678ff571438fd50c0b9395e16e likely involved in an attack (0x35431a006bd500b0a9f908b39f77ff51fbdd5795074af079c0288f7061c9d027). Anomaly score: {'anomaly_score': 0.00011512458522654476}</t>
  </si>
  <si>
    <t>TP - Rug Pull</t>
  </si>
  <si>
    <t>2023-07-18T14:04:41.222665193Z</t>
  </si>
  <si>
    <t>0xff4676ef8bfd3eae14610e8033fffb730db53743ea4c8cd097676b5dbc6f0c31</t>
  </si>
  <si>
    <t>0x10703f7114dce7beaf8d23cde4bf72130bb0f56a likely involved in an attack (0xc1696b31e3c5bd2fe9fbb6a768882dd6829637dafd90e1aeab6e2c3734861d40). Anomaly score: {'anomaly_score': 0.03137740149788343}</t>
  </si>
  <si>
    <t>TP - Ape DAO Exploiter</t>
  </si>
  <si>
    <t>2023-07-28T17:36:26.553712021Z</t>
  </si>
  <si>
    <t>0xff2cb24de93f42302f16eab1a6d59efef1311fecee2dc298941d5718a0413f7b</t>
  </si>
  <si>
    <t>0x48a55eac34313d0f3f2497db071ff72b81650268,0x045f099a103ac401e6884979d609f996a888dc6d,0x773e78fd72bf1485681aaa4fe1af99896f78c385,0xdf98385a6296932666d17224be0eadc5a1c895d2 likely involved in an attack (0x7bcc19a3334db5d35ad3c286b5aa5ddaafd11908fb38ebc24f4a3e32768f65ce) on (0x773e78fd72bf1485681aaa4fe1af99896f78c385). Anomaly score: {'anomaly_score': 0.0345378957467221}</t>
  </si>
  <si>
    <t>2023-07-07T06:05:28.915117763Z</t>
  </si>
  <si>
    <t>0xff2b33c89cffe83b93cce2c76ddc518c3a719d8d13b45e36b759bc64aeeea752</t>
  </si>
  <si>
    <t>0xfce56e4381999485336e0554f4b49c303f9976c6 likely involved in an attack (0x417c9ca509c67e5a7f2ea436893d3b5f485bdb4ed66795aa1d36a168cc59379a). Anomaly score: {'anomaly_score': 0.02235004108463435}</t>
  </si>
  <si>
    <t>TP - Scam Tokens</t>
  </si>
  <si>
    <t>2023-07-24T10:55:40.605555294Z</t>
  </si>
  <si>
    <t>0xfe1535c0319c666f3e06031afde53fa8980f487bed3f2ee33686b853e01a8b83</t>
  </si>
  <si>
    <t>0x2d86621dd9f6afcc624798e74fa1bc592299d56d,0x7baacbff7b681c7f0f049543a6716840742ce8f3,0xd03e23da7a53be6c96d7ff6e17c0c5ceb49b0dc1 likely involved in an attack (0xef5b0ae3f972f7da63f381469bbe7c2b476e280304dfb1a1fbebed15bccb25f3). Anomaly score: {'anomaly_score': 0.06272129489124936}</t>
  </si>
  <si>
    <t>2023-07-22T23:45:43.996473007Z</t>
  </si>
  <si>
    <t>0xfdf09b5a7ed757e218c439052af26878d952945c6fdf943ba8443a45b356155e</t>
  </si>
  <si>
    <t>0x0eca80500e70436b118825e8c0541677e2c5aaa1 likely involved in an attack (0x034869b259d2b9d356c50380a51101ef01d54a1e549314bd81af8b9b22e5c04f). Anomaly score: {'anomaly_score': 0.01411185367569469}</t>
  </si>
  <si>
    <t>TP - rug pull</t>
  </si>
  <si>
    <t>2023-07-25T13:34:41.586321349Z</t>
  </si>
  <si>
    <t>0xfd04c26f5b664b81638efaa28124f330b7d894cc45c1254b9d24a42206ed5e51</t>
  </si>
  <si>
    <t>0xbde716d972a26a28b25e6582db70a4f185308656 likely involved in an attack (0xf29c6f48808582d99cd152de0f1d4745b17b51270d6ea05d6c0a62918550cd50) on PancakeV3Pool (0x80d2e0dc4b93bcc6f1f4a547bd41132f898a57b0). Anomaly score: {'anomaly_score': 8.665050961123469e-05}</t>
  </si>
  <si>
    <t>looks suspicious, but nothing smoking gun</t>
  </si>
  <si>
    <t>2023-07-20T18:09:52.202399615Z</t>
  </si>
  <si>
    <t>0xfc057089cd85abad6ce754bd3529558243624f48b91b3227b6b33abc680152d2</t>
  </si>
  <si>
    <t>0xedd18826af1d23930704c09292eb52e376cb63aa,0x1a554b4d3679181b8ff4244ac40145445f97695f likely involved in an attack (0x08f7ca08aa677fa9d2a3d004db42a0eb79e9d267a5f122f2e3827bba2c7bb506). Anomaly score: {'anomaly_score': 0.08981132075471698}</t>
  </si>
  <si>
    <t>2023-07-24T10:41:19.092393084Z</t>
  </si>
  <si>
    <t>0xfb753a585874bbc10f8424721921b18f442a5f79217d46dadbd0855c285a61cd</t>
  </si>
  <si>
    <t>0xd03e23da7a53be6c96d7ff6e17c0c5ceb49b0dc1 likely involved in an attack (0x49bc443d99e28360a22f08cd6460b48b54d46b7252c43f6b4a24d8a59e80f1a4) on (0x5b943a752f5b630e2d7095a30f142b08a93f1f21). Anomaly score: {'anomaly_score': 0.0637329286798179}</t>
  </si>
  <si>
    <t>2023-07-24T10:54:57.772347828Z</t>
  </si>
  <si>
    <t>0xfb691e289d62ba60c32c1cee1a4e3959ffbb26570207a233047265028a87e529</t>
  </si>
  <si>
    <t>0xce038c91f965517b9a52268b6aaf8e82c151677d,0xd03e23da7a53be6c96d7ff6e17c0c5ceb49b0dc1,0x2d86621dd9f6afcc624798e74fa1bc592299d56d likely involved in an attack (0x9b3c7adc9f9da7685f99536aa9b3d7031b134a08bf730656edbec14a89ec18bc) on CKD_TEST01 (0x2d86621dd9f6afcc624798e74fa1bc592299d56d). Anomaly score: {'anomaly_score': 0.06272129489124936}</t>
  </si>
  <si>
    <t>2023-07-24T06:31:06.459806766Z</t>
  </si>
  <si>
    <t>0xfae7374ae02858eceffbf8c7cfc316e7578f1e6014a4b9942e73c058995d84f8</t>
  </si>
  <si>
    <t>0x368fcebf0f04d6c5874ffdc74a650c862e06edcb,0xde9d57c6a790e0be62b65686ad16d82f128eb95b,0x5ec6b850442bae528f2975aec41920e74b64f712 likely involved in an attack (0xb78c4d94627a4a7685a4bf249891cb1a16185efafe94aad0696dba0c31df2b80) on (0x544079ceede4727a603310f36a40269b4f21859d). Anomaly score: {'anomaly_score': 0.04801200300075019}</t>
  </si>
  <si>
    <t>remove liq</t>
  </si>
  <si>
    <t>2023-07-10T15:56:30.270374897Z</t>
  </si>
  <si>
    <t>0xf9bce96201aeea7f09b0772fd00314f1a062269b51ac351419cf30df5158b1a6</t>
  </si>
  <si>
    <t>0x681bec4fa22ab43a417a3acab9b3d0160bc00988 likely involved in an attack (0x216b96dd9110d8be84710119b826ea22559f34f3a5ce48d8f23c6130fbad1fdf). Anomaly score: {'anomaly_score': 0.06710885680842762}</t>
  </si>
  <si>
    <t>issue 427</t>
  </si>
  <si>
    <t>2023-07-24T10:50:43.261419054Z</t>
  </si>
  <si>
    <t>0xf9b7a53e1c2b2361bfd14d9bdf0b86c321222e62e1ccbdc3c2fe508a2439828d</t>
  </si>
  <si>
    <t>0xce038c91f965517b9a52268b6aaf8e82c151677d,0xd03e23da7a53be6c96d7ff6e17c0c5ceb49b0dc1,0x2d86621dd9f6afcc624798e74fa1bc592299d56d likely involved in an attack (0x8bdf645e922405e6813279213039422036c112482bfba198b60eca1969bbfd30) on (0x5b943a752f5b630e2d7095a30f142b08a93f1f21). Anomaly score: {'anomaly_score': 0.06272129489124936}</t>
  </si>
  <si>
    <t>2023-07-19T16:55:00.643139322Z</t>
  </si>
  <si>
    <t>0xf8320aa7df719769cacacf11ec5307030f36af9aab8bd99e8f1b7fe66ee9b89b</t>
  </si>
  <si>
    <t>0xa197f7bc186ef919e23c043688a45effb1fa0f15 likely involved in an attack (0xa407af51e123c7bbf05dfe9fbb93a876475e229f1e22d2fb7696767532b501e0) on MetaSwords (0x6156a4372ffdf1c61c99f763d8e6b88795cb316f). Anomaly score: {'anomaly_score': 0.027666378565254973}</t>
  </si>
  <si>
    <t>TP - spam</t>
  </si>
  <si>
    <t>2023-07-30T10:35:33.713856596Z</t>
  </si>
  <si>
    <t>0xf6b4a806a37823cbf5d5e30e270235a8afb55c847e80b0f271ca821e3ea129a5</t>
  </si>
  <si>
    <t>0x9bacba7f010ff86e4c268462b663a826535d7944,0x44eeb736a37dfaf9a85362be60750ea33d66c207 likely involved in an attack (0x9f9372f098a6c788a101c47c9fc39c28ce8aafbbc85cf1c293527f6eb2f481b6) on (0x44eeb736a37dfaf9a85362be60750ea33d66c207). Anomaly score: {'anomaly_score': 0.064259160913436}</t>
  </si>
  <si>
    <t>2023-07-20T05:37:38.471774748Z</t>
  </si>
  <si>
    <t>0xf4d92b43877881b097a9edeeb025f8fd1065d177f87981f1136987ad378b3850</t>
  </si>
  <si>
    <t>0x3ff666edb45640463877f695ceb2869c5893b4c8 likely involved in an attack (0xb42e34bc514c8caa20bab0ae5d45871e7a22397cbe56b6e0b978edbbeb66beef) on PancakeRouter (0x10ed43c718714eb63d5aa57b78b54704e256024e). Anomaly score: {'anomaly_score': 0.0022257394401028786}</t>
  </si>
  <si>
    <t>2023-07-01T11:05:42.72628304Z</t>
  </si>
  <si>
    <t>0xf340c11665baf89e87d6e3a88e88e6c7e01ad4ab051d306cf0024886c3af24a2</t>
  </si>
  <si>
    <t>0x016f3287f6a18ff72e1eef02a5b91df63de3dd42 likely involved in an attack (0x82d0389263588bb45059a08668f4ac2b5304f3785f1eb9441b6a83da620d01ad). Anomaly score: {'anomaly_score': 0.03445777111444277}</t>
  </si>
  <si>
    <t>2023-07-24T18:08:31.242580408Z</t>
  </si>
  <si>
    <t>0xf155a9ffc25f252aa827d91394aca9b516db7351a94243d7d776c1d22e3dcd32</t>
  </si>
  <si>
    <t>0x6c9db1bbbdcd118cfca20ca4b82e448ab1281b0d likely involved in an attack (0x9c0da45d39660cdd2600dd5904398bddf9f263e67965861974742b66a181eb88) on (0xf78cf627775790752ecbc24a59aca6882783d4bc). Anomaly score: {'anomaly_score': 0.03483870967741936}</t>
  </si>
  <si>
    <t>TP - rake token</t>
  </si>
  <si>
    <t>2023-07-07T19:40:43.507382245Z</t>
  </si>
  <si>
    <t>0xf007acd913ea2d8dfca1d01fef9ef3480a9825e33d7fbdc1dbbe2ef62150c216</t>
  </si>
  <si>
    <t>0x3423ecd8d3d78aaab4fded109c2306aa597513b8 likely involved in an attack (0xaa1cfd340e59e176d6bd41790577d0b1cf40fcbb21e9d6cc8bfe70c1490ce2c3). Anomaly score: {'anomaly_score': 0.07235466332078629}</t>
  </si>
  <si>
    <t>2023-07-27T06:02:40.88692944Z</t>
  </si>
  <si>
    <t>0xeec9b35bd1ff5b216e12770f0e42f16aa3d85fb3c219fc03e9a2a1c1048ebd65</t>
  </si>
  <si>
    <t>0x939a84e454a60c46fe1e475c7b97170eb27d369f likely involved in an attack (0xaa13529827c25918240528c29caa5f1835c307ad8775075c68f46717bf628eb5) on PancakeRouter (0x10ed43c718714eb63d5aa57b78b54704e256024e). Anomaly score: {'anomaly_score': 0.000922733235360838}</t>
  </si>
  <si>
    <t>2023-07-19T20:25:01.376539859Z</t>
  </si>
  <si>
    <t>0xecf40337a4e141a54670ffa5dfe58b6b85a74b4a911709cf24d9116f4d4dbfbc</t>
  </si>
  <si>
    <t>0x6543dff185c09a85df275919edd2e29880d74660,0x76527fc8553e20b39fded2456ff634c2ca79eff2 likely involved in an attack (0x55067c10211005386facb68a614eef9cc28ef7df65dc65b548bf095a76ce60ad) on (0x76527fc8553e20b39fded2456ff634c2ca79eff2). Anomaly score: {'anomaly_score': 0.01439930855661193}</t>
  </si>
  <si>
    <t>2023-07-19T16:57:46.334024012Z</t>
  </si>
  <si>
    <t>0xec168b66c6ccb93e8a1d630505851e27ea26e004ed90c058ad225a788d0eaeb6</t>
  </si>
  <si>
    <t>0xa197f7bc186ef919e23c043688a45effb1fa0f15 likely involved in an attack (0xa407af51e123c7bbf05dfe9fbb93a876475e229f1e22d2fb7696767532b501e0) on MetaSwords (0x6156a4372ffdf1c61c99f763d8e6b88795cb316f). Anomaly score: {'anomaly_score': 0.00010992030777686178}</t>
  </si>
  <si>
    <t>2023-07-26T15:55:52.947697143Z</t>
  </si>
  <si>
    <t>0xeac188765209aeb65396c827ab695531d0a0c1b2f86ac670c47729e02443d68a</t>
  </si>
  <si>
    <t>0x69211d1b5c260a3a789939c8513e7e5cf13d5aed likely involved in an attack (0xf6790f7cf477256ec4a8cd5f1d5064176957375726b0d1a6e1cafe7dead60815). Anomaly score: {'anomaly_score': 0.02910863509749304}</t>
  </si>
  <si>
    <t>2023-07-17T06:08:51.914873022Z</t>
  </si>
  <si>
    <t>0xea70eac89e5e892ee9fb07549203f69bb9e25c2b90eeb53626bebb85bd277a78</t>
  </si>
  <si>
    <t>0x928712084f7e139ea7f84a6ecd7fbbdfc49e7ae2 likely involved in an attack (0x733fcd8bcd6a897c50e3ff44c18bd5640667527ac91ee88578292a6c2631f058). Anomaly score: {'anomaly_score': 0.05060121345835632}</t>
  </si>
  <si>
    <t>2023-07-24T06:31:01.800515322Z</t>
  </si>
  <si>
    <t>0xea43d230c05ce05d755916f6ce5e9832b4f0cb55e681a9b64a42b51d852f0a96</t>
  </si>
  <si>
    <t>0x5ec6b850442bae528f2975aec41920e74b64f712,0xde9d57c6a790e0be62b65686ad16d82f128eb95b,0x8ce29769a586eeae88baa1371288df301c3b44ea likely involved in an attack (0xb78c4d94627a4a7685a4bf249891cb1a16185efafe94aad0696dba0c31df2b80) on (0x87426d37b0ce86a95d97d1c9dcff3a3bb0b09fa4). Anomaly score: {'anomaly_score': 0.07279457125231338}</t>
  </si>
  <si>
    <t>2023-07-31T15:25:56.391063501Z</t>
  </si>
  <si>
    <t>0xe6ce951d8b9e643ec494583e5f8ad4a01a47be2729d9bbd249a54060836e72dc</t>
  </si>
  <si>
    <t>0xe8ec850bacb4c752f8858806c7d7264e2fc99120 likely involved in an attack (0x94815d003bb4d93a128590ebb783b0bf49d454ededc67f6f803936716af148a9). Anomaly score: {'anomaly_score': 0.030204479065238564}</t>
  </si>
  <si>
    <t>2023-07-29T02:48:16.743756135Z</t>
  </si>
  <si>
    <t>0xe66172eb3883f1392bbb5b6c296c3a3ef3bb1ab3e37f98fb8f2b7ee620000ccd</t>
  </si>
  <si>
    <t>0x09d7da6750bf536d4f5c9c8846b99a327203dbf9 likely involved in an attack (0xaf27386803d1725fa4e65a8ca3b811606028fed78574b9461a7ebf30f589a588). Anomaly score: {'anomaly_score': 0.0189433237271854}</t>
  </si>
  <si>
    <t>2023-07-20T16:53:52.914718499Z</t>
  </si>
  <si>
    <t>0xe61dc902993a647fb17de21052682826d0d583656adb90a5c61f86c90ddf6911</t>
  </si>
  <si>
    <t>0x7117a10279ef2d65327f726161dc80e65abfb394,0x2e613d68d6114899fff1571f1107794e5bb39933 likely involved in an attack (0x77b9711a7856ca550cb0c03b2b697a9eaa8365e16ccbdca53d9292fb2b4d815c). Anomaly score: {'anomaly_score': 0.0001857446358338361}</t>
  </si>
  <si>
    <t>2023-07-25T15:10:39.611416747Z</t>
  </si>
  <si>
    <t>0xe5055119e17111d35f32b18aa28068c9554bcc2f5e6697e34e66ca982d5a4d87</t>
  </si>
  <si>
    <t>0xe017c8609e2269ae2daf5417ac95bab8f472697c,0x2c7e825206dabe06953f1ac3b3c972076a12bc6a likely involved in an attack (0xc463f048db67b084b9c62f2513b3f6c774e622315179ec12f2c3989917f79225) on DPP (0x6098a5638d8d7e9ed2f952d35b2b67c34ec6b476). Anomaly score: {'anomaly_score': 3.5456539768767805e-07}</t>
  </si>
  <si>
    <t>2023-07-22T08:57:05.63674989Z</t>
  </si>
  <si>
    <t>0xe4ab6a93cf8ed64f89d262b580a5379691278676003877797a1438491a309c29</t>
  </si>
  <si>
    <t>0xc9e54e88c73db6f131ad6c82e9f40eb0cf317080 likely involved in an attack (0x9afc372a0aa110df3ea8114fef36b1625d2acaeeb2428ad11993d2560f7bab25) on TXA (0xd508a02d16b302d67ab4a9738fea96e58442e387). Anomaly score: {'anomaly_score': 0.01784964300713986}</t>
  </si>
  <si>
    <t>2023-07-23T10:24:33.739188201Z</t>
  </si>
  <si>
    <t>0xe49d787a76e5232c1f2ee7b093ceb99c246c3292340ebd298d4c80c6f09269a1</t>
  </si>
  <si>
    <t>0x0000004883ab5434202dc9d8d5bfbcd87247dee3 likely involved in an attack (0xd1891732d15451d675015c3d8c6e46dde9a4b6051fbbb8927f4aade5b03500c6). Anomaly score: {'anomaly_score': 0.005117633927594403}</t>
  </si>
  <si>
    <t>2023-07-26T17:36:57.844725819Z</t>
  </si>
  <si>
    <t>0xe47009b0c7feab90b2e2aa26bc66cc7b293d3c673f928908b8b8b1aeb61eb076</t>
  </si>
  <si>
    <t>0x25bcbbb92c2ae9d0c6f4db814e46fd5c632e2bd3 likely involved in an attack (0xc933bfcaa8a5a4b5806ec4356fc971939214d612fa233d9a48a8f011ad488743). Anomaly score: {'anomaly_score': 0.032479108635097495}</t>
  </si>
  <si>
    <t>2023-07-16T10:43:19.103175677Z</t>
  </si>
  <si>
    <t>0xe4555dcdd39548cf264726e20957a612df24ebbf906d9294d16a2c66d0577f86</t>
  </si>
  <si>
    <t>0x6b7112097404e3d956195f04f75d0e48eb5a9858 likely involved in an attack (0x445dc755fb722eb00bfbabd803c30d4f7a5c64d8b66743d962f59fc430572b4b). Anomaly score: {'anomaly_score': 0.033747821034282394}</t>
  </si>
  <si>
    <t>2023-07-16T11:55:00.375568216Z</t>
  </si>
  <si>
    <t>0xe38c3f8895a5146c3bc14fd0354c9f858fe1e5c6272b8da7db7e54368963219e</t>
  </si>
  <si>
    <t>0x10703f7114dce7beaf8d23cde4bf72130bb0f56a likely involved in an attack (0x3d7c133d087e27517735c29f144a01fbc2d240ece5044245a1515c9349630901) on 6827 (0xea8db921475764f7fb8e2548d77f5a6425605b45). Anomaly score: {'anomaly_score': 0.03869095048377917}</t>
  </si>
  <si>
    <t>2023-07-19T15:39:10.655356864Z</t>
  </si>
  <si>
    <t>0xe34a392599f0e56cacdbcab36627b4d0de489f65e29df67b574f020014e91454</t>
  </si>
  <si>
    <t>0x2ca2584f1565489ef9598a2c8610ed40f06f251f likely involved in an attack (0x2c592a19d8f24f22b255479220ef31f945bb48aecce0f3a6b5e1ea7d81d76067). Anomaly score: {'anomaly_score': 0.027381158167675022}</t>
  </si>
  <si>
    <t>2023-07-08T02:26:16.46029542Z</t>
  </si>
  <si>
    <t>0xe3441e46891ea0c965775b40cf1cf45e3118faed4d2261b0ed1cfc95737a8695</t>
  </si>
  <si>
    <t>0x2d8451d1d5ccc3b25540d17fe2a74fff9df435aa likely involved in an attack (0xc72bcea96b296884d302ca6ea780aa7d784ab96a5fae49ba6b2e0ff6afe3df00). Anomaly score: {'anomaly_score': 8.74443621846867e-07}</t>
  </si>
  <si>
    <t>2023-07-11T12:06:44.433682796Z</t>
  </si>
  <si>
    <t>0xe327c4dbcdbd8304e54d18c8b3ba1df63bda7d860feebbd71915a8dbe6e3101c</t>
  </si>
  <si>
    <t>0x8208e94f90a04b8dd6ed729533571578b8531149 likely involved in an attack (0xe4ed3a9b7140bdc9983f5649cf58101f787c94563cc2d6e656761dcd52fe71b3). Anomaly score: {'anomaly_score': 0.05281050955414013}</t>
  </si>
  <si>
    <t>2023-07-20T05:29:52.814446321Z</t>
  </si>
  <si>
    <t>0xe24f822acde56fedc7e19749fb1a8458646dcc2dce4a4d294fa921c4304a8ef4</t>
  </si>
  <si>
    <t>0x26656d6f986b4eccdd487d35422522152a67a139 likely involved in an attack (0x98702141132c7163753a8ce5e2339fcf2da791061674740e172369f99947bf28) on PancakeRouter (0x10ed43c718714eb63d5aa57b78b54704e256024e). Anomaly score: {'anomaly_score': 1.0}</t>
  </si>
  <si>
    <t>2023-07-13T21:28:45.869836945Z</t>
  </si>
  <si>
    <t>0xe23e8bda19590ee72bcbb29eab64765d7e488e66facea743bb553997bbaffde3</t>
  </si>
  <si>
    <t>0x74cf5236e721998231b61790a195c387756ce04c likely involved in an attack (0xac96bd66ed23f831184f317c30d8217bdd2cbe7b61bb51454914563bbcf8f43f). Anomaly score: {'anomaly_score': 6.182752162598929e-09}</t>
  </si>
  <si>
    <t>2023-07-21T14:26:02.844352397Z</t>
  </si>
  <si>
    <t>0xe21a84f420b1c2ffdbedddbb18d6ff3cd96a61cb0996895549dae8b1c7437068</t>
  </si>
  <si>
    <t>0x728c77df4b39345aa6c0c0dde385961094d8f5c1,0x181ed57a3da2d68971bef20409a1f1237f2727cc likely involved in an attack (0xa453e05b15999f316b18ac663483619ec837e2214167f433a8c417d6dc0b295a). Anomaly score: {'anomaly_score': 0.0859312549960032}</t>
  </si>
  <si>
    <t>2023-07-12T14:03:09.803185364Z</t>
  </si>
  <si>
    <t>0xe1bf85e1f0282162e2f67c83b898187133b602cf99361f89cc52d3a2abf58cce</t>
  </si>
  <si>
    <t>0x13a578a18e39806abd954bd1ea39a522a7824827 likely involved in an attack (0x34827064e1cb97dd16c343a80fe8613121d5ee0ec7c30e88bec29ebf7115f32b). Anomaly score: {'anomaly_score': 0.06861888111888112}</t>
  </si>
  <si>
    <t>2023-07-20T05:57:54.918012677Z</t>
  </si>
  <si>
    <t>0xe0c8dc2dc560fa7c3170ad72d90fec324c071e0cd7fbdb2b219c2983f58fe93e</t>
  </si>
  <si>
    <t>0xf7567998abcc8ebc247992adf1ea6e27dd290291,0xda8556f81152022b3ad83c1d9d2eda00463a0e98 likely involved in an attack (0x3d9cbb574a11f6b507989910f35992726a47f227196bc5dff41e71a008a145f2) on HAIER (0xf70da4985f73c524adab7e73d8fd083eb9f7acc1). Anomaly score: {'anomaly_score': 1.0}</t>
  </si>
  <si>
    <t>2023-07-30T22:15:48.351826436Z</t>
  </si>
  <si>
    <t>0xe07dbac165b66d7604ed7be8c0b59b716b2d1205bce092046378291b00c0c8fa</t>
  </si>
  <si>
    <t>0x12915174d9fee6866afb9253af3a0a1766b4d903,0x0ba075dce2d51b0c5e2ce3d73ebf5dda69301d4c likely involved in an attack (0x889c94d65ecf69cf8ffbf1f1afc9eae0532a3f575afe614a668de10937c562aa). Anomaly score: {'anomaly_score': 0.03424390243902439}</t>
  </si>
  <si>
    <t>2023-07-20T13:46:52.219191859Z</t>
  </si>
  <si>
    <t>0xdf5affc6086536a6395abcdac169aed7d573150a1473ef3f2d5236f62b7a9cdf</t>
  </si>
  <si>
    <t>0x4c010c7196956aa2c123cb7741721f8c5e1a10a9 likely involved in an attack (0x65ea46a6ecfc06361b01ea5270fb6478f4d8ed5961711c4e918fa70e46b5d59c) on (0x63f79ed47b414c74dcad3a438b33ddb47094eb69). Anomaly score: {'anomaly_score': 1.0}</t>
  </si>
  <si>
    <t>2023-07-20T21:03:58.568212697Z</t>
  </si>
  <si>
    <t>0xde30650fe525bcc56bb59edb959cbcf2de67cc32815df35e7c77f8607c5f08c2</t>
  </si>
  <si>
    <t>0x1dc6ed990178eaf49476e5b1dbcf264889568785,0xe2d5ffe1cc9ddc883467b554bd9dba524856134b,0xabf13b278e97df158ec4c9a4616056d381113888 likely involved in an attack (0xcfc60e8e24fce3a11b2e83eab09c460eb05d5f00a0223850ecfe909c1209daec). Anomaly score: {'anomaly_score': 0.0004151850862228434}</t>
  </si>
  <si>
    <t>2023-07-23T14:40:15.853146181Z</t>
  </si>
  <si>
    <t>0xdca0c80a2f11e06d74164c5beda9513c5e24ae1f37973946b601cf16ebf8b14b</t>
  </si>
  <si>
    <t>0xc5001f60db92afcc23177a6c6b440a4226cb58bf likely involved in an attack (0xf4f83ea750e3dcb39bdeba2f54db2fac2b55c4b7ee53621e6c5c559b26ceb1e7) on (0x7baf3679a676cfc2aa31f0a2f049f609bf15b9df). Anomaly score: {'anomaly_score': 0.1753958587088916}</t>
  </si>
  <si>
    <t>2023-07-20T19:58:39.762667923Z</t>
  </si>
  <si>
    <t>0xdc3fa117d2e0c6011a114c7ebe76125bcf7adf86f9312d74e48b32c2efd55046</t>
  </si>
  <si>
    <t>0xedd18826af1d23930704c09292eb52e376cb63aa,0x1a554b4d3679181b8ff4244ac40145445f97695f likely involved in an attack (0xf35b31e923c4faa52c062afbced4cab6831b9b99ba68cec62d654d2c68314bba) on (0xf943d8ba0bda707ac61ceed406fcf34ebbd55287). Anomaly score: {'anomaly_score': 0.2641509433962264}</t>
  </si>
  <si>
    <t>2023-07-10T13:46:35.311544401Z</t>
  </si>
  <si>
    <t>0xdb8dbd0f6291863b9caa60cf11ec61be9ed3c2dd2a14df3a8558f79f38ac8b9e</t>
  </si>
  <si>
    <t>0x39a9193ccce60fadd4673a81223dde6fb29e8aaa likely involved in an attack (0xea7915c29779838a18a50ad81f2ce2c19b6fa421f82d44ba5e171dd908d48055). Anomaly score: {'anomaly_score': 0.06756756756756757}</t>
  </si>
  <si>
    <t>2023-07-20T00:47:58.804573078Z</t>
  </si>
  <si>
    <t>0xdb6cd6d6fd7f1a572961d6b51d8c795a74380ec3feca48c8c866659678ab56c3</t>
  </si>
  <si>
    <t>0x619c49a8af9fb2301687e8b9bbd3e70b0180572a,0xc5414a3277b6861bfb69d53a1fe423a0b45c4ba9,0xf4a64ab9918e850f637cc12e2241d96ad36297c3,0x5846f80273bd292d260735a3bd1c68f9d0c8b129,0x351c64c0b7b713d13acf4b07f2fad52a52a7c6cf,0xcc8617331849962c27f91859578dc91922f6f050 likely involved in an attack (0x4ab22df8bada5593e59495ed4b1c2c2e412119966f67b49bf207071a552c8c9f). Anomaly score: {'anomaly_score': 1.0}</t>
  </si>
  <si>
    <t>2023-07-19T22:28:53.269390479Z</t>
  </si>
  <si>
    <t>0xdb4fa3b796c0c528fa33521545971f1cae43c70c6ee71539090a37153c1f2a1c</t>
  </si>
  <si>
    <t>0xcc8617331849962c27f91859578dc91922f6f050,0x619c49a8af9fb2301687e8b9bbd3e70b0180572a likely involved in an attack (0x7d280c7b0d3ad3faf1025e24c71c177b46895cb9e7938ef896db95066176f013) on QX-5A (0x6676a5cc6fadc3bfb2e09cdc3bdf7821420c3b89). Anomaly score: {'anomaly_score': 0.04278305963699222}</t>
  </si>
  <si>
    <t>2023-07-31T17:06:58.857902678Z</t>
  </si>
  <si>
    <t>0xd98ef8d8f2507ac862a02206e85fa6d394f0b1f8d5524979fdee76c74403763c</t>
  </si>
  <si>
    <t>0x21a2908632dbc43eed051d278fba391a4a41b605,0x92f2454142a073b8b52e8beffa676a921611dddb likely involved in an attack (0xac0871e86536170f40329bf37b1cba9462c7a0420dbc42e6681c9600b3ffc002) on (0x56a1c90f7b490438972c8e094bca788edbe2f924). Anomaly score: {'anomaly_score': 0.045764362220058426}</t>
  </si>
  <si>
    <t>2023-07-20T04:51:14.714656835Z</t>
  </si>
  <si>
    <t>0xd8f8b38041c49532e1c6a8fc70433c7f4cc63493d1d6b8a44a7b3bb5cf7a810f</t>
  </si>
  <si>
    <t>0xf7567998abcc8ebc247992adf1ea6e27dd290291,0xcd6e1f593843a0c942c597c05979ccdf01a887c0 likely involved in an attack (0x15bf8505cd74bfd2cee582eb7a698cc719c35eb473acf2d7746b54e87d996d40) on CG (0xa0761a36d6fe9c97b33cda94160f89a791788888). Anomaly score: {'anomaly_score': 1.0}</t>
  </si>
  <si>
    <t>2023-07-03T03:09:23.84165086Z</t>
  </si>
  <si>
    <t>0xd78faf8901210d443c576237b3252d9c7fd3b8cdda609836dc34af3a0fea85b9</t>
  </si>
  <si>
    <t>0xc08857773ddb87e0dca40469100594ce037373d8 likely involved in an attack (0x8429308e70c10da028147fb8ee528239aca7594363c9a7f0bee9a8dc76009273). Anomaly score: {'anomaly_score': 0.08456760630673674}</t>
  </si>
  <si>
    <t>2023-07-29T03:22:45.509173227Z</t>
  </si>
  <si>
    <t>0xd52b661769078dcb00f237da568e70aade633790e0931effc0f24ecd77649b9d</t>
  </si>
  <si>
    <t>0x38ac3cb028886470a84360eebba452c75f0a382b likely involved in an attack (0xf70a32edd20d66b4e1c4c4890c6f1652e02116d926e57ce948c38000b0d4ea60). Anomaly score: {'anomaly_score': 0.0007775390352066331}</t>
  </si>
  <si>
    <t>2023-07-10T18:35:58.400714273Z</t>
  </si>
  <si>
    <t>0xd48232fe769783dabff2215593dfa1edcd5492541881f4ea8b36f84a21628ad5</t>
  </si>
  <si>
    <t>0x19ba8024a273d182704563e385ae38b1f182d1d9 likely involved in an attack (0x526117210295bc3192a93916c24246a816099ae8d03fa132be458da9bd247ac8). Anomaly score: {'anomaly_score': 0.06510416666666667}</t>
  </si>
  <si>
    <t>2023-07-19T12:07:06.18613951Z</t>
  </si>
  <si>
    <t>0xd2e42e2fdf176ff9a533ed273d36d0ff4a62d9797f93f4acf1e7723b7db168fa</t>
  </si>
  <si>
    <t>0x742cbfe4b0f674467f7d3990cf4b0f7be99a2f6c likely involved in an attack (0xd6e649be125049354745b7397dcc01b3dc7415c08b6b2a71053a4f308bc06859). Anomaly score: {'anomaly_score': 0.03178633975481611}</t>
  </si>
  <si>
    <t>2023-07-11T08:05:13.268428066Z</t>
  </si>
  <si>
    <t>0xd2d6e50c9215608366d2496f980cf7c7e75909eec0e875adc06a40d319d6d63e</t>
  </si>
  <si>
    <t>0x0621b69e2b99ebb6b214d31a2ad742142c352db9 likely involved in an attack (0x188a1ac62f31675670554563feec1b4b6fcfa699f7ee5aae1580edc3c1cfd36e). Anomaly score: {'anomaly_score': 1.3936263361242973e-06}</t>
  </si>
  <si>
    <t>2023-07-19T16:55:31.123802534Z</t>
  </si>
  <si>
    <t>0xd271c7a1c0d633431842b5152a2cb03b27e9c1c8c60118442b64fb72f0b5d020</t>
  </si>
  <si>
    <t>0xa197f7bc186ef919e23c043688a45effb1fa0f15 likely involved in an attack (0xdeb789798373e7039280f283269715cf126b89585858a37e1c550bdc9d68c989) on MetaSwords (0x6156a4372ffdf1c61c99f763d8e6b88795cb316f). Anomaly score: {'anomaly_score': 0.027666378565254973}</t>
  </si>
  <si>
    <t>2023-07-20T06:23:23.225228577Z</t>
  </si>
  <si>
    <t>0xd0c0df453565d409b6ac9114a47ef4b9d4a86635dc5998918211bb8faf5d0a8f</t>
  </si>
  <si>
    <t>0x6191203510c2a6442faecdb6c7bb837a76f02d23,0xe84ef3615b8df94c52e5b6ef21acbf0039b29113 likely involved in an attack (0xff39adf1916da424e64716208058dd34d8274b50ed7ba09475f54d8d40d92086). Anomaly score: {'anomaly_score': 1.0}</t>
  </si>
  <si>
    <t>2023-07-11T23:04:47.615769173Z</t>
  </si>
  <si>
    <t>0xd06427e44e55160d994db2f0ea156a7b3ea6ee802cddb611fe638704b3cd4ca4</t>
  </si>
  <si>
    <t>0x197d9edc77fb4cf89bce9101d8c09e1127e30ae0 likely involved in an attack (0x3d0e6546e0d0375ed866ffb4ccba878894dc04b85c3c861bfa185d2c48d8c965). Anomaly score: {'anomaly_score': 0.025660377358490565}</t>
  </si>
  <si>
    <t>2023-07-18T12:50:16.366540248Z</t>
  </si>
  <si>
    <t>0xcf39ba7980a01d34efd767a68ed0fb09ce5790f7756e20b2c4b5c57dcae0e1f4</t>
  </si>
  <si>
    <t>0x4bc784a125ec717a835d7cf33d3df1fd3397658c likely involved in an attack (0xa44f33857fcfa26fa334b22a382f6f32b12f51d93ea0157457ee303282e30f91) on Xterio MegaGiveaway Ticket (0xdf58388babd2dd275a769e968cc9794cd31dfd57). Anomaly score: {'anomaly_score': 0.012632411067193677}</t>
  </si>
  <si>
    <t>2023-07-20T12:56:10.40300097Z</t>
  </si>
  <si>
    <t>0xcefb715cecfedced3f7d9cdfa1e40ec81f2a76ca7442f40a72fd5f9c68bcae75</t>
  </si>
  <si>
    <t>0x197d9edc77fb4cf89bce9101d8c09e1127e30ae0 likely involved in an attack (0x7674e92dd232c642acdff754bd546954a9f13abe6c7e0002019f1807179a4211). Anomaly score: {'anomaly_score': 0.66}</t>
  </si>
  <si>
    <t>2023-07-20T00:36:45.246705855Z</t>
  </si>
  <si>
    <t>0xcd03c6e1b775bcaffbddf3c3149429b44f14c679575fac3d8b90253f216565bd</t>
  </si>
  <si>
    <t>0xb31c7b7bdf69554345e47a4393f53c332255c9fb,0xf4a64ab9918e850f637cc12e2241d96ad36297c3,0x619c49a8af9fb2301687e8b9bbd3e70b0180572a,0xcc8617331849962c27f91859578dc91922f6f050,0x5846f80273bd292d260735a3bd1c68f9d0c8b129,0xc5414a3277b6861bfb69d53a1fe423a0b45c4ba9 likely involved in an attack (0x4ab22df8bada5593e59495ed4b1c2c2e412119966f67b49bf207071a552c8c9f) on FFIST (0x80121da952a74c06adc1d7f85a237089b57af347). Anomaly score: {'anomaly_score': 0.04235090751944685}</t>
  </si>
  <si>
    <t>2023-07-21T20:24:13.679951365Z</t>
  </si>
  <si>
    <t>0xcc411717b2d76a89693d21a5e275d3a627ff54c168345c2261d53f8464b7356a</t>
  </si>
  <si>
    <t>0xe502f0cdfcdf1d8b122c7fa8d1ebded60c640ae6 likely involved in an attack (0x03e45835567a3d752078d0b20e8d7e1e5e15f67aecdb5e216c2117e1e87cd0eb). Anomaly score: {'anomaly_score': 0.03889917967716327}</t>
  </si>
  <si>
    <t>2023-07-13T07:13:09.547623475Z</t>
  </si>
  <si>
    <t>0xcc1948d9a753a87a85293a27910fcf8a35989fca3594daac05396c61ddd40e48</t>
  </si>
  <si>
    <t>0x0a4b9c83bea7496a3897ac52a96ad3a07d6810de likely involved in an attack (0x6b112daa4b39b0ac65196a6f958c42cae0f2eb15f08868939fc44e90f3830788). Anomaly score: {'anomaly_score': 0.07795004306632214}</t>
  </si>
  <si>
    <t>2023-07-02T11:20:42.725716303Z</t>
  </si>
  <si>
    <t>0xcb785c03832d4c6c5d3914e273963f9b85d01e0667318f36320cea96058d69d5</t>
  </si>
  <si>
    <t>0xeadcc7ec4122714ca0e9d1f72e0e91d91f894d93 likely involved in an attack (0x5014c4d5cbaf2b572917c37ee5345c862d8f01e1232b974286afb39f408d17ee). Anomaly score: {'anomaly_score': 0.04716818914562063}</t>
  </si>
  <si>
    <t>2023-07-31T11:57:25.854055163Z</t>
  </si>
  <si>
    <t>0xcaf5206eaef88cf3482c3ed6823099156830488abf99510d5a18dfb39955c1a5</t>
  </si>
  <si>
    <t>0x6daf12235c61191d9560832e33ebf9de8683b9b8,0xe8f314758629fc1e18a97921d4401870913f0a5a,0x73c0a3f0b8facffd2dadbca2e2c663c2f5554486,0xace0e692e1436ae6046e4583c8bc112aced54812,0xcf96743f148f30364c73c322f559328b33ced367,0x11ccb3bae7817b837416465afc517867f6ddf440,0x4049747a387546499aea477047c7b28a6ea03f11,0xa65520646e7e0ce408a32ce8c8a43d0592398711,0x529c7d22193bb095b77631f1b1bf8dd2a47d2175,0x903d248bbb3d4df1827ac60836a48edaa8aa96af,0xbca9fb4846a29493bdb01a71e3be653746c0715c,0x1e788b4579b2e01c5cff9b9cb646282167320f17,0x5fec317e926aaf85308a9608c8d327b703476c01,0x8f52ccca9fbcbe1631b01849167b270b3481a6c6,0xeef601882718f0be3fcbb6f873762a6d9f6d9863,0x3a24866226d0debc1eba0c86752bce54be1bb1fa,0x0489830d9b79de3b00580af26d0766451c4ef748,0x925c2d4ee19c5b7ec94b3ac858af474b3381520b,0x5df839dde1ade1a78d2b54bbee995c72c32dfc00,0x9696100bbb29764414df7979c90940ae21aad293,0x674dd028a071ca02b6a69063be6841ca53440fd5,0xc025f27df3a27e3a27f641b5ee07ca50912c2550,0xd7d8eaf0aa30980a7b10992423b44eb7584cf36c,0xe25bf11445a03da533fc95fbc10e2dfec52e2cce,0xd702e0a061cf78ed136a93495da35db53f4d4658,0xdf0835b80945cb409c775fcf813efe6fca7aaf8c,0x21e7dc13be2031272ff0999a814c10c59339e08e,0x1953d6f54e66e3f1c78b136ff9bef7ebb3f6de00,0xff7e920463ab65eee9f74eed7add8d8471f5765d,0xc9e54e88c73db6f131ad6c82e9f40eb0cf317080,0x8b4ea47304f5b6a6a0f1826be5c34deda2492c87,0x06fae3cc3390d523cb4f7964527afdcb5180f5d8 likely involved in an attack (0x5a0bdd6c9deb9e499d956c8417b836edd4e12932f0476e6ee7a9ce703bed4fd1). Anomaly score: {'anomaly_score': 0.08199756394640682}</t>
  </si>
  <si>
    <t>2023-07-20T16:49:53.603827417Z</t>
  </si>
  <si>
    <t>0xca88f63ef9e27a2049dba1d0b5b8ea80ba620aaa3250813a040f139ccfa51fbd</t>
  </si>
  <si>
    <t>0x7117a10279ef2d65327f726161dc80e65abfb394,0x2e613d68d6114899fff1571f1107794e5bb39933 likely involved in an attack (0x2dcc22f053df85723e46a0f804eff69d852464e20193740d5ee060a963183caf). Anomaly score: {'anomaly_score': 0.0001869996671570377}</t>
  </si>
  <si>
    <t>2023-07-31T10:59:56.101825347Z</t>
  </si>
  <si>
    <t>0xca2cfe4c0aa52c4e3b8b160a5f3adefc5f3883f583e44ed1ee2800e50df27995</t>
  </si>
  <si>
    <t>0xb96f2d71c37e2110a8bf64eafa478d697840608c likely involved in an attack (0xc96c36cde54b03eb41d833249dd78696a632119e1a65f7b848caf1aa77284a07) on PancakeFactory (0xca143ce32fe78f1f7019d7d551a6402fc5350c73). Anomaly score: {'anomaly_score': 0.04058465286236297}</t>
  </si>
  <si>
    <t>2023-07-23T11:31:08.458187923Z</t>
  </si>
  <si>
    <t>0xc82a2ef03721c4f0f3b94c8ca9338485de88f2163c50388448abd78b60c09c16</t>
  </si>
  <si>
    <t>0x0000004883ab5434202dc9d8d5bfbcd87247dee3 likely involved in an attack (0x06a9e21669e080abfec1d58b657682b9ef0bc3f7aa99146ea84759aa0aa84d40) on BTC2.0 (0x7ed2b538dd39ad123f6b66a2f63b5381f60e7aac). Anomaly score: {'anomaly_score': 0.09164433617539587}</t>
  </si>
  <si>
    <t>2023-07-13T10:49:38.74763007Z</t>
  </si>
  <si>
    <t>0xc7677015c52bd8a09d8eb11d1fc6b808fbd5fed35ced44743596dbca02fd9731</t>
  </si>
  <si>
    <t>0xde501766907ddd1482181b2d42dc894c68ad8f8d likely involved in an attack (0x5a675015bd9e79553fbb63e49c97ef1b4748a82755d9d66475563e087fd32ce3). Anomaly score: {'anomaly_score': 2.867399177080897e-05}</t>
  </si>
  <si>
    <t>2023-07-19T22:04:32.75304657Z</t>
  </si>
  <si>
    <t>0xc66d0bcac2ccfebe07bb3a984ea98af76943ae628839e65aaa23edaed719227f</t>
  </si>
  <si>
    <t>0xcc8617331849962c27f91859578dc91922f6f050 likely involved in an attack (0x4f35baa4792f0961e5eb6ab240015088cbcd28343e9d3c8c3c7958ad830b4b43) on QX-5A (0x6676a5cc6fadc3bfb2e09cdc3bdf7821420c3b89). Anomaly score: {'anomaly_score': 0.04278305963699222}</t>
  </si>
  <si>
    <t>2023-07-23T02:22:16.568876919Z</t>
  </si>
  <si>
    <t>0xc5b0b5be1d41f780ed5e8dc0dca19222bc6afd1951df6939b4fc34ba92ce3880</t>
  </si>
  <si>
    <t>0x528fa8b4695aa008debb42c8935b2e9b274f4cf9 likely involved in an attack (0x34c320ad5907ab385a617fda9743aee7ef3fa3511c70f620116f4784e1898c77) on (0xb0c03aea5f820c2e0007e0c5f9fff2ee5b86b024). Anomaly score: {'anomaly_score': 0.19123020706455543}</t>
  </si>
  <si>
    <t>2023-07-22T07:50:12.350039142Z</t>
  </si>
  <si>
    <t>0xc5927f813a375f407ac5a86ec2ef300615ca4fa139b04fac1cd98e0c3c69705f</t>
  </si>
  <si>
    <t>0xd791ace208179d6dd0c7bc0d2b3e5ae507a7a61a likely involved in an attack (0x794353c0be31ee1072963ad13c1051440456983483bcd7efad7c10f55c101261). Anomaly score: {'anomaly_score': 0.017591304347826086}</t>
  </si>
  <si>
    <t>2023-07-25T10:52:08.94582615Z</t>
  </si>
  <si>
    <t>0xc4b2c3e28b2c30da1a7daf013d105277b1d2f88cc0197bc021b1996ea9c95423</t>
  </si>
  <si>
    <t>0xb4e045dba3e7dec472568830d9bf05e9f2aa8d5e likely involved in an attack (0x51b2eb014b041cf27f19a97429f588d1caf337a1be1f43b7bc0d4e81d2b62adf). Anomaly score: {'anomaly_score': 0.03111842105263158}</t>
  </si>
  <si>
    <t>2023-07-20T05:33:40.511400665Z</t>
  </si>
  <si>
    <t>0xc49f87f22ac19772641202487a0e28dd3b0e35506d61a7380b348040f6c116dc</t>
  </si>
  <si>
    <t>0x26656d6f986b4eccdd487d35422522152a67a139 likely involved in an attack (0x2cae04926cf30a2999d6c6ef671d511ad4801422e6482cf4ba7c915ec5a8f2c5) on PancakeRouter (0x10ed43c718714eb63d5aa57b78b54704e256024e). Anomaly score: {'anomaly_score': 1.0}</t>
  </si>
  <si>
    <t>2023-07-24T11:38:27.780437046Z</t>
  </si>
  <si>
    <t>0xc3abaaefa2fd64df426ce4088bc7e9acfef951b06415945c31b8e5110ed1bf0f</t>
  </si>
  <si>
    <t>0x24a774340d500b87483d68d30423d10d44197197 likely involved in an attack (0xbbe8cfd7816303f315789c28ff900ab620ef44408b4fdb21d3401c1ac9ca3292) on SmartRouter (0x13f4ea83d0bd40e75c8222255bc855a974568dd4). Anomaly score: {'anomaly_score': 0.04010869565217392}</t>
  </si>
  <si>
    <t>2023-07-02T23:17:08.035229254Z</t>
  </si>
  <si>
    <t>0xc38ae4c4205d67524a81de1da0afff6e26d245df0221caac0bef0c6ba29de3c9</t>
  </si>
  <si>
    <t>0xa198fa5db682a2a828a90b42d3cd938dacc01ade likely involved in an attack (0x375556febac3c36ab6eae1bbe981c4a91ca315ef6dc2b5cc5ddff5083f9fc5b3). Anomaly score: {'anomaly_score': 0.05602889885401097}</t>
  </si>
  <si>
    <t>2023-07-20T05:35:54.396210746Z</t>
  </si>
  <si>
    <t>0xc33a527af345ae27a9731e6a96e2e29650f5873084895822d8324de746f2e809</t>
  </si>
  <si>
    <t>0x26656d6f986b4eccdd487d35422522152a67a139,0x966b588e7d6c8cb70d4b2421af44d8a3571944ac likely involved in an attack (0x98702141132c7163753a8ce5e2339fcf2da791061674740e172369f99947bf28) on PancakeRouter (0x10ed43c718714eb63d5aa57b78b54704e256024e). Anomaly score: {'anomaly_score': 1.0}</t>
  </si>
  <si>
    <t>2023-07-30T22:14:05.916452324Z</t>
  </si>
  <si>
    <t>0xc2db704898d5ef215f805f94be101781c1febab0f4f608082dfe187373de1788</t>
  </si>
  <si>
    <t>0x12915174d9fee6866afb9253af3a0a1766b4d903,0x0ba075dce2d51b0c5e2ce3d73ebf5dda69301d4c likely involved in an attack (0xf368a484220539a2f4a09adca83115ac63c95ea96e08016d773c99f0265c2829). Anomaly score: {'anomaly_score': 0.03424390243902439}</t>
  </si>
  <si>
    <t>2023-07-24T10:56:00.170320864Z</t>
  </si>
  <si>
    <t>0xc0bbfbbe595425ac4897a749d4d22feb49b79782a1721fc44b60083a5fb73411</t>
  </si>
  <si>
    <t>0x2d86621dd9f6afcc624798e74fa1bc592299d56d,0x7baacbff7b681c7f0f049543a6716840742ce8f3,0xd03e23da7a53be6c96d7ff6e17c0c5ceb49b0dc1 likely involved in an attack (0xd9c1960f9a66e5466123673ca77246ec662e7517d797c70453a0669e035cf796) on CKD_TEST01 (0x2d86621dd9f6afcc624798e74fa1bc592299d56d). Anomaly score: {'anomaly_score': 0.06272129489124936}</t>
  </si>
  <si>
    <t>2023-07-08T02:24:41.862978769Z</t>
  </si>
  <si>
    <t>0xc0af1b3e195fcf4289d609a1259b5fb115f215ff977ce4e725f3700b2c1ca027</t>
  </si>
  <si>
    <t>0x2d8451d1d5ccc3b25540d17fe2a74fff9df435aa likely involved in an attack (0x40b2d645714b4d0cf0fcc3539be1934e93705ce0dbfabab620f2de485f6387d7). Anomaly score: {'anomaly_score': 8.740686460227476e-07}</t>
  </si>
  <si>
    <t>2023-07-02T17:40:27.736966677Z</t>
  </si>
  <si>
    <t>0xc04c8991994bbfa87d32d72667f1dfcd6216dba7c4a9950b97dee6f38e86a2f1</t>
  </si>
  <si>
    <t>0x07f018d6d0b27dfb501b6568bebc2f99d6220afd likely involved in an attack (0x87130709fcbb082ea9031ede08935fb03175a9e5e90d840b1a5c14e11180c0d1). Anomaly score: {'anomaly_score': 0.08625063419583967}</t>
  </si>
  <si>
    <t>2023-07-19T17:04:26.844543084Z</t>
  </si>
  <si>
    <t>0xbfaf656e35636eb73f619e648b3ad4afb6d34f64fff90286e6c2254bd1375273</t>
  </si>
  <si>
    <t>0xa197f7bc186ef919e23c043688a45effb1fa0f15 likely involved in an attack (0xdeb789798373e7039280f283269715cf126b89585858a37e1c550bdc9d68c989) on MetaSwords (0x6156a4372ffdf1c61c99f763d8e6b88795cb316f). Anomaly score: {'anomaly_score': 0.00010992030777686178}</t>
  </si>
  <si>
    <t>2023-07-23T20:05:45.534049921Z</t>
  </si>
  <si>
    <t>0xbf5427eff4cafb85b54c0c1d7d9f06357ce979f66810d23ba7bb5f6e204742f2</t>
  </si>
  <si>
    <t>0xa9f3d62d88e3dbff2d7b16f53df9c3cde968a99e,0xde9d57c6a790e0be62b65686ad16d82f128eb95b,0x5ec6b850442bae528f2975aec41920e74b64f712 likely involved in an attack (0xdf03d5a5fbf4b2116d4ba5696ca568f01b022101cb43272b7b621efb7e77f471). Anomaly score: {'anomaly_score': 0.04853228962818004}</t>
  </si>
  <si>
    <t>2023-07-22T07:24:45.657628903Z</t>
  </si>
  <si>
    <t>0xbd7b03231a09463e9098dfee5c1635181ae64ae671eb88ad02ca50772a5da716</t>
  </si>
  <si>
    <t>0xd791ace208179d6dd0c7bc0d2b3e5ae507a7a61a likely involved in an attack (0x1854719e2da401c82f0f32a1afe0039e1c6c528260c9552adb0cde6676e43532). Anomaly score: {'anomaly_score': 0.017591304347826086}</t>
  </si>
  <si>
    <t>2023-07-23T14:40:09.264316217Z</t>
  </si>
  <si>
    <t>0xbd6a4cbe5257fc79d2c0bea62c6424f33f524643e4b2e4a6cdc508e763842b2c</t>
  </si>
  <si>
    <t>0xc5001f60db92afcc23177a6c6b440a4226cb58bf likely involved in an attack (0xf4f83ea750e3dcb39bdeba2f54db2fac2b55c4b7ee53621e6c5c559b26ceb1e7). Anomaly score: {'anomaly_score': 0.1753958587088916}</t>
  </si>
  <si>
    <t>2023-07-20T18:23:46.416098037Z</t>
  </si>
  <si>
    <t>0xbd64aac05cfe120c889410f55e0cd70bc60b4b5187125a82d37363329a497711</t>
  </si>
  <si>
    <t>0xedd18826af1d23930704c09292eb52e376cb63aa,0x1a554b4d3679181b8ff4244ac40145445f97695f likely involved in an attack (0x6f9e38b18e237fe2f491ca499d000a4ca46bcde1d2f2937596327c789a417de5). Anomaly score: {'anomaly_score': 0.0932656023222061}</t>
  </si>
  <si>
    <t>2023-07-17T14:04:20.338386224Z</t>
  </si>
  <si>
    <t>0xbc693bea97e2db6c9d055cde1e88839b863a69e70079aaaed87e6152e36f9af6</t>
  </si>
  <si>
    <t>0x3a10408fd7a2b2a43bd14a17c0d4568430b93132 likely involved in an attack (0x7fdd34c36f405b13db35941e930e6214652c03ef11a456c2320b10308e62b098). Anomaly score: {'anomaly_score': 0.04296955503512881}</t>
  </si>
  <si>
    <t>2023-07-20T05:21:28.031581192Z</t>
  </si>
  <si>
    <t>0xbb231aa3a3a71b3d3f39daf19bb1e30dee1e0ba445d0c37f97d89459b4784af6</t>
  </si>
  <si>
    <t>0xf7567998abcc8ebc247992adf1ea6e27dd290291,0xda8556f81152022b3ad83c1d9d2eda00463a0e98 likely involved in an attack (0x59df3a5946554abd410ba4b358889441bb5d2b43359655827828a186ab04f651) on HKPepe (0xb5bb3774c0782540aee40a07254361479b14fae6). Anomaly score: {'anomaly_score': 1.0}</t>
  </si>
  <si>
    <t>2023-07-01T11:10:52.5319711Z</t>
  </si>
  <si>
    <t>0xbb0d420bd7c354e46c8e76aa86059b59a307b552c8256b2649c5a31ee980e73d</t>
  </si>
  <si>
    <t>0x94f94a8fcf4f808b82c68ce5dd2a8dd7c5afb2f7 likely involved in an attack (0x24b8094d74d9f0ebdcfa836280dfbeac3b27f3a84bb80b9036792ac263a9851b). Anomaly score: {'anomaly_score': 4.4810957951269754e-05}</t>
  </si>
  <si>
    <t>2023-07-02T16:15:23.531370446Z</t>
  </si>
  <si>
    <t>0xbb094b0c63dd0817d4c39c018b84fc6b730dc5223c14a4ae3f3f9134eb1464af</t>
  </si>
  <si>
    <t>0x79f83d098373967cf150a4efe6f0562299562e9a likely involved in an attack (0x7a384840ce486161b58ddd73789f1592ca2c68476a6b59056cbeecf03cf22c41). Anomaly score: {'anomaly_score': 0.053181818181818184}</t>
  </si>
  <si>
    <t>2023-07-22T12:42:34.054670055Z</t>
  </si>
  <si>
    <t>0xb6d762dc75ca8eb9e9092acc5a9b2a606e5d035763161de3fc52d86a18c2a3d7</t>
  </si>
  <si>
    <t>0x77b20836d77587f9020e7b1069184ba9db5d3898 likely involved in an attack (0xf35e6778b831900fb1d385ed9038305a023171826299d1f3cabe590dc2d6d522) on (0xa511ce3bf010f543f8a767520e3f90dad1ce53ae). Anomaly score: {'anomaly_score': 0.04438440756464686}</t>
  </si>
  <si>
    <t>2023-07-22T09:11:52.466216443Z</t>
  </si>
  <si>
    <t>0xb6393d7067d82622c7e7218b944746cfbf56b9a6c80a164ed28d3728d57dc61d</t>
  </si>
  <si>
    <t>0xc9e54e88c73db6f131ad6c82e9f40eb0cf317080 likely involved in an attack (0x9afc372a0aa110df3ea8114fef36b1625d2acaeeb2428ad11993d2560f7bab25) on FM (0xcf1cad47abf224b017e7569ab2ddd13c7c3248d1). Anomaly score: {'anomaly_score': 0.00012593709905258459}</t>
  </si>
  <si>
    <t>2023-07-30T22:18:16.857164014Z</t>
  </si>
  <si>
    <t>0xb6134a165ff1a89dcae68638ac693f1a7e6fe9c82551aca812f935da0d018285</t>
  </si>
  <si>
    <t>0x0ba075dce2d51b0c5e2ce3d73ebf5dda69301d4c likely involved in an attack (0x889c94d65ecf69cf8ffbf1f1afc9eae0532a3f575afe614a668de10937c562aa). Anomaly score: {'anomaly_score': 0.03424390243902439}</t>
  </si>
  <si>
    <t>2023-07-02T17:41:52.93050961Z</t>
  </si>
  <si>
    <t>0xb436892ec144a7f30fa69559a9baa6d85e2c4c2a189b4252c23598cd393ee8b6</t>
  </si>
  <si>
    <t>0x07f018d6d0b27dfb501b6568bebc2f99d6220afd likely involved in an attack (0xf6ec32f575bf17622db975845c8697e4e7e8a7c9b77147ef6c513a417df52f79). Anomaly score: {'anomaly_score': 0.08625063419583967}</t>
  </si>
  <si>
    <t>2023-07-26T15:52:58.720311599Z</t>
  </si>
  <si>
    <t>0xb4335b860b1c0a0e1975dbbea18098e026d17652111e684d74851c2fdca54988</t>
  </si>
  <si>
    <t>0x69211d1b5c260a3a789939c8513e7e5cf13d5aed likely involved in an attack (0xad26013172936bc2cace0f811c7fcb59495d9a3b8c0f5c5d54ef484a2edf2438). Anomaly score: {'anomaly_score': 0.02910863509749304}</t>
  </si>
  <si>
    <t>2023-07-07T11:37:09.075722401Z</t>
  </si>
  <si>
    <t>0xb31cf4672103832dacc0969be4dcce48ae3889238a4e9efe17f160ffcf917a0b</t>
  </si>
  <si>
    <t>0xf0d97f50953e5cded0a14806a5bfb100accc9997 likely involved in an attack (0xb37791ac35e9313bb93356addaa3ba743812bc5d74e0af1f37f295c336126d31). Anomaly score: {'anomaly_score': 0.04759483117965819}</t>
  </si>
  <si>
    <t>2023-07-20T16:44:41.904519235Z</t>
  </si>
  <si>
    <t>0xb2ab2c14f3894d2ab83bb06bb0f4b42590ae47f6159df34ba3000a0b0a16e142</t>
  </si>
  <si>
    <t>0x2e613d68d6114899fff1571f1107794e5bb39933 likely involved in an attack (0x4947ac512f08033375036f3aa43dc59079fbe9ae894216ba89b92d2e9f6a8d4d). Anomaly score: {'anomaly_score': 0.0001857446358338361}</t>
  </si>
  <si>
    <t>2023-07-21T22:45:29.280403383Z</t>
  </si>
  <si>
    <t>0xb2aa336753668b72f257f78d50fc435759edcb1018c00b4bb52fdc1d2a5546db</t>
  </si>
  <si>
    <t>0x3bbf3054ac05b8678ff571438fd50c0b9395e16e likely involved in an attack (0x35431a006bd500b0a9f908b39f77ff51fbdd5795074af079c0288f7061c9d027) on (0xae62a791f16028e42d9528dd16f7fc376b7a9586). Anomaly score: {'anomaly_score': 0.00011512458522654476}</t>
  </si>
  <si>
    <t>2023-07-19T15:24:04.451436826Z</t>
  </si>
  <si>
    <t>0xb0e17adf2e29bf238b6558202680b22b496bec33ce19604f007d11b03ba1c8b7</t>
  </si>
  <si>
    <t>0x2ca2584f1565489ef9598a2c8610ed40f06f251f likely involved in an attack (0xe41bb7aeffbf6484ad0108974eb8ee2389c6f04b72a50ff681e2028ed052b3d5). Anomaly score: {'anomaly_score': 0.027381158167675022}</t>
  </si>
  <si>
    <t>2023-07-03T23:36:23.724435582Z</t>
  </si>
  <si>
    <t>0xb0db70e6e5dfd2ca6f87a82d75c92e8bc4b0e4d67954c3e8ce9f74986d5a1b34</t>
  </si>
  <si>
    <t>0x88b97c730df264dbd10717ac649c21199ad18002 likely involved in an attack (0x57b5db9b9743eefcdfa4fd228367f3f72b3fd9b9c8f9afa710e2a5f6db90d1be). Anomaly score: {'anomaly_score': 1.2068014479848358e-05}</t>
  </si>
  <si>
    <t>2023-07-20T05:20:50.99539564Z</t>
  </si>
  <si>
    <t>0xb07a96bdf0212405f5aec8d4297f1744d71ce8dd9d70e1e1de9d4ab8362217ff</t>
  </si>
  <si>
    <t>0xf7567998abcc8ebc247992adf1ea6e27dd290291,0xda8556f81152022b3ad83c1d9d2eda00463a0e98 likely involved in an attack (0x59df3a5946554abd410ba4b358889441bb5d2b43359655827828a186ab04f651). Anomaly score: {'anomaly_score': 1.0}</t>
  </si>
  <si>
    <t>2023-07-19T21:28:56.751464279Z</t>
  </si>
  <si>
    <t>0xb028ee4393f30729cf428846f25e1faa127d5d22ac57bec82c972389ca8d3124</t>
  </si>
  <si>
    <t>0x9135b2da90d1edf902f27244e04397a5650fd3e3,0x6543dff185c09a85df275919edd2e29880d74660 likely involved in an attack (0x55067c10211005386facb68a614eef9cc28ef7df65dc65b548bf095a76ce60ad). Anomaly score: {'anomaly_score': 0.01439930855661193}</t>
  </si>
  <si>
    <t>2023-07-27T10:37:19.315679912Z</t>
  </si>
  <si>
    <t>0xaf1fae4c1cb37d60a83c4dff433548aeb06d03155173545d02ef631049b0d742</t>
  </si>
  <si>
    <t>0x80253f6b8bcf23b79631be8cc845f95a386e3f21,0x7933dec3a4ccf7304348b2e59f324efdd7aa7078 likely involved in an attack (0x8fbd76045c9f1a4eb16abcd0e414b678c6f0c4368018d7f2bd8f0a8d7da1bcfc). Anomaly score: {'anomaly_score': 0.021890790546047274}</t>
  </si>
  <si>
    <t>2023-07-06T08:58:57.990164669Z</t>
  </si>
  <si>
    <t>0xad560005188176e6550f4f1786e92e521d36efd0d89e90efc9a2177b809dc592</t>
  </si>
  <si>
    <t>0x31d8839f3f71c541ae8204c90065d06d1fcafd83 likely involved in an attack (0xbecb316e50e10fd60bbbf95f8488092327591e6f6fc8269f9e0bfef92ac6a6b5). Anomaly score: {'anomaly_score': 0.07145895363675032}</t>
  </si>
  <si>
    <t>2023-07-20T00:43:53.481462583Z</t>
  </si>
  <si>
    <t>0xace8119c9e48ab34398da944a2ec6c326b17e06baee2ea0e09d1d17d337fb2d9</t>
  </si>
  <si>
    <t>0xb31c7b7bdf69554345e47a4393f53c332255c9fb,0xf4a64ab9918e850f637cc12e2241d96ad36297c3,0x619c49a8af9fb2301687e8b9bbd3e70b0180572a,0xcc8617331849962c27f91859578dc91922f6f050,0x5846f80273bd292d260735a3bd1c68f9d0c8b129,0xc5414a3277b6861bfb69d53a1fe423a0b45c4ba9 likely involved in an attack (0x4ab22df8bada5593e59495ed4b1c2c2e412119966f67b49bf207071a552c8c9f). Anomaly score: {'anomaly_score': 0.04235090751944685}</t>
  </si>
  <si>
    <t>2023-07-14T09:30:11.284703851Z</t>
  </si>
  <si>
    <t>0xac5c228cd4f13f8d591996272c7f4f6f963985a160f3a8ac777fdba7894e9aef</t>
  </si>
  <si>
    <t>0x95fa3481b3fcb073ceaf5729e79eebe0731c109b likely involved in an attack (0x1acfcf2a35bf29f8bb34d2b4673c6467a423f7a6e5ba9b4ce02ad3b070b02d08). Anomaly score: {'anomaly_score': 0.0552364118426867}</t>
  </si>
  <si>
    <t>2023-07-29T13:17:02.37732101Z</t>
  </si>
  <si>
    <t>0xac4aa0383eb4328096b10ccf3c2eab33c96c80d1271c8d01675b320850ceed64</t>
  </si>
  <si>
    <t>0x8fed5a4935eaa22454c7a5383ba9eab33da2850e,0xcec2db00d5ab7d56da6b13bbc08e1e847c652148 likely involved in an attack (0x838fd3472a9ad642bd849b063d40ac3b9a56237f50e8d27f57c7dd8003aa430b) on (0x85c47fe0ad03e09e87fe1987b04aff01861e6e04). Anomaly score: {'anomaly_score': 0.015698663426488457}</t>
  </si>
  <si>
    <t>2023-07-20T05:58:42.868197015Z</t>
  </si>
  <si>
    <t>0xabf3c80b415b5fc5d6dea7f2bfb02beeccfe97be61292878096d549c806e3d6a</t>
  </si>
  <si>
    <t>0xf7567998abcc8ebc247992adf1ea6e27dd290291 likely involved in an attack (0x15e417364186f1168082f6fa813d8f2dab644b461efc163a656c92c15105997b). Anomaly score: {'anomaly_score': 1.0}</t>
  </si>
  <si>
    <t>2023-07-13T16:35:57.322395193Z</t>
  </si>
  <si>
    <t>0xa86fb919d9ea8860d58ad862a284a45004b4bd2e1c066283b87bb8657ee8242c</t>
  </si>
  <si>
    <t>0xba8aaf2166ba2343dfdbddfc9809acd19828b174 likely involved in an attack (0x01a98286e6ace43af8fceb69896a6d01ac80939d8fc8da45aa3f90cce13f5e87). Anomaly score: {'anomaly_score': 0.05701570680628272}</t>
  </si>
  <si>
    <t>2023-07-20T13:48:00.109490908Z</t>
  </si>
  <si>
    <t>0xa82ee9c62275ef5a41f980591d39c887870f7349a1ed628efe750e34a67fd345</t>
  </si>
  <si>
    <t>0x63f79ed47b414c74dcad3a438b33ddb47094eb69,0x4c010c7196956aa2c123cb7741721f8c5e1a10a9 likely involved in an attack (0x65ea46a6ecfc06361b01ea5270fb6478f4d8ed5961711c4e918fa70e46b5d59c) on (0x63f79ed47b414c74dcad3a438b33ddb47094eb69). Anomaly score: {'anomaly_score': 1.0}</t>
  </si>
  <si>
    <t>2023-07-19T17:18:34.385303948Z</t>
  </si>
  <si>
    <t>0xa8106043b8fa0dc3c2c40f9ed43ed2c245ade2174e45ab3432a5de4545622125</t>
  </si>
  <si>
    <t>0xa197f7bc186ef919e23c043688a45effb1fa0f15 likely involved in an attack (0x8aa81a18b9ced4f4df42f3c148f25c95b9d5302c7073de403a2ff88afd070699) on MetaSwords (0x6156a4372ffdf1c61c99f763d8e6b88795cb316f). Anomaly score: {'anomaly_score': 0.00010992030777686178}</t>
  </si>
  <si>
    <t>2023-07-27T06:29:27.689139112Z</t>
  </si>
  <si>
    <t>0xa77d61bfb37c33031833640b051e6c9a80af64e025cf140d75a1fc040c9512f3</t>
  </si>
  <si>
    <t>0x1099c488374eaa80200a474f6ddb31c549cb6c4e likely involved in an attack (0xe7863e5a1fed4efd9efbda0194bd126d84242ef7cf5e4d8734a184a1468800c7) on LMBO (0x61796d1150a89418c500a55e086e3a8e919130bb). Anomaly score: {'anomaly_score': 0.000454900340897227}</t>
  </si>
  <si>
    <t>2023-07-17T17:32:28.646126036Z</t>
  </si>
  <si>
    <t>0xa6de2db1ee19e6c77455ed04736cc81a6cec7ed444914bb93b3bac06ef243379</t>
  </si>
  <si>
    <t>0xd50b0a565f8513384ff717881eb0ac28053b590d likely involved in an attack (0xe10235ffdb75f217db68bd5ce007b6d06d97398846f7aa3ce0b8af084754663e). Anomaly score: {'anomaly_score': 0.0015784079262043049}</t>
  </si>
  <si>
    <t>2023-07-23T02:23:33.217457389Z</t>
  </si>
  <si>
    <t>0xa626fa7199e84432c92b65171748b64a64152eccdbd523be3d8b0a20ca8b0c94</t>
  </si>
  <si>
    <t>0x528fa8b4695aa008debb42c8935b2e9b274f4cf9 likely involved in an attack (0x34c320ad5907ab385a617fda9743aee7ef3fa3511c70f620116f4784e1898c77) on (0xb0c03aea5f820c2e0007e0c5f9fff2ee5b86b024). Anomaly score: {'anomaly_score': 0.007745236646634247}</t>
  </si>
  <si>
    <t>2023-07-24T10:49:06.055180554Z</t>
  </si>
  <si>
    <t>0xa607f70d4cca05e5da7166081a3a7b30359743f86c6fd300fca09c39e62bb4af</t>
  </si>
  <si>
    <t>0xce038c91f965517b9a52268b6aaf8e82c151677d,0xd03e23da7a53be6c96d7ff6e17c0c5ceb49b0dc1,0x2d86621dd9f6afcc624798e74fa1bc592299d56d likely involved in an attack (0xe803bfd0a35eddb6da733407b82be8e23b79e201bffae63f8baa18aad042d24e) on (0x5b943a752f5b630e2d7095a30f142b08a93f1f21). Anomaly score: {'anomaly_score': 0.06272129489124936}</t>
  </si>
  <si>
    <t>2023-07-20T19:50:00.760376185Z</t>
  </si>
  <si>
    <t>0xa5ed84e2ae695fc8e2f18f4c919e20a8e133b4fb17dcd17422b487208967eee7</t>
  </si>
  <si>
    <t>0x9e61bdd5ec2f397a286842dca9d8640935134ebd likely involved in an attack (0xe7d653a2a2d9156e0feff5cd31a3496e86ce50f8c420af0770ff73c2bc45b572). Anomaly score: {'anomaly_score': 1.0}</t>
  </si>
  <si>
    <t>2023-07-20T16:46:28.44976514Z</t>
  </si>
  <si>
    <t>0xa5495df23aed88327da977ac970646d5ee0d1f7be7026cc760e94c2d2df4d9a3</t>
  </si>
  <si>
    <t>0x7117a10279ef2d65327f726161dc80e65abfb394,0x2e613d68d6114899fff1571f1107794e5bb39933 likely involved in an attack (0x4947ac512f08033375036f3aa43dc59079fbe9ae894216ba89b92d2e9f6a8d4d). Anomaly score: {'anomaly_score': 0.0001857446358338361}</t>
  </si>
  <si>
    <t>2023-07-19T15:44:55.281586002Z</t>
  </si>
  <si>
    <t>0xa4d1029ba29cf71de0aabc42310ae18b5afba79a7153680da29d4849a8f8fe5f</t>
  </si>
  <si>
    <t>0x2ca2584f1565489ef9598a2c8610ed40f06f251f likely involved in an attack (0x2c592a19d8f24f22b255479220ef31f945bb48aecce0f3a6b5e1ea7d81d76067) on CODE (0xdc514814ece982fce52d5b5dfd8d22fa652fb942). Anomaly score: {'anomaly_score': 0.027381158167675022}</t>
  </si>
  <si>
    <t>2023-07-27T06:01:12.557862832Z</t>
  </si>
  <si>
    <t>0xa2932af4ef8fe7d901bfd24be79a60b38b00e2f426a64dab1df7b3b7bce9698e</t>
  </si>
  <si>
    <t>0x939a84e454a60c46fe1e475c7b97170eb27d369f likely involved in an attack (0xaa13529827c25918240528c29caa5f1835c307ad8775075c68f46717bf628eb5) on PancakeRouter (0x10ed43c718714eb63d5aa57b78b54704e256024e). Anomaly score: {'anomaly_score': 0.00011680825242718449}</t>
  </si>
  <si>
    <t>2023-07-05T18:17:29.568836171Z</t>
  </si>
  <si>
    <t>0xa1c12080245501d3b8644565c1e12f7b43039603ff94d65ff4d407193764a1bb</t>
  </si>
  <si>
    <t>0xa69c6fc8e1db15cae4eeb86ab549199ba7ab27f1 likely involved in an attack (0x829f39a2cbf42f0aedb10c7b1064f4bdb7118a1760b683a1e50dc7f605bccef7). Anomaly score: {'anomaly_score': 0.028742268041237116}</t>
  </si>
  <si>
    <t>2023-07-31T10:58:25.120122507Z</t>
  </si>
  <si>
    <t>0xa1488ae89c5c82cb53db8c51608e81ddc1476bf311ca8a319f94482ffe075dc6</t>
  </si>
  <si>
    <t>0xb96f2d71c37e2110a8bf64eafa478d697840608c likely involved in an attack (0xc96c36cde54b03eb41d833249dd78696a632119e1a65f7b848caf1aa77284a07). Anomaly score: {'anomaly_score': 0.04058465286236297}</t>
  </si>
  <si>
    <t>2023-07-06T23:41:16.067309473Z</t>
  </si>
  <si>
    <t>0x9fe2be6cd179a7997dc45281b2ee1f7f04f9b9534805fbc49ff04ec852a69c8a</t>
  </si>
  <si>
    <t>0x139e3b3c142fbf7e91c1b2ae5a138e108649dc03 likely involved in an attack (0xfa552c268bee504eb31838a7e5fbfd4a0a14d010e5267c083b3b2402dbaefdd8). Anomaly score: {'anomaly_score': 0.0002}</t>
  </si>
  <si>
    <t>2023-07-25T15:02:24.749058822Z</t>
  </si>
  <si>
    <t>0x9fa47a8d7ae628703f0d1fc582c7eb3683191cb165ad76e62769f36367d562e2</t>
  </si>
  <si>
    <t>0xe017c8609e2269ae2daf5417ac95bab8f472697c likely involved in an attack (0x0ab77251392fbfa8cb54fcc054f5fc869ded363a8ebf38020a848b80461e79a3). Anomaly score: {'anomaly_score': 0.02539255552080075}</t>
  </si>
  <si>
    <t>2023-07-14T00:02:53.628229532Z</t>
  </si>
  <si>
    <t>0x9f8a242ae1d8b387a2d835181901af91ce71af63897639e6c99d92570bc4ca4d</t>
  </si>
  <si>
    <t>0x1766bbd0267f750cb8c2d845336d5ce3f192fbb8 likely involved in an attack (0xfb5c7c42f30899af5c60e5f982bb79b78d06a3e04e6f0b9c4351ee7ed48a7a03). Anomaly score: {'anomaly_score': 0.055533039647577095}</t>
  </si>
  <si>
    <t>2023-07-21T14:13:05.004366422Z</t>
  </si>
  <si>
    <t>0x9eb650b8907f3031ac9b6e779e9c84f5750d6939e6cd6176f345e45bb03f0615</t>
  </si>
  <si>
    <t>0x728c77df4b39345aa6c0c0dde385961094d8f5c1,0x181ed57a3da2d68971bef20409a1f1237f2727cc likely involved in an attack (0x63661c90c6ae254b3937c8ba55181aa00086c872b662167c77900ad8d9ee202a). Anomaly score: {'anomaly_score': 0.11362440820620726}</t>
  </si>
  <si>
    <t>2023-07-20T05:23:43.69822884Z</t>
  </si>
  <si>
    <t>0x9d63b256e9cdea4a6ee8dee7cdb193108e3fc1afc4397e8d671599fa32ed9b54</t>
  </si>
  <si>
    <t>0xf7567998abcc8ebc247992adf1ea6e27dd290291 likely involved in an attack (0x15bf8505cd74bfd2cee582eb7a698cc719c35eb473acf2d7746b54e87d996d40). Anomaly score: {'anomaly_score': 1.0}</t>
  </si>
  <si>
    <t>2023-07-27T08:16:10.427583949Z</t>
  </si>
  <si>
    <t>0x9d0a125de86cf7fd45fd4771558effb47303a0036293c42457d68c3d21764b85</t>
  </si>
  <si>
    <t>0xc5f5ed11720fb8ed68e31de3046938809f99f755 likely involved in an attack (0xef7cd130a85ab9d436284f6c3feaa51880ac4101f565b04ef990d0497225cddd) on TIME (0x13460eaaeade9427957f26a570345490b5d7910f). Anomaly score: {'anomaly_score': 0.06729939603106126}</t>
  </si>
  <si>
    <t>2023-07-08T15:41:14.744576961Z</t>
  </si>
  <si>
    <t>0x9bb935c313dd674e153456a80b750bc4470e67a038668185e1b5ea44264ba9ba</t>
  </si>
  <si>
    <t>0x23d7e66266fbb0e5a30b3b2a199cc74e082c96e7 likely involved in an attack (0xc2dee96eec1d5190f85d7aec91cdb077a1cdfbec22cd6b49702cc75afb02b871). Anomaly score: {'anomaly_score': 0.04020286986640277}</t>
  </si>
  <si>
    <t>2023-07-02T16:15:29.118711888Z</t>
  </si>
  <si>
    <t>0x9ab15ec5dbf2184d9789ae692cd75525436cf14779ec62e08fa2e3010a70f508</t>
  </si>
  <si>
    <t>0x79f83d098373967cf150a4efe6f0562299562e9a likely involved in an attack (0x96e5951a76ef1627fe674d019441a2b8b28d7e92489c5f930208063fbac609b7). Anomaly score: {'anomaly_score': 0.053181818181818184}</t>
  </si>
  <si>
    <t>2023-07-24T06:34:07.941520526Z</t>
  </si>
  <si>
    <t>0x9a224e137b2defc55c8a4c3c6177848b92e21eaac77a950f30f32d882111d745</t>
  </si>
  <si>
    <t>0x5ec6b850442bae528f2975aec41920e74b64f712,0xde9d57c6a790e0be62b65686ad16d82f128eb95b,0x8ce29769a586eeae88baa1371288df301c3b44ea likely involved in an attack (0xb78c4d94627a4a7685a4bf249891cb1a16185efafe94aad0696dba0c31df2b80) on (0x544079ceede4727a603310f36a40269b4f21859d). Anomaly score: {'anomaly_score': 0.0004163993304767948}</t>
  </si>
  <si>
    <t>2023-07-20T00:09:12.246359157Z</t>
  </si>
  <si>
    <t>0x98dd919c80af9628be0c309747dc0703c8c0f3858d397a6030f1c3a50a6c231e</t>
  </si>
  <si>
    <t>0x619c49a8af9fb2301687e8b9bbd3e70b0180572a,0xc5414a3277b6861bfb69d53a1fe423a0b45c4ba9,0xf4a64ab9918e850f637cc12e2241d96ad36297c3,0x5846f80273bd292d260735a3bd1c68f9d0c8b129,0x351c64c0b7b713d13acf4b07f2fad52a52a7c6cf,0xcc8617331849962c27f91859578dc91922f6f050 likely involved in an attack (0x3a1a72cafe8e3539cda8d0a0348f7ac0d80fe7d75b7a6a5b11d8a5a9c55084dc). Anomaly score: {'anomaly_score': 0.04235090751944685}</t>
  </si>
  <si>
    <t>2023-07-24T08:27:53.623662874Z</t>
  </si>
  <si>
    <t>0x983d2de30b17889f9b8f78dd30d39276a204322bdea1817d160d81d38b46f5ec</t>
  </si>
  <si>
    <t>0x0ca3c4139e7736b58ae22f8ffde522bc7c1eef3a,0xd03e23da7a53be6c96d7ff6e17c0c5ceb49b0dc1 likely involved in an attack (0x9cf0e04d4a8c0f2725baaf4a5ec8afcfbc24d03b5f72736b68d98a75f3b6bb7a) on (0xb3de806ab05dd79f13d2179a231d053fcf131020). Anomaly score: {'anomaly_score': 0.06848552338530067}</t>
  </si>
  <si>
    <t>2023-07-11T14:07:00.528773337Z</t>
  </si>
  <si>
    <t>0x97bb882c907332e98f76ad7b04374d98844e96348cd3ce38e77fd764424a935a</t>
  </si>
  <si>
    <t>0xa11bf50a6a830ddb924b9e295448f0831949045f likely involved in an attack (0x328e80a8f39789d4494a31e024eaec4efb5729d8883433e1561a36252cd7b1d7). Anomaly score: {'anomaly_score': 0.07753230512713631}</t>
  </si>
  <si>
    <t>2023-07-13T21:31:39.067763798Z</t>
  </si>
  <si>
    <t>0x96ab77f4c6df6807745580fb97c074085d8e899beec68e912503cceafa242a0b</t>
  </si>
  <si>
    <t>0x74cf5236e721998231b61790a195c387756ce04c likely involved in an attack (0x19f7115b97de2b682f4ef3bd735a87dd9f1d20d02a70601eb1988cce179e2619). Anomaly score: {'anomaly_score': 6.182752162598929e-09}</t>
  </si>
  <si>
    <t>2023-07-19T17:02:25.245144589Z</t>
  </si>
  <si>
    <t>0x9639bfc1a80916d845b067386394343dae53b28e2d09e4be58b288cc08769a42</t>
  </si>
  <si>
    <t>0xa197f7bc186ef919e23c043688a45effb1fa0f15 likely involved in an attack (0x09fcc27228a2fa371f40ad681a84d214764c01bd8fd1117b585bcb51fc85905c) on MetaSwords (0x6156a4372ffdf1c61c99f763d8e6b88795cb316f). Anomaly score: {'anomaly_score': 0.00010992030777686178}</t>
  </si>
  <si>
    <t>2023-07-07T19:42:06.856246236Z</t>
  </si>
  <si>
    <t>0x943d40ab6b9041a5598f111e921028d809d0a4e77170d45fc20be4002ebd8631</t>
  </si>
  <si>
    <t>0x3423ecd8d3d78aaab4fded109c2306aa597513b8 likely involved in an attack (0xaa1cfd340e59e176d6bd41790577d0b1cf40fcbb21e9d6cc8bfe70c1490ce2c3). Anomaly score: {'anomaly_score': 0.0005532503457814661}</t>
  </si>
  <si>
    <t>2023-07-29T02:49:41.554713255Z</t>
  </si>
  <si>
    <t>0x93ff6aad7456c0b7f3b1e764bfe4ad5ecc4a6f5e8f0ccdc0e1dc563278443b64</t>
  </si>
  <si>
    <t>0x09d7da6750bf536d4f5c9c8846b99a327203dbf9 likely involved in an attack (0xaf27386803d1725fa4e65a8ca3b811606028fed78574b9461a7ebf30f589a588) on TS1 (0xe5d8bd12bc701e60cc9425cad6d6700c6b937acc). Anomaly score: {'anomaly_score': 0.0189433237271854}</t>
  </si>
  <si>
    <t>2023-07-20T05:25:18.812814589Z</t>
  </si>
  <si>
    <t>0x939d8c06f2f4510ace61ef25ee8fb47ec448f80e694ac61264e2f4294ceffa9f</t>
  </si>
  <si>
    <t>0x3ff666edb45640463877f695ceb2869c5893b4c8 likely involved in an attack (0x884398c0372a0f74f41f9a17ca4bfa74933cac9b59236040745987c91e358234) on PancakeRouter (0x10ed43c718714eb63d5aa57b78b54704e256024e). Anomaly score: {'anomaly_score': 0.66}</t>
  </si>
  <si>
    <t>2023-07-25T14:42:55.896177799Z</t>
  </si>
  <si>
    <t>0x9399586d8d3fcd77ebffe82602b23415756309c97886c1882ee71defae389407</t>
  </si>
  <si>
    <t>0x831344ec9774cca4734069f7cfba929d55fd8d45,0x1efcd3ba5ed48e76ad7684c5967bb4a52302c746,0x57f74883a44ac31dd7e66e4ca2d02bf71a7986e5,0x327eb024fea6ae19dec843fc531c331fbb6def47,0x29ea79754e18cab5649f740e4c60e733f86d896c,0x64597181be266190f7b1af22c19a68dcd47ad39d,0x31db0c9bfa5895659b800b8b61b6d9563bea9b1f,0xe77f0411508001500c0547ed41a4f2841875f2e7,0x7ad092ae4afd2fc6c772715a1800a051ebf1e859,0xbfb87ad1126a6273fe22119280e11df17376ad4b,0x2837854da1c849a9413c23568fc0c7045eb28531,0x99fafb587f8ab7fc33d5c125e1c795aedcc04cd9 likely involved in an attack (0x7cf5a600445d7df416813f5139f682b44835e8da9d53ce66ea6663e7f68b00e5). Anomaly score: {'anomaly_score': 0.041254125412541254}</t>
  </si>
  <si>
    <t>2023-07-20T05:35:23.833301622Z</t>
  </si>
  <si>
    <t>0x929bc44597a3f0d7237c946dd19f4b32c2a0ac079b61c7a18db07fbfb3bf0b89</t>
  </si>
  <si>
    <t>0xf7567998abcc8ebc247992adf1ea6e27dd290291,0xcd6e1f593843a0c942c597c05979ccdf01a887c0 likely involved in an attack (0x15bf8505cd74bfd2cee582eb7a698cc719c35eb473acf2d7746b54e87d996d40). Anomaly score: {'anomaly_score': 1.0}</t>
  </si>
  <si>
    <t>2023-07-05T10:46:30.093997003Z</t>
  </si>
  <si>
    <t>0x90cfd300a232f3c8afb515802c412faab0737b3a01b88d4a9ce5be86ed9e7d0b</t>
  </si>
  <si>
    <t>0x07ecf52a3e94bd0d452e450e10985a0a5c94d891 likely involved in an attack (0xf0b31156ed3a1bfe36f7b86941c7611d8c9b3cf2636828058c2d61a957c8f2de). Anomaly score: {'anomaly_score': 0.026384228187919467}</t>
  </si>
  <si>
    <t>2023-07-14T12:09:41.519400043Z</t>
  </si>
  <si>
    <t>0x90aedc537555797b599eab7722b57068cd7b4f655239880426b69d2c1d841ecf</t>
  </si>
  <si>
    <t>0xbaa3b33c4642adb7bf809009989947adf478cc78 likely involved in an attack (0x5e80dd178b4e051cf03f52c697402225ddd17de6b7d1406c0c3883ab2dfa2b55). Anomaly score: {'anomaly_score': 0.05636283575517393}</t>
  </si>
  <si>
    <t>2023-07-19T14:35:17.859465672Z</t>
  </si>
  <si>
    <t>0x8d94586b110c32157f209fbdcbdba0ee2e59c6e3b4e293709717f497ab082ab4</t>
  </si>
  <si>
    <t>0xc84674fa057430158e0d97c9ba7b0211a840444d likely involved in an attack (0x1b0ac5bf00a6affd8d5365bdea444ce0c7e2b28d4954221cf12c2dffb5d98ea2). Anomaly score: {'anomaly_score': 0.016523642732049038}</t>
  </si>
  <si>
    <t>2023-07-20T05:53:19.889856264Z</t>
  </si>
  <si>
    <t>0x8d6f666eeb195e6f1c3debcf409478b98e46173e6d4edd69362aed1f3f56c4c6</t>
  </si>
  <si>
    <t>0x6191203510c2a6442faecdb6c7bb837a76f02d23,0xe84ef3615b8df94c52e5b6ef21acbf0039b29113 likely involved in an attack (0x96279513356483e26d835b1ae185d6ef9a000cac1e7b46d047c57dfd20e3f75f) on Utopia (0xb1da08c472567eb0ec19639b1822f578d39f3333). Anomaly score: {'anomaly_score': 0.002291687275365186}</t>
  </si>
  <si>
    <t>2023-07-24T10:55:38.472485401Z</t>
  </si>
  <si>
    <t>0x8cd0403625e4bee87c67edc6bbe134e4f060425db873fdfc163eb23975589952</t>
  </si>
  <si>
    <t>0x2d86621dd9f6afcc624798e74fa1bc592299d56d,0x7baacbff7b681c7f0f049543a6716840742ce8f3,0xd03e23da7a53be6c96d7ff6e17c0c5ceb49b0dc1 likely involved in an attack (0x9b3c7adc9f9da7685f99536aa9b3d7031b134a08bf730656edbec14a89ec18bc). Anomaly score: {'anomaly_score': 0.06272129489124936}</t>
  </si>
  <si>
    <t>2023-07-20T13:00:28.932507502Z</t>
  </si>
  <si>
    <t>0x8c7bfce7b6985d0e085a26b635fa9952858124b67d8af0545b64cc56c49c2e8d</t>
  </si>
  <si>
    <t>0x197d9edc77fb4cf89bce9101d8c09e1127e30ae0 likely involved in an attack (0x9755add656d8ffabc8ef0796d099bcde7981f81db348e7dca669c4b5382582af) on (0xb7ec5886c4ae81505a7706d27413d37dc4bf9c28). Anomaly score: {'anomaly_score': 0.66}</t>
  </si>
  <si>
    <t>2023-07-26T17:39:44.375937079Z</t>
  </si>
  <si>
    <t>0x8c06b4cbb63f0ad7aa8a8a837b5ccf0a45258ce8e551232fd0f6e4bd5fc75184</t>
  </si>
  <si>
    <t>0x25bcbbb92c2ae9d0c6f4db814e46fd5c632e2bd3,0x55e741bace7d48ce29c514e5688eabb02493c8f2 likely involved in an attack (0x271b758f45ea1855996c2de2b72fa4782efe9ad06af42be7c52f404b4d1fd08d) on (0x55e741bace7d48ce29c514e5688eabb02493c8f2). Anomaly score: {'anomaly_score': 0.032479108635097495}</t>
  </si>
  <si>
    <t>2023-07-19T09:24:12.477426143Z</t>
  </si>
  <si>
    <t>0x8b13ae6e448ae6a50da788969ee9d64989b2355f2df7399bf4a8a9f9c049a25e</t>
  </si>
  <si>
    <t>0x742cbfe4b0f674467f7d3990cf4b0f7be99a2f6c likely involved in an attack (0xa272cc7cf4ef5082b8eaf33bd76ca6b0fdf2c666f36b88a660331b8af7afba2f). Anomaly score: {'anomaly_score': 0.03611034482758621}</t>
  </si>
  <si>
    <t>2023-07-24T11:36:08.148073529Z</t>
  </si>
  <si>
    <t>0x8a488ac024bc0fa7dfd3c88aa856ece5290b8399f307cf79ceb4f09818a07678</t>
  </si>
  <si>
    <t>0x24a774340d500b87483d68d30423d10d44197197 likely involved in an attack (0x34dbcfe7dfc2c6d9222c046a28361ab7c546058b0ee9f3749e2ba849d4d75f2e). Anomaly score: {'anomaly_score': 0.04010869565217392}</t>
  </si>
  <si>
    <t>2023-07-13T10:49:49.594190572Z</t>
  </si>
  <si>
    <t>0x8a1d69aaba32e436eef14d17779e5934e34900231436b084586c7e67b4ad3e47</t>
  </si>
  <si>
    <t>0xde501766907ddd1482181b2d42dc894c68ad8f8d likely involved in an attack (0x9f9f5092256f975e4e59e2de689290a1ef496190ec935646a8efbd7dc90e00b8). Anomaly score: {'anomaly_score': 2.893373246126792e-05}</t>
  </si>
  <si>
    <t>2023-07-04T04:50:25.680894977Z</t>
  </si>
  <si>
    <t>0x89f79d7cf7257e67b0d8041dfb04b1047405ac6260510c607dea6e794702174a</t>
  </si>
  <si>
    <t>0xc805d64fe8183d6e2cf4d2b505d2027e08ac9dfc likely involved in an attack (0x5649b5cba838ca3c330c2cc4423db610e7b2041c767f2f49ee6cb409f3a7f4b6). Anomaly score: {'anomaly_score': 0.1038961038961039}</t>
  </si>
  <si>
    <t>2023-07-16T11:47:49.647978218Z</t>
  </si>
  <si>
    <t>0x897c18fef62458366f8cdc1719df3c937c7e22079332dcf5e023c6b594308cf5</t>
  </si>
  <si>
    <t>0x10703f7114dce7beaf8d23cde4bf72130bb0f56a likely involved in an attack (0x4fcfb7f0ac04c0a512900d78c42b1b05b37216309265dec5aa14938ab66aff90). Anomaly score: {'anomaly_score': 0.03869095048377917}</t>
  </si>
  <si>
    <t>2023-07-25T13:34:38.038870442Z</t>
  </si>
  <si>
    <t>0x866ef7e29d8b92faef9a9b3053a02771bdff7c6f3c3a2fe864861b5a936930e2</t>
  </si>
  <si>
    <t>0xbde716d972a26a28b25e6582db70a4f185308656 likely involved in an attack (0x0050704d4deeb5818dbddc18cb210fa45e0073d0f99921726eda1ea11a972171). Anomaly score: {'anomaly_score': 0.03460570469798658}</t>
  </si>
  <si>
    <t>2023-07-07T10:56:51.474897472Z</t>
  </si>
  <si>
    <t>0x85ba69a52b374a658cdb09fbab4d0999e4c346b37fb9de2a622f7b28a14c44dc</t>
  </si>
  <si>
    <t>0x7f2e85e13977715ef00895e3c823bc8ec2e6f46c likely involved in an attack (0x018b1c29e9408de5b2797679ab25fca545010fef11c5093eab951529cf24f8b7). Anomaly score: {'anomaly_score': 0.074212271973466}</t>
  </si>
  <si>
    <t>2023-07-26T15:49:29.650305373Z</t>
  </si>
  <si>
    <t>0x853b8fb7b52b47c45d119d252493aaa0da3eed4f18fcca6f58b4ac82ee5a0875</t>
  </si>
  <si>
    <t>0x69211d1b5c260a3a789939c8513e7e5cf13d5aed likely involved in an attack (0x9574310cb920c4b8dca98c34b730e526e78c03e0b75797ab546ed5de37b5a5fd). Anomaly score: {'anomaly_score': 0.02910863509749304}</t>
  </si>
  <si>
    <t>2023-07-19T22:35:55.585881308Z</t>
  </si>
  <si>
    <t>0x84b38c03eb274d609ea132b0a388caa5b66c60333c8d46a2a2a0e7496d31dbb1</t>
  </si>
  <si>
    <t>0x5846f80273bd292d260735a3bd1c68f9d0c8b129,0xcc8617331849962c27f91859578dc91922f6f050 likely involved in an attack (0x81980f0895e9106edf1e1e34fad98c0e549014f37baa521e0fe7b951755cfa3d). Anomaly score: {'anomaly_score': 0.044511668107173726}</t>
  </si>
  <si>
    <t>2023-07-19T22:26:42.298519213Z</t>
  </si>
  <si>
    <t>0x83f62b476246580dcfe9273dc95fffa856e726d16485719b47c7c8aa1c8146f2</t>
  </si>
  <si>
    <t>0x5846f80273bd292d260735a3bd1c68f9d0c8b129,0xcc8617331849962c27f91859578dc91922f6f050 likely involved in an attack (0x81980f0895e9106edf1e1e34fad98c0e549014f37baa521e0fe7b951755cfa3d) on HZS (0x67af4a4dbebbaf2c79660294c7d04522a5866666). Anomaly score: {'anomaly_score': 0.044511668107173726}</t>
  </si>
  <si>
    <t>2023-07-24T10:57:58.345265519Z</t>
  </si>
  <si>
    <t>0x83b22d4fb9e21c32b78921b00308caf3391be9f04ceefc8e46a7dccddfaf5ff9</t>
  </si>
  <si>
    <t>0x2d86621dd9f6afcc624798e74fa1bc592299d56d,0x7baacbff7b681c7f0f049543a6716840742ce8f3,0xd03e23da7a53be6c96d7ff6e17c0c5ceb49b0dc1 likely involved in an attack (0xef5b0ae3f972f7da63f381469bbe7c2b476e280304dfb1a1fbebed15bccb25f3) on CKD_TEST01 (0x2d86621dd9f6afcc624798e74fa1bc592299d56d). Anomaly score: {'anomaly_score': 0.06272129489124936}</t>
  </si>
  <si>
    <t>2023-07-27T06:01:23.995585423Z</t>
  </si>
  <si>
    <t>0x836de0b28fdad3c867a576dd52a825fe01be34879721519ea5832ffdb5096762</t>
  </si>
  <si>
    <t>0x939a84e454a60c46fe1e475c7b97170eb27d369f likely involved in an attack (0xaa13529827c25918240528c29caa5f1835c307ad8775075c68f46717bf628eb5) on PancakeRouter (0x10ed43c718714eb63d5aa57b78b54704e256024e). Anomaly score: {'anomaly_score': 0.040755760368663595}</t>
  </si>
  <si>
    <t>2023-07-04T17:03:28.408114547Z</t>
  </si>
  <si>
    <t>0x8337837f95b8ef5812abac21ae518bacd8efbc255d10f413c8f0e2628d77d530</t>
  </si>
  <si>
    <t>0x30b9aba74c1c00284eea1b0137a859ee66c547b0 likely involved in an attack (0xa8c3c229efc17d4f61b7abd735edb43ec81d8111322f5a5add2225c6594c3760). Anomaly score: {'anomaly_score': 0.08918705603788477}</t>
  </si>
  <si>
    <t>2023-07-20T18:14:22.19328673Z</t>
  </si>
  <si>
    <t>0x82f61b140d4a302a1ce813beba89108fb09358e243add793fae841bc263e524f</t>
  </si>
  <si>
    <t>0x1a554b4d3679181b8ff4244ac40145445f97695f likely involved in an attack (0x08f7ca08aa677fa9d2a3d004db42a0eb79e9d267a5f122f2e3827bba2c7bb506). Anomaly score: {'anomaly_score': 0.08981132075471698}</t>
  </si>
  <si>
    <t>2023-07-07T07:34:21.051880403Z</t>
  </si>
  <si>
    <t>0x81afd72fb9d0785b17a14adb4b389b5f08cb7569187fdd3c88a5002c9bc1971c</t>
  </si>
  <si>
    <t>0xadbd636a9ff51f2ab6999833aab784f2c1efa6f1 likely involved in an attack (0xfe2bb8482df0b5b8f311c71e5fc63d5b31e8c2a82096e19621d4c904593cac26). Anomaly score: {'anomaly_score': 0.02350230414746544}</t>
  </si>
  <si>
    <t>2023-07-20T00:56:27.679262508Z</t>
  </si>
  <si>
    <t>0x8166b874fbb7138e2fab3472186b72c1463fb1f0c606f0336f2e8ba0f8d5d1a1</t>
  </si>
  <si>
    <t>0xb31c7b7bdf69554345e47a4393f53c332255c9fb,0xf4a64ab9918e850f637cc12e2241d96ad36297c3,0x619c49a8af9fb2301687e8b9bbd3e70b0180572a,0xcc8617331849962c27f91859578dc91922f6f050,0x5846f80273bd292d260735a3bd1c68f9d0c8b129,0xc5414a3277b6861bfb69d53a1fe423a0b45c4ba9 likely involved in an attack (0x47c7c9466613c9fb85366380e7638b92a6a7b108b27aa2f16ad1ea990f0f5b96) on FFIST (0x80121da952a74c06adc1d7f85a237089b57af347). Anomaly score: {'anomaly_score': 0.04235090751944685}</t>
  </si>
  <si>
    <t>2023-07-25T07:59:55.528683815Z</t>
  </si>
  <si>
    <t>0x81525f1728498ce997599e782acf3d01d93477b4141b4f0c3de0bba34286d860</t>
  </si>
  <si>
    <t>0xbde716d972a26a28b25e6582db70a4f185308656 likely involved in an attack (0xa447acec7d6181236609d2ae3b8b6ad6d7520913bf47ff3d1546dbc338937df1). Anomaly score: {'anomaly_score': 0.03460570469798658}</t>
  </si>
  <si>
    <t>2023-07-24T10:41:12.898419811Z</t>
  </si>
  <si>
    <t>0x807d800cda30da3e6fd5c2112de667378e64092964a0c9ab6627d2c28da08a2f</t>
  </si>
  <si>
    <t>0xd03e23da7a53be6c96d7ff6e17c0c5ceb49b0dc1 likely involved in an attack (0x49bc443d99e28360a22f08cd6460b48b54d46b7252c43f6b4a24d8a59e80f1a4) on CKD_TEST01 (0x2d86621dd9f6afcc624798e74fa1bc592299d56d). Anomaly score: {'anomaly_score': 0.0637329286798179}</t>
  </si>
  <si>
    <t>2023-07-14T07:52:45.400479939Z</t>
  </si>
  <si>
    <t>0x7fb520e931e61d2bc773f83352e361cabe965414965b1d7fcb54f4207b59a66b</t>
  </si>
  <si>
    <t>0xf48bbaea73e0ef88058849ae90a2435097936968 likely involved in an attack (0x0195ac7c01b6da287e42fb575b20528714beb8e6617bf4b60205b04172f79e71). Anomaly score: {'anomaly_score': 0.02216740088105727}</t>
  </si>
  <si>
    <t>2023-07-18T14:04:08.06878572Z</t>
  </si>
  <si>
    <t>0x7e6789b7ced823162c794643054f463331a46c1190ff681f1e61bc668eaa600f</t>
  </si>
  <si>
    <t>0x10703f7114dce7beaf8d23cde4bf72130bb0f56a,0x076befb30dcdab7c9a138b6361eb932a3fcc16a5 likely involved in an attack (0xc1696b31e3c5bd2fe9fbb6a768882dd6829637dafd90e1aeab6e2c3734861d40). Anomaly score: {'anomaly_score': 0.03137740149788343}</t>
  </si>
  <si>
    <t>2023-07-17T17:08:54.858583135Z</t>
  </si>
  <si>
    <t>0x7e1555947e59de193d743b24c8f2f79d6cfbe53928e093c272c2aa462176046a</t>
  </si>
  <si>
    <t>0xd50b0a565f8513384ff717881eb0ac28053b590d likely involved in an attack (0x70301dbf4c1738214025f2ade1038859790524c56e067d367c5fc13107d6e735). Anomaly score: {'anomaly_score': 0.0015784079262043049}</t>
  </si>
  <si>
    <t>2023-07-20T08:45:35.487898543Z</t>
  </si>
  <si>
    <t>0x7dd47fbffe3b6978195f9732af0cdb9fec9ef13910ca7387bf2184d5c0fd5a0a</t>
  </si>
  <si>
    <t>0x651316b26e5a2221d7da94cd61476de2899cbc2f likely involved in an attack (0x9baf8f8ca53559b4fd4717c15d92731de9ab5ac9c4b89551607624ff31e4ba7f). Anomaly score: {'anomaly_score': 0.34}</t>
  </si>
  <si>
    <t>2023-07-24T10:55:38.364431826Z</t>
  </si>
  <si>
    <t>0x7d9e39bf35d4e59cd4d0a8998a4fea575901c555f730d6b96b1a075001e74d44</t>
  </si>
  <si>
    <t>0x2d86621dd9f6afcc624798e74fa1bc592299d56d,0x7baacbff7b681c7f0f049543a6716840742ce8f3,0xd03e23da7a53be6c96d7ff6e17c0c5ceb49b0dc1 likely involved in an attack (0xef5b0ae3f972f7da63f381469bbe7c2b476e280304dfb1a1fbebed15bccb25f3) on Cake-LP (0xc18093e5e910fd76ef8865ab312046c78c4d3ef5). Anomaly score: {'anomaly_score': 0.06272129489124936}</t>
  </si>
  <si>
    <t>2023-07-19T17:34:55.955200383Z</t>
  </si>
  <si>
    <t>0x7cbe7ae4182aefc060e8d1dc9af19cf234b5703ea54ddaa72a7e27f9e9d4454c</t>
  </si>
  <si>
    <t>0xa197f7bc186ef919e23c043688a45effb1fa0f15 likely involved in an attack (0xdeb789798373e7039280f283269715cf126b89585858a37e1c550bdc9d68c989). Anomaly score: {'anomaly_score': 0.00010992030777686178}</t>
  </si>
  <si>
    <t>2023-07-18T10:00:18.157922589Z</t>
  </si>
  <si>
    <t>0x7c4f17ad8a9bddb1678ac391fd26a9840e6e025db6727183c3ff50801a8b476e</t>
  </si>
  <si>
    <t>0x8da026877ab59571fe2eda1d128c4d08a7793d63 likely involved in an attack (0xe00af40ea53bf01c732e726407c79bb3cc52e318978bf2d11d107d7416cc5867) on PancakeRouter (0x10ed43c718714eb63d5aa57b78b54704e256024e). Anomaly score: {'anomaly_score': 0.03867608776496839}</t>
  </si>
  <si>
    <t>2023-07-24T18:11:16.522690786Z</t>
  </si>
  <si>
    <t>0x7c3e2be2c21f7f7116c25267794540136795edd5af615083c52bc4213d3e36a0</t>
  </si>
  <si>
    <t>0x6c9db1bbbdcd118cfca20ca4b82e448ab1281b0d likely involved in an attack (0x9c0da45d39660cdd2600dd5904398bddf9f263e67965861974742b66a181eb88). Anomaly score: {'anomaly_score': 0.03483870967741936}</t>
  </si>
  <si>
    <t>2023-07-30T08:07:33.235637887Z</t>
  </si>
  <si>
    <t>0x7a44db1c510bb7b14f355d0d63bfc12e177da38d44bd609b1f9bb251b794bf97</t>
  </si>
  <si>
    <t>0x06324b55f17560dc12ab7b253af4b2c6974f3fbd,0x5084dbd7fee888de00c2a1079635107c849f1613 likely involved in an attack (0x1a5420ecf951955b476b782e523dd8e4a1cb8b8fd0a73b90d2793ac5c95c9978). Anomaly score: {'anomaly_score': 0.05899532710280374}</t>
  </si>
  <si>
    <t>2023-07-20T08:13:01.581040032Z</t>
  </si>
  <si>
    <t>0x7a2cd54ca6e46146b8244e34ba19a94c69b599659c45e90fb4d434149cd3c0fc</t>
  </si>
  <si>
    <t>0x651316b26e5a2221d7da94cd61476de2899cbc2f likely involved in an attack (0xcea33aef41e647202bc4013d8641cf3f17e0ad5f1c3c80beb299e947ee345185). Anomaly score: {'anomaly_score': 0.34}</t>
  </si>
  <si>
    <t>2023-07-19T14:35:58.99020636Z</t>
  </si>
  <si>
    <t>0x79f25fd41315223af01da11d2452993790c363aa566968677bb1bace9a6b334c</t>
  </si>
  <si>
    <t>0xc84674fa057430158e0d97c9ba7b0211a840444d likely involved in an attack (0x1b0ac5bf00a6affd8d5365bdea444ce0c7e2b28d4954221cf12c2dffb5d98ea2) on (0x3489286f6a6365f66eeb74c0756eebfb0eb752b0). Anomaly score: {'anomaly_score': 0.016523642732049038}</t>
  </si>
  <si>
    <t>2023-07-29T00:28:45.862057159Z</t>
  </si>
  <si>
    <t>0x79aa6b7f161d2d01de5e42623f82a6dc0713b4fa84d5e39d1ddf54b88d7833a7</t>
  </si>
  <si>
    <t>0x0b7610945b4eba76e5f0a495c3220c063530471d,0xa4a41efb6355edbdc2f83b969e9f4185bcaf7aae,0x190f8e7d497f0aedf2dd20f325c9bc042891b9f5 likely involved in an attack (0x17a251166d4d50f187c6f25c3de373c9885757b61d02be92d4e0addf7edf18d7). Anomaly score: {'anomaly_score': 0.01925176946410516}</t>
  </si>
  <si>
    <t>2023-07-11T09:42:48.998468612Z</t>
  </si>
  <si>
    <t>0x79a7ee32d787abc697b7a74970219d4866dedcb4c6e3c43115f5174945c46f52</t>
  </si>
  <si>
    <t>0x02a13bcf1cd1fca644400340006f02c5415bfc56 likely involved in an attack (0x7ad1cb4cf9ba3aced08e292108873a9601d86b452f53a646be41db1292eb2917). Anomaly score: {'anomaly_score': 1.5349707460494634e-06}</t>
  </si>
  <si>
    <t>2023-07-19T09:05:12.434944841Z</t>
  </si>
  <si>
    <t>0x77e23e0252add3adff5673545e8b994b9919107435e7e4c255d0e5b96cd42bc0</t>
  </si>
  <si>
    <t>0x2ca2584f1565489ef9598a2c8610ed40f06f251f likely involved in an attack (0xf7cbd35c4c5a8ac0fc8bdc89fd7dfa5d2e0540f399e5939d155678543277ff49). Anomaly score: {'anomaly_score': 0.05471264367816092}</t>
  </si>
  <si>
    <t>2023-07-20T10:04:14.844300253Z</t>
  </si>
  <si>
    <t>0x776a1db90a342fb4db08c2c9dc6f85a0db5911aa699a08837094392de04fdad5</t>
  </si>
  <si>
    <t>0xe22dd309bc8b3220a35fff9959afa57c6e188859 likely involved in an attack (0x8e8d1f1225466e4411bb41d6e6d3ce9a26de556294910f266f43b67df30256a0). Anomaly score: {'anomaly_score': 0.34}</t>
  </si>
  <si>
    <t>2023-07-02T03:30:56.402970802Z</t>
  </si>
  <si>
    <t>0x7528fdf7e2df78f736c562ce38af54d9d050610f84fac3e0da70ecd0853814f2</t>
  </si>
  <si>
    <t>0x480090b7c8f04beee62a6bfa93bc0870608abba4 likely involved in an attack (0xac575147c74d8efb99c52a30d171c078719efd85787f46bce8a448fd5f6cf5db). Anomaly score: {'anomaly_score': 0.030861805201427846}</t>
  </si>
  <si>
    <t>2023-07-18T08:50:42.330488917Z</t>
  </si>
  <si>
    <t>0x751a1239145059840ef54eac6b97c915333be924ca99d50ba2f55529e8119e33</t>
  </si>
  <si>
    <t>0xf48bbaea73e0ef88058849ae90a2435097936968 likely involved in an attack (0x31fe42c2e679b7bf3fda44654fd62471a072741d0d7f073ff1ba8722a0b40664). Anomaly score: {'anomaly_score': 0.03867608776496839}</t>
  </si>
  <si>
    <t>2023-07-24T08:28:42.695516195Z</t>
  </si>
  <si>
    <t>0x746d796b534f2e7640ea2f4f9841fe3c6fca672f108d1c90b5858ae4d1f4b1d5</t>
  </si>
  <si>
    <t>0x0ca3c4139e7736b58ae22f8ffde522bc7c1eef3a,0xd03e23da7a53be6c96d7ff6e17c0c5ceb49b0dc1 likely involved in an attack (0x9cf0e04d4a8c0f2725baaf4a5ec8afcfbc24d03b5f72736b68d98a75f3b6bb7a) on (0xb3de806ab05dd79f13d2179a231d053fcf131020). Anomaly score: {'anomaly_score': 0.06926658905704307}</t>
  </si>
  <si>
    <t>2023-07-20T07:29:15.16044102Z</t>
  </si>
  <si>
    <t>0x742447671ac1ec35f107cf843acdc92480d8b6139df0c1c4d093e8dcf7736df6</t>
  </si>
  <si>
    <t>0xc2747f68ff51c8f39657bca6ea6e6ed2bafbd3b7,0x3ff666edb45640463877f695ceb2869c5893b4c8 likely involved in an attack (0x1b25923a8d5cd2dd0cfad4c345c288f0af9723d8d452aec71725da77a9a2e4ff) on PancakeRouter (0x10ed43c718714eb63d5aa57b78b54704e256024e). Anomaly score: {'anomaly_score': 0.0014689880304679}</t>
  </si>
  <si>
    <t>2023-07-20T06:14:38.176683537Z</t>
  </si>
  <si>
    <t>0x71f2636bff2b767341cd67291a165f272a6194231683c7cdc9c68cacbe852b7a</t>
  </si>
  <si>
    <t>0x617b9a690958d4771f6b5f230a9acd59341fa7b2,0xf7567998abcc8ebc247992adf1ea6e27dd290291 likely involved in an attack (0x59df3a5946554abd410ba4b358889441bb5d2b43359655827828a186ab04f651). Anomaly score: {'anomaly_score': 1.0}</t>
  </si>
  <si>
    <t>2023-07-31T12:31:37.187679766Z</t>
  </si>
  <si>
    <t>0x71ec4f11e53edb3110663691a9ec1371de330d35a12aa9a8066bc3cb56e5e40c</t>
  </si>
  <si>
    <t>0xe8f314758629fc1e18a97921d4401870913f0a5a,0xa65520646e7e0ce408a32ce8c8a43d0592398711,0x8b4ea47304f5b6a6a0f1826be5c34deda2492c87,0x06fae3cc3390d523cb4f7964527afdcb5180f5d8,0xc9e54e88c73db6f131ad6c82e9f40eb0cf317080 likely involved in an attack (0x2cd69df914f9776d6d79d300d5f00d2d758ce33137fd2ffcdc4d47efaba756b7) on PancakeFactory (0xca143ce32fe78f1f7019d7d551a6402fc5350c73). Anomaly score: {'anomaly_score': 0.009323341445742843}</t>
  </si>
  <si>
    <t>2023-07-22T09:05:25.693266534Z</t>
  </si>
  <si>
    <t>0x70c0b426ee4bc61a59537dae1b6df625d03c9213ebda9208062c358fced5daa7</t>
  </si>
  <si>
    <t>0xc9e54e88c73db6f131ad6c82e9f40eb0cf317080 likely involved in an attack (0x9afc372a0aa110df3ea8114fef36b1625d2acaeeb2428ad11993d2560f7bab25) on TXA (0xd508a02d16b302d67ab4a9738fea96e58442e387). Anomaly score: {'anomaly_score': 0.00012593709905258459}</t>
  </si>
  <si>
    <t>2023-07-12T13:33:33.046190837Z</t>
  </si>
  <si>
    <t>0x7077bb4f009918f91809e6381bee11029fe96fa2ae45edaa6c063db0aeb45f7e</t>
  </si>
  <si>
    <t>0x55729eb57b726fd7bc49fb486bcd7db47ff9b1cb likely involved in an attack (0xc16baf45151a310a3deee9ccaac8f1adf3a6f1956df42c9c5a8b0284f093a22b). Anomaly score: {'anomaly_score': 0.04554725274725275}</t>
  </si>
  <si>
    <t>2023-07-21T13:22:32.37579484Z</t>
  </si>
  <si>
    <t>0x70299024e6ae5d460043ce307d789893e09b7ad4763d9c8e8a3c77d8760875ca</t>
  </si>
  <si>
    <t>0xd2eac2a54bf419f84aba37a07f6e91ef214696f8,0xd83c6f45916cb4dfd824261e09d2d0840c6075fd likely involved in an attack (0x4ca9c1b5fb39dd7ba5dca6656d7989e9bafa59fbb0bd86b89b2e614d165d1e35). Anomaly score: {'anomaly_score': 0.07915833771699106}</t>
  </si>
  <si>
    <t>2023-07-25T14:39:25.644178326Z</t>
  </si>
  <si>
    <t>0x6e254168eab20d495fb0a13d490f0fc3bc7c89ea53f29d8a8fccaf2d1e8db433</t>
  </si>
  <si>
    <t>0x831344ec9774cca4734069f7cfba929d55fd8d45,0x1efcd3ba5ed48e76ad7684c5967bb4a52302c746,0x57f74883a44ac31dd7e66e4ca2d02bf71a7986e5,0x327eb024fea6ae19dec843fc531c331fbb6def47,0x29ea79754e18cab5649f740e4c60e733f86d896c,0x64597181be266190f7b1af22c19a68dcd47ad39d,0x31db0c9bfa5895659b800b8b61b6d9563bea9b1f,0xe77f0411508001500c0547ed41a4f2841875f2e7,0x7ad092ae4afd2fc6c772715a1800a051ebf1e859,0xbfb87ad1126a6273fe22119280e11df17376ad4b,0x2837854da1c849a9413c23568fc0c7045eb28531,0x99fafb587f8ab7fc33d5c125e1c795aedcc04cd9 likely involved in an attack (0x7cf5a600445d7df416813f5139f682b44835e8da9d53ce66ea6663e7f68b00e5). Anomaly score: {'anomaly_score': 0.05278592375366569}</t>
  </si>
  <si>
    <t>2023-07-20T00:09:58.397800311Z</t>
  </si>
  <si>
    <t>0x6d0319215e4e4313f60fbfeaa4b32b4c2a34baa5984ac532215db4af8df2e349</t>
  </si>
  <si>
    <t>0xf4a64ab9918e850f637cc12e2241d96ad36297c3,0xcc8617331849962c27f91859578dc91922f6f050,0xc5414a3277b6861bfb69d53a1fe423a0b45c4ba9,0x0c44e9c7adba16826a0317020630a814e5cd084e,0x619c49a8af9fb2301687e8b9bbd3e70b0180572a likely involved in an attack (0x3a1a72cafe8e3539cda8d0a0348f7ac0d80fe7d75b7a6a5b11d8a5a9c55084dc) on BUG (0x9846d848b3ea21233afbc983ffe3ba3f001f5a11). Anomaly score: {'anomaly_score': 0.00016178746599191776}</t>
  </si>
  <si>
    <t>2023-07-11T08:07:27.444082609Z</t>
  </si>
  <si>
    <t>0x6b52f4edb803116c1f38d3c4535ce1386d44ccfe98274eb0b0af844806e14798</t>
  </si>
  <si>
    <t>0x0621b69e2b99ebb6b214d31a2ad742142c352db9 likely involved in an attack (0x200523c6554e6fed3c379468150c4c13ba180a814a50bb4456517636b06f5d0b). Anomaly score: {'anomaly_score': 1.3936263361242973e-06}</t>
  </si>
  <si>
    <t>2023-07-01T13:42:51.342701445Z</t>
  </si>
  <si>
    <t>0x69646a05d6a9da4fde3413a0886c9cf70f22963a25f438272a62f1c9f9ee5237</t>
  </si>
  <si>
    <t>0x415a4ca18ead9e7730918cb032760b1383824c76 likely involved in an attack (0x03c237009d29230324b2058c71c21d61d3938ee23f91e4e5bf666aa1788cdb5b). Anomaly score: {'anomaly_score': 0.00369711429179672}</t>
  </si>
  <si>
    <t>2023-07-16T10:45:03.25515247Z</t>
  </si>
  <si>
    <t>0x68077d18748e97ef93d4df661ae39e85768d454f04c0f74272cc913e63fa5247</t>
  </si>
  <si>
    <t>0x6b7112097404e3d956195f04f75d0e48eb5a9858 likely involved in an attack (0x63eda6c3ba5b54c17f57a6a425f4d859ce95d0708c041890b539638304805a25). Anomaly score: {'anomaly_score': 0.03753378378378379}</t>
  </si>
  <si>
    <t>2023-07-27T08:14:40.646980835Z</t>
  </si>
  <si>
    <t>0x64f93a3d4d649d9cd552f51a18e08851433238b148ddd77efef333e403c84e0f</t>
  </si>
  <si>
    <t>0xc5f5ed11720fb8ed68e31de3046938809f99f755 likely involved in an attack (0xef7cd130a85ab9d436284f6c3feaa51880ac4101f565b04ef990d0497225cddd). Anomaly score: {'anomaly_score': 0.06729939603106126}</t>
  </si>
  <si>
    <t>2023-07-08T03:56:34.924508898Z</t>
  </si>
  <si>
    <t>0x6223b2a8eb6e0a0399f2d4cd2edc3010fc44d43b82b64beae900d3a5f3f3f6af</t>
  </si>
  <si>
    <t>0x1a36204f6531c11b1472b17bf1cc14698245a31a likely involved in an attack (0x5d70a3a54df5f18a39df6d7775de7e6b34bbcf619becd00ba7397376533b6f47). Anomaly score: {'anomaly_score': 0.06669572798605057}</t>
  </si>
  <si>
    <t>2023-07-21T14:25:38.009911859Z</t>
  </si>
  <si>
    <t>0x6209467df87b4e303f87006955d25f8036e5b1098e0a0f1b54d5737e9b25fd4d</t>
  </si>
  <si>
    <t>0x181ed57a3da2d68971bef20409a1f1237f2727cc likely involved in an attack (0xa453e05b15999f316b18ac663483619ec837e2214167f433a8c417d6dc0b295a). Anomaly score: {'anomaly_score': 0.0859312549960032}</t>
  </si>
  <si>
    <t>2023-07-20T16:49:59.543890123Z</t>
  </si>
  <si>
    <t>0x5f145dfbbec4680bd39b1baf16e0f1b5fddca28dda74cc05816d589b56599866</t>
  </si>
  <si>
    <t>0x2e613d68d6114899fff1571f1107794e5bb39933 likely involved in an attack (0x2dcc22f053df85723e46a0f804eff69d852464e20193740d5ee060a963183caf). Anomaly score: {'anomaly_score': 0.0001869996671570377}</t>
  </si>
  <si>
    <t>2023-07-24T10:50:29.774548782Z</t>
  </si>
  <si>
    <t>0x5e8a10ce35f5c23819ac7f97dd28e1619e98d7642870626915059823fb6a6340</t>
  </si>
  <si>
    <t>0xce038c91f965517b9a52268b6aaf8e82c151677d,0xd03e23da7a53be6c96d7ff6e17c0c5ceb49b0dc1,0x2d86621dd9f6afcc624798e74fa1bc592299d56d likely involved in an attack (0x8122f12f85048aea1e1e17b986a35ab966f9bedf962599558c4f1ccd0bdcb822) on CKD_TEST01 (0x2d86621dd9f6afcc624798e74fa1bc592299d56d). Anomaly score: {'anomaly_score': 0.06272129489124936}</t>
  </si>
  <si>
    <t>2023-07-20T05:24:32.8733291Z</t>
  </si>
  <si>
    <t>0x5df1cc25cef0e420da4c7fbb392b137e09ed644b0ae531a62f2c40f00cb58772</t>
  </si>
  <si>
    <t>0xe84ef3615b8df94c52e5b6ef21acbf0039b29113 likely involved in an attack (0x9ccf16c435bcae6859f7f5d6643af031748051fed7a46bd4df5509003ed0193d). Anomaly score: {'anomaly_score': 1.0}</t>
  </si>
  <si>
    <t>2023-07-20T16:49:05.506632868Z</t>
  </si>
  <si>
    <t>0x5c853d467417305908844801cb8071fe1e8a5dbb8241e2f8ae31082a54b01589</t>
  </si>
  <si>
    <t>0x7117a10279ef2d65327f726161dc80e65abfb394,0x2e613d68d6114899fff1571f1107794e5bb39933 likely involved in an attack (0x2dcc22f053df85723e46a0f804eff69d852464e20193740d5ee060a963183caf). Anomaly score: {'anomaly_score': 0.0001857446358338361}</t>
  </si>
  <si>
    <t>2023-07-20T10:06:46.953456772Z</t>
  </si>
  <si>
    <t>0x5bd634895c7a63c423181940f864e949261f64bdc802b31a9d88364e14da3a22</t>
  </si>
  <si>
    <t>0x9f8c767a407b74dd35f2916c21114186d5cc8ab2 likely involved in an attack (0x8e8d1f1225466e4411bb41d6e6d3ce9a26de556294910f266f43b67df30256a0). Anomaly score: {'anomaly_score': 0.66}</t>
  </si>
  <si>
    <t>2023-07-22T14:39:57.334176053Z</t>
  </si>
  <si>
    <t>0x5b00897d3fcf30af022b7fa210a2be50eaccf84cfb8dd157feba558e492cb643</t>
  </si>
  <si>
    <t>0xc866a1d4cac8b049c8b1ec34f538a788a844336f likely involved in an attack (0xbafde4a1359ee4ab51f0257f99bc2e51a5cbfc9620823630d627e8279f064e2a). Anomaly score: {'anomaly_score': 0.02799107142857143}</t>
  </si>
  <si>
    <t>2023-07-25T07:57:40.36208604Z</t>
  </si>
  <si>
    <t>0x5abdf5a3d67e505271ff71e8c4851d79b025e88d1811a78b432451ab8021fed1</t>
  </si>
  <si>
    <t>0xbde716d972a26a28b25e6582db70a4f185308656 likely involved in an attack (0xa447acec7d6181236609d2ae3b8b6ad6d7520913bf47ff3d1546dbc338937df1) on SmartRouter (0x13f4ea83d0bd40e75c8222255bc855a974568dd4). Anomaly score: {'anomaly_score': 0.03460570469798658}</t>
  </si>
  <si>
    <t>2023-07-17T00:34:48.928957221Z</t>
  </si>
  <si>
    <t>0x58c40b65ea6cdad02e7414474bb0a5c4098eec2b1544f8bc9b4c4da2f7ae1e86</t>
  </si>
  <si>
    <t>0x00000002c474474f9a02c79ddd49de351c34ea69 likely involved in an attack (0x0a8237f29e5bf1050194558bcda9a3a10f1367bcd245e003b0ee3643d307539d). Anomaly score: {'anomaly_score': 0.06823394495412843}</t>
  </si>
  <si>
    <t>2023-07-19T22:02:17.970769146Z</t>
  </si>
  <si>
    <t>0x58a4ad4ce5503d3324f792483391feef78d951e34bc4556a4791ea88387c1788</t>
  </si>
  <si>
    <t>0xcc8617331849962c27f91859578dc91922f6f050,0xa078eef1dfd3909a08c2b0b376cef6235e36a060 likely involved in an attack (0x4f35baa4792f0961e5eb6ab240015088cbcd28343e9d3c8c3c7958ad830b4b43). Anomaly score: {'anomaly_score': 0.04278305963699222}</t>
  </si>
  <si>
    <t>2023-07-11T09:13:47.088654938Z</t>
  </si>
  <si>
    <t>0x581c69e4b07752f735f51ac8be38dd8e47bacc11f5292a29c0a49ec95b667924</t>
  </si>
  <si>
    <t>0x02a13bcf1cd1fca644400340006f02c5415bfc56 likely involved in an attack (0x0fa0eaef02acbee0c68d37926d544ea998c15b61d7a34d89eac0286b2eb6d3dd). Anomaly score: {'anomaly_score': 1.5406529555430375e-06}</t>
  </si>
  <si>
    <t>2023-07-14T06:11:56.890618345Z</t>
  </si>
  <si>
    <t>0x57e52a9894cd9647dcb82a638e801ab86f5267784e068267003d0b6f79646289</t>
  </si>
  <si>
    <t>0xfbc51fee7504e76dbcc93701cf358dafe2c0c6cc likely involved in an attack (0xf294579c9dfc6f5e92d7f1c2aca87ef1ab92b0aae13f9f121d3447aebe5f41e4). Anomaly score: {'anomaly_score': 7.215425558118886e-07}</t>
  </si>
  <si>
    <t>2023-07-10T00:57:00.17918502Z</t>
  </si>
  <si>
    <t>0x53fc63970a02af37c1b1cfae362275ab09ee771aa7c0aa2c00b3dab0870555da</t>
  </si>
  <si>
    <t>0xfe2105e1317dfd6ed3887bf7882977c03cfebb7c likely involved in an attack (0x54ef47f002b425084ea8312fac955fbaf79bd3868334a7c9993d14624de5d20b). Anomaly score: {'anomaly_score': 0.0004197360543509384}</t>
  </si>
  <si>
    <t>2023-07-24T10:50:42.80923002Z</t>
  </si>
  <si>
    <t>0x52bcef9464ceb9259e75d2f43b729c32a4260a03612b387c0387b0b749d13913</t>
  </si>
  <si>
    <t>0xce038c91f965517b9a52268b6aaf8e82c151677d,0xd03e23da7a53be6c96d7ff6e17c0c5ceb49b0dc1,0x2d86621dd9f6afcc624798e74fa1bc592299d56d likely involved in an attack (0x8bdf645e922405e6813279213039422036c112482bfba198b60eca1969bbfd30) on CKD_TEST01 (0x2d86621dd9f6afcc624798e74fa1bc592299d56d). Anomaly score: {'anomaly_score': 0.06272129489124936}</t>
  </si>
  <si>
    <t>2023-07-09T04:45:15.38711559Z</t>
  </si>
  <si>
    <t>0x51c2f42f67a7904dc454c7505fc43e0d5f580008d5436261e8c02c62dc1871c8</t>
  </si>
  <si>
    <t>0x9e6a8d798b2b14ce05040e80cd9cf5c6ae140ae1 likely involved in an attack (0x118659043f6a4e91ab8c5fe6b329d8e68b8a56c6767c1fa67ed4d466bd2e8f1a). Anomaly score: {'anomaly_score': 0.024328593996840443}</t>
  </si>
  <si>
    <t>2023-07-20T13:56:41.180291289Z</t>
  </si>
  <si>
    <t>0x4eb90442aee45946ff71cbc98bf48fca9362c92efadd0876405351c5c664b90f</t>
  </si>
  <si>
    <t>0x9f8c767a407b74dd35f2916c21114186d5cc8ab2 likely involved in an attack (0xe349545367fab934a3810ebed5a2b25b4c3939f219427c1107f9107513b443f1). Anomaly score: {'anomaly_score': 0.34}</t>
  </si>
  <si>
    <t>2023-07-30T23:08:19.863405397Z</t>
  </si>
  <si>
    <t>0x4e1f87e8b1643b195192c85512d988ec1fbe41189c9627be42edfb8289c4e8d3</t>
  </si>
  <si>
    <t>0xe836dc067c12babd24c408fea18d7e4ede2ce559 likely involved in an attack (0xdde7d7626afaf6c30b6513626aa6c2ba9ecbac13365928627438fc0265c0cd23). Anomaly score: {'anomaly_score': 0.03336585365853659}</t>
  </si>
  <si>
    <t>2023-07-25T10:51:54.994226295Z</t>
  </si>
  <si>
    <t>0x4d42ecd0dda352b22724a972c3d6f453a9e97ae8dfd5cde022192ebe7addd981</t>
  </si>
  <si>
    <t>0xb4e045dba3e7dec472568830d9bf05e9f2aa8d5e likely involved in an attack (0x51b2eb014b041cf27f19a97429f588d1caf337a1be1f43b7bc0d4e81d2b62adf) on PancakeRouter (0x10ed43c718714eb63d5aa57b78b54704e256024e). Anomaly score: {'anomaly_score': 0.03111842105263158}</t>
  </si>
  <si>
    <t>2023-07-20T05:54:13.314530204Z</t>
  </si>
  <si>
    <t>0x4c60e70e03a2510efce0f5c504d07ca711851f929a4b0419ecc052f81583e694</t>
  </si>
  <si>
    <t>0x617b9a690958d4771f6b5f230a9acd59341fa7b2,0xf7567998abcc8ebc247992adf1ea6e27dd290291 likely involved in an attack (0x3d9cbb574a11f6b507989910f35992726a47f227196bc5dff41e71a008a145f2) on ETHDOGE (0xabe5460bdfb37b37ee8ca56c5cc06563e1b3bdcd). Anomaly score: {'anomaly_score': 1.0}</t>
  </si>
  <si>
    <t>2023-07-16T18:14:10.839091474Z</t>
  </si>
  <si>
    <t>0x4c443b89bd789f5cc72573195677dcdf4e88836275881a4f0a7856fa089a3832</t>
  </si>
  <si>
    <t>0x6a75b4c9e8a8b9ead7d6d56a5c9dab16c57d586d likely involved in an attack (0x76921ee529e445deec714b6507020771f98e005bf7117a89d137002f00c93f16). Anomaly score: {'anomaly_score': 0.0002}</t>
  </si>
  <si>
    <t>2023-07-25T13:33:39.404565227Z</t>
  </si>
  <si>
    <t>0x4afdf8c7159e2114118aac1c2abd3245a9e4d207084c946f70ac2035c9e13b32</t>
  </si>
  <si>
    <t>0xbde716d972a26a28b25e6582db70a4f185308656 likely involved in an attack (0xf29c6f48808582d99cd152de0f1d4745b17b51270d6ea05d6c0a62918550cd50). Anomaly score: {'anomaly_score': 8.665050961123469e-05}</t>
  </si>
  <si>
    <t>2023-07-25T15:04:04.036707667Z</t>
  </si>
  <si>
    <t>0x4ae8ffecb86b22981745235fb5b891d6f5d8ae00f53ccf1612c3802f1fb0f900</t>
  </si>
  <si>
    <t>0xe017c8609e2269ae2daf5417ac95bab8f472697c,0x2c7e825206dabe06953f1ac3b3c972076a12bc6a likely involved in an attack (0x0ab77251392fbfa8cb54fcc054f5fc869ded363a8ebf38020a848b80461e79a3) on DPP (0x6098a5638d8d7e9ed2f952d35b2b67c34ec6b476). Anomaly score: {'anomaly_score': 0.02539255552080075}</t>
  </si>
  <si>
    <t>2023-07-28T13:20:20.627447058Z</t>
  </si>
  <si>
    <t>0x4aaed668d7152d72c6e2b7241a18c25c2b2e9723a15ea01aed3657a7202375cb</t>
  </si>
  <si>
    <t>0xbc02628c38a64a6a0d5c065286a6bf3ffb104f48,0x805fa51f9c6b28dd65c14a78279f4ac96d2e02d8,0xa69b43c03cf7723714d197c72e5407c8bbbe37ea likely involved in an attack (0xceb038d150fe47fdf9901ca5ff9a80f253386bf723c7ebeb0b45c444578595e1) on (0xbc02628c38a64a6a0d5c065286a6bf3ffb104f48). Anomaly score: {'anomaly_score': 0.00041073136356772536}</t>
  </si>
  <si>
    <t>2023-07-20T06:44:31.410831947Z</t>
  </si>
  <si>
    <t>0x4a0a1f9e5892f4dded55df62ca5fa8c4c2c69f836a2e4488d2f4196b1942b9e8</t>
  </si>
  <si>
    <t>0x3ff666edb45640463877f695ceb2869c5893b4c8 likely involved in an attack (0x884398c0372a0f74f41f9a17ca4bfa74933cac9b59236040745987c91e358234) on PancakeRouter (0x10ed43c718714eb63d5aa57b78b54704e256024e). Anomaly score: {'anomaly_score': 0.0014689880304679}</t>
  </si>
  <si>
    <t>2023-07-24T10:48:31.181233288Z</t>
  </si>
  <si>
    <t>0x496cf74d5e7751fc093d669fe2ed5e87f762bcf6de50701c5db6f25f3cb2deec</t>
  </si>
  <si>
    <t>0xce038c91f965517b9a52268b6aaf8e82c151677d,0xd03e23da7a53be6c96d7ff6e17c0c5ceb49b0dc1,0x2d86621dd9f6afcc624798e74fa1bc592299d56d likely involved in an attack (0xe803bfd0a35eddb6da733407b82be8e23b79e201bffae63f8baa18aad042d24e) on CKD_TEST01 (0x2d86621dd9f6afcc624798e74fa1bc592299d56d). Anomaly score: {'anomaly_score': 0.06272129489124936}</t>
  </si>
  <si>
    <t>2023-07-18T16:56:57.815826108Z</t>
  </si>
  <si>
    <t>0x48087e246a4c6595cbf5179e2b89e3204a19fe8eb0a7a096cee7456795dd3a05</t>
  </si>
  <si>
    <t>0xd1bd71f1419e52ad1006af6eb129c0a5d24db388 likely involved in an attack (0x8acec6cd1c5db30bf1ec6349a12682c63f4d7d13c1616a6aa75bb395b483c41d). Anomaly score: {'anomaly_score': 0.04407417360924483}</t>
  </si>
  <si>
    <t>2023-07-19T22:02:58.32056318Z</t>
  </si>
  <si>
    <t>0x47b6dc01963a223a240d4ee3b4e22cd982bb5a801ba138c4ec71af1c754ef667</t>
  </si>
  <si>
    <t>0xcc8617331849962c27f91859578dc91922f6f050,0xa078eef1dfd3909a08c2b0b376cef6235e36a060 likely involved in an attack (0x4f35baa4792f0961e5eb6ab240015088cbcd28343e9d3c8c3c7958ad830b4b43) on QX-5A (0x6676a5cc6fadc3bfb2e09cdc3bdf7821420c3b89). Anomaly score: {'anomaly_score': 0.04278305963699222}</t>
  </si>
  <si>
    <t>2023-07-01T11:10:56.624641453Z</t>
  </si>
  <si>
    <t>0x473da198df722c2bca66ef46d585fd2a99fad1c72c1c6c5f0fe3efa5e7230935</t>
  </si>
  <si>
    <t>0x94f94a8fcf4f808b82c68ce5dd2a8dd7c5afb2f7 likely involved in an attack (0x4c51890b4249402e25fc0dcca714e9c4bbb16a1059c3121f3bf2d13504293c3f). Anomaly score: {'anomaly_score': 4.4810957951269754e-05}</t>
  </si>
  <si>
    <t>2023-07-15T10:53:27.672080176Z</t>
  </si>
  <si>
    <t>0x469cd34b17c3c25725a01d90a7f8ce8358cf990e82e5ce1aa47f1d38623e87f8</t>
  </si>
  <si>
    <t>0x3d3618d1f06b91781814ed66928dda854feb40e2 likely involved in an attack (0xe753acb77f22f6d4ac840c7a912ed8ccb181d93ee0d1dad62ec7971847084f36). Anomaly score: {'anomaly_score': 0.04673393520977164}</t>
  </si>
  <si>
    <t>2023-07-01T17:23:29.53228536Z</t>
  </si>
  <si>
    <t>0x44df3ed5dfb9f919d3c0742bae1a482c07cb0bffe06e03daf75ab1c6771dcf73</t>
  </si>
  <si>
    <t>0xe0483f71a1594f36979fe6547fc0a90a50578fd8 likely involved in an attack (0xa4c1d016f81ab2c467b8d552e0bfeda8f50ef4b3f91ba9ae35109345481b2a54). Anomaly score: {'anomaly_score': 2.14827266483692e-06}</t>
  </si>
  <si>
    <t>2023-07-26T07:41:40.553338112Z</t>
  </si>
  <si>
    <t>0x440edf1151b3d72a4054a18a6818364b8dc90599599151a4181a83a4be019638</t>
  </si>
  <si>
    <t>0x1a496da5e27f8f3b06d23aa09dd1d7f33df8040a likely involved in an attack (0xec4ccf560efae3b7f6e3a60f019c3b4e5713b4d5dc8e4ccf2b3838d146874961) on SwapMining (0xc31a355277228c1bf9a88599647faeaae664ea1f). Anomaly score: {'anomaly_score': 0.03278551532033427}</t>
  </si>
  <si>
    <t>2023-07-16T16:13:09.384729988Z</t>
  </si>
  <si>
    <t>0x42dadfad8585dea826c9ad51d81a36fc05e3a7f0d918a4577bd0116d5fe63094</t>
  </si>
  <si>
    <t>0x677fba4a4e43907a03eceaf2269536b7d0e7727b likely involved in an attack (0x3144c06da8f08b756fba34597bfaff9ac527489675a0b78f1aea084cd007a595). Anomaly score: {'anomaly_score': 0.04687066974595843}</t>
  </si>
  <si>
    <t>2023-07-21T06:24:54.271006045Z</t>
  </si>
  <si>
    <t>0x4289af2e896d0583f250173fc62d2a01232a6ba90dd934dbcd5296ae77315bc7</t>
  </si>
  <si>
    <t>0xb4e045dba3e7dec472568830d9bf05e9f2aa8d5e likely involved in an attack (0xbad2e46cd251bf149c14abcf98a42ef923b53e23e22798d43c899f7430f47217). Anomaly score: {'anomaly_score': 0.09858004018754188}</t>
  </si>
  <si>
    <t>2023-07-27T06:17:20.457108396Z</t>
  </si>
  <si>
    <t>0x415a9d4f1c47deafc0cd2bc0e8b71e0cee1a7d96fa9f510c7b5e95bf5b5eb2b2</t>
  </si>
  <si>
    <t>0x1099c488374eaa80200a474f6ddb31c549cb6c4e likely involved in an attack (0x8e71c013f99d7810daabaf719dd36f70da7af52d4e0100d5103443001c21ea28) on LMBO (0x61796d1150a89418c500a55e086e3a8e919130bb). Anomaly score: {'anomaly_score': 0.020368663594470048}</t>
  </si>
  <si>
    <t>2023-07-24T11:38:27.616262763Z</t>
  </si>
  <si>
    <t>0x41095970e6fe32dcdb75727f3be2847738d98d1cc4596f45275832290e1f800a</t>
  </si>
  <si>
    <t>0x24a774340d500b87483d68d30423d10d44197197 likely involved in an attack (0x34dbcfe7dfc2c6d9222c046a28361ab7c546058b0ee9f3749e2ba849d4d75f2e) on SmartRouter (0x13f4ea83d0bd40e75c8222255bc855a974568dd4). Anomaly score: {'anomaly_score': 0.04010869565217392}</t>
  </si>
  <si>
    <t>2023-07-24T10:53:34.038588118Z</t>
  </si>
  <si>
    <t>0x3fd9b32af032beb864005b0bf5f43d97fc9ce82822240738283886a1fa208c1f</t>
  </si>
  <si>
    <t>0x2d86621dd9f6afcc624798e74fa1bc592299d56d,0x7baacbff7b681c7f0f049543a6716840742ce8f3,0xd03e23da7a53be6c96d7ff6e17c0c5ceb49b0dc1 likely involved in an attack (0x9b3c7adc9f9da7685f99536aa9b3d7031b134a08bf730656edbec14a89ec18bc) on Cake-LP (0xc18093e5e910fd76ef8865ab312046c78c4d3ef5). Anomaly score: {'anomaly_score': 0.06272129489124936}</t>
  </si>
  <si>
    <t>2023-07-22T00:48:55.777099447Z</t>
  </si>
  <si>
    <t>0x3fca4622709b6b300233ec1a952e9bf7033817f3a8e27e8a1d6af6fa00391ce3</t>
  </si>
  <si>
    <t>0xbd8192dfb71ad0191760536af35922b7db5feb62 likely involved in an attack (0xc6f76d5bc0f37746fb88899151b4bff8dc3ed85075b070806b21516180f9fcf3). Anomaly score: {'anomaly_score': 1.8860184816351886e-06}</t>
  </si>
  <si>
    <t>2023-07-20T05:37:38.357331473Z</t>
  </si>
  <si>
    <t>0x3f620f8f3c41339bbbbc124ce09f5eeae26c51f80930e88648fb60d2be985f02</t>
  </si>
  <si>
    <t>0x6191203510c2a6442faecdb6c7bb837a76f02d23,0xe84ef3615b8df94c52e5b6ef21acbf0039b29113 likely involved in an attack (0xff39adf1916da424e64716208058dd34d8274b50ed7ba09475f54d8d40d92086) on Utopia (0xb1da08c472567eb0ec19639b1822f578d39f3333). Anomaly score: {'anomaly_score': 1.0}</t>
  </si>
  <si>
    <t>2023-07-23T10:20:29.56068631Z</t>
  </si>
  <si>
    <t>0x3e103c50aab8709aa0943471e6f7552d9f292428195f690e20604a7e6238a3c5</t>
  </si>
  <si>
    <t>0x0000004883ab5434202dc9d8d5bfbcd87247dee3 likely involved in an attack (0x2e0805872791c478a860169c73af0be4ddd8c1087681d8ee051ed0016e2e29e5). Anomaly score: {'anomaly_score': 0.66}</t>
  </si>
  <si>
    <t>2023-07-24T06:32:19.234302978Z</t>
  </si>
  <si>
    <t>0x3d9d0719cfe82eb411e43969ad7e567990c4eecbfd70c27913da541abf7378dd</t>
  </si>
  <si>
    <t>0x5ec6b850442bae528f2975aec41920e74b64f712,0xde9d57c6a790e0be62b65686ad16d82f128eb95b,0x8ce29769a586eeae88baa1371288df301c3b44ea likely involved in an attack (0xb78c4d94627a4a7685a4bf249891cb1a16185efafe94aad0696dba0c31df2b80) on (0x87426d37b0ce86a95d97d1c9dcff3a3bb0b09fa4). Anomaly score: {'anomaly_score': 0.0004163993304767948}</t>
  </si>
  <si>
    <t>2023-07-20T07:16:01.243918656Z</t>
  </si>
  <si>
    <t>0x3d79ed922d65d15e193e2445733c5c07528a47fd462669e68238badf01de25cd</t>
  </si>
  <si>
    <t>0xc2747f68ff51c8f39657bca6ea6e6ed2bafbd3b7,0x3ff666edb45640463877f695ceb2869c5893b4c8 likely involved in an attack (0xd70a6ee3f1ec89654b625b3202c4816f731746dc4ec75e8a39b7e6388d6746ab) on (0xea1b5a69b8cf6c30279c9293ebf455bda7d6ab1a). Anomaly score: {'anomaly_score': 0.0014689880304679}</t>
  </si>
  <si>
    <t>2023-07-17T14:02:34.473971545Z</t>
  </si>
  <si>
    <t>0x3c93a94b4915a61e7ed9659fe832889daf916c915e2731a994940aeaeaed5ea8</t>
  </si>
  <si>
    <t>0x3a10408fd7a2b2a43bd14a17c0d4568430b93132 likely involved in an attack (0x682c0d525fb5c336cd0525fca2302102cf774e89f123fa0881cbe739585dadc9). Anomaly score: {'anomaly_score': 0.04296955503512881}</t>
  </si>
  <si>
    <t>2023-07-20T04:59:42.516239309Z</t>
  </si>
  <si>
    <t>0x3bf86526eb24b9c8572e9060e9cae1a1b537e58b4ecbda82b0ee552b0b13f1c2</t>
  </si>
  <si>
    <t>0xf7567998abcc8ebc247992adf1ea6e27dd290291 likely involved in an attack (0x090a44a7fbc2d6c1e4b8f931561fceea2960749b084a1b034e41e02a467b4f06) on HAIER (0xf70da4985f73c524adab7e73d8fd083eb9f7acc1). Anomaly score: {'anomaly_score': 1.0}</t>
  </si>
  <si>
    <t>2023-07-27T10:35:40.414454325Z</t>
  </si>
  <si>
    <t>0x3b719be9e55cd892636a056e2ac1375a4967921279844d2c09cc569cf67afa18</t>
  </si>
  <si>
    <t>0x80253f6b8bcf23b79631be8cc845f95a386e3f21,0x020424233df54347ec037ddf6a3a0cdd58dc24b5 likely involved in an attack (0x8fbd76045c9f1a4eb16abcd0e414b678c6f0c4368018d7f2bd8f0a8d7da1bcfc). Anomaly score: {'anomaly_score': 0.021890790546047274}</t>
  </si>
  <si>
    <t>2023-07-16T07:22:37.944473772Z</t>
  </si>
  <si>
    <t>0x3a57818f0de146b96b31fbd15436c1bb009f8a54519a1f1edb58b2df32a123d0</t>
  </si>
  <si>
    <t>0xeeeeee07e6e5369f4376c3c407d462d4e78cbae6 likely involved in an attack (0xe73e0d020df1d3ccd392ae3ac996cd367717f9a83a12247dc968272988e6cdd6). Anomaly score: {'anomaly_score': 0.01662934590453742}</t>
  </si>
  <si>
    <t>2023-07-23T11:25:24.834893098Z</t>
  </si>
  <si>
    <t>0x3a0ad83fb9091d8612d31be4ff76615c1d66908b665a85ff3e7e6e5dd50d5a72</t>
  </si>
  <si>
    <t>0x0000004883ab5434202dc9d8d5bfbcd87247dee3 likely involved in an attack (0xd77d50502178a13d3ec1bad804424f09cdf8a3e6ab3fc0c897f989c4d62d4009) on BTC2.0 (0x7ed2b538dd39ad123f6b66a2f63b5381f60e7aac). Anomaly score: {'anomaly_score': 0.005077189741883806}</t>
  </si>
  <si>
    <t>2023-07-19T17:39:59.505086428Z</t>
  </si>
  <si>
    <t>0x397ee13b69e2ac6d617800d26314f8bc0550ea866c2b7c512b1834281f4a08fd</t>
  </si>
  <si>
    <t>0xa197f7bc186ef919e23c043688a45effb1fa0f15 likely involved in an attack (0xa407af51e123c7bbf05dfe9fbb93a876475e229f1e22d2fb7696767532b501e0). Anomaly score: {'anomaly_score': 0.00010992030777686178}</t>
  </si>
  <si>
    <t>2023-07-11T04:04:28.594541355Z</t>
  </si>
  <si>
    <t>0x3785ce4e96c791a1b7ae5760e7754edf823bb72654c37e80d7199088f92036dd</t>
  </si>
  <si>
    <t>0xf33b9a83c709af142f06cdb39f9625c23f2b72b9 likely involved in an attack (0x52e123c05b17a159974de324ed7cb2cdbda841186e80bb15d5d358cad03eb485). Anomaly score: {'anomaly_score': 0.07562380038387716}</t>
  </si>
  <si>
    <t>2023-07-24T08:26:45.57872158Z</t>
  </si>
  <si>
    <t>0x371bf58e4a09fd25e8dc83ad68f340f5d9a173cfe24c0a2387757a295cb41904</t>
  </si>
  <si>
    <t>0xd03e23da7a53be6c96d7ff6e17c0c5ceb49b0dc1,0xa8c1e51c9eaa54e02b0ded5713fd285e166f2b58 likely involved in an attack (0x9cf0e04d4a8c0f2725baaf4a5ec8afcfbc24d03b5f72736b68d98a75f3b6bb7a) on (0x5b943a752f5b630e2d7095a30f142b08a93f1f21). Anomaly score: {'anomaly_score': 0.06848552338530067}</t>
  </si>
  <si>
    <t>2023-07-20T04:58:57.487969846Z</t>
  </si>
  <si>
    <t>0x362157f20ee885c97c84e090f49b4e253926b05c3acfc538a4e62885c3cea0ea</t>
  </si>
  <si>
    <t>0x26656d6f986b4eccdd487d35422522152a67a139,0x966b588e7d6c8cb70d4b2421af44d8a3571944ac likely involved in an attack (0x2cae04926cf30a2999d6c6ef671d511ad4801422e6482cf4ba7c915ec5a8f2c5) on PancakeRouter (0x10ed43c718714eb63d5aa57b78b54704e256024e). Anomaly score: {'anomaly_score': 1.0}</t>
  </si>
  <si>
    <t>2023-07-19T22:26:16.631983324Z</t>
  </si>
  <si>
    <t>0x35a67b0c7b04061fb72606254fe17021a67bab813d6d9f4c1252a62deb3ca303</t>
  </si>
  <si>
    <t>0xcc8617331849962c27f91859578dc91922f6f050,0xc5414a3277b6861bfb69d53a1fe423a0b45c4ba9 likely involved in an attack (0x81980f0895e9106edf1e1e34fad98c0e549014f37baa521e0fe7b951755cfa3d). Anomaly score: {'anomaly_score': 0.04364736387208297}</t>
  </si>
  <si>
    <t>2023-07-16T10:43:39.833653821Z</t>
  </si>
  <si>
    <t>0x354c2f854614a3d620b35aed8a5267e756303c57a8b488d7d5e2c23e913370f1</t>
  </si>
  <si>
    <t>0x6b7112097404e3d956195f04f75d0e48eb5a9858 likely involved in an attack (0x445dc755fb722eb00bfbabd803c30d4f7a5c64d8b66743d962f59fc430572b4b). Anomaly score: {'anomaly_score': 0.03794813979706877}</t>
  </si>
  <si>
    <t>2023-07-24T10:49:44.385752931Z</t>
  </si>
  <si>
    <t>0x33a6ef7e87490168d0345c543a1ce59954a3b3b3cc8cef90ddc1ccc272d3bf69</t>
  </si>
  <si>
    <t>0xce038c91f965517b9a52268b6aaf8e82c151677d,0xd03e23da7a53be6c96d7ff6e17c0c5ceb49b0dc1,0x2d86621dd9f6afcc624798e74fa1bc592299d56d likely involved in an attack (0x8122f12f85048aea1e1e17b986a35ab966f9bedf962599558c4f1ccd0bdcb822) on (0x5b943a752f5b630e2d7095a30f142b08a93f1f21). Anomaly score: {'anomaly_score': 0.06272129489124936}</t>
  </si>
  <si>
    <t>2023-07-20T00:12:51.965519213Z</t>
  </si>
  <si>
    <t>0x32809a652438020809a3323b1a1f9d321d85f2b94f82c190afcf2a31552a591f</t>
  </si>
  <si>
    <t>0x619c49a8af9fb2301687e8b9bbd3e70b0180572a,0xc5414a3277b6861bfb69d53a1fe423a0b45c4ba9,0xf4a64ab9918e850f637cc12e2241d96ad36297c3,0x5846f80273bd292d260735a3bd1c68f9d0c8b129,0x351c64c0b7b713d13acf4b07f2fad52a52a7c6cf,0xcc8617331849962c27f91859578dc91922f6f050 likely involved in an attack (0x3a1a72cafe8e3539cda8d0a0348f7ac0d80fe7d75b7a6a5b11d8a5a9c55084dc) on HZS (0x67af4a4dbebbaf2c79660294c7d04522a5866666). Anomaly score: {'anomaly_score': 0.00016178746599191776}</t>
  </si>
  <si>
    <t>2023-07-20T05:36:26.555977908Z</t>
  </si>
  <si>
    <t>0x31d7319f45f43e5d823b73a13931e38b08aa2a78eef7c65f954a0510b418ebc9</t>
  </si>
  <si>
    <t>0x26656d6f986b4eccdd487d35422522152a67a139 likely involved in an attack (0x2cae04926cf30a2999d6c6ef671d511ad4801422e6482cf4ba7c915ec5a8f2c5). Anomaly score: {'anomaly_score': 1.0}</t>
  </si>
  <si>
    <t>2023-07-25T15:02:57.335731517Z</t>
  </si>
  <si>
    <t>0x30e650dc4f932354936ce50d3a383acb5f52fc47b6e054d4e5d6454d0d36e0c0</t>
  </si>
  <si>
    <t>0xe017c8609e2269ae2daf5417ac95bab8f472697c likely involved in an attack (0x0ab77251392fbfa8cb54fcc054f5fc869ded363a8ebf38020a848b80461e79a3) on DPP (0x6098a5638d8d7e9ed2f952d35b2b67c34ec6b476). Anomaly score: {'anomaly_score': 0.02539255552080075}</t>
  </si>
  <si>
    <t>2023-07-20T06:15:54.228027179Z</t>
  </si>
  <si>
    <t>0x30880b14f7a802eff5ff67361b2e5c8035cdb1a3b9112073dbc1ff48c13c8a50</t>
  </si>
  <si>
    <t>0x3ff666edb45640463877f695ceb2869c5893b4c8 likely involved in an attack (0x884398c0372a0f74f41f9a17ca4bfa74933cac9b59236040745987c91e358234). Anomaly score: {'anomaly_score': 0.0014689880304679}</t>
  </si>
  <si>
    <t>2023-07-20T06:39:41.404445346Z</t>
  </si>
  <si>
    <t>0x2e9b738bcf9fa0f41e41f999ed626bfb9f3d20fdbdf5e17becafafd1287934e8</t>
  </si>
  <si>
    <t>0x26656d6f986b4eccdd487d35422522152a67a139,0x0def58ec92fb3b2acef1ba9b13073955d8392804 likely involved in an attack (0xf732c523e7c967aae4d75cecced613ce29cf4093bc0db8f54242eb862f1216d2). Anomaly score: {'anomaly_score': 1.0}</t>
  </si>
  <si>
    <t>2023-07-25T05:29:11.257697454Z</t>
  </si>
  <si>
    <t>0x2e7d18c278716387e925693427f892dda6744f076be24dee24dc7b5cdc02ff34</t>
  </si>
  <si>
    <t>0x4c1f90281421ca00207f7890342eaa808c322e5a likely involved in an attack (0xc6dad3ccaee722107831227dfa537ac589814c3d0e00f2d55cc515fbe1debfb7) on AAASwap (0x991c2e535f70497f0b75dab259ac2905e4ce17ac). Anomaly score: {'anomaly_score': 0.03658788139235067}</t>
  </si>
  <si>
    <t>2023-07-12T13:31:38.010566282Z</t>
  </si>
  <si>
    <t>0x2ddb32abfafa8d13ba3b913a23a2a60c789f32dd03a60df03502877740b6085d</t>
  </si>
  <si>
    <t>0x55729eb57b726fd7bc49fb486bcd7db47ff9b1cb likely involved in an attack (0xea61ebd8460368be88b7aea614ac866c5d9507ef0181659f75ae3204b51a383d). Anomaly score: {'anomaly_score': 0.04554725274725275}</t>
  </si>
  <si>
    <t>2023-07-10T00:06:12.363034386Z</t>
  </si>
  <si>
    <t>0x2d6a312bd4c8e5e17e3cf224020e9a0f75b6423e76ef75369fe967d58499e65d</t>
  </si>
  <si>
    <t>0x552ef0fefad0368c1a7de756271fd6b959b6129b likely involved in an attack (0x3c7307b8d07147a71667077c2f461f24f6cb8e2ae8e43e74bc4a53593b9f3000). Anomaly score: {'anomaly_score': 0.07020364415862808}</t>
  </si>
  <si>
    <t>2023-07-23T23:16:24.260012638Z</t>
  </si>
  <si>
    <t>0x2d4e61442195dcba7a1d3a2bbeba975233cf200c70a6c7ec69c73f85c704cc2a</t>
  </si>
  <si>
    <t>0x528fa8b4695aa008debb42c8935b2e9b274f4cf9 likely involved in an attack (0x0f0834c387767bfa8d611800805f9f5e395088d7d96657e87027e9efdeddab4d). Anomaly score: {'anomaly_score': 0.03691870784522542}</t>
  </si>
  <si>
    <t>2023-07-21T14:12:23.397591133Z</t>
  </si>
  <si>
    <t>0x2d0e60558bf3e74e49461df4c57ffc0b508e1a0650993b88c9772b7016e8d79c</t>
  </si>
  <si>
    <t>0x728c77df4b39345aa6c0c0dde385961094d8f5c1,0x181ed57a3da2d68971bef20409a1f1237f2727cc likely involved in an attack (0x63661c90c6ae254b3937c8ba55181aa00086c872b662167c77900ad8d9ee202a) on (0x7baf3679a676cfc2aa31f0a2f049f609bf15b9df). Anomaly score: {'anomaly_score': 0.11362440820620726}</t>
  </si>
  <si>
    <t>2023-07-13T16:38:02.345340117Z</t>
  </si>
  <si>
    <t>0x2bdcdeca01b96cfcf62153b2c6d4344bce8522f7a5646b0216e3eee60956d34d</t>
  </si>
  <si>
    <t>0xba8aaf2166ba2343dfdbddfc9809acd19828b174 likely involved in an attack (0x213ec083d85da7cf87a26ce665fc5bd10a6735f261ccc9fd6ab7377e4c1b7fc9). Anomaly score: {'anomaly_score': 0.05701570680628272}</t>
  </si>
  <si>
    <t>2023-07-20T19:45:01.61118589Z</t>
  </si>
  <si>
    <t>0x2b41dbd91d7cdd9f567a651db0c5817eb346428eafab86ea23e07eeeea92e2e1</t>
  </si>
  <si>
    <t>0xf943d8ba0bda707ac61ceed406fcf34ebbd55287,0x1a554b4d3679181b8ff4244ac40145445f97695f likely involved in an attack (0xe82a2ea79b87d0bf4331317e832ad2a9b127f6629c839869bb4956d0b7492717). Anomaly score: {'anomaly_score': 0.2641509433962264}</t>
  </si>
  <si>
    <t>2023-07-26T17:37:20.573096986Z</t>
  </si>
  <si>
    <t>0x28c28bb7bb30f41c424479194229603ed2f29654a816f2faf65a04ec8b6fa414</t>
  </si>
  <si>
    <t>0x25bcbbb92c2ae9d0c6f4db814e46fd5c632e2bd3,0x55e741bace7d48ce29c514e5688eabb02493c8f2 likely involved in an attack (0xc933bfcaa8a5a4b5806ec4356fc971939214d612fa233d9a48a8f011ad488743) on (0x55e741bace7d48ce29c514e5688eabb02493c8f2). Anomaly score: {'anomaly_score': 0.032479108635097495}</t>
  </si>
  <si>
    <t>2023-07-11T07:48:08.31841643Z</t>
  </si>
  <si>
    <t>0x277c8bc3786415173501d60e5be58acf6df42576b92976842d63a5dd46698ff0</t>
  </si>
  <si>
    <t>0x6a121340ec9bab5b453f2d9eda3744bc7c36c433 likely involved in an attack (0xfa61f1c46a0b7f889383c98f6036418bd13156ed56bb7c40783ea1c92baa0480). Anomaly score: {'anomaly_score': 1.27502348777907e-06}</t>
  </si>
  <si>
    <t>2023-07-11T12:04:42.266944767Z</t>
  </si>
  <si>
    <t>0x275e7de1abc59237e73ad762b9dbce00d82a10aa13954262cc5711c93d1c0d79</t>
  </si>
  <si>
    <t>0x8208e94f90a04b8dd6ed729533571578b8531149 likely involved in an attack (0xeebf61eaae9f01da6e19b4188e60a61ed6365fd0f329a42e8ee71905c803a77d). Anomaly score: {'anomaly_score': 0.05281050955414013}</t>
  </si>
  <si>
    <t>2023-07-20T08:24:43.228081912Z</t>
  </si>
  <si>
    <t>0x26ba17288a9bfee3899d57eeb375080106be52a9e62d46e17871124fb718799b</t>
  </si>
  <si>
    <t>0x573924b14193dbeeaa876b3793a4db05dfd612db,0x3ff666edb45640463877f695ceb2869c5893b4c8 likely involved in an attack (0xd5bfba867be96962cf66ff15a3ac7422c3d0467848d3c2dac16bfc72f6446c58) on PancakeRouter (0x10ed43c718714eb63d5aa57b78b54704e256024e). Anomaly score: {'anomaly_score': 0.0014689880304679}</t>
  </si>
  <si>
    <t>2023-07-14T00:03:39.161494055Z</t>
  </si>
  <si>
    <t>0x263d4b14b8ecdcc6fed4ed981e5961f0d571292c8a992cdb9f54a9b4b0389ad0</t>
  </si>
  <si>
    <t>0x1766bbd0267f750cb8c2d845336d5ce3f192fbb8 likely involved in an attack (0xfb5c7c42f30899af5c60e5f982bb79b78d06a3e04e6f0b9c4351ee7ed48a7a03). Anomaly score: {'anomaly_score': 0.05589766210851346}</t>
  </si>
  <si>
    <t>2023-07-07T07:30:29.719430263Z</t>
  </si>
  <si>
    <t>0x2552871bd8755899fb8d6d8ecd4832e460d4545a57bfbe7787038c2c2b34fa2f</t>
  </si>
  <si>
    <t>0xadbd636a9ff51f2ab6999833aab784f2c1efa6f1 likely involved in an attack (0x27015b9779884117320f1fbf9f339d740c4f068cf0f2fc5d8f3fae3bc44c91ae). Anomaly score: {'anomaly_score': 0.02350230414746544}</t>
  </si>
  <si>
    <t>2023-07-11T01:33:52.770262119Z</t>
  </si>
  <si>
    <t>0x25441c8c9ba7ebc77342d16cdfd3964e4c5683ac1854f73705e31cac2b231af0</t>
  </si>
  <si>
    <t>0x4871ad72de4b1a5480e7daa813479cc9604f014f likely involved in an attack (0xc73714a0b14b4e8ea9f2667bc0d7ab1be5dba5313deea0097e9d8caec6b65a4a). Anomaly score: {'anomaly_score': 1.6821456761969926e-06}</t>
  </si>
  <si>
    <t>2023-07-11T07:49:13.385610208Z</t>
  </si>
  <si>
    <t>0x253a31000ee3f0a30378877113b01b645ac5637f24c394dbb2075db62843a530</t>
  </si>
  <si>
    <t>0x6a121340ec9bab5b453f2d9eda3744bc7c36c433 likely involved in an attack (0x8978ed2800c2965613a6a5ea0dc71f30ce4ce34a5901ee51b693663359669317). Anomaly score: {'anomaly_score': 1.27502348777907e-06}</t>
  </si>
  <si>
    <t>2023-07-12T19:14:46.142771238Z</t>
  </si>
  <si>
    <t>0x24d36eed1a732e5d82451d763a1c9d46d2410a328e313bcc28d51bbd49d93d46</t>
  </si>
  <si>
    <t>0xfafa26eaef33d4bd5fcfbac0e7a2ebe653bf5ef9 likely involved in an attack (0xb543dfb254e2c68ba5587e20a6104ff601c04a80d578dfa3c6a80dae5aac446c). Anomaly score: {'anomaly_score': 1.092791538632336e-06}</t>
  </si>
  <si>
    <t>2023-07-23T10:38:52.129146457Z</t>
  </si>
  <si>
    <t>0x23c6c47ff39185166cde730da833f9ef6222eed3bab6cbdf7b4ccbee6a5e0ede</t>
  </si>
  <si>
    <t>0x0000004883ab5434202dc9d8d5bfbcd87247dee3 likely involved in an attack (0x1c818d10d58970469f9a55aef5594530634de774ccf3410f1946fe04feb4a279). Anomaly score: {'anomaly_score': 0.005117633927594403}</t>
  </si>
  <si>
    <t>2023-07-20T05:23:56.510905471Z</t>
  </si>
  <si>
    <t>0x22d3fafbcdedb5bd82eab495998f9bfb31ab9becf6767003adfce037e293f9f6</t>
  </si>
  <si>
    <t>0x7b907c55dafa59a6486af4be0c6ef9b137cd44b2,0xe84ef3615b8df94c52e5b6ef21acbf0039b29113 likely involved in an attack (0x9ccf16c435bcae6859f7f5d6643af031748051fed7a46bd4df5509003ed0193d). Anomaly score: {'anomaly_score': 1.0}</t>
  </si>
  <si>
    <t>2023-07-20T21:03:15.927269051Z</t>
  </si>
  <si>
    <t>0x2202170e095e78a27f7c678c377a804fc2cc5f12a2928d43c0d9cb06308fa29e</t>
  </si>
  <si>
    <t>0x1dc6ed990178eaf49476e5b1dbcf264889568785,0xe2d5ffe1cc9ddc883467b554bd9dba524856134b,0xabf13b278e97df158ec4c9a4616056d381113888 likely involved in an attack (0xcfc60e8e24fce3a11b2e83eab09c460eb05d5f00a0223850ecfe909c1209daec) on BSW-LP (0x8840c6252e2e86e545defb6da98b2a0e26d8c1ba). Anomaly score: {'anomaly_score': 0.18891916439600362}</t>
  </si>
  <si>
    <t>2023-07-24T06:32:38.827807049Z</t>
  </si>
  <si>
    <t>0x1fb48fa1d406c4d23de1e72eb5afe704e0d131bfd0133c67ec72f3c4368e89f2</t>
  </si>
  <si>
    <t>0xe1112a120b29013a278ee54efb0899af829bc6cc,0x5ec6b850442bae528f2975aec41920e74b64f712,0xde9d57c6a790e0be62b65686ad16d82f128eb95b likely involved in an attack (0xb78c4d94627a4a7685a4bf249891cb1a16185efafe94aad0696dba0c31df2b80) on (0x544079ceede4727a603310f36a40269b4f21859d). Anomaly score: {'anomaly_score': 0.047261815453863466}</t>
  </si>
  <si>
    <t>2023-07-16T10:41:23.911022109Z</t>
  </si>
  <si>
    <t>0x1f41eac30910e2607bc2e51524b27490be91f0fbe2140cd308785660e441eab3</t>
  </si>
  <si>
    <t>0x6b7112097404e3d956195f04f75d0e48eb5a9858 likely involved in an attack (0x445dc755fb722eb00bfbabd803c30d4f7a5c64d8b66743d962f59fc430572b4b). Anomaly score: {'anomaly_score': 0.03753378378378379}</t>
  </si>
  <si>
    <t>2023-07-09T05:57:11.974504002Z</t>
  </si>
  <si>
    <t>0x1eaa2701e1a63fffbf7aebec6ab744e9f38be8937fd1bb0ca09264c8a71bcc6b</t>
  </si>
  <si>
    <t>0xe60d769762e0b312af8f980041a34e75ad3b4648 likely involved in an attack (0x5894dd044930ad9147a7b2209daaeef98ef36830729e76cc22c71833329c557d). Anomaly score: {'anomaly_score': 0.0688912809472551}</t>
  </si>
  <si>
    <t>2023-07-03T19:56:24.755617125Z</t>
  </si>
  <si>
    <t>0x1dd130d150429d71b489f444c790c161a9c3c77b0e4717489269574cb8b5f08a</t>
  </si>
  <si>
    <t>0x076194cd7ecdbb370e8b8cc5a7725405ae6664fa likely involved in an attack (0x9c39d593ebbb44740d1d9f4ac3087cffd9671b8f8d73fe4490cd156018f970a1). Anomaly score: {'anomaly_score': 0.09206471494607088}</t>
  </si>
  <si>
    <t>2023-07-20T04:24:09.640505705Z</t>
  </si>
  <si>
    <t>0x1b3b7a586a00c7404bd59623d207f2430aadad0b9f6ff795829b5579edb581a2</t>
  </si>
  <si>
    <t>0xf7567998abcc8ebc247992adf1ea6e27dd290291 likely involved in an attack (0x090a44a7fbc2d6c1e4b8f931561fceea2960749b084a1b034e41e02a467b4f06). Anomaly score: {'anomaly_score': 1.0}</t>
  </si>
  <si>
    <t>2023-07-28T21:39:54.206319846Z</t>
  </si>
  <si>
    <t>0x1aac75cd1f67b42a26407d0e3c02adbaf2d17f88cb7ad23ac41e3c337b936a3f</t>
  </si>
  <si>
    <t>0x1cd9af6a4a61f2a37159e9f90cb9e995ceef9a8b likely involved in an attack (0xec805ffcfeaa6642d2539d9cdedf343ea8a4285390ef69bd54da7a43d8f8c1ae). Anomaly score: {'anomaly_score': 0.004986420844287312}</t>
  </si>
  <si>
    <t>2023-07-20T05:35:30.763878333Z</t>
  </si>
  <si>
    <t>0x1a974dcc620244452d13384a94e539e5f04a195b4cf4094fd747878deb31711c</t>
  </si>
  <si>
    <t>0x3ff666edb45640463877f695ceb2869c5893b4c8 likely involved in an attack (0xfb4f78a9b35270cfd2d455a7b54c52bac81ba54f0a82c9bccca7f18188dc83cb) on (0xea1b5a69b8cf6c30279c9293ebf455bda7d6ab1a). Anomaly score: {'anomaly_score': 0.0014689880304679}</t>
  </si>
  <si>
    <t>2023-07-29T03:24:51.315433043Z</t>
  </si>
  <si>
    <t>0x1a17bd4b0ce9ee5d740925bdb8a5625a5672b4dec084ad27adb2e1f8544c117b</t>
  </si>
  <si>
    <t>0x38ac3cb028886470a84360eebba452c75f0a382b,0xc91c359ab68de1bc2b3451a638b7656c44296b53 likely involved in an attack (0xf70a32edd20d66b4e1c4c4890c6f1652e02116d926e57ce948c38000b0d4ea60). Anomaly score: {'anomaly_score': 0.0007775390352066331}</t>
  </si>
  <si>
    <t>2023-07-24T08:33:38.107080471Z</t>
  </si>
  <si>
    <t>0x19d7c44d9258b49fcd7fa12146561097a800077d74a9191c50e58308e0e3221e</t>
  </si>
  <si>
    <t>0xd03e23da7a53be6c96d7ff6e17c0c5ceb49b0dc1,0xa8c1e51c9eaa54e02b0ded5713fd285e166f2b58 likely involved in an attack (0x3140af21ab098cb54cbeb760013c0611e64fecd23427bb57751c985ce100f696) on (0x5b943a752f5b630e2d7095a30f142b08a93f1f21). Anomaly score: {'anomaly_score': 0.07071269487750557}</t>
  </si>
  <si>
    <t>2023-07-25T05:27:49.492262329Z</t>
  </si>
  <si>
    <t>0x19053aa4f33b8330b9285d81b138153d7642e8d4bf97e3abdc0a6b1447de9cf5</t>
  </si>
  <si>
    <t>0x4c1f90281421ca00207f7890342eaa808c322e5a likely involved in an attack (0xc6dad3ccaee722107831227dfa537ac589814c3d0e00f2d55cc515fbe1debfb7). Anomaly score: {'anomaly_score': 0.03658788139235067}</t>
  </si>
  <si>
    <t>2023-07-20T00:11:31.053601985Z</t>
  </si>
  <si>
    <t>0x18e089da7d9650d54b099503828ba9c0d16754e7a8702cc827d53c9687c49e46</t>
  </si>
  <si>
    <t>0x619c49a8af9fb2301687e8b9bbd3e70b0180572a,0xc5414a3277b6861bfb69d53a1fe423a0b45c4ba9,0xf4a64ab9918e850f637cc12e2241d96ad36297c3,0x5846f80273bd292d260735a3bd1c68f9d0c8b129,0x351c64c0b7b713d13acf4b07f2fad52a52a7c6cf,0xcc8617331849962c27f91859578dc91922f6f050 likely involved in an attack (0x3a1a72cafe8e3539cda8d0a0348f7ac0d80fe7d75b7a6a5b11d8a5a9c55084dc). Anomaly score: {'anomaly_score': 0.00016178746599191776}</t>
  </si>
  <si>
    <t>2023-07-21T13:24:22.980487426Z</t>
  </si>
  <si>
    <t>0x15643614f1c21bbd004ed623c1cbc429729ba31b352079fffe1b6fcf8396dd96</t>
  </si>
  <si>
    <t>0xd83c6f45916cb4dfd824261e09d2d0840c6075fd likely involved in an attack (0x4ca9c1b5fb39dd7ba5dca6656d7989e9bafa59fbb0bd86b89b2e614d165d1e35). Anomaly score: {'anomaly_score': 0.07915833771699106}</t>
  </si>
  <si>
    <t>2023-07-25T06:07:43.156735308Z</t>
  </si>
  <si>
    <t>0x150aa02c2a628e5c99499495fd784c3c41bf98aed43a929a5018f2e4ddfba78f</t>
  </si>
  <si>
    <t>0xf9a2083169f2d70ec66e231356e258b47d2a9ed7 likely involved in an attack (0x486f76b1a43741cd311cd891809ad7ff7d87d257c8224870cc3a4eecd89ae009) on (0x8ca7c1a4c4c4488464ba880e6621ec9821baa270). Anomaly score: {'anomaly_score': 9.534976073496853e-05}</t>
  </si>
  <si>
    <t>2023-07-31T11:52:25.565148015Z</t>
  </si>
  <si>
    <t>0x149a96a4e7f1ef87ff976f0a1717d4026a3916eeccb37a04574b98af1a7da381</t>
  </si>
  <si>
    <t>0x6daf12235c61191d9560832e33ebf9de8683b9b8,0xe8f314758629fc1e18a97921d4401870913f0a5a,0x73c0a3f0b8facffd2dadbca2e2c663c2f5554486,0xace0e692e1436ae6046e4583c8bc112aced54812,0xcf96743f148f30364c73c322f559328b33ced367,0x11ccb3bae7817b837416465afc517867f6ddf440,0x4049747a387546499aea477047c7b28a6ea03f11,0xa65520646e7e0ce408a32ce8c8a43d0592398711,0x529c7d22193bb095b77631f1b1bf8dd2a47d2175,0x903d248bbb3d4df1827ac60836a48edaa8aa96af,0xbca9fb4846a29493bdb01a71e3be653746c0715c,0x1e788b4579b2e01c5cff9b9cb646282167320f17,0x5fec317e926aaf85308a9608c8d327b703476c01,0x8f52ccca9fbcbe1631b01849167b270b3481a6c6,0xeef601882718f0be3fcbb6f873762a6d9f6d9863,0x3a24866226d0debc1eba0c86752bce54be1bb1fa,0x0489830d9b79de3b00580af26d0766451c4ef748,0x925c2d4ee19c5b7ec94b3ac858af474b3381520b,0x5df839dde1ade1a78d2b54bbee995c72c32dfc00,0x9696100bbb29764414df7979c90940ae21aad293,0x674dd028a071ca02b6a69063be6841ca53440fd5,0xc025f27df3a27e3a27f641b5ee07ca50912c2550,0xd7d8eaf0aa30980a7b10992423b44eb7584cf36c,0xe25bf11445a03da533fc95fbc10e2dfec52e2cce,0xd702e0a061cf78ed136a93495da35db53f4d4658,0xdf0835b80945cb409c775fcf813efe6fca7aaf8c,0x21e7dc13be2031272ff0999a814c10c59339e08e,0x1953d6f54e66e3f1c78b136ff9bef7ebb3f6de00,0xff7e920463ab65eee9f74eed7add8d8471f5765d,0xc9e54e88c73db6f131ad6c82e9f40eb0cf317080,0x8b4ea47304f5b6a6a0f1826be5c34deda2492c87,0x06fae3cc3390d523cb4f7964527afdcb5180f5d8 likely involved in an attack (0xf8f0a30c901c999fe787b0beaf2d28a94a8637b0414ca5423c78ffc24b531878) on QL (0x6cd6e6ba6d6c010a87944015a54d743c8c6060de). Anomaly score: {'anomaly_score': 0.08119366626065774}</t>
  </si>
  <si>
    <t>2023-07-23T10:22:11.43032058Z</t>
  </si>
  <si>
    <t>0x133c5c4bf243518e93b782f454ddc624f7f2fa7592e0c84f8437e91d25c46f4f</t>
  </si>
  <si>
    <t>0x0000004883ab5434202dc9d8d5bfbcd87247dee3 likely involved in an attack (0xfb52cee9e0e68ba2f0336e62df2c06943fee4c2df6d8f08d9c8698719dca563c) on BTC2.0 (0x7ed2b538dd39ad123f6b66a2f63b5381f60e7aac). Anomaly score: {'anomaly_score': 0.0948599269183922}</t>
  </si>
  <si>
    <t>2023-07-20T21:03:55.450974991Z</t>
  </si>
  <si>
    <t>0x13123a956daa2fad81a83c38c6368bb7e398fe60d7d0c64efca6be119bc39d98</t>
  </si>
  <si>
    <t>0x1dc6ed990178eaf49476e5b1dbcf264889568785,0xe2d5ffe1cc9ddc883467b554bd9dba524856134b,0xabf13b278e97df158ec4c9a4616056d381113888 likely involved in an attack (0xcfc60e8e24fce3a11b2e83eab09c460eb05d5f00a0223850ecfe909c1209daec) on BSW-LP (0x8840c6252e2e86e545defb6da98b2a0e26d8c1ba). Anomaly score: {'anomaly_score': 0.0004151850862228434}</t>
  </si>
  <si>
    <t>2023-07-20T05:20:14.35117578Z</t>
  </si>
  <si>
    <t>0x123b7985d1ec2b2323501cf560bc29e7d97acb62005b75ca5641f93840fc8ffe</t>
  </si>
  <si>
    <t>0x617b9a690958d4771f6b5f230a9acd59341fa7b2,0xf7567998abcc8ebc247992adf1ea6e27dd290291 likely involved in an attack (0x3d9cbb574a11f6b507989910f35992726a47f227196bc5dff41e71a008a145f2) on HAIER (0xf70da4985f73c524adab7e73d8fd083eb9f7acc1). Anomaly score: {'anomaly_score': 1.0}</t>
  </si>
  <si>
    <t>2023-07-24T10:42:37.55263803Z</t>
  </si>
  <si>
    <t>0x122704c4ee3e34fae66624a8a7402a3ec60e9c0559bcf8d2ae8f396bce73196c</t>
  </si>
  <si>
    <t>0x2d86621dd9f6afcc624798e74fa1bc592299d56d,0xd03e23da7a53be6c96d7ff6e17c0c5ceb49b0dc1 likely involved in an attack (0x49bc443d99e28360a22f08cd6460b48b54d46b7252c43f6b4a24d8a59e80f1a4) on CKD_TEST01 (0x2d86621dd9f6afcc624798e74fa1bc592299d56d). Anomaly score: {'anomaly_score': 0.0637329286798179}</t>
  </si>
  <si>
    <t>2023-07-12T23:14:33.290925027Z</t>
  </si>
  <si>
    <t>0x12139dba76dfc78913c2546d538de1bc825597d4d41b95b1325d7d5ea59221bd</t>
  </si>
  <si>
    <t>0xea80278cf9351b95e3526fc77e57a529befbde05 likely involved in an attack (0xe608e7cb0da69e52fca85e589eb08abf778cfbf4f033a9d0cfa447bf4afe9c7f). Anomaly score: {'anomaly_score': 0.02531756460797197}</t>
  </si>
  <si>
    <t>2023-07-07T22:52:42.675339492Z</t>
  </si>
  <si>
    <t>0x119b4114daacf9021f0945fc41e091cb5e6b66dc8a37e5809241a609526a3009</t>
  </si>
  <si>
    <t>0x0bbd60882d78436bb7b4d3dd436a37486e0ac2f7 likely involved in an attack (0x0319c4a8d889e83431df714b4ce1d7f384a7cabee52932fe590bf5b8a3d3853d). Anomaly score: {'anomaly_score': 0.0741815167840862}</t>
  </si>
  <si>
    <t>2023-07-17T17:34:25.419868555Z</t>
  </si>
  <si>
    <t>0x1170730ee7b66ae839b2df8df9e1337ede482e9bb06509e68db8fa3a86d3087d</t>
  </si>
  <si>
    <t>0xd50b0a565f8513384ff717881eb0ac28053b590d likely involved in an attack (0x24fdd1c117e48348a82160a00575477dbcb2ffeef615e5a62b4d4cb025dbd5bc). Anomaly score: {'anomaly_score': 0.0015784079262043049}</t>
  </si>
  <si>
    <t>2023-07-24T18:27:11.413616402Z</t>
  </si>
  <si>
    <t>0x106bab8c3876c885b3060741bfbe3b66d712ec445d999dc5c551df9ccc74af21</t>
  </si>
  <si>
    <t>0xb7ee64584b8313215886b59c2b7c2cf34da95456 likely involved in an attack (0x40019c409bee26bdeef3d28e150368203729ee022e4d82f9cf789b2c6e6cd510) on (0x3ef287ae6a685b0060c4b8de60ef04c609c6fdb2). Anomaly score: {'anomaly_score': 0.01840379296720664}</t>
  </si>
  <si>
    <t>2023-07-20T06:19:55.763362734Z</t>
  </si>
  <si>
    <t>0x0ff934e08b62ba18c9204e6c011b3592186409314a5d6f852b784b232d859e36</t>
  </si>
  <si>
    <t>0x26656d6f986b4eccdd487d35422522152a67a139,0x0def58ec92fb3b2acef1ba9b13073955d8392804 likely involved in an attack (0xf732c523e7c967aae4d75cecced613ce29cf4093bc0db8f54242eb862f1216d2) on PancakeRouter (0x10ed43c718714eb63d5aa57b78b54704e256024e). Anomaly score: {'anomaly_score': 1.0}</t>
  </si>
  <si>
    <t>2023-07-20T00:11:41.34707187Z</t>
  </si>
  <si>
    <t>0x0cc480ed0e0826f4da292e968705667cbe8df7eb3db96c7e50ed7945b57f145b</t>
  </si>
  <si>
    <t>0xf4a64ab9918e850f637cc12e2241d96ad36297c3,0xcc8617331849962c27f91859578dc91922f6f050,0xc5414a3277b6861bfb69d53a1fe423a0b45c4ba9,0x0c44e9c7adba16826a0317020630a814e5cd084e,0x619c49a8af9fb2301687e8b9bbd3e70b0180572a likely involved in an attack (0x3a1a72cafe8e3539cda8d0a0348f7ac0d80fe7d75b7a6a5b11d8a5a9c55084dc) on BUG (0x9846d848b3ea21233afbc983ffe3ba3f001f5a11). Anomaly score: {'anomaly_score': 0.04235090751944685}</t>
  </si>
  <si>
    <t>2023-07-22T17:13:45.841287898Z</t>
  </si>
  <si>
    <t>0x0c8e26f9931b8678ab4825c0eb1f1c78cea109d79a7bb8a362780fe17c7cb0d0</t>
  </si>
  <si>
    <t>0xe379381387f8f41532bc26340b598a267a5145ec likely involved in an attack (0xb572796f94f07a568381ee3a991cbdac4b6b9f26b2be5036c78dc373bab90871). Anomaly score: {'anomaly_score': 9.984350526574906e-07}</t>
  </si>
  <si>
    <t>2023-07-20T05:40:58.352684212Z</t>
  </si>
  <si>
    <t>0x0be0c2e631b94cc3d57856f8b0d26630dccb893786432b427179751f0c47df0e</t>
  </si>
  <si>
    <t>0x6191203510c2a6442faecdb6c7bb837a76f02d23,0xe84ef3615b8df94c52e5b6ef21acbf0039b29113 likely involved in an attack (0x3a426ca991c2981b015a5b74297541cb6890fd0ea4793fab8b05c6a55237bc5c) on Utopia (0xb1da08c472567eb0ec19639b1822f578d39f3333). Anomaly score: {'anomaly_score': 1.0}</t>
  </si>
  <si>
    <t>2023-07-25T14:40:06.114372241Z</t>
  </si>
  <si>
    <t>0x0bbfcddc550327df1f8d7b23218fb450bf541cb64c0f8625fa0be87c8586c3b7</t>
  </si>
  <si>
    <t>0x831344ec9774cca4734069f7cfba929d55fd8d45,0x1efcd3ba5ed48e76ad7684c5967bb4a52302c746,0x57f74883a44ac31dd7e66e4ca2d02bf71a7986e5,0x327eb024fea6ae19dec843fc531c331fbb6def47,0x29ea79754e18cab5649f740e4c60e733f86d896c,0x64597181be266190f7b1af22c19a68dcd47ad39d,0x31db0c9bfa5895659b800b8b61b6d9563bea9b1f,0xe77f0411508001500c0547ed41a4f2841875f2e7,0x7ad092ae4afd2fc6c772715a1800a051ebf1e859,0xbfb87ad1126a6273fe22119280e11df17376ad4b,0x2837854da1c849a9413c23568fc0c7045eb28531,0x99fafb587f8ab7fc33d5c125e1c795aedcc04cd9 likely involved in an attack (0x7cf5a600445d7df416813f5139f682b44835e8da9d53ce66ea6663e7f68b00e5) on QuoterV2 (0x78d78e420da98ad378d7799be8f4af69033eb077). Anomaly score: {'anomaly_score': 0.041254125412541254}</t>
  </si>
  <si>
    <t>2023-07-14T15:32:00.963231877Z</t>
  </si>
  <si>
    <t>0x0b6b0c2182050bf50f5fd0f55e0d0ba15775af3d6919399965918bc4b7e301e8</t>
  </si>
  <si>
    <t>0x3db9cec28f45afa3305b19f4fe0cbfccffb5719f likely involved in an attack (0x50da5e1eaa053f75e9f5fa11b58f1af36f96aed4832f128cb57f83da3b4aee08). Anomaly score: {'anomaly_score': 0.061314512571680635}</t>
  </si>
  <si>
    <t>2023-07-04T04:13:32.440492562Z</t>
  </si>
  <si>
    <t>0x08b9b9071451a92ae573909982b6a9378e18a72f49b85221fa57e354b9301764</t>
  </si>
  <si>
    <t>0x00000009caa97531903b6f07067117b29fb0bf8d likely involved in an attack (0xaad55c1b4e743e12bb10c1f0e5fe3168b9311c5921ccc6c058bed248e7cefa21). Anomaly score: {'anomaly_score': 0.03639891346526969}</t>
  </si>
  <si>
    <t>2023-07-20T21:04:59.518567872Z</t>
  </si>
  <si>
    <t>0x08a9c06626284a5c415601fc5fb2101cec5f0dd21b22cd316a0827ae6694e378</t>
  </si>
  <si>
    <t>0x593f142c6d58ee9ee98938ada0960e83d07084bf,0xabf13b278e97df158ec4c9a4616056d381113888,0xe2d5ffe1cc9ddc883467b554bd9dba524856134b likely involved in an attack (0xcfc60e8e24fce3a11b2e83eab09c460eb05d5f00a0223850ecfe909c1209daec) on BSW-LP (0x8840c6252e2e86e545defb6da98b2a0e26d8c1ba). Anomaly score: {'anomaly_score': 0.0004151850862228434}</t>
  </si>
  <si>
    <t>2023-07-20T01:24:50.809089044Z</t>
  </si>
  <si>
    <t>0x0842f8bf58616a74845dee1637443291a8cb9ca4ea66ca0fc095c91775d5f1f7</t>
  </si>
  <si>
    <t>0x21e1c94bc63f31e1ac8bd0cc56ea5a8e0bffe083,0xf0ec55c4c6bed4dd54d07c603d20e03608acff20,0x61630344024090513a9707256f4bb653258e0e26,0x5d02b275fb6d9866937b1ea44af2d6f7cb522f35 likely involved in an attack (0x44be0be1994e2f6b272724f22a80cc7a1c7948535760bccef7e62dcdeea84eac) on (0x61630344024090513a9707256f4bb653258e0e26). Anomaly score: {'anomaly_score': 0.00016059785227138897}</t>
  </si>
  <si>
    <t>2023-07-20T19:45:45.121760235Z</t>
  </si>
  <si>
    <t>0x07e6cebc09ff00c51b3068e143f9fcba597dffaa3dd2f454879b55316b92dfdf</t>
  </si>
  <si>
    <t>0xf943d8ba0bda707ac61ceed406fcf34ebbd55287,0x1a554b4d3679181b8ff4244ac40145445f97695f likely involved in an attack (0xe82a2ea79b87d0bf4331317e832ad2a9b127f6629c839869bb4956d0b7492717) on (0xf943d8ba0bda707ac61ceed406fcf34ebbd55287). Anomaly score: {'anomaly_score': 0.2641509433962264}</t>
  </si>
  <si>
    <t>2023-07-16T09:30:53.716348783Z</t>
  </si>
  <si>
    <t>0x07e4b6ea2fd25658e003485c74f0f2b13d5da147d324de569ce088e3f09313f7</t>
  </si>
  <si>
    <t>0x862991633001edb5650a7d753606ff1b6c19a12f likely involved in an attack (0xeed05f80dcb72eb61e51951d638a89fbcbeb676a32370eb947214bba50e827ff). Anomaly score: {'anomaly_score': 0.035918367346938776}</t>
  </si>
  <si>
    <t>2023-07-26T15:53:46.217326037Z</t>
  </si>
  <si>
    <t>0x07ad8248754ca9b682cb0d09c0d079c1e95f99be6dea787760716e288a9bbbf1</t>
  </si>
  <si>
    <t>0x69211d1b5c260a3a789939c8513e7e5cf13d5aed likely involved in an attack (0xcc39060f2817af67b1ab2f2ca14a9ec3c135f5047ea453039b65c0eabd912788). Anomaly score: {'anomaly_score': 0.02910863509749304}</t>
  </si>
  <si>
    <t>2023-07-07T14:35:52.496305889Z</t>
  </si>
  <si>
    <t>0x06e8baa4929599ce2ce1fceaf9ac64b110186002eaeb8fbc7b4cc4050c421520</t>
  </si>
  <si>
    <t>0x3a9ea92420d6bf5906820eb6af8255d302e9b559 likely involved in an attack (0x026ea20f64e9676d222bee98fae3d88a396d0d087442d4452c251892f6be977c). Anomaly score: {'anomaly_score': 0.07154605263157894}</t>
  </si>
  <si>
    <t>2023-07-21T06:24:31.313672448Z</t>
  </si>
  <si>
    <t>0x06e479c7c896fd59778993ddb1adcff82986cc7e21473dcad5365d7dc50f3559</t>
  </si>
  <si>
    <t>0xb4e045dba3e7dec472568830d9bf05e9f2aa8d5e likely involved in an attack (0xbad2e46cd251bf149c14abcf98a42ef923b53e23e22798d43c899f7430f47217) on PancakeRouter (0x10ed43c718714eb63d5aa57b78b54704e256024e). Anomaly score: {'anomaly_score': 0.09858004018754188}</t>
  </si>
  <si>
    <t>2023-07-25T15:13:09.051970042Z</t>
  </si>
  <si>
    <t>0x054e47eb98d76008c00fae265cc8404ca37b6280289c8bc91377b180f27b89d3</t>
  </si>
  <si>
    <t>0xe017c8609e2269ae2daf5417ac95bab8f472697c,0x2c7e825206dabe06953f1ac3b3c972076a12bc6a likely involved in an attack (0xc463f048db67b084b9c62f2513b3f6c774e622315179ec12f2c3989917f79225) on DPP (0x6098a5638d8d7e9ed2f952d35b2b67c34ec6b476). Anomaly score: {'anomaly_score': 5.372202995267849e-07}</t>
  </si>
  <si>
    <t>2023-07-23T10:21:31.405349273Z</t>
  </si>
  <si>
    <t>0x048c666b4601a73db7fc285ed256348021a86a2f0433c83702153ea14fc04ad1</t>
  </si>
  <si>
    <t>0x0000004883ab5434202dc9d8d5bfbcd87247dee3 likely involved in an attack (0x2e0805872791c478a860169c73af0be4ddd8c1087681d8ee051ed0016e2e29e5). Anomaly score: {'anomaly_score': 0.005117633927594403}</t>
  </si>
  <si>
    <t>2023-07-20T05:41:13.428565253Z</t>
  </si>
  <si>
    <t>0x045951f926c2841df56884af59c7be141a1a97ae62094da42504819526c459cf</t>
  </si>
  <si>
    <t>0x3ff666edb45640463877f695ceb2869c5893b4c8 likely involved in an attack (0xb3d3152628f9670006d3a9f4cb220a14f9b304975b7a7830a8ec99dd4ddab035) on PancakeRouter (0x10ed43c718714eb63d5aa57b78b54704e256024e). Anomaly score: {'anomaly_score': 0.0014689880304679}</t>
  </si>
  <si>
    <t>2023-07-07T07:58:32.6289765Z</t>
  </si>
  <si>
    <t>0x03f48e198637743e08431915605b410cfb406ac3c0f0030f5f8bbf9dacb6c1df</t>
  </si>
  <si>
    <t>0x17c5c9aaa6b29a6509cc274f5226c068c6df6cf8 likely involved in an attack (0xdfbbaa026c5af2c60a1ae7548c0bc838e6856b1c1464e034eb5b926819988f30). Anomaly score: {'anomaly_score': 0.06779661016949153}</t>
  </si>
  <si>
    <t>2023-07-23T02:29:41.347606359Z</t>
  </si>
  <si>
    <t>0x034fee78ddce60cb4a1635aa77f13d9f2a171a9faf2bea61356358afb25cb390</t>
  </si>
  <si>
    <t>0x528fa8b4695aa008debb42c8935b2e9b274f4cf9 likely involved in an attack (0x34c320ad5907ab385a617fda9743aee7ef3fa3511c70f620116f4784e1898c77). Anomaly score: {'anomaly_score': 0.19123020706455543}</t>
  </si>
  <si>
    <t>2023-07-16T16:15:17.113321452Z</t>
  </si>
  <si>
    <t>0x00c7b5a9f620a9708e28da409fb9a603172d6057db916970b12be3aa5a98821e</t>
  </si>
  <si>
    <t>0x677fba4a4e43907a03eceaf2269536b7d0e7727b likely involved in an attack (0x650150787fd8f1276f8fd5f9997692e9d065a8e32af00a9c78f0a2979d842602). Anomaly score: {'anomaly_score': 0.04687066974595843}</t>
  </si>
  <si>
    <t>2023-07-19T09:08:00.077611463Z</t>
  </si>
  <si>
    <t>0x00652169bf0009f10e3f8cf5aaf9f300a91160a7710f5885afd447f56606527a</t>
  </si>
  <si>
    <t>0x2ca2584f1565489ef9598a2c8610ed40f06f251f likely involved in an attack (0xf7cbd35c4c5a8ac0fc8bdc89fd7dfa5d2e0540f399e5939d155678543277ff49) on GROSH (0xb67b9a92d902f8beadee9846cdde40a10f198808). Anomaly score: {'anomaly_score': 0.05471264367816092}</t>
  </si>
  <si>
    <t>2023-07-04T10:06:31.096058786Z</t>
  </si>
  <si>
    <t>0xdbb414490a50a71d1add45869d9d07c1b6fc85a02aa4d6bf5192090a42c28396</t>
  </si>
  <si>
    <t>0x5cba17469d23ffa3f43090ea6316ae8602a20ac7,0xeb6ec2b75ff142ccdea2c42d589a69c11df54664 likely involved in an attack (0xbe8f590efb29739da40aa532dccca752ae307b20ea90af9df8c4d498afd4c296). Anomaly score: {'anomaly_score': 0.026778242677824266}</t>
  </si>
  <si>
    <t>Minting a bunch of NFTs, but not spamming them</t>
  </si>
  <si>
    <t>2023-07-31T18:59:37.552958641Z</t>
  </si>
  <si>
    <t>0x02485eaf78f754803b1bd0642bf362096d566b3702882ae552c94bb98d94fb4a</t>
  </si>
  <si>
    <t>0xbdbd4347b082d9d6bdf2da4555a37ce52a2e2120 likely involved in an attack (0x85cc273105de0f882ab5a966bc17b7d799bbf1de9bc88b8ae814144e36037e16) on Tangible (0x40379a439d4f6795b6fc9aa5687db461677a2dba). Anomaly score: {'anomaly_score': 8.185427992424711e-08}</t>
  </si>
  <si>
    <t>2023-07-07T07:30:51.097203175Z</t>
  </si>
  <si>
    <t>0xf621992acfcbaeb88295e322e244a480bb33a8ae1a6d1d573580c77f7afd3b1b</t>
  </si>
  <si>
    <t>0xadbd636a9ff51f2ab6999833aab784f2c1efa6f1 likely involved in an attack (0x01c84b5440bd6a6a17a31a259c5cc92cb7e108c6557cb3cd155723f3daa1cfd0). Anomaly score: {'anomaly_score': 0.017872340425531916}</t>
  </si>
  <si>
    <t>2023-07-11T17:02:47.712403063Z</t>
  </si>
  <si>
    <t>0xe06e39f9c5ec02f8eb27afd405def65c10d9d0d0b407735df43ac596b80ad77e</t>
  </si>
  <si>
    <t>0x547fb3db0f13eed5d3ff930a0b61ae35b173b4b5 likely involved in an attack (0x6a677c8c127e16b1da02cf01528229c8467934bd47b199c38c4ede7a4ec9cdd4). Anomaly score: {'anomaly_score': 0.003058823529411765}</t>
  </si>
  <si>
    <t>2023-07-07T23:11:23.549641223Z</t>
  </si>
  <si>
    <t>0xd4b310995f36d00fee0cbabb5277fa013a05fa3287c2e445fb2e8e85141daab9</t>
  </si>
  <si>
    <t>0x662813bd4c8515f3d5c584e70ed969c888b3961f likely involved in an attack (0xdd3f1c0d2ca270d05d906cf250ffbd940bed3f4f688fbf75782ad7881a1f3b8f). Anomaly score: {'anomaly_score': 0.002518680679846987}</t>
  </si>
  <si>
    <t>2023-07-11T16:57:49.016642143Z</t>
  </si>
  <si>
    <t>0xccb63dbb46339eaf69cbef24b4088da974f780e163c3496e95579bd095911109</t>
  </si>
  <si>
    <t>0x55e457e22234efa00c16217d3d0aabdbde48044e likely involved in an attack (0x6b80832377685bb15221f771e854828e22af1eb85ca2cfddffe80fd8a7e22ec8) on LP-USDC (0x06f01502327de1c37076bea4689a7e44279155e9). Anomaly score: {'anomaly_score': 0.003058823529411765}</t>
  </si>
  <si>
    <t>2023-07-11T16:53:46.398597589Z</t>
  </si>
  <si>
    <t>0xc707fc751e1af18dbe5ffec2b72e650ef603eb48751d11b29755ee6d63f6a33a</t>
  </si>
  <si>
    <t>0x853d52d21c0b1f6da97bdc7fad0e677c210cb166 likely involved in an attack (0x332b2bb9a6b8570b483ef6f08cdf4dece755324ae01404e8fc859de865e408df) on LP-USDC (0x06f01502327de1c37076bea4689a7e44279155e9). Anomaly score: {'anomaly_score': 1.187164915636104e-05}</t>
  </si>
  <si>
    <t>2023-07-06T16:53:18.107431326Z</t>
  </si>
  <si>
    <t>0xbbb4e4933ed8999752c0c9ff7a2591a5730773f56e1759a46898e761faade5df</t>
  </si>
  <si>
    <t>0xe3760174bbe0e4880a48aee0c0a0e4e52ec7ff08 likely involved in an attack (0x48c68188e65decfb627f7e29b8ffd626953f578d50faed2c345bcc51322ae598). Anomaly score: {'anomaly_score': 0.001485681443967888}</t>
  </si>
  <si>
    <t>2023-07-11T16:55:31.798337917Z</t>
  </si>
  <si>
    <t>0xb44945b9053d8a6234d8ff00bb9cc56f292e85f624c7d46496dc5ecfdcc225bb</t>
  </si>
  <si>
    <t>0x853d52d21c0b1f6da97bdc7fad0e677c210cb166 likely involved in an attack (0x332b2bb9a6b8570b483ef6f08cdf4dece755324ae01404e8fc859de865e408df) on LP-USDC (0x06f01502327de1c37076bea4689a7e44279155e9). Anomaly score: {'anomaly_score': 1.1871297497767913e-05}</t>
  </si>
  <si>
    <t>2023-07-07T23:12:35.075047786Z</t>
  </si>
  <si>
    <t>0xac425b9e831da14c68e0deb13badd945837b7555348c0c22c6ea0dad40ced357</t>
  </si>
  <si>
    <t>0x662813bd4c8515f3d5c584e70ed969c888b3961f likely involved in an attack (0xdd3f1c0d2ca270d05d906cf250ffbd940bed3f4f688fbf75782ad7881a1f3b8f) on (0xb889d68005a36cf3c5ef556d0126e4acf4271528). Anomaly score: {'anomaly_score': 0.002518680679846987}</t>
  </si>
  <si>
    <t>2023-07-07T07:36:40.158301328Z</t>
  </si>
  <si>
    <t>0xaaeba5fb457db1931b310ee398aa09d896aab8ba89dcd58afa10a8baf2d77b2f</t>
  </si>
  <si>
    <t>0xadbd636a9ff51f2ab6999833aab784f2c1efa6f1 likely involved in an attack (0x6c216f82e510b15b4103ac6f3a5afa0b0ab406c61848c5475c49bff3def7059a). Anomaly score: {'anomaly_score': 0.017872340425531916}</t>
  </si>
  <si>
    <t>2023-07-11T16:58:52.558938146Z</t>
  </si>
  <si>
    <t>0xa748c9759fe9eb36dc37a6c98c092c04e1b4a556d221f4ada032ed651b31b261</t>
  </si>
  <si>
    <t>0x547fb3db0f13eed5d3ff930a0b61ae35b173b4b5 likely involved in an attack (0xe3e5c43b484f96cc773da3d1a29f38cacff845a5fe07fc28f939ba559403d9a8). Anomaly score: {'anomaly_score': 0.04282352941176471}</t>
  </si>
  <si>
    <t>2023-07-11T16:58:27.070032541Z</t>
  </si>
  <si>
    <t>0x9e83ff2ad0da036c1eee9048786e388c1b0c3a35d8cab33175a39955282b2c1f</t>
  </si>
  <si>
    <t>0x547fb3db0f13eed5d3ff930a0b61ae35b173b4b5 likely involved in an attack (0xa1d223154c77226d92e64519427f702096b18db51154ab2e5edf9f4e201faab6). Anomaly score: {'anomaly_score': 0.04282352941176471}</t>
  </si>
  <si>
    <t>2023-07-11T16:59:59.675039538Z</t>
  </si>
  <si>
    <t>0x884ed9f7992bf99a18aec94756fb452fb35c1fbe01b79c06e32f81c35ce6d826</t>
  </si>
  <si>
    <t>0xc64afc460290ed3df848f378621b96cb7179521a likely involved in an attack (0xd8cdd2561d1734f92e2d6438eb8c36b488d8575995b87c878ce6d7e43530d672) on LP-USDC (0x06f01502327de1c37076bea4689a7e44279155e9). Anomaly score: {'anomaly_score': 6.334122949624608e-08}</t>
  </si>
  <si>
    <t>2023-07-11T16:58:23.854576226Z</t>
  </si>
  <si>
    <t>0x75bc398440960cc4a6d4fbd4525fd290e149f03f146981907f7e35ce61441fdc</t>
  </si>
  <si>
    <t>0x853d52d21c0b1f6da97bdc7fad0e677c210cb166 likely involved in an attack (0x332b2bb9a6b8570b483ef6f08cdf4dece755324ae01404e8fc859de865e408df) on LP-USDC (0x06f01502327de1c37076bea4689a7e44279155e9). Anomaly score: {'anomaly_score': 1.1871043833320595e-05}</t>
  </si>
  <si>
    <t>2023-07-11T16:57:17.763599436Z</t>
  </si>
  <si>
    <t>0x70f6ec3f1fb350877b793fcc3ce43047ac9fed7203b17ac9d29b979a99972519</t>
  </si>
  <si>
    <t>0x853d52d21c0b1f6da97bdc7fad0e677c210cb166 likely involved in an attack (0x332b2bb9a6b8570b483ef6f08cdf4dece755324ae01404e8fc859de865e408df) on LP-USDC (0x06f01502327de1c37076bea4689a7e44279155e9). Anomaly score: {'anomaly_score': 1.1871096175890301e-05}</t>
  </si>
  <si>
    <t>2023-07-11T16:58:13.839963992Z</t>
  </si>
  <si>
    <t>0x1bbd7b9a3188da03ff4bc1e47a0695bc1dfb7d138c3970c131231375de81577b</t>
  </si>
  <si>
    <t>0xc64afc460290ed3df848f378621b96cb7179521a likely involved in an attack (0xd1b4b5210cb8b7d481a31ec0502a062bf6d2d473d3e28cfd125f924fad3e0713) on LP-USDC (0x06f01502327de1c37076bea4689a7e44279155e9). Anomaly score: {'anomaly_score': 1.5835307374061518e-06}</t>
  </si>
  <si>
    <t>2023-07-11T16:58:03.033590469Z</t>
  </si>
  <si>
    <t>0x1b08293ce736e44a39dddeda1ed98c7799d8e519896d1864755794bffcebac15</t>
  </si>
  <si>
    <t>0xc64afc460290ed3df848f378621b96cb7179521a likely involved in an attack (0x3560d1ec432e5c72e6a912dbbe4800ec223dd37b5948acf833910506d7852edb) on LP-USDC (0x06f01502327de1c37076bea4689a7e44279155e9). Anomaly score: {'anomaly_score': 6.334122949624608e-08}</t>
  </si>
  <si>
    <t>2023-07-11T16:59:59.737210881Z</t>
  </si>
  <si>
    <t>0x1637ac12aa594179efdf85b8302d44c38f6a9f40148d86ffa7fd0f24c65dff7d</t>
  </si>
  <si>
    <t>0x55e457e22234efa00c16217d3d0aabdbde48044e likely involved in an attack (0x6b80832377685bb15221f771e854828e22af1eb85ca2cfddffe80fd8a7e22ec8) on LP-USDC (0x06f01502327de1c37076bea4689a7e44279155e9). Anomaly score: {'anomaly_score': 8.094589117638912e-07}</t>
  </si>
  <si>
    <t>2023-07-11T16:53:44.692979468Z</t>
  </si>
  <si>
    <t>0x052e52e1d55327fc1aef52bc6b532eccc7fe7fc750aa0bfd7f9c00693fc49a42</t>
  </si>
  <si>
    <t>0x853d52d21c0b1f6da97bdc7fad0e677c210cb166 likely involved in an attack (0x332b2bb9a6b8570b483ef6f08cdf4dece755324ae01404e8fc859de865e408df) on LP-USDC (0x06f01502327de1c37076bea4689a7e44279155e9). Anomaly score: {'anomaly_score': 1.187157130647999e-05}</t>
  </si>
  <si>
    <t>2023-07-18T08:56:02.078307863Z</t>
  </si>
  <si>
    <t>0xff1d35f0be16ba214d2129da3750fcba6a0bd7b4ae73437e46d28a16c44e0344</t>
  </si>
  <si>
    <t>0x3882fdf273c497a6256e41c85485ed806eae9bbf likely involved in an attack (0xf948305a12a62f1ffcfe00c2842dc69d86f0a22612b4668867f4e726900486a6). Anomaly score: {'anomaly_score': 0.03157894736842105}</t>
  </si>
  <si>
    <t>2023-07-15T02:49:06.40530839Z</t>
  </si>
  <si>
    <t>0xfb4ba3e729496789555b8ed0574f1f2886fcf714518104a6b438f899345d85dc</t>
  </si>
  <si>
    <t>0xed39cc7879bca2bebcc3d9422bb674a3ad820986 likely involved in an attack (0x0170daab5b3ae67a7e27c5a0ac51d0f7dbf6acb89fad132c56bf12433bc40106). Anomaly score: {'anomaly_score': 0.007186666666666667}</t>
  </si>
  <si>
    <t>2023-07-10T22:06:39.127765121Z</t>
  </si>
  <si>
    <t>0xf7d5de77f24066b4b718edcb1e860afa873b6c50add008ae70984d59f2865e73</t>
  </si>
  <si>
    <t>0x8be6ad79f67d1b76eba486b0ef4fd2c9bd1cd067 likely involved in an attack (0x480dc9491415c2842939a7e426705e2f5e12f9e47532f1e04df69c29d1bec9e3) on Scalara NFT Index (NFTI): NFTI Token (0x525ef76138bf76118d786dbedeae5f87aabf4a81). Anomaly score: {'anomaly_score': 6.224141331312733e-06}</t>
  </si>
  <si>
    <t>2023-07-31T10:21:55.250648912Z</t>
  </si>
  <si>
    <t>0xf6021a945d702b53f671ff6a66b7b07968b613d51a2d135a50c1124f5d1406e7</t>
  </si>
  <si>
    <t>0x8ae7fdea4753f2daaa73e1872d11a8cffc1e61a1,0x96223b32a75a22de7c192a1b99366c7ed12c1649 likely involved in an attack (0x8d1b82480d027a53505953818c45a8df1c830959011b200a152f07e354a7f280). Anomaly score: {'anomaly_score': 0.06608}</t>
  </si>
  <si>
    <t>2023-07-01T22:50:44.976279979Z</t>
  </si>
  <si>
    <t>0xf4b8e3d3f4a57619f387677b13b92d009bac555c1e267c9c96f7deaa8314e3c0</t>
  </si>
  <si>
    <t>0x7241316211692c3647699fef50ec91be4f41e847,0xa198fa5db682a2a828a90b42d3cd938dacc01ade likely involved in an attack (0x0c741b2327504b744c122e1ba146698827e4ea1d816862505ac712840ce774fc) on SLP (0x905dfcd5649217c42684f23958568e533c711aa3). Anomaly score: {'anomaly_score': 0.02634730538922156}</t>
  </si>
  <si>
    <t>2023-07-12T12:24:17.606218955Z</t>
  </si>
  <si>
    <t>0xf38209b9876d52fa85454786c21fc269a9c0a562e78d4a28fe772e1ac2cae271</t>
  </si>
  <si>
    <t>0x2a1fe1cc5ece572ed9fb48c59fef3331abb0044a likely involved in an attack (0xd4f6f0fa8ba16227e22d9f06c61f51feeca51b65f32782e1f904e4ff79e81917). Anomaly score: {'anomaly_score': 0.018850574712643675}</t>
  </si>
  <si>
    <t>2023-07-31T11:10:05.420031239Z</t>
  </si>
  <si>
    <t>0xf2712892d12f57282c29d922ec5fca11507b055e86da7138fbb88fe2b7e051a9</t>
  </si>
  <si>
    <t>0x96223b32a75a22de7c192a1b99366c7ed12c1649,0x42c759e9a319423c65a83ee1bfbbb1ee37396e1b,0x8ae7fdea4753f2daaa73e1872d11a8cffc1e61a1,0xa34292cf9b5c7db924ee29d2f70a0ee53aeaaa24 likely involved in an attack (0x587a915a5811de9212e1a6063951d31f8df4909849a3be933d518ab57d52e64c) on TCS (0x1d42783e7eeacae12ebc315d1d2d0e3c6230a068). Anomaly score: {'anomaly_score': 0.06135999999999999}</t>
  </si>
  <si>
    <t>2023-07-30T05:12:45.657520011Z</t>
  </si>
  <si>
    <t>0xf17b3a15181ecc86c9ee341df00e5440e4e98c13bed12409d345a0fcd102a59b</t>
  </si>
  <si>
    <t>0x06b4eb128dede773e95a2f5bfe7242cdf7ffcbeb,0xf0727dcb8ee993d81026efabb71e3ed3a8e8fbb8,0xcf6af71e495d4fc8adb0edc6b3b0eccde6550138 likely involved in an attack (0xc1df3c2ca3127bf8181c5a872289b0f2ebdabdc69fe53b8effd05f760a42b3b3). Anomaly score: {'anomaly_score': 0.000888382687927107}</t>
  </si>
  <si>
    <t>2023-07-17T00:24:40.812183299Z</t>
  </si>
  <si>
    <t>0xf15850a7993444d43dc22d7744b826ade6cfaa89e7d7870de5820f41dd18b2ff</t>
  </si>
  <si>
    <t>0x8e760ec787846ecdf458bf3a45cc86ddbe212ca8 likely involved in an attack (0xcf1db8c46ebbef533d60d9b9a2078dc68d5f3b80570ff6d75cb0f2c5596fb53e) on GDMVT (0xd371281896f2f5f7a2c65f49d23a2b6ecfd594f3). Anomaly score: {'anomaly_score': 0.0017105263157894735}</t>
  </si>
  <si>
    <t>2023-07-21T02:55:31.597948282Z</t>
  </si>
  <si>
    <t>0xed47b60875d1e1c771bf9f96c98455ba55fba3ad799fd7b62fce6cfa194af175</t>
  </si>
  <si>
    <t>0xf1a53d32e92ed47bffaf58e4f2f00637791fda94,0x931d23be86ee35cd3d36175271c45f57e1c92f1d likely involved in an attack (0x042bdc16e7e83cfcad1dc68c25dac031c3639c334a1965472177bc260df0ce9e). Anomaly score: {'anomaly_score': 0.0001}</t>
  </si>
  <si>
    <t>2023-07-29T22:53:39.029246193Z</t>
  </si>
  <si>
    <t>0xed3daf4313216acc41f7d039325f9a7c0e51c5558c96dc9a1a36b39a18285f07</t>
  </si>
  <si>
    <t>0xcf6af71e495d4fc8adb0edc6b3b0eccde6550138 likely involved in an attack (0xcd50e7a53f00cad685a42792f2f1a6f3130af80ce0f17f3c370e0313e78dff5a). Anomaly score: {'anomaly_score': 0.017471526195899773}</t>
  </si>
  <si>
    <t>2023-07-20T14:12:11.256381744Z</t>
  </si>
  <si>
    <t>0xea165a918ba39b05dffedac0689508b3b3d38e498b5ce2a5f2a492fae4a8d707</t>
  </si>
  <si>
    <t>0xda63492335d638c8950b2abd17538c16b2527969,0x2016ee0338711ce365b4e5ca7322e8e1a89fa4a7,0x805639228b751812cee7f8300cd01b512c44d216,0xb88ed8885544804906849dd2b610ca472ad2c79c,0x216057b78707be859892673bbaa87750bda6d16e,0x7d9073794def82b221a2d3c3df87688790634ef5,0x811c505fcbb4d342050870ccb823218bfba33e23,0x1424f1913e8db27cf61c76df896e8279f6140d0c,0x00000008e7e4c394367d1b4e4b89a4cfbcbb2517,0x3296e41d93b1fd5a96e6bba9369edc1461032859,0x29ffecf2c803d57bdef326a5f76b1b8c08b433c5,0xf33a2bbd91d7d7a9f736858a123d1238be610e7e,0x9eca139e92e84fa36f595536ec7cde566fd61745 likely involved in an attack (0x26475e509a44ea7f18bfb96362cc02f109b5d7e3524ca4f0ac01d046a3cebdca) on CamelotRouter (0xc873fecbd354f5a56e00e710b90ef4201db2448d). Anomaly score: {'anomaly_score': 0.1925925925925926}</t>
  </si>
  <si>
    <t>2023-07-19T22:22:24.592093665Z</t>
  </si>
  <si>
    <t>0xe4747cfa22abfc7e03eedeca00da8213a066ea58742967d59a9d83b16ac07b94</t>
  </si>
  <si>
    <t>0x954f80bcecd72c2a053113fc20a6254c9744d8aa likely involved in an attack (0x5ab77940a57da84b4a0d7e8cea83f8a927888c885937f42832f4347bab6dd722) on (0x046074d8bb942b160a598937bd9bb84fb74330b7). Anomaly score: {'anomaly_score': 0.0029788161799712567}</t>
  </si>
  <si>
    <t>2023-07-20T14:54:26.666831897Z</t>
  </si>
  <si>
    <t>0xe20bd10ee2476baac5e9d6dc1b87f144be4ab4f9430608f7560fecb2ed4301f9</t>
  </si>
  <si>
    <t>0x216057b78707be859892673bbaa87750bda6d16e,0x29ffecf2c803d57bdef326a5f76b1b8c08b433c5,0xb5ad64ea9c97dc85d793629e93c3891b690c5136,0x5407e6e41d94c46aaa006e2e778d24afaee38acb,0x00000008e7e4c394367d1b4e4b89a4cfbcbb2517,0xda63492335d638c8950b2abd17538c16b2527969,0x1424f1913e8db27cf61c76df896e8279f6140d0c,0x9eca139e92e84fa36f595536ec7cde566fd61745,0x805639228b751812cee7f8300cd01b512c44d216,0x2016ee0338711ce365b4e5ca7322e8e1a89fa4a7,0xf33a2bbd91d7d7a9f736858a123d1238be610e7e,0xb88ed8885544804906849dd2b610ca472ad2c79c,0x7d9073794def82b221a2d3c3df87688790634ef5,0xe603f2562e155f3def7383d20e32d557d7922f91,0x3296e41d93b1fd5a96e6bba9369edc1461032859,0x811c505fcbb4d342050870ccb823218bfba33e23 likely involved in an attack (0x8f1415ece05427a944640b395367e10e951f22340125c529ebd9a4f8889323b5) on CamelotRouter (0xc873fecbd354f5a56e00e710b90ef4201db2448d). Anomaly score: {'anomaly_score': 0.1925925925925926}</t>
  </si>
  <si>
    <t>2023-07-10T10:59:09.679511209Z</t>
  </si>
  <si>
    <t>0xe175ca220ba10ae9c20f31de630de3efbde76cb138852069ffee70397a65febb</t>
  </si>
  <si>
    <t>0x0428a5d9c1cd44f70f9c4268741af98b295bf639 likely involved in an attack (0x2c8fbf25b529a065abcdb8c7628241c448dcc1ce02899b53f1e36ea076324d25). Anomaly score: {'anomaly_score': 0.06962025316455696}</t>
  </si>
  <si>
    <t>2023-07-01T22:47:06.758030201Z</t>
  </si>
  <si>
    <t>0xe155970d9f0b36c394c495e798a6daf57f350300b7fecccbef0bd5b6eac93dd7</t>
  </si>
  <si>
    <t>0x7241316211692c3647699fef50ec91be4f41e847,0xa198fa5db682a2a828a90b42d3cd938dacc01ade likely involved in an attack (0x55e082a45e8176a11ae7b588f32208f8b9aa4ca2d3a0ef8bb4fbce1ffc58d02f) on SLP (0x905dfcd5649217c42684f23958568e533c711aa3). Anomaly score: {'anomaly_score': 0.027005988023952095}</t>
  </si>
  <si>
    <t>2023-07-25T19:10:19.183533654Z</t>
  </si>
  <si>
    <t>0xdcc3a8185e03e92228de33a6c3539a822f37de12593a1991e839fd0af24e4293</t>
  </si>
  <si>
    <t>0x3bf454d68f1b53ca136b5f0f1a86b7a8ac650e0a likely involved in an attack (0xeb696befb4bb461448409244495b18138c13c0b6959d5d20ad0bea0ef5a16971). Anomaly score: {'anomaly_score': 0.010375146541617818}</t>
  </si>
  <si>
    <t>2023-07-30T12:12:22.52463718Z</t>
  </si>
  <si>
    <t>0xd7d7014bd8111a332dd25bfee0ae6525a113d364fb4f87df82ec8c1af9b4c489</t>
  </si>
  <si>
    <t>0xc48324632e9c56bdf656bb82c4857f8699c4555c likely involved in an attack (0x5ce3aa087fb955194adcef236f510b1431906d46d835faecdbd547f6b9ed20f6) on CMLT-LP (0x8a98640ebafae04ab011a2bd7cda46b0384b4bd0). Anomaly score: {'anomaly_score': 0.059027777777777776}</t>
  </si>
  <si>
    <t>2023-07-24T17:56:59.434786915Z</t>
  </si>
  <si>
    <t>0xd71b3fcc4f5e80e81186d415a6a3befb7dad0d24dff99292bce2a4fa14173499</t>
  </si>
  <si>
    <t>0x6c9db1bbbdcd118cfca20ca4b82e448ab1281b0d likely involved in an attack (0x7ee5ab336e02209c25aaeb70281fa53370b8142386f45c8cb48d55e93142f323). Anomaly score: {'anomaly_score': 0.0075085324232081925}</t>
  </si>
  <si>
    <t>2023-07-29T12:37:37.602784897Z</t>
  </si>
  <si>
    <t>0xd5ecbddfe1c7f13efaf91b7ca93d82a8714c9a5aaa17d64b3538aa20ca25c82b</t>
  </si>
  <si>
    <t>0x49bcbc58848ac642b48f3d824d8b728a1045d08b likely involved in an attack (0x6cc70d55b6589584259645aa65e5d3e7b0648345257151010dd9194ab1fe90b5) on (0x352b186090068eb35d532428676ce510e17ab581). Anomaly score: {'anomaly_score': 9.859975872626974e-10}</t>
  </si>
  <si>
    <t>2023-07-23T17:52:03.573442168Z</t>
  </si>
  <si>
    <t>0xd56105f57ea754426d928c7a9b1b637dc1f44d9fc9f989028c5ac76980e9aec9</t>
  </si>
  <si>
    <t>0x6cf3588a3e295095f36581b678f2ec76591333fa,0xbb5d281e17d49ee7250788ae47194adec471a9a6 likely involved in an attack (0x48c15cb86aa6665d0224af64b94ca5dd283e0e7a99a7044b884be94a8a2156fc) on CamelotRouter (0xc873fecbd354f5a56e00e710b90ef4201db2448d). Anomaly score: {'anomaly_score': 0.021428571428571425}</t>
  </si>
  <si>
    <t>2023-07-02T02:36:32.610342585Z</t>
  </si>
  <si>
    <t>0xd3aa1194edde66d27730156cf4873c54b6699690c32cbe05ee6e9933eff64e40</t>
  </si>
  <si>
    <t>0xe2cbeab09a17ba6e56b3d472bc993508685011c0 likely involved in an attack (0xc26bf64d06b9c0b7c9bffb98d19076a4d83de5cf3528e75d27a4ac2bc75a7d04) on geT-1950_2050-USDC-WETH (0xae0a4bc64aa389e3fbc6922b76777f12003d858f). Anomaly score: {'anomaly_score': 0.0036484613252009985}</t>
  </si>
  <si>
    <t>2023-07-21T02:42:38.664864949Z</t>
  </si>
  <si>
    <t>0xd18c712b8b9818e373420ea28410b12bcfd3cdfcef65ed2c58bc048e8f092182</t>
  </si>
  <si>
    <t>0x7ec5fd96d7c69f5f7d9f3f686cae1ef5e19d3c13,0x931d23be86ee35cd3d36175271c45f57e1c92f1d likely involved in an attack (0x134bb1ae482c33ba5b616ae3efa84e78c36cffbbbf27769f6a8b1a5b1a43be3a). Anomaly score: {'anomaly_score': 0.00425531914893617}</t>
  </si>
  <si>
    <t>2023-07-29T13:16:05.606698437Z</t>
  </si>
  <si>
    <t>0xd025c3864feb9db5e4ff4ed8c3765767b8cdb5d27feeeae9e56212af855a1008</t>
  </si>
  <si>
    <t>0x49bcbc58848ac642b48f3d824d8b728a1045d08b likely involved in an attack (0xd1618da94825fe17be03ae00b50f9a39d3308f86d2e2378206c50e605660b6e7). Anomaly score: {'anomaly_score': 9.859975872626974e-10}</t>
  </si>
  <si>
    <t>2023-07-15T14:52:02.920841771Z</t>
  </si>
  <si>
    <t>0xcfd30422aa4d672ef52536ab0e21ae229dcd7d95a31b9e4615b7044b5cac154c</t>
  </si>
  <si>
    <t>0xefe71d4cd571a0757e5ac6e915353a4347e2b468,0xed39cc7879bca2bebcc3d9422bb674a3ad820986 likely involved in an attack (0x0a3bce1e6fb36fc0ae59b132b239043c939cf8695cbec35de20886314f45132d). Anomaly score: {'anomaly_score': 0.004172149122807017}</t>
  </si>
  <si>
    <t>2023-07-17T00:24:02.849041596Z</t>
  </si>
  <si>
    <t>0xcfcd5b0f4e2f849be662a39631f4229af5e2a112ced8314684c561e9e4b33896</t>
  </si>
  <si>
    <t>0x8e760ec787846ecdf458bf3a45cc86ddbe212ca8 likely involved in an attack (0xa8e24e8c8fc009ff631ddc5605b58e1590af80492410af23cff3e8843b590738). Anomaly score: {'anomaly_score': 0.0017105263157894735}</t>
  </si>
  <si>
    <t>2023-07-08T06:32:29.275492623Z</t>
  </si>
  <si>
    <t>0xce63c2a767c7073ad333746e84f806699a4ac59b7a1d8a82acf95ead595917be</t>
  </si>
  <si>
    <t>0x47c64f8fcfb6a733830488a9d802ddbc225bb905 likely involved in an attack (0x1b7389c55270604f1f0ed77656ff555b83c352581e8e0927e56874335ae82094). Anomaly score: {'anomaly_score': 7.726833263630858e-08}</t>
  </si>
  <si>
    <t>2023-07-14T15:38:04.985065003Z</t>
  </si>
  <si>
    <t>0xce06370490dec5925f65e7c58fb8501cda99ed34dcc8b11886f6de1e0c355698</t>
  </si>
  <si>
    <t>0x396d283c8f837f38d31e97b75a93aa939ae6e402 likely involved in an attack (0x04f302c0de90854255b9db85e000cd6966f4bf97990b56fb94b30bd3b3030dfd). Anomaly score: {'anomaly_score': 0.32395604395604394}</t>
  </si>
  <si>
    <t>2023-07-29T19:57:58.719743777Z</t>
  </si>
  <si>
    <t>0xc9c8db1fce33eff1f8142ca06b62e38c2edea3d9583a670ca096458d2b88ff64</t>
  </si>
  <si>
    <t>0x0eb37a3777eebc05f438224921c153628b20128a,0xbd60d7f52367c9f9cf6e4bd98fc1a8dccda1764a,0xdfab223b369abe8d9712f51c7e4910d94e2f87d2,0x1187b7183408903cbb6834bfb5427213f3e712c7,0xc67c21994b40478a2304b655dd2cdf4e58c402a9,0xa807ad35788adc3cade42c447ebbcb80e7921b71,0xc58cdd3065969df473d0c06c8914d7d49a74ab54,0xe84930490d5d981ec4fd0e02768ea7ffd84a4904,0xe4300d68294c0a8daf16a62852c55f296bff265e,0xdb616ba773a0c9496fe81af529a0fd2b85126e2a,0x2c6154fe982110ed33434ccdc8521e8d35c08010,0x3d97602efb3812e80132d91ba456d6e534f6a6b3,0x917a0a77b7416b3eab5166fb432c0bde5460b231,0x283f1555bb046f0af0e1b97a7b7af9ba9c43e63e,0xce687767939b535d4514988387bd47256fa92720,0xc724ddb1edd63b6390401865653e99df184368dc,0xf6e195c05808520af5660650592e86a9872e8927 likely involved in an attack (0x25bc17c0fb86a32bc0f98ed1c4062e352ece47dd97a2dfa6a5eedef2a0a9a0a3) on EFGH (0x18ffbbb805a71892a4d1dd4f22eb4ca8e27a251c). Anomaly score: {'anomaly_score': 0.007103960396039604}</t>
  </si>
  <si>
    <t>2023-07-03T10:42:01.700070968Z</t>
  </si>
  <si>
    <t>0xc8846a3e5d157c77e985e52ddec83b2e1754863bef2de6ff8aeeb9685ca2976c</t>
  </si>
  <si>
    <t>0xf118d2803b3616deac1d4d37bb5ee916a47318ba likely involved in an attack (0xda0529229d4498724a5f455b7db0da4340f418764af1c2a27400058a92acea7b). Anomaly score: {'anomaly_score': 0.00020824118771509874}</t>
  </si>
  <si>
    <t>2023-07-29T22:53:58.183792634Z</t>
  </si>
  <si>
    <t>0xc612f397ee4143dbc5939c9d946deb1e813b9f3acd42cf262d4c6c9c239c71b2</t>
  </si>
  <si>
    <t>0xcf6af71e495d4fc8adb0edc6b3b0eccde6550138 likely involved in an attack (0xf62f12ae911c817a2505b3ee046a2e353fd64ee67b72cedaeb9777d227b695d6). Anomaly score: {'anomaly_score': 0.01612756264236902}</t>
  </si>
  <si>
    <t>2023-07-15T22:20:39.877729109Z</t>
  </si>
  <si>
    <t>0xc5078b1b96802a7c8d1eaf36cd4c1c125a71461f3bdc3cb0a537396689f4832c</t>
  </si>
  <si>
    <t>0xf5e1a1a84e408f8e0992057c719c9bcf1756ac7c likely involved in an attack (0x91db9f37d9a305449c9a3e1ae80df3b4692a1bcc993541acbaf0972b12440a50) on (0x641c00a822e8b671738d32a431a4fb6074e5c79d). Anomaly score: {'anomaly_score': 0.0011116281361081039}</t>
  </si>
  <si>
    <t>2023-07-31T11:13:10.906509146Z</t>
  </si>
  <si>
    <t>0xc432699ab5e920fdc47b82bd247ff68390c42815e2f47eb094ca459442f1bbb2</t>
  </si>
  <si>
    <t>0x96223b32a75a22de7c192a1b99366c7ed12c1649,0x42c759e9a319423c65a83ee1bfbbb1ee37396e1b,0x8ae7fdea4753f2daaa73e1872d11a8cffc1e61a1,0xa34292cf9b5c7db924ee29d2f70a0ee53aeaaa24 likely involved in an attack (0x587a915a5811de9212e1a6063951d31f8df4909849a3be933d518ab57d52e64c). Anomaly score: {'anomaly_score': 0.06135999999999999}</t>
  </si>
  <si>
    <t>2023-07-21T02:53:54.847998653Z</t>
  </si>
  <si>
    <t>0xc27719aee538855c2d7e9a1135a9b2ef547a6527081e4b6654a241bf23ff8b07</t>
  </si>
  <si>
    <t>0xf1a53d32e92ed47bffaf58e4f2f00637791fda94,0x931d23be86ee35cd3d36175271c45f57e1c92f1d likely involved in an attack (0x042bdc16e7e83cfcad1dc68c25dac031c3639c334a1965472177bc260df0ce9e). Anomaly score: {'anomaly_score': 7.620064034151548e-05}</t>
  </si>
  <si>
    <t>2023-07-31T21:29:59.770552817Z</t>
  </si>
  <si>
    <t>0xc09288eeef1d8cf2497d7b7ecc4c8eeca51ebdc74818735c3582aa64648f4e2a</t>
  </si>
  <si>
    <t>0xb28837949e7a3f1ac862036e8a0ae392c9ff9bb4 likely involved in an attack (0x638de16a170de723f72c16c5e8eeca1567c4c486110000b6fa4c4455d99ca4ba). Anomaly score: {'anomaly_score': 0.011145510835913313}</t>
  </si>
  <si>
    <t>2023-07-20T14:12:11.707971105Z</t>
  </si>
  <si>
    <t>0xbed23b9d48f181acfe9496b1f0beb44bcbc348c76c3c7d47d9a943095ed9600b</t>
  </si>
  <si>
    <t>0x811c505fcbb4d342050870ccb823218bfba33e23,0xb88ed8885544804906849dd2b610ca472ad2c79c,0x9eca139e92e84fa36f595536ec7cde566fd61745,0x00000008e7e4c394367d1b4e4b89a4cfbcbb2517,0x5407e6e41d94c46aaa006e2e778d24afaee38acb,0x3296e41d93b1fd5a96e6bba9369edc1461032859,0xda63492335d638c8950b2abd17538c16b2527969,0x29ffecf2c803d57bdef326a5f76b1b8c08b433c5,0x1424f1913e8db27cf61c76df896e8279f6140d0c,0x805639228b751812cee7f8300cd01b512c44d216,0x216057b78707be859892673bbaa87750bda6d16e,0x2016ee0338711ce365b4e5ca7322e8e1a89fa4a7 likely involved in an attack (0x26475e509a44ea7f18bfb96362cc02f109b5d7e3524ca4f0ac01d046a3cebdca) on CamelotRouter (0xc873fecbd354f5a56e00e710b90ef4201db2448d). Anomaly score: {'anomaly_score': 0.12222222222222223}</t>
  </si>
  <si>
    <t>2023-07-13T16:35:50.485486616Z</t>
  </si>
  <si>
    <t>0xbda67d2182c88274abab1d65a112011844ba3885d4f1e24dd2d248c1a442ad98</t>
  </si>
  <si>
    <t>0x056cea8c8e2f27b5ea7cb42320ecc8605a3f94be,0xdcb8aeb8634d38fef75bd4d5c542c62069e01a1f likely involved in an attack (0x99b0149564c26ef5fcd056b54554a2a73586f9dcbd3c82b82f511b3af5ef590d) on DegenBrainsRouter02 (0x565c093907e5d8148e5964a6cae76780140c3004). Anomaly score: {'anomaly_score': 0.03633004926108374}</t>
  </si>
  <si>
    <t>2023-07-20T14:09:37.38518032Z</t>
  </si>
  <si>
    <t>0xbc65f34db5488000cacd8375bdf469755dd076a212295070a9077f7e498022cb</t>
  </si>
  <si>
    <t>0x811c505fcbb4d342050870ccb823218bfba33e23,0xb88ed8885544804906849dd2b610ca472ad2c79c,0x9eca139e92e84fa36f595536ec7cde566fd61745,0x00000008e7e4c394367d1b4e4b89a4cfbcbb2517,0x5407e6e41d94c46aaa006e2e778d24afaee38acb,0x3296e41d93b1fd5a96e6bba9369edc1461032859,0xda63492335d638c8950b2abd17538c16b2527969,0x29ffecf2c803d57bdef326a5f76b1b8c08b433c5,0x1424f1913e8db27cf61c76df896e8279f6140d0c,0x805639228b751812cee7f8300cd01b512c44d216,0x216057b78707be859892673bbaa87750bda6d16e,0x2016ee0338711ce365b4e5ca7322e8e1a89fa4a7 likely involved in an attack (0x9202911b4a4ab0f445e826d883c37fd2e2691b85f24c7e5da9d5a4feebfd4097) on CamelotRouter (0xc873fecbd354f5a56e00e710b90ef4201db2448d). Anomaly score: {'anomaly_score': 0.12222222222222223}</t>
  </si>
  <si>
    <t>2023-07-08T06:36:27.370307292Z</t>
  </si>
  <si>
    <t>0xbbf5021fd20e51f2b737a7215330a1dc1524ae7c0dbe548180622ae5fde9ed2f</t>
  </si>
  <si>
    <t>0x47c64f8fcfb6a733830488a9d802ddbc225bb905 likely involved in an attack (0x1b7389c55270604f1f0ed77656ff555b83c352581e8e0927e56874335ae82094) on (0x7caec5e4a3906d0919895d113f7ed9b3a0cbf826). Anomaly score: {'anomaly_score': 7.726833263630858e-08}</t>
  </si>
  <si>
    <t>2023-07-29T23:31:49.223388907Z</t>
  </si>
  <si>
    <t>0xba11089911f09cabc40130e68a76e2fe43d004c7b573fe3c5b6bace158de6828</t>
  </si>
  <si>
    <t>0xcf6af71e495d4fc8adb0edc6b3b0eccde6550138,0xf0727dcb8ee993d81026efabb71e3ed3a8e8fbb8 likely involved in an attack (0xf62f12ae911c817a2505b3ee046a2e353fd64ee67b72cedaeb9777d227b695d6) on PoolAddressesProvider (0xa97684ead0e402dc232d5a977953df7ecbab3cdb). Anomaly score: {'anomaly_score': 0.01612756264236902}</t>
  </si>
  <si>
    <t>2023-07-29T13:18:49.442814309Z</t>
  </si>
  <si>
    <t>0xb9d0bd5baf858cf07691faf38bf132a0c4930b5e23497e961480d5969e31cd1e</t>
  </si>
  <si>
    <t>0x1d80acdcae2257329557ae12c1d1fc21361def30 likely involved in an attack (0x8c1b56852a481c68117c88457c42570d339aaa9cf485f41834186d139aacdbb7) on (0x352b186090068eb35d532428676ce510e17ab581). Anomaly score: {'anomaly_score': 2.3558720491089297e-08}</t>
  </si>
  <si>
    <t>2023-07-18T09:05:21.160780776Z</t>
  </si>
  <si>
    <t>0xb5bf33fed804314f15d161dccef67c7b9289baa12d7bf475b0f64b0928096e28</t>
  </si>
  <si>
    <t>0x3882fdf273c497a6256e41c85485ed806eae9bbf likely involved in an attack (0xd445d5fb7c8ec96c8000475d1811915e5eb1ca3e1fab719df1f26d16c72aaa76). Anomaly score: {'anomaly_score': 0.03157894736842105}</t>
  </si>
  <si>
    <t>2023-07-21T17:01:40.03897469Z</t>
  </si>
  <si>
    <t>0xb2d3a7ccb868bed6458e461ef4fabe985891d15ea6b571295d207091dfd28af8</t>
  </si>
  <si>
    <t>0x068fbaa1b79f60989f6838f6950ab9f9a04aa7f7 likely involved in an attack (0x53556fff5d992c067ec8080fc9c09c9081d0a3fe5228635ce8d3afdf18f695eb). Anomaly score: {'anomaly_score': 0.019305019305019305}</t>
  </si>
  <si>
    <t>2023-07-24T16:31:29.878338619Z</t>
  </si>
  <si>
    <t>0xb0cd19cc23ec87015ba6423351290aefcd3e583c05580a0283f31cffa69b3b12</t>
  </si>
  <si>
    <t>0x0fe72b33a881e9b4e40bbe1c49ba24cc800a1f4b likely involved in an attack (0x767c6be67c497d5e8552915337f018885e86a3e16d091128fbea58797400c07a). Anomaly score: {'anomaly_score': 0.0027718118363819697}</t>
  </si>
  <si>
    <t>2023-07-15T22:22:02.072428007Z</t>
  </si>
  <si>
    <t>0xaf9224a9bbffbe941d8460af5010f2def87bc7f098b224b3b3fa3abccd3ab528</t>
  </si>
  <si>
    <t>0xf5e1a1a84e408f8e0992057c719c9bcf1756ac7c likely involved in an attack (0x873da9001a956db634c6b8713fd3b9edc7eee18dd409eaabd8145be6444d79f7). Anomaly score: {'anomaly_score': 0.0012038144862922043}</t>
  </si>
  <si>
    <t>2023-07-20T20:58:41.573458414Z</t>
  </si>
  <si>
    <t>0xab7b13d256b51fdb54c60e76b14617c583f4932bd789ce7e3b8627116dbd68be</t>
  </si>
  <si>
    <t>0xba43d36354907f7c9d5d847123346ae3015fd0bf,0x896b7eb6bdc0ad9d326d75ddfb5b28ba09e8d6da,0x395b6702d86c96798db5e0aee096e8127556f07c,0x900891fe13e4ee803b525732450c61e58c9f0fc1 likely involved in an attack (0xd2fe446ef8e5f707250c54eaa0bfce683f364a86fc8d773fa7ff8dc0b4eaa76a). Anomaly score: {'anomaly_score': 0.09889204545454544}</t>
  </si>
  <si>
    <t>2023-07-15T22:25:53.524136703Z</t>
  </si>
  <si>
    <t>0xaac0c7fbce103abf41fbbc33ec5c45aeba3c421a41b07a1c5212d62a337be3c7</t>
  </si>
  <si>
    <t>0xf5e1a1a84e408f8e0992057c719c9bcf1756ac7c likely involved in an attack (0x873da9001a956db634c6b8713fd3b9edc7eee18dd409eaabd8145be6444d79f7). Anomaly score: {'anomaly_score': 0.0011115828895770796}</t>
  </si>
  <si>
    <t>2023-07-26T11:54:23.032918353Z</t>
  </si>
  <si>
    <t>0xa833dc8e2eef157b3f586b32f7855d41355c92a504aa67ffe226371da5d16336</t>
  </si>
  <si>
    <t>0x0000007ca619ae568b42cde96625c28a827a832d likely involved in an attack (0xd7362df41e85044af208781cdd309f13c605ad38e50af5e69e6023260346acb1). Anomaly score: {'anomaly_score': 0.02149797570850202}</t>
  </si>
  <si>
    <t>2023-07-29T14:23:18.955871744Z</t>
  </si>
  <si>
    <t>0x9e9309acb04f2de8feb8d11984ce1b2289fea99f07eba51a260044934c86cfad</t>
  </si>
  <si>
    <t>0x55dcad916750c19c4ec69d65ff0317767b36ce90 likely involved in an attack (0xac617438a239622b0fc087a2668370776d4fca7d2394293d41af0d31598e50f2) on 1inch Network (0xad3b67bca8935cb510c8d18bd45f0b94f54a968f). Anomaly score: {'anomaly_score': 2.3663151387087648e-08}</t>
  </si>
  <si>
    <t>2023-07-07T14:54:45.652291035Z</t>
  </si>
  <si>
    <t>0x9bba7892d4af10f78e634157eeec1611d55fe0135bcb8db5ff66c9e0de7b92e8</t>
  </si>
  <si>
    <t>0x47baa97bb13243577a6e7f32e0662c944e8e0534 likely involved in an attack (0x9c036ebcc74cdbb867726c2b3b7812f50586058ec30a1949c05203f1e0567f60). Anomaly score: {'anomaly_score': 0.3}</t>
  </si>
  <si>
    <t>2023-07-31T10:41:39.389937164Z</t>
  </si>
  <si>
    <t>0x9148de233b6c06fa65c47a42a37c95d2ea0229741b232a8739a0f72bca8680ab</t>
  </si>
  <si>
    <t>0x8ae7fdea4753f2daaa73e1872d11a8cffc1e61a1,0x96223b32a75a22de7c192a1b99366c7ed12c1649,0x42c759e9a319423c65a83ee1bfbbb1ee37396e1b likely involved in an attack (0x523e932be6f32676ba86fe796dd8f672c882c8ed3c9ac618a6d1a44b492c06f9). Anomaly score: {'anomaly_score': 0.06135999999999999}</t>
  </si>
  <si>
    <t>2023-07-28T17:15:20.876628379Z</t>
  </si>
  <si>
    <t>0x90cefd98fb820c4175eb3ab8d18e6ed5051a5f198cc9df940ecebc8aa9f233b8</t>
  </si>
  <si>
    <t>0xeee763d5e53d7f9da1b6d446bab9d6ca541f8d43,0xbd04dad8e0e1ca32e0d42e67d8a1a964e56c6e26 likely involved in an attack (0xbbe53f542060b4de10484c8c7cba6953983199a41842e534352bdac53b5190df). Anomaly score: {'anomaly_score': 0.01319034852546917}</t>
  </si>
  <si>
    <t>2023-07-29T13:46:52.515676778Z</t>
  </si>
  <si>
    <t>0x8ed5d1cd474df672142262f20b39db19512ea5fb8189eb07e80753c863f3065b</t>
  </si>
  <si>
    <t>0x55dcad916750c19c4ec69d65ff0317767b36ce90 likely involved in an attack (0xac617438a239622b0fc087a2668370776d4fca7d2394293d41af0d31598e50f2) on 1inch Network (0xad3b67bca8935cb510c8d18bd45f0b94f54a968f). Anomaly score: {'anomaly_score': 2.437389350237752e-08}</t>
  </si>
  <si>
    <t>2023-07-20T20:59:21.669719677Z</t>
  </si>
  <si>
    <t>0x89d7b2cb20cae4874a4dcfc4fe58e583c718f22ff5f83404d69f5325c28f76a7</t>
  </si>
  <si>
    <t>0xba43d36354907f7c9d5d847123346ae3015fd0bf,0x896b7eb6bdc0ad9d326d75ddfb5b28ba09e8d6da,0x395b6702d86c96798db5e0aee096e8127556f07c,0x900891fe13e4ee803b525732450c61e58c9f0fc1 likely involved in an attack (0xd2fe446ef8e5f707250c54eaa0bfce683f364a86fc8d773fa7ff8dc0b4eaa76a) on (0x3f6bc92954a280b2ca67d71dbb62bc3a7cbea7b3). Anomaly score: {'anomaly_score': 0.09889204545454544}</t>
  </si>
  <si>
    <t>2023-07-18T09:01:28.272793142Z</t>
  </si>
  <si>
    <t>0x84f768dcc7620506e35b281716ca8aae32ba2255b88bda5d6ff9515d4184d06c</t>
  </si>
  <si>
    <t>0x3882fdf273c497a6256e41c85485ed806eae9bbf likely involved in an attack (0x184ca1762ce99ba000aa3fb0af12144ea10165f1a0c4a26d4220bbd46cee2647). Anomaly score: {'anomaly_score': 0.03157894736842105}</t>
  </si>
  <si>
    <t>2023-07-21T10:44:15.536793086Z</t>
  </si>
  <si>
    <t>0x84966656672521f5739cd20d355cfba26b670c5668bdd67db11828e947d55408</t>
  </si>
  <si>
    <t>0x83868ae1dd90bba519102bb237816224b250d3c7,0xf4e289cb06f266fe94117722350624dc5c16d1d1 likely involved in an attack (0x20e33fba3536897de3812677604e3be92abe3290b1529c21622f63aa24925e76). Anomaly score: {'anomaly_score': 0.1729106628242075}</t>
  </si>
  <si>
    <t>2023-07-26T10:32:27.514296178Z</t>
  </si>
  <si>
    <t>0x8253d4a086b0dd155ec62df80fcadc42c6a117365cc072016d201d379afb1b31</t>
  </si>
  <si>
    <t>0x487d3bd6f0cc7c26488ad7430fe7271b27000559 likely involved in an attack (0x2abc7d3e2dbfd7fa40784bc74e0d66230110cc49d8311655d08ad8676834dd5f). Anomaly score: {'anomaly_score': 0.3329907502569373}</t>
  </si>
  <si>
    <t>2023-07-20T14:50:46.119663636Z</t>
  </si>
  <si>
    <t>0x8204f364bca1a61b92e2395a6d82341b1b0270b99a7d75dd8933a0c15876c879</t>
  </si>
  <si>
    <t>0x216057b78707be859892673bbaa87750bda6d16e,0x29ffecf2c803d57bdef326a5f76b1b8c08b433c5,0xb5ad64ea9c97dc85d793629e93c3891b690c5136,0x5407e6e41d94c46aaa006e2e778d24afaee38acb,0x00000008e7e4c394367d1b4e4b89a4cfbcbb2517,0xda63492335d638c8950b2abd17538c16b2527969,0x1424f1913e8db27cf61c76df896e8279f6140d0c,0x9eca139e92e84fa36f595536ec7cde566fd61745,0x805639228b751812cee7f8300cd01b512c44d216,0x2016ee0338711ce365b4e5ca7322e8e1a89fa4a7,0xf33a2bbd91d7d7a9f736858a123d1238be610e7e,0xb88ed8885544804906849dd2b610ca472ad2c79c,0x7d9073794def82b221a2d3c3df87688790634ef5,0xe603f2562e155f3def7383d20e32d557d7922f91,0x3296e41d93b1fd5a96e6bba9369edc1461032859,0x811c505fcbb4d342050870ccb823218bfba33e23 likely involved in an attack (0x59b599b825b35ad2a2a64321b74112422887ef458e918781ae0a6b68e1a04a3d). Anomaly score: {'anomaly_score': 0.1925925925925926}</t>
  </si>
  <si>
    <t>2023-07-28T03:32:38.459364354Z</t>
  </si>
  <si>
    <t>0x80933745b698f6587efbc0b31c25c2190321d7f115c363f12da6b1966203be2a</t>
  </si>
  <si>
    <t>0x0c1a3e4e1c3da4c89582dfa1afa87a1853d7f78f likely involved in an attack (0x89d2946cb468fac17003cd949d656179f0bcabf66ed52366bd8262443e1962ee). Anomaly score: {'anomaly_score': 3.047059055605695e-08}</t>
  </si>
  <si>
    <t>2023-07-25T15:24:49.668000608Z</t>
  </si>
  <si>
    <t>0x7e9b4947d1273b6384a2ffcc7361f97bd6c81fe5402787545278ee01239d1735</t>
  </si>
  <si>
    <t>0xa953199f569b65977b649c428df7883cb2378e13 likely involved in an attack (0x3afda4f21214c92961f0eedc4642062e6c7730e050b86de2a5de232fb59b0d9b). Anomaly score: {'anomaly_score': 2.4702702946940343e-09}</t>
  </si>
  <si>
    <t>2023-07-27T12:25:54.962191316Z</t>
  </si>
  <si>
    <t>0x797aadbe7aeaed1af6f5cfe461b7c6513003bb9bdae694279260c444876f947d</t>
  </si>
  <si>
    <t>0x6fd17b62188d2a7d31ed746ccc585161e69de8c3,0x8c0dadda0c170be0afe5e61cb16c94e3c4d3ac5d,0xd026c336d28508e01d4182671819f452db86befd,0xab7a7fc29634259d817487b019156c5c8d8081a1,0x61380643cf01d2fc03f44170035e08578211462a,0xb1e37affd90705fe1840626d0128244af1232852,0x78a28a1c7099426c072d7e352ed605e49efa1d9c,0x2d60a8b30591820a6f3b7695e10762b10f0b8d86,0xe97acf1b04359a1c936e70f047b23c4ddcd513df,0xc3691b6e7839fff664e2124d2401bd0dab35a2a7,0x99d10c1ea49f3461a540b5abaf320212cb261dd6,0x54209466881c2fceac9adb7f4f6bf6081d766b52,0x4747ae981a33db33bf9d55d39d1b1593b72f4da7 likely involved in an attack (0x5992b13c54498a57803b7862242901b437a4dfbb78d2b961d301deb027400f79) on Forwarder (0xec9b715137355a32d73e8dcd7d66fbaa3e61c5b8). Anomaly score: {'anomaly_score': 0.03529411764705882}</t>
  </si>
  <si>
    <t>2023-07-18T02:12:21.705286252Z</t>
  </si>
  <si>
    <t>0x78f78792d4a9d43c2af91da1836e1b713510d94c5a408a2c792f4f24c5979215</t>
  </si>
  <si>
    <t>0x71e7d05be74ff748c45402c06a941c822d756dc5 likely involved in an attack (0x56cb7631845f7af3f3131ca8d129998bac11cdf6387a40722baca05ee76deae5). Anomaly score: {'anomaly_score': 0.030422535211267605}</t>
  </si>
  <si>
    <t>2023-07-01T00:47:13.413937854Z</t>
  </si>
  <si>
    <t>0x78f056e150e44580f74bb0adefbfc764417ddc61ed59d90935d33917ad04e08e</t>
  </si>
  <si>
    <t>0xdd8e8b7ac6579848bf10ca8d916ec0017910fe23 likely involved in an attack (0x682e4df7c341cb99f17057b2abc70311d17a178b82d91178cf576f22cddda1b8) on Gauge (0x27024dbe7fbbf827cd917954addc5ab21b2f9994). Anomaly score: {'anomaly_score': 0.0045397910499618615}</t>
  </si>
  <si>
    <t>2023-07-21T03:02:42.011761679Z</t>
  </si>
  <si>
    <t>0x76428e61003970d063355e6c36ac163375b49eabf1259bece0eeca594dc7d372</t>
  </si>
  <si>
    <t>0xb1d7db9998356e876e44538d6372a8c94a6c6571,0xf62c81e48e23fe84cee377368f2a13c19c2797ea likely involved in an attack (0xfe5cdecf592507dcd7c696445aa6b19879e20c9760a0fa60e6f1319b0fd47709). Anomaly score: {'anomaly_score': 0.18181818181818182}</t>
  </si>
  <si>
    <t>2023-07-21T10:44:28.490409229Z</t>
  </si>
  <si>
    <t>0x7561785027959a3a6de07d3bc637b5cd1bfd6db791cd14b085690500a3dba3b8</t>
  </si>
  <si>
    <t>0x50404ef4f4c47f95ea71649080c767b709c08237,0x83868ae1dd90bba519102bb237816224b250d3c7 likely involved in an attack (0x20e33fba3536897de3812677604e3be92abe3290b1529c21622f63aa24925e76) on GSWIFT (0x580e933d90091b9ce380740e3a4a39c67eb85b4c). Anomaly score: {'anomaly_score': 0.16714697406340057}</t>
  </si>
  <si>
    <t>2023-07-11T17:03:43.116675101Z</t>
  </si>
  <si>
    <t>0x75572add4a9b8960449c76150f483c3047889261dc921c32b298dab526440bb3</t>
  </si>
  <si>
    <t>0x9df2322bdaec46627100c999e6dddd27837fec6e likely involved in an attack (0x150ef3b64b3a28660326837e9b320b00a1a542eba37e31ce6cc06dbc4854fda7). Anomaly score: {'anomaly_score': 0.17406360424028267}</t>
  </si>
  <si>
    <t>2023-07-07T10:36:00.98247736Z</t>
  </si>
  <si>
    <t>0x71de198eeeece2aefba3342aa68bb83aac4fb723223d0dde9208451846781442</t>
  </si>
  <si>
    <t>0x0540003bbd356a49bc2e74a3f8f872dc318dc46b likely involved in an attack (0x58f8e190267f1c01aa00ef66cab5f84a9bda204eda944aa4498a129b1e60bea5) on MasterChef (0xd2bcfd6b84e778d2de5bb6a167ecbbef5d053a06). Anomaly score: {'anomaly_score': 0.0036305885939336134}</t>
  </si>
  <si>
    <t>2023-07-14T14:35:31.594459995Z</t>
  </si>
  <si>
    <t>0x6e421c9c46ee2b96b875571f9262320969b83a207fa80b31ddd290a1159f2c56</t>
  </si>
  <si>
    <t>0xf8f6b70a36f4398f0853a311dc6699aba8333cc1 likely involved in an attack (0x70c3cdfa84eb92757c86b6366742ceef4fe5273132e7aa28e7e56ba3cbc49ae4). Anomaly score: {'anomaly_score': 0.023893805309734516}</t>
  </si>
  <si>
    <t>2023-07-20T14:08:47.974821485Z</t>
  </si>
  <si>
    <t>0x6ce0896a7fde072312e873b89a99b8640c7a2ef3f46c9accfb36a8d8cc64c54c</t>
  </si>
  <si>
    <t>0xda63492335d638c8950b2abd17538c16b2527969,0x811c505fcbb4d342050870ccb823218bfba33e23,0x216057b78707be859892673bbaa87750bda6d16e,0x1424f1913e8db27cf61c76df896e8279f6140d0c,0x00000008e7e4c394367d1b4e4b89a4cfbcbb2517,0x29ffecf2c803d57bdef326a5f76b1b8c08b433c5,0xb88ed8885544804906849dd2b610ca472ad2c79c,0x9eca139e92e84fa36f595536ec7cde566fd61745,0x805639228b751812cee7f8300cd01b512c44d216 likely involved in an attack (0x56ebe09958c29d9865ed1870f01b99f493209f8a516c24b133102a18659c6aff). Anomaly score: {'anomaly_score': 0.28888888888888886}</t>
  </si>
  <si>
    <t>2023-07-15T22:24:26.478221969Z</t>
  </si>
  <si>
    <t>0x6c6fe5bb89edb6d011e63dda9d15e8b05de4455a6acac332f43f8ac1aa9a540c</t>
  </si>
  <si>
    <t>0xf5e1a1a84e408f8e0992057c719c9bcf1756ac7c likely involved in an attack (0x76aaab2089976c7e926faeb48db788077dcc2edf56daf929f67488888310bd97). Anomaly score: {'anomaly_score': 0.001203863487072994}</t>
  </si>
  <si>
    <t>2023-07-12T18:20:39.011511424Z</t>
  </si>
  <si>
    <t>0x6c1d279c4b6a833c4d5b6f6b04ad63eb5a597d0c9e33f4ee22df72e37dcfe0b6</t>
  </si>
  <si>
    <t>0x9ba71e4e27a21bc8d10fd663a9bfb5e9139c9c0c likely involved in an attack (0xf5c3603e81f7313444c01d28e999f9ad9edd6e36f69182e63b3e1272b2ca8a9b). Anomaly score: {'anomaly_score': 0.03367579908675799}</t>
  </si>
  <si>
    <t>2023-07-29T17:20:07.514073146Z</t>
  </si>
  <si>
    <t>0x68df5cb129351b482025e236d3f5a363c433c176341e3bd7314123a0e877ef74</t>
  </si>
  <si>
    <t>0x1d80acdcae2257329557ae12c1d1fc21361def30 likely involved in an attack (0x709bbd39d4e9a64901cf674e5c6800e293175b391d02f4d849a8b1c5186fd706). Anomaly score: {'anomaly_score': 2.4211747229315596e-08}</t>
  </si>
  <si>
    <t>2023-07-05T23:07:59.1664857Z</t>
  </si>
  <si>
    <t>0x65fa7387101ffd1d35a3f923d01a03623bdd554b412dcc4c78ecb3fcffbeec31</t>
  </si>
  <si>
    <t>0x925429bc4abc6a3b5ed81086981277de84b3354a likely involved in an attack (0x60470cea67dd53e0f3df54065711ab7e5815d5791a0cae3bf02dd463d25c1069). Anomaly score: {'anomaly_score': 0.00782156932998925}</t>
  </si>
  <si>
    <t>2023-07-02T10:25:07.668475636Z</t>
  </si>
  <si>
    <t>0x648981132d2b7d6d7e8c08e0e46e0ed07ad608da988921a8f7ba8e64a971b679</t>
  </si>
  <si>
    <t>0xf2ff2bc69fb16674d0cc58bcdd7f674db576bc77 likely involved in an attack (0x6161413983e5ff403edffc63f4964f32d898e5e6a5ec87ee3a54d6cff3c2f815). Anomaly score: {'anomaly_score': 0.006223589743589743}</t>
  </si>
  <si>
    <t>2023-07-31T10:18:05.563893327Z</t>
  </si>
  <si>
    <t>0x60620e5269499233f79fc902a125cdd14c9d43e3f1a0c4c78252a0561cdad276</t>
  </si>
  <si>
    <t>0x8ae7fdea4753f2daaa73e1872d11a8cffc1e61a1,0x96223b32a75a22de7c192a1b99366c7ed12c1649,0x42c759e9a319423c65a83ee1bfbbb1ee37396e1b likely involved in an attack (0xf73733c5f767e008f4fcfd7d822e411414d65e91f3554aeb1112b382e49ceaab). Anomaly score: {'anomaly_score': 0.06135999999999999}</t>
  </si>
  <si>
    <t>2023-07-19T20:46:52.263078972Z</t>
  </si>
  <si>
    <t>0x5d9111d63f94b00aa4ecc295811b30c5a9161f1ea3908ed3283697b121006e31</t>
  </si>
  <si>
    <t>0xe84930490d5d981ec4fd0e02768ea7ffd84a4904,0x39a97e046de853fadae99b2a98902961ff4408cd likely involved in an attack (0x5cd1031f921280012749dc209f100a2e167963a6f825cb79f2120f9999ad6e6f) on ABCD (0x607bf996cc78fb1135aca6afb1b634d845644893). Anomaly score: {'anomaly_score': 0.017985611510791366}</t>
  </si>
  <si>
    <t>2023-07-20T14:16:30.771052069Z</t>
  </si>
  <si>
    <t>0x5d6bf9f747fec31c6186dac5e5e5a260e7007c779d8db4db97c7814b2137737d</t>
  </si>
  <si>
    <t>0xda63492335d638c8950b2abd17538c16b2527969,0x2016ee0338711ce365b4e5ca7322e8e1a89fa4a7,0x805639228b751812cee7f8300cd01b512c44d216,0xb88ed8885544804906849dd2b610ca472ad2c79c,0x216057b78707be859892673bbaa87750bda6d16e,0x7d9073794def82b221a2d3c3df87688790634ef5,0x811c505fcbb4d342050870ccb823218bfba33e23,0x1424f1913e8db27cf61c76df896e8279f6140d0c,0x00000008e7e4c394367d1b4e4b89a4cfbcbb2517,0x3296e41d93b1fd5a96e6bba9369edc1461032859,0x29ffecf2c803d57bdef326a5f76b1b8c08b433c5,0xf33a2bbd91d7d7a9f736858a123d1238be610e7e,0x9eca139e92e84fa36f595536ec7cde566fd61745 likely involved in an attack (0x26475e509a44ea7f18bfb96362cc02f109b5d7e3524ca4f0ac01d046a3cebdca). Anomaly score: {'anomaly_score': 0.1925925925925926}</t>
  </si>
  <si>
    <t>2023-07-14T14:34:43.630835319Z</t>
  </si>
  <si>
    <t>0x5b57ee9bcbb871044a62e57b0f756d56505bf2479e99f831fffa6e6374a15799</t>
  </si>
  <si>
    <t>0xf8f6b70a36f4398f0853a311dc6699aba8333cc1 likely involved in an attack (0x389e3382c35208be30928d2aa6e47be27cca94a78fd02dda3d6b25431a9af297). Anomaly score: {'anomaly_score': 0.023893805309734516}</t>
  </si>
  <si>
    <t>2023-07-25T19:12:42.753142308Z</t>
  </si>
  <si>
    <t>0x5a2955ce614e1be465f1adb51bb3798db6d0d0348b57f725812faf520edef186</t>
  </si>
  <si>
    <t>0x3bf454d68f1b53ca136b5f0f1a86b7a8ac650e0a likely involved in an attack (0xeb696befb4bb461448409244495b18138c13c0b6959d5d20ad0bea0ef5a16971). Anomaly score: {'anomaly_score': 0.010550996483001172}</t>
  </si>
  <si>
    <t>2023-07-05T11:05:14.679214745Z</t>
  </si>
  <si>
    <t>0x58a8edd8050d41ee585dc67fbed36306b35ba1e30d51819afdb9b1dec09af0f4</t>
  </si>
  <si>
    <t>0x9a8b761a1b403531ea2335e78f2b7e90467fd7b2 likely involved in an attack (0x87b7a47853ef97146c1fba5d00357e716fdb74b47c6520f918dd50684ff38c94). Anomaly score: {'anomaly_score': 0.032034632034632034}</t>
  </si>
  <si>
    <t>2023-07-23T03:42:28.902181564Z</t>
  </si>
  <si>
    <t>0x563b2e3313d104b0b19df9847c4533e0c35216f3fe8cbbfbf5d74085ed8551cf</t>
  </si>
  <si>
    <t>0x56f315bbf1bc76d164377104dc87f3bfa03a748d,0x78d740d850438e313291101b622632a082c511e0,0x3bf454d68f1b53ca136b5f0f1a86b7a8ac650e0a,0xdabe7ab12950dc35ee3e3d53d4eeafe845471847 likely involved in an attack (0xb86fa7af1217f66a01059832c2cdbf6fde7927d24539dc3f54373e937338e471). Anomaly score: {'anomaly_score': 0.0609375}</t>
  </si>
  <si>
    <t>2023-07-21T02:53:27.057730858Z</t>
  </si>
  <si>
    <t>0x56327fa215711a3ffcb515d356515eb375fb3f16a2c76f5df4f1e366e92d6960</t>
  </si>
  <si>
    <t>0x931d23be86ee35cd3d36175271c45f57e1c92f1d likely involved in an attack (0x042bdc16e7e83cfcad1dc68c25dac031c3639c334a1965472177bc260df0ce9e). Anomaly score: {'anomaly_score': 0.0001}</t>
  </si>
  <si>
    <t>2023-07-27T12:26:38.542821813Z</t>
  </si>
  <si>
    <t>0x556757a8a103ca334b225e4f5a02ee914970e08b54ef44fe221b92de61b7b6b3</t>
  </si>
  <si>
    <t>0x6fd17b62188d2a7d31ed746ccc585161e69de8c3,0x8c0dadda0c170be0afe5e61cb16c94e3c4d3ac5d,0xd026c336d28508e01d4182671819f452db86befd,0xab7a7fc29634259d817487b019156c5c8d8081a1,0x61380643cf01d2fc03f44170035e08578211462a,0xb1e37affd90705fe1840626d0128244af1232852,0x78a28a1c7099426c072d7e352ed605e49efa1d9c,0x2d60a8b30591820a6f3b7695e10762b10f0b8d86,0xe97acf1b04359a1c936e70f047b23c4ddcd513df,0xc3691b6e7839fff664e2124d2401bd0dab35a2a7,0x99d10c1ea49f3461a540b5abaf320212cb261dd6,0x54209466881c2fceac9adb7f4f6bf6081d766b52,0x4747ae981a33db33bf9d55d39d1b1593b72f4da7 likely involved in an attack (0x5992b13c54498a57803b7862242901b437a4dfbb78d2b961d301deb027400f79). Anomaly score: {'anomaly_score': 0.03529411764705882}</t>
  </si>
  <si>
    <t>2023-07-29T13:08:23.323326772Z</t>
  </si>
  <si>
    <t>0x5423613af4e1176eac7f9a56becbe3d24ba4c528fe65ed53174ead72f122b7f2</t>
  </si>
  <si>
    <t>0x4e5ed30e3b4eb39abce3c150f31e180a3ae5806e likely involved in an attack (0xc442d7f75b94f1038334d0ff7d427515824be50a87cebb65c6488acb420f176d). Anomaly score: {'anomaly_score': 0.0040093671225929625}</t>
  </si>
  <si>
    <t>2023-07-20T17:34:01.541992588Z</t>
  </si>
  <si>
    <t>0x538954cec77b2a6de89f90180f3953cf0799b0107b685d4084364d90e7cae2d9</t>
  </si>
  <si>
    <t>0x96a08faddf9ba789a2033321fa638ac345d82136 likely involved in an attack (0x91ff74ca1978162740e39caa699fddc3afcc1bd123d1d1ecc466e8d1c2225cbe). Anomaly score: {'anomaly_score': 0.23345323741007193}</t>
  </si>
  <si>
    <t>2023-07-09T06:09:47.405605616Z</t>
  </si>
  <si>
    <t>0x51f731c0bbb6c91af17b28c9d4921a0490343afd70b9d4932a02a89d0ab928cf</t>
  </si>
  <si>
    <t>0x0381d99718c659dcc393c018e97577720ac94a89 likely involved in an attack (0x04c0934f053b1c11c5a914b3a3ff952d1ece0dae39a4377893f4e4ec9128272b). Anomaly score: {'anomaly_score': 0.04612377850162866}</t>
  </si>
  <si>
    <t>2023-07-19T20:49:34.185192217Z</t>
  </si>
  <si>
    <t>0x46edf586ec82cf2719319120c659f485b5daba13a8d04ca334e48bf0d6ce3eac</t>
  </si>
  <si>
    <t>0xe84930490d5d981ec4fd0e02768ea7ffd84a4904 likely involved in an attack (0x5cd1031f921280012749dc209f100a2e167963a6f825cb79f2120f9999ad6e6f). Anomaly score: {'anomaly_score': 0.017985611510791366}</t>
  </si>
  <si>
    <t>2023-07-25T19:10:55.280590075Z</t>
  </si>
  <si>
    <t>0x441f54f01d1dc23a879b28e7cb0ce34a93212708b2dc815d082028cec7726b53</t>
  </si>
  <si>
    <t>0x3bf454d68f1b53ca136b5f0f1a86b7a8ac650e0a likely involved in an attack (0xa9c2fe69ab9e491242c7f322db4c58656a4e35a64e58eb7351428c7d7db7d8c1). Anomaly score: {'anomaly_score': 0.010375146541617818}</t>
  </si>
  <si>
    <t>2023-07-21T10:44:19.339808179Z</t>
  </si>
  <si>
    <t>0x41dfe22ca9921cf4047d7f32c1dac36ea11d4ba3cb2b291b39a0e342c06b8f49</t>
  </si>
  <si>
    <t>0x83868ae1dd90bba519102bb237816224b250d3c7 likely involved in an attack (0x20e33fba3536897de3812677604e3be92abe3290b1529c21622f63aa24925e76) on GSWIFT (0x580e933d90091b9ce380740e3a4a39c67eb85b4c). Anomaly score: {'anomaly_score': 0.16714697406340057}</t>
  </si>
  <si>
    <t>2023-07-31T10:34:18.729542543Z</t>
  </si>
  <si>
    <t>0x415c3b1f0c64ba44edd5be54a778314481c7d5e6f83f7848b0202d5035e1ce19</t>
  </si>
  <si>
    <t>0x96223b32a75a22de7c192a1b99366c7ed12c1649 likely involved in an attack (0x523e932be6f32676ba86fe796dd8f672c882c8ed3c9ac618a6d1a44b492c06f9). Anomaly score: {'anomaly_score': 0.06608}</t>
  </si>
  <si>
    <t>2023-07-29T22:52:38.008215998Z</t>
  </si>
  <si>
    <t>0x40bcbd59889f055c73ffeb5e0e4eca6a537f9cd909657a18504912857d0daac0</t>
  </si>
  <si>
    <t>0xcf6af71e495d4fc8adb0edc6b3b0eccde6550138 likely involved in an attack (0x19bb33f9c331d01dbc6dc1bbf16be23a2ba49f56aefafc5898dcac37087384a2). Anomaly score: {'anomaly_score': 0.01612756264236902}</t>
  </si>
  <si>
    <t>2023-07-26T09:55:47.60597649Z</t>
  </si>
  <si>
    <t>0x3f7980009d2f65ed8a65eaa57bed707e1c673986aa22312a433412c40e7b889e</t>
  </si>
  <si>
    <t>0x487d3bd6f0cc7c26488ad7430fe7271b27000559 likely involved in an attack (0xb8cfad1e4cd9d85ef6d868cc8d1e2190a72928e08e630afa9428b67ed6f40068). Anomaly score: {'anomaly_score': 8.160600620205648e-05}</t>
  </si>
  <si>
    <t>2023-07-21T10:44:00.150138306Z</t>
  </si>
  <si>
    <t>0x3e0c6f29d25a862703e45fb10f7852e49740596a3d640c641b9aaca6bb6a0a4a</t>
  </si>
  <si>
    <t>0x83868ae1dd90bba519102bb237816224b250d3c7 likely involved in an attack (0x20e33fba3536897de3812677604e3be92abe3290b1529c21622f63aa24925e76). Anomaly score: {'anomaly_score': 0.1642651296829971}</t>
  </si>
  <si>
    <t>2023-07-20T14:10:50.502003056Z</t>
  </si>
  <si>
    <t>0x38474b067bd968123ac02aef9811413b97d3ca2df5ce12ad26ca98d9bb07b166</t>
  </si>
  <si>
    <t>0x811c505fcbb4d342050870ccb823218bfba33e23,0xb88ed8885544804906849dd2b610ca472ad2c79c,0x9eca139e92e84fa36f595536ec7cde566fd61745,0x00000008e7e4c394367d1b4e4b89a4cfbcbb2517,0x5407e6e41d94c46aaa006e2e778d24afaee38acb,0x3296e41d93b1fd5a96e6bba9369edc1461032859,0xda63492335d638c8950b2abd17538c16b2527969,0x29ffecf2c803d57bdef326a5f76b1b8c08b433c5,0x1424f1913e8db27cf61c76df896e8279f6140d0c,0x805639228b751812cee7f8300cd01b512c44d216,0x216057b78707be859892673bbaa87750bda6d16e,0x2016ee0338711ce365b4e5ca7322e8e1a89fa4a7 likely involved in an attack (0xef438bb205ee2cf11cb41f6be24c07fc9d851e98bdba6eda8ea4d6556f7fd4dc) on CamelotRouter (0xc873fecbd354f5a56e00e710b90ef4201db2448d). Anomaly score: {'anomaly_score': 0.12222222222222223}</t>
  </si>
  <si>
    <t>2023-07-08T06:34:31.903257598Z</t>
  </si>
  <si>
    <t>0x367122b0254235303c1404085412590678c8558943bd46ea0a30974ebb178547</t>
  </si>
  <si>
    <t>0x47c64f8fcfb6a733830488a9d802ddbc225bb905 likely involved in an attack (0x3de9be22d8094bacef60d24dbe21d28e4b31a946366c6453c1fae064c4469260). Anomaly score: {'anomaly_score': 2.1016113080168708e-07}</t>
  </si>
  <si>
    <t>2023-07-13T19:49:21.287366092Z</t>
  </si>
  <si>
    <t>0x3599aced998a9537032a2db94252f27eaa9e022a50dbdaa723b323aa5981054e</t>
  </si>
  <si>
    <t>0x4f59e8e08f10c1e5c1877c78cd9918328ee15ac5 likely involved in an attack (0xe288feaa52ca9df43f8f1f8ba51c8e90ad042dfbdf2e4a166b4090ae686c3861). Anomaly score: {'anomaly_score': 0.008119590873328088}</t>
  </si>
  <si>
    <t>2023-07-07T10:37:59.611410773Z</t>
  </si>
  <si>
    <t>0x32c21232334120ce6d6f3abe4db569d31d811757dd4241ee7be0e9707b64d07c</t>
  </si>
  <si>
    <t>0x0540003bbd356a49bc2e74a3f8f872dc318dc46b likely involved in an attack (0xbba16f615b93243bed16c4c73b15d367bcfabfe4677eea4aa2461b1a6cd390a0) on MasterChef (0xd2bcfd6b84e778d2de5bb6a167ecbbef5d053a06). Anomaly score: {'anomaly_score': 0.0036314496314496314}</t>
  </si>
  <si>
    <t>2023-07-20T14:22:03.880866312Z</t>
  </si>
  <si>
    <t>0x325600abb91879803200ded44c2f99a8996a4a5f59545a19afa3bf17b4bd0a90</t>
  </si>
  <si>
    <t>0xda63492335d638c8950b2abd17538c16b2527969,0x2016ee0338711ce365b4e5ca7322e8e1a89fa4a7,0xe603f2562e155f3def7383d20e32d557d7922f91,0x805639228b751812cee7f8300cd01b512c44d216,0xb88ed8885544804906849dd2b610ca472ad2c79c,0x216057b78707be859892673bbaa87750bda6d16e,0x7d9073794def82b221a2d3c3df87688790634ef5,0x811c505fcbb4d342050870ccb823218bfba33e23,0x1424f1913e8db27cf61c76df896e8279f6140d0c,0x00000008e7e4c394367d1b4e4b89a4cfbcbb2517,0x3296e41d93b1fd5a96e6bba9369edc1461032859,0x29ffecf2c803d57bdef326a5f76b1b8c08b433c5,0xf33a2bbd91d7d7a9f736858a123d1238be610e7e,0x9eca139e92e84fa36f595536ec7cde566fd61745 likely involved in an attack (0x474a03236c7093eccd920a509b3d587ab5d204c4a2fb352c86b6bdae924a0979) on CamelotRouter (0xc873fecbd354f5a56e00e710b90ef4201db2448d). Anomaly score: {'anomaly_score': 0.1925925925925926}</t>
  </si>
  <si>
    <t>2023-07-28T03:36:21.449654518Z</t>
  </si>
  <si>
    <t>0x2fa14f3fcbd5d53219ce8110d7a6eda4bfc4d6ef5b44ff8d157eccd4bae0d52d</t>
  </si>
  <si>
    <t>0x0c1a3e4e1c3da4c89582dfa1afa87a1853d7f78f likely involved in an attack (0x89d2946cb468fac17003cd949d656179f0bcabf66ed52366bd8262443e1962ee). Anomaly score: {'anomaly_score': 3.046921908797892e-08}</t>
  </si>
  <si>
    <t>2023-07-29T13:41:45.527608195Z</t>
  </si>
  <si>
    <t>0x2e649d71255d604a4dc9b444b2306272e0ad18078901488d79a3ababbb24e755</t>
  </si>
  <si>
    <t>0x55dcad916750c19c4ec69d65ff0317767b36ce90 likely involved in an attack (0xac617438a239622b0fc087a2668370776d4fca7d2394293d41af0d31598e50f2). Anomaly score: {'anomaly_score': 2.437389350237752e-08}</t>
  </si>
  <si>
    <t>2023-07-21T10:42:39.502343808Z</t>
  </si>
  <si>
    <t>0x2d5d0d9723b8e5a411e676a9908ce8b0f333b52a0ea87b3d53a40ecbc1395b4a</t>
  </si>
  <si>
    <t>0x83868ae1dd90bba519102bb237816224b250d3c7,0xf4e289cb06f266fe94117722350624dc5c16d1d1 likely involved in an attack (0x20e33fba3536897de3812677604e3be92abe3290b1529c21622f63aa24925e76) on GSWIFT (0x580e933d90091b9ce380740e3a4a39c67eb85b4c). Anomaly score: {'anomaly_score': 0.1729106628242075}</t>
  </si>
  <si>
    <t>2023-07-15T22:24:29.995195033Z</t>
  </si>
  <si>
    <t>0x2cfce0a2ec60053f01fcfb270807bdab781b9bdd5d7dfb8201f6951a57bf57f4</t>
  </si>
  <si>
    <t>0xf5e1a1a84e408f8e0992057c719c9bcf1756ac7c likely involved in an attack (0x873da9001a956db634c6b8713fd3b9edc7eee18dd409eaabd8145be6444d79f7) on (0x641c00a822e8b671738d32a431a4fb6074e5c79d). Anomaly score: {'anomaly_score': 0.0011115828895770796}</t>
  </si>
  <si>
    <t>2023-07-31T11:05:05.666443845Z</t>
  </si>
  <si>
    <t>0x2b18418fa47f8a4338837622d3044ff69b0c55c7bb8ed4204c73f8de4cc10ce4</t>
  </si>
  <si>
    <t>0xbbcc99cd079b81493b990267c9946813fe4e56b8,0x8ae7fdea4753f2daaa73e1872d11a8cffc1e61a1,0x42c759e9a319423c65a83ee1bfbbb1ee37396e1b,0x96223b32a75a22de7c192a1b99366c7ed12c1649 likely involved in an attack (0x587a915a5811de9212e1a6063951d31f8df4909849a3be933d518ab57d52e64c) on TCS (0x1d42783e7eeacae12ebc315d1d2d0e3c6230a068). Anomaly score: {'anomaly_score': 0.06608}</t>
  </si>
  <si>
    <t>2023-07-22T21:22:31.674621143Z</t>
  </si>
  <si>
    <t>0x2afc42906a3b1f1384ac597afa8e7db1bf4731a9e742a0bc29dad9559c7b60c8</t>
  </si>
  <si>
    <t>0x69dab16526b07d1820b64f6e261bc9a53c6f510a likely involved in an attack (0x3ca8b4e95cbfac8dada6f7e6c981bdaa3dee46a4a0906813ad21dafc6e1fda25). Anomaly score: {'anomaly_score': 0.012607938382010292}</t>
  </si>
  <si>
    <t>2023-07-28T17:13:23.497349266Z</t>
  </si>
  <si>
    <t>0x24afe5e9cab0107b659069af0d2cb73cb355bb04ff39033b3145adfb2536104b</t>
  </si>
  <si>
    <t>0xbd04dad8e0e1ca32e0d42e67d8a1a964e56c6e26 likely involved in an attack (0xbbe53f542060b4de10484c8c7cba6953983199a41842e534352bdac53b5190df). Anomaly score: {'anomaly_score': 0.01319034852546917}</t>
  </si>
  <si>
    <t>2023-07-19T23:41:12.954118281Z</t>
  </si>
  <si>
    <t>0x2408552573ec02c45fab6b72fe5c670ddb400853a76d19e0109c9fa2fe121241</t>
  </si>
  <si>
    <t>0x2329a89af284bfcacc2755bf9b1490b19ca0d8c7 likely involved in an attack (0x9d0bd9d8975b2ba855401f0887ad020fb247ae649f0f2e4bd94c36b80e68815d). Anomaly score: {'anomaly_score': 0.001488419706148214}</t>
  </si>
  <si>
    <t>2023-07-07T07:19:03.499605109Z</t>
  </si>
  <si>
    <t>0x22b29fa3c53ff3b73950f5a5221336359bf3366350d95b0d30dd563799b85c14</t>
  </si>
  <si>
    <t>0xadbd636a9ff51f2ab6999833aab784f2c1efa6f1 likely involved in an attack (0x3d41afc88717c2222a74a26ec1a888756d00fd17ad85066a57523a4ff415b73e). Anomaly score: {'anomaly_score': 0.00719824433065106}</t>
  </si>
  <si>
    <t>2023-07-07T19:18:46.13667022Z</t>
  </si>
  <si>
    <t>0x228fa195e0194bedb0bd45299502e9cf20907f605c416f013b23527f2d59fb29</t>
  </si>
  <si>
    <t>0xd9914f2e8f9b26ba92b6e0dec982108e8c7366ff likely involved in an attack (0x65f3c7fda232f6a8957d37d129eaa70f46eee60548b1127ab0488af7822ae2ce). Anomaly score: {'anomaly_score': 0.02964824120603015}</t>
  </si>
  <si>
    <t>2023-07-29T22:55:20.447592824Z</t>
  </si>
  <si>
    <t>0x1ef8d3f43a7501f07735570038dace228d204714badd2c2d85eae144ea5d1c56</t>
  </si>
  <si>
    <t>0x06b4eb128dede773e95a2f5bfe7242cdf7ffcbeb,0xcf6af71e495d4fc8adb0edc6b3b0eccde6550138 likely involved in an attack (0xcd50e7a53f00cad685a42792f2f1a6f3130af80ce0f17f3c370e0313e78dff5a) on PoolAddressesProvider (0xa97684ead0e402dc232d5a977953df7ecbab3cdb). Anomaly score: {'anomaly_score': 0.01612756264236902}</t>
  </si>
  <si>
    <t>2023-07-20T14:34:57.79946352Z</t>
  </si>
  <si>
    <t>0x1ebcf772b6ac6b4c6b3467a842ea1fe1e0c2454c4fc1b4fbf4d9e3fe183d57a3</t>
  </si>
  <si>
    <t>0x216057b78707be859892673bbaa87750bda6d16e,0x1424f1913e8db27cf61c76df896e8279f6140d0c,0x7d9073794def82b221a2d3c3df87688790634ef5,0x29ffecf2c803d57bdef326a5f76b1b8c08b433c5,0x811c505fcbb4d342050870ccb823218bfba33e23,0xda63492335d638c8950b2abd17538c16b2527969,0x00000008e7e4c394367d1b4e4b89a4cfbcbb2517,0x805639228b751812cee7f8300cd01b512c44d216 likely involved in an attack (0x08f9deff852e780cf70c40fd5d7cb74de08d41e2f67f5469a77b848dcf3c5348). Anomaly score: {'anomaly_score': 0.20370370370370372}</t>
  </si>
  <si>
    <t>2023-07-15T02:50:00.8867124Z</t>
  </si>
  <si>
    <t>0x16f88f76fb49bc9bc4e847c24230376b3550e818c5325864fa470f976832e537</t>
  </si>
  <si>
    <t>0xed39cc7879bca2bebcc3d9422bb674a3ad820986 likely involved in an attack (0x0170daab5b3ae67a7e27c5a0ac51d0f7dbf6acb89fad132c56bf12433bc40106). Anomaly score: {'anomaly_score': 0.1437333333333333}</t>
  </si>
  <si>
    <t>2023-07-30T03:03:59.315355368Z</t>
  </si>
  <si>
    <t>0x16cf9d5fa9945cfc7f21ae82fe92d44b83350b97f63c3c3cedeb2c8ab32a66e4</t>
  </si>
  <si>
    <t>0xaef91d7ec3e8b7df095dae7dd8cf56d6fc419472,0xcf6af71e495d4fc8adb0edc6b3b0eccde6550138 likely involved in an attack (0xc1df3c2ca3127bf8181c5a872289b0f2ebdabdc69fe53b8effd05f760a42b3b3) on UNI-V3-POS (0xc36442b4a4522e871399cd717abdd847ab11fe88). Anomaly score: {'anomaly_score': 0.0008200455580865603}</t>
  </si>
  <si>
    <t>2023-07-19T23:04:56.745017049Z</t>
  </si>
  <si>
    <t>0x16572ea4b45a59f1bd9d97e05804e2111fd83e146e1038476f202d8842b1ff65</t>
  </si>
  <si>
    <t>0x2329a89af284bfcacc2755bf9b1490b19ca0d8c7 likely involved in an attack (0xcb3fe07eba41261fc0c7857de7f0c5bb73d7e890f8765fdad0d6712eb84d90dc). Anomaly score: {'anomaly_score': 0.0014888994530809184}</t>
  </si>
  <si>
    <t>2023-07-28T16:55:00.819122659Z</t>
  </si>
  <si>
    <t>0x157efc564ef44c65350b2180a9710b4e6f89ccde26c91ffdf47b956a6ae3d1eb</t>
  </si>
  <si>
    <t>0x2102c32a09cbced4146c3db2d27ae21a185bda43 likely involved in an attack (0x291fcb7b9ba5448cdce6cb481ae946661853ff14c17f0188ac804f40f390c841). Anomaly score: {'anomaly_score': 0.008514190317195327}</t>
  </si>
  <si>
    <t>2023-07-09T06:13:31.737524519Z</t>
  </si>
  <si>
    <t>0x148389eda23831e34d30b4a77184fb675d64ffa92e67bfa0f4beb21f363b1a9b</t>
  </si>
  <si>
    <t>0x0381d99718c659dcc393c018e97577720ac94a89 likely involved in an attack (0x414a7f4ea50c959c55a2e633ef869c32cd3a6d31d07092c51884b1e698204168). Anomaly score: {'anomaly_score': 0.047734627831715205}</t>
  </si>
  <si>
    <t>2023-07-14T14:03:49.842985859Z</t>
  </si>
  <si>
    <t>0x1101fc21253cafeb73bfd931123f3722c057912c48a6523309f7d4474a1c2640</t>
  </si>
  <si>
    <t>0x396d283c8f837f38d31e97b75a93aa939ae6e402 likely involved in an attack (0x5edf63cc9bd8eefeb59ee428918dfbd6dd4b52d3ad46b71dc2d7d30e0c6ddfe6). Anomaly score: {'anomaly_score': 0.0003163400357734202}</t>
  </si>
  <si>
    <t>2023-07-18T22:03:41.218489915Z</t>
  </si>
  <si>
    <t>0x0c96a1e726c69eeeea5435fcbe9dbc4b7b1b7bef4befca330886efe432920747</t>
  </si>
  <si>
    <t>0x74c9b6abdefe6a2c8ddf70072991dec19cf3a754 likely involved in an attack (0x0359e219ff4f0b75ef462e28b381afd49939ad0b0a84f99e16803a599dbf87b0). Anomaly score: {'anomaly_score': 0.00300166018923303}</t>
  </si>
  <si>
    <t>2023-07-20T14:13:44.282083473Z</t>
  </si>
  <si>
    <t>0x0c8b5dcd3afd80d7ec71d412174661e2329236a28c62f6ed070af3d2fd944ba5</t>
  </si>
  <si>
    <t>0x216057b78707be859892673bbaa87750bda6d16e,0x1424f1913e8db27cf61c76df896e8279f6140d0c,0x7d9073794def82b221a2d3c3df87688790634ef5,0x29ffecf2c803d57bdef326a5f76b1b8c08b433c5,0x811c505fcbb4d342050870ccb823218bfba33e23,0xda63492335d638c8950b2abd17538c16b2527969,0x00000008e7e4c394367d1b4e4b89a4cfbcbb2517,0x805639228b751812cee7f8300cd01b512c44d216 likely involved in an attack (0x26475e509a44ea7f18bfb96362cc02f109b5d7e3524ca4f0ac01d046a3cebdca). Anomaly score: {'anomaly_score': 0.1925925925925926}</t>
  </si>
  <si>
    <t>2023-07-27T22:07:52.647746113Z</t>
  </si>
  <si>
    <t>0x0bd5cdfc424d0dda66a0cdf0a84da1e7dfe9fff51570bdb3adc78e020a8ffd09</t>
  </si>
  <si>
    <t>0xce687767939b535d4514988387bd47256fa92720,0x917a0a77b7416b3eab5166fb432c0bde5460b231,0xc724ddb1edd63b6390401865653e99df184368dc,0xa807ad35788adc3cade42c447ebbcb80e7921b71,0x0eb37a3777eebc05f438224921c153628b20128a,0xc58cdd3065969df473d0c06c8914d7d49a74ab54,0x3d97602efb3812e80132d91ba456d6e534f6a6b3,0xdfab223b369abe8d9712f51c7e4910d94e2f87d2,0xe4300d68294c0a8daf16a62852c55f296bff265e,0xe84930490d5d981ec4fd0e02768ea7ffd84a4904 likely involved in an attack (0x70641cf859056109d1b7de52aa11345c303b437d56ca71fd07e43c816f2e7b2d). Anomaly score: {'anomaly_score': 0.01804949053857351}</t>
  </si>
  <si>
    <t>2023-07-28T23:29:04.590711488Z</t>
  </si>
  <si>
    <t>0x0ba879dbf261daf8eac060daee27041c2c3a04b0ae53f8f38e38f3ed7d931d90</t>
  </si>
  <si>
    <t>0x123456fd8c7dddd0565aeeeef02e51cdc23fb42b,0xf3b1920a5e171b6ab430166b0a272cc22440cca0 likely involved in an attack (0x93695ccf08c976566281727aa97454aa705f115a0438148dd0ee55a70cf537f3). Anomaly score: {'anomaly_score': 0.00024970136666217985}</t>
  </si>
  <si>
    <t>2023-07-26T22:14:30.878292161Z</t>
  </si>
  <si>
    <t>0x0a5abfeb640211dfd0b6b6bcab99227eecda8aaa674db6937c5e56409ed14688</t>
  </si>
  <si>
    <t>0x0ffc5a81f38d5b6ac15edacdd35a76578f59bbf2 likely involved in an attack (0xa418a6b738e42a37891bb81cd01c1366af092e194956cde92a0510752ff8dc90). Anomaly score: {'anomaly_score': 0.007720144752714113}</t>
  </si>
  <si>
    <t>2023-07-31T11:33:49.070429896Z</t>
  </si>
  <si>
    <t>0x09450be4f5afad445b0c1d474a5e8e92f0ef0a7b0ba753c59cfdba859a374836</t>
  </si>
  <si>
    <t>0xbbcc99cd079b81493b990267c9946813fe4e56b8,0x8ae7fdea4753f2daaa73e1872d11a8cffc1e61a1,0x42c759e9a319423c65a83ee1bfbbb1ee37396e1b,0x96223b32a75a22de7c192a1b99366c7ed12c1649 likely involved in an attack (0x587a915a5811de9212e1a6063951d31f8df4909849a3be933d518ab57d52e64c). Anomaly score: {'anomaly_score': 0.07552}</t>
  </si>
  <si>
    <t>2023-07-27T22:06:05.888649567Z</t>
  </si>
  <si>
    <t>0x085072e0497b4c372272b44c893f55fe2aca0dab52aee6cccb40a60ae8f35276</t>
  </si>
  <si>
    <t>0xdfab223b369abe8d9712f51c7e4910d94e2f87d2,0xc58cdd3065969df473d0c06c8914d7d49a74ab54,0xe4300d68294c0a8daf16a62852c55f296bff265e,0xce687767939b535d4514988387bd47256fa92720,0xc724ddb1edd63b6390401865653e99df184368dc,0xbd60d7f52367c9f9cf6e4bd98fc1a8dccda1764a,0x283f1555bb046f0af0e1b97a7b7af9ba9c43e63e,0xa807ad35788adc3cade42c447ebbcb80e7921b71,0xe84930490d5d981ec4fd0e02768ea7ffd84a4904,0x3d97602efb3812e80132d91ba456d6e534f6a6b3,0x917a0a77b7416b3eab5166fb432c0bde5460b231,0xdb616ba773a0c9496fe81af529a0fd2b85126e2a likely involved in an attack (0x70641cf859056109d1b7de52aa11345c303b437d56ca71fd07e43c816f2e7b2d) on ABCD (0xdb616ba773a0c9496fe81af529a0fd2b85126e2a). Anomaly score: {'anomaly_score': 0.01804949053857351}</t>
  </si>
  <si>
    <t>2023-07-31T09:48:29.762773528Z</t>
  </si>
  <si>
    <t>0x07e7fcd90a8d10437cc682bc76eb88a0cef088ac32438d4464c8dc16efa47ad8</t>
  </si>
  <si>
    <t>0x96223b32a75a22de7c192a1b99366c7ed12c1649 likely involved in an attack (0xb738f8d37d98983b8ae37dbe256cad65bb31183e851eb5ded4edc9f393d18ac5). Anomaly score: {'anomaly_score': 0.051919999999999994}</t>
  </si>
  <si>
    <t>2023-07-28T16:14:40.450508625Z</t>
  </si>
  <si>
    <t>0x07ab7a5ca2d9ddb36e4d36623bc3d508e35ee0115101bed2f60000f302cc9edc</t>
  </si>
  <si>
    <t>0x2102c32a09cbced4146c3db2d27ae21a185bda43 likely involved in an attack (0xfa89c378a4dd47098af1c19bc488d553fdaa3b86051dda9316c39437e71a1b74). Anomaly score: {'anomaly_score': 0.008333333333333333}</t>
  </si>
  <si>
    <t>2023-07-10T15:46:01.394400244Z</t>
  </si>
  <si>
    <t>0x0757df6b1ea29035d6ac2ebe06e0e60cde06ae68198619eabcafc64745d4d149</t>
  </si>
  <si>
    <t>0xb3f62a5529607fbca81faad8890f0957a370904a likely involved in an attack (0xf38b3b1bd4e74dcbb508ac003055cee2920b01729dd52446f8dee7c15a079f7f) on UniswapV2Router02 (0x1b02da8cb0d097eb8d57a175b88c7d8b47997506). Anomaly score: {'anomaly_score': 0.03445255474452554}</t>
  </si>
  <si>
    <t>2023-07-30T12:12:07.770923995Z</t>
  </si>
  <si>
    <t>0x009b5802a755debd531dc1dda62d18f59a48a4d499c99384d6cd285015c235e0</t>
  </si>
  <si>
    <t>0xc48324632e9c56bdf656bb82c4857f8699c4555c likely involved in an attack (0x5ce3aa087fb955194adcef236f510b1431906d46d835faecdbd547f6b9ed20f6). Anomaly score: {'anomaly_score': 0.059027777777777776}</t>
  </si>
  <si>
    <t>2023-07-12T07:16:41.18453137Z</t>
  </si>
  <si>
    <t>0xe67f98b25f393255c20e9a89d197f0ed4c5bb15d2c2ebf369b6bef9d476c8f61</t>
  </si>
  <si>
    <t>0x6c4affd9d80e7fa74228866295ff76ff7d5d6c01 likely involved in an attack (0x3f639c5ab8cd4d2c4cb71c0064e1592146e45fa63354deff0e87365c796d6167) on soMAI (0xe7de932d50efc9ea0a7a409fc015b4f71443528e). Anomaly score: {'anomaly_score': 0.07036144578313253}</t>
  </si>
  <si>
    <t>2023-07-07T07:26:35.16762816Z</t>
  </si>
  <si>
    <t>0xdfca06ddb0b0c437f7a3952305f6da3f9b4ce62eff3f66fbe8c3f7321bc19f02</t>
  </si>
  <si>
    <t>0xadbd636a9ff51f2ab6999833aab784f2c1efa6f1 likely involved in an attack (0x9547f29d95985295e159b52781ec98124945c25ba49f34f128a147f3591f9d79). Anomaly score: {'anomaly_score': 0.010062111801242238}</t>
  </si>
  <si>
    <t>2023-07-13T16:37:24.780589483Z</t>
  </si>
  <si>
    <t>0xda6a6ba2fc9ee096928cc608a636af28e428090b00d44126e3c187d84b96baf2</t>
  </si>
  <si>
    <t>0xd04fa999c117344374ea4ded16016d0390b5baac likely involved in an attack (0x9f3a609d5cbc005f0186ff118d775e8e05aa8920b5c74d74210189d11851e9dd). Anomaly score: {'anomaly_score': 0.00015544706130980052}</t>
  </si>
  <si>
    <t>2023-07-13T16:34:20.400656712Z</t>
  </si>
  <si>
    <t>0xd4f2ee91e6c6a8f0a1a823bdf076ebe04a287af8ad970f61b41a85b6387889b2</t>
  </si>
  <si>
    <t>0xd04fa999c117344374ea4ded16016d0390b5baac likely involved in an attack (0x9f3a609d5cbc005f0186ff118d775e8e05aa8920b5c74d74210189d11851e9dd) on Router (0x9c12939390052919af3155f41bf4160fd3666a6f). Anomaly score: {'anomaly_score': 0.00015544706130980052}</t>
  </si>
  <si>
    <t>2023-07-13T01:34:22.676140401Z</t>
  </si>
  <si>
    <t>0xd316e6275ba88fbb07f9976009743c15e26655c9a91ca25fdea0506290cfa567</t>
  </si>
  <si>
    <t>0x241eec859eb6f4d885d5d28685dc6b7d9618298c likely involved in an attack (0xcfcaa7897820e8744b6bffd7199fe61efaf024bf89417131ba5ed382dc875c6f). Anomaly score: {'anomaly_score': 0.013725373918766343}</t>
  </si>
  <si>
    <t>2023-07-07T07:21:44.359442337Z</t>
  </si>
  <si>
    <t>0xd1704b95f847f5668809f26b10ed00b80d950ad225a2c3fa23803f829d04f977</t>
  </si>
  <si>
    <t>0xadbd636a9ff51f2ab6999833aab784f2c1efa6f1 likely involved in an attack (0x3b301125813d408be5fa20f150c65718dcc87b4f9980e8f2032de565d71d73fb). Anomaly score: {'anomaly_score': 0.008490566037735849}</t>
  </si>
  <si>
    <t>2023-07-08T21:28:42.277512696Z</t>
  </si>
  <si>
    <t>0xca570f2cc21fd41d8b30b22d98ecd4d9094fef26b8e906a391cd21df23cde73f</t>
  </si>
  <si>
    <t>0xfb86a60a4d204de91421871c6d69cb40d21ae736 likely involved in an attack (0x35704f62aeb19f904e774491db2b35c7962dca88685ef0fb3061a2fe5763739d). Anomaly score: {'anomaly_score': 5.865232156072852e-09}</t>
  </si>
  <si>
    <t>2023-07-15T12:31:46.806043341Z</t>
  </si>
  <si>
    <t>0xc3c7624b7a2f50eecb96025c6a55b509f9adadb7e4bbbff300747d8efe20b532</t>
  </si>
  <si>
    <t>0x71e7d05be74ff748c45402c06a941c822d756dc5 likely involved in an attack (0x9cd2d3e12e87f1f3f59d6ed1f46f635f562588c06a0e09dd754a856b304c1b81). Anomaly score: {'anomaly_score': 0.06952380952380952}</t>
  </si>
  <si>
    <t>2023-07-17T08:11:44.482628993Z</t>
  </si>
  <si>
    <t>0xbdbc097082047527f3a5081a10debeddf7cea0f0ad7f00bcb807c7a49e3f4a61</t>
  </si>
  <si>
    <t>0x4004fbf04441470b0575e8ad4d7eb26acd056abb,0xe9836664a0e25ddb7b26185f75e7d28883cdbe4e likely involved in an attack (0x225cfcb52459478a225d90e8f0ee6d82d87819316ece963d1a80ce7cfcb3bc8f) on mooVelodromeMAI-USDC (0x01d9cfb8a9d43013a1fdc925640412d8d2d900f0). Anomaly score: {'anomaly_score': 0.027794117647058823}</t>
  </si>
  <si>
    <t>2023-07-15T12:34:33.738178969Z</t>
  </si>
  <si>
    <t>0xbc6e209707d93c16e9e41eaf8b09f158f771ee3ecfb3dac2f31913ce2cfeaf1f</t>
  </si>
  <si>
    <t>0x71e7d05be74ff748c45402c06a941c822d756dc5 likely involved in an attack (0x9cd2d3e12e87f1f3f59d6ed1f46f635f562588c06a0e09dd754a856b304c1b81) on (0x0392b358ce4547601befa962680bede836606ae2). Anomaly score: {'anomaly_score': 0.06952380952380952}</t>
  </si>
  <si>
    <t>2023-07-10T01:18:23.219989995Z</t>
  </si>
  <si>
    <t>0xa46eed295e1bb0881e47a8b504b41e71b4928d84cb735eb62cb6fb590877339f</t>
  </si>
  <si>
    <t>0xd3641c912a6a4c30338787e3c464420b561a9467 likely involved in an attack (0xffc52b1960e8dbbd92d742d9d7678918ebea862e7ad5d295e01aad5e592cde67). Anomaly score: {'anomaly_score': 0.04021276595744681}</t>
  </si>
  <si>
    <t>2023-07-01T15:47:04.247326391Z</t>
  </si>
  <si>
    <t>0xa26ba98bb0f24d108abf700c4960704f80fd2b8604f9206646cf5dfc1f4e8d3c</t>
  </si>
  <si>
    <t>0x98d0a5b7a3fcb169c6df1c4878d7d1b15ec9bcde likely involved in an attack (0xed253d84b378cffac173d674db58d468ba964bb410444e5fa0d6b58b64bdb700). Anomaly score: {'anomaly_score': 0.006055065633538294}</t>
  </si>
  <si>
    <t>2023-07-09T07:13:59.25884543Z</t>
  </si>
  <si>
    <t>0x9ace4aabcd616b98686ce51895fd12e27f107bed4dec71705b5f68100a783a15</t>
  </si>
  <si>
    <t>0x88888f31f9ab8e195b7b05d717f4abaabaef33a0 likely involved in an attack (0x180a591725c524e06de07bd4a3d4cb76f1d34966d1a3368ae5c463d75e1d49ed). Anomaly score: {'anomaly_score': 0.010191040256501603}</t>
  </si>
  <si>
    <t>2023-07-09T07:12:19.591350921Z</t>
  </si>
  <si>
    <t>0x79c48aaa7b03a4fce4570663627896adae2e712480d36157459eb7a6f80d5cd8</t>
  </si>
  <si>
    <t>0x88888f31f9ab8e195b7b05d717f4abaabaef33a0 likely involved in an attack (0x376f8d67a11005001a3b708d7d4d75ae5b34e51170578f73f9579341d7922548). Anomaly score: {'anomaly_score': 0.010191040256501603}</t>
  </si>
  <si>
    <t>2023-07-12T07:19:57.884386502Z</t>
  </si>
  <si>
    <t>0x6d143ac5fef91a1694edd5038751c53c0307a505e529da98825d85218bbb9522</t>
  </si>
  <si>
    <t>0x6c4affd9d80e7fa74228866295ff76ff7d5d6c01 likely involved in an attack (0x3f639c5ab8cd4d2c4cb71c0064e1592146e45fa63354deff0e87365c796d6167). Anomaly score: {'anomaly_score': 0.07036144578313253}</t>
  </si>
  <si>
    <t>2023-07-03T05:09:16.97778617Z</t>
  </si>
  <si>
    <t>0x5e6d9b1a4b8294a96f4b8ca0213c0904a00fc1df347524cb4a3095c36c651701</t>
  </si>
  <si>
    <t>0x51cc12e6a4fccbcd6eb6f1c5905263edc5578c5f likely involved in an attack (0x63a399883553a0b3559c560fbdcd7f8d92455acdc8cd8bf343395ca04e9d9bf2). Anomaly score: {'anomaly_score': 0.16846153846153847}</t>
  </si>
  <si>
    <t>2023-07-06T06:54:36.902453774Z</t>
  </si>
  <si>
    <t>0x54e5e0b05aeff47be0114817f0cab09e3e99c750552049973b57591a87a44aac</t>
  </si>
  <si>
    <t>0xf8f1580f08ef7907f892fc087d330af6da959717 likely involved in an attack (0x5bd0259860b84540b965f5530dbacc895f2286be794cc91294b6321d535c5645). Anomaly score: {'anomaly_score': 9.259324251828752e-06}</t>
  </si>
  <si>
    <t>2023-07-04T11:05:33.458732292Z</t>
  </si>
  <si>
    <t>0x54c186df193b3e07b3cbad585f21e396287918baa45b24e651ffc56451fb2074</t>
  </si>
  <si>
    <t>0xa249ac7499bb7a18f47168f936825452d466dcaf likely involved in an attack (0x29618797236577e4386614404df5a04b90840faceaa18655689b1b526cc5b672). Anomaly score: {'anomaly_score': 6.577013521457966e-07}</t>
  </si>
  <si>
    <t>2023-07-13T00:48:32.767939677Z</t>
  </si>
  <si>
    <t>0x549473c8bf06f0345967b3397a0cd35d0f01d744aa1dd6e4d66fee51a99e7c3d</t>
  </si>
  <si>
    <t>0x241eec859eb6f4d885d5d28685dc6b7d9618298c likely involved in an attack (0xb987d169d8028e45cf7c765f467210822f7934c2074710b08f57241e28d559ba). Anomaly score: {'anomaly_score': 0.012962853145501546}</t>
  </si>
  <si>
    <t>2023-07-08T21:30:14.121533155Z</t>
  </si>
  <si>
    <t>0x492afa3766e8e9ba3d0aac3479bcbe16f8ad0bd8fc8d91cf3d524229be8b3f83</t>
  </si>
  <si>
    <t>0xfb86a60a4d204de91421871c6d69cb40d21ae736 likely involved in an attack (0x35704f62aeb19f904e774491db2b35c7962dca88685ef0fb3061a2fe5763739d) on vAMM-USDC/SNX (0x9056eb7ca982a5dd65a584189994e6a27318067d). Anomaly score: {'anomaly_score': 5.865232156072852e-09}</t>
  </si>
  <si>
    <t>2023-07-06T01:01:26.884367247Z</t>
  </si>
  <si>
    <t>0x47d0128f5bd464680618b03217b81c4189d7d401df208acf92e08d98d3e5a0bf</t>
  </si>
  <si>
    <t>0x925429bc4abc6a3b5ed81086981277de84b3354a likely involved in an attack (0x2dfee42813617037ce26e097170406fac66d9cecf9285a358b2381f41d628cd4). Anomaly score: {'anomaly_score': 9.885999779932547e-05}</t>
  </si>
  <si>
    <t>2023-07-29T22:21:05.793381991Z</t>
  </si>
  <si>
    <t>0x3f28ca05675fcb586524561ead4d35552a1eb09c2161b04906a501dc50879d40</t>
  </si>
  <si>
    <t>0x55dcad916750c19c4ec69d65ff0317767b36ce90 likely involved in an attack (0x5350acf4fdba3261900e078daa61fd6e6f0c4abdeac1b327fe05ae2c4d8308a1) on 1inch Network (0xad3b67bca8935cb510c8d18bd45f0b94f54a968f). Anomaly score: {'anomaly_score': 8.981264317137636e-09}</t>
  </si>
  <si>
    <t>2023-07-10T01:17:09.342510918Z</t>
  </si>
  <si>
    <t>0x3427e9a637e7ce9601ebac7dd1007530f4105e4a02b422ed2f7588f45402ae3f</t>
  </si>
  <si>
    <t>0xd3641c912a6a4c30338787e3c464420b561a9467 likely involved in an attack (0xb20ba13f00e041b8567fb9cf2d6a5426f6f4ff63e2261e5e768ba0a6edd5d3e4) on ActionMultiCall (0x2de7bbaaab48eac228449584f94636bb20d63e65). Anomaly score: {'anomaly_score': 0.0001574471698351818}</t>
  </si>
  <si>
    <t>2023-07-10T01:17:01.683499761Z</t>
  </si>
  <si>
    <t>0x2c2d52e5835629ddedbd4bd13e3d37bf089d9bd17b6d85e3bc233ea86e389381</t>
  </si>
  <si>
    <t>0xd3641c912a6a4c30338787e3c464420b561a9467 likely involved in an attack (0xb20ba13f00e041b8567fb9cf2d6a5426f6f4ff63e2261e5e768ba0a6edd5d3e4). Anomaly score: {'anomaly_score': 0.0001574471698351818}</t>
  </si>
  <si>
    <t>2023-07-01T03:58:03.1640429Z</t>
  </si>
  <si>
    <t>0x2aca59b7a7bab7c194053a9fc56f5cf38c39ef1ebce73a1a29affa3c5126b21a</t>
  </si>
  <si>
    <t>0x3e5d7768381d1d31b6c2dace0a56866e563cab69 likely involved in an attack (0xbb5e543eea831e57cacd72610126289403eabd54a089c35b8bdf74ff01346e77). Anomaly score: {'anomaly_score': 0.0032666256302303835}</t>
  </si>
  <si>
    <t>2023-07-03T05:11:31.457888119Z</t>
  </si>
  <si>
    <t>0x1e64d1dbf5899bb9f99f0fa6cc9e3fa4c6f305c38c57b9c1e558f5b84ef7f6d2</t>
  </si>
  <si>
    <t>0x51cc12e6a4fccbcd6eb6f1c5905263edc5578c5f likely involved in an attack (0x63a399883553a0b3559c560fbdcd7f8d92455acdc8cd8bf343395ca04e9d9bf2) on VeloOracle (0x07f544813e9fb63d57a92f28fbd3ff0f7136f5ce). Anomaly score: {'anomaly_score': 0.16846153846153847}</t>
  </si>
  <si>
    <t>2023-07-10T01:17:07.0266652Z</t>
  </si>
  <si>
    <t>0x0c32083f92dc9e21c4d5beb96c8dac61da2a89962030fadaf9f9f27868dd19f0</t>
  </si>
  <si>
    <t>0xd3641c912a6a4c30338787e3c464420b561a9467 likely involved in an attack (0x12e5b82037ece4a3c0937584627fb663cafde0952a92bcf9f5979e4d4a1d3278). Anomaly score: {'anomaly_score': 0.0002}</t>
  </si>
  <si>
    <t>2023-07-12T07:29:24.35678476Z</t>
  </si>
  <si>
    <t>0x0aca9b096cd7f6a7acb3cb032ed5e394f9d2ced53bfb885d1799eefe37ce416a</t>
  </si>
  <si>
    <t>0x6c4affd9d80e7fa74228866295ff76ff7d5d6c01 likely involved in an attack (0x864fa304e593eabe7f5c1a2327bbab23993c631ccbf52e966473167be8fb24e6). Anomaly score: {'anomaly_score': 0.07431137724550897}</t>
  </si>
  <si>
    <t>2023-07-12T01:40:20.323547719Z</t>
  </si>
  <si>
    <t>0xe0d466b34b75d56fd123ac05a941f15c6fbd3bb3ec65f0b22e044d1976d2dffd</t>
  </si>
  <si>
    <t>0x24eeb85a2bc31e779896ac18e57ac7cb3942440f likely involved in an attack (0xa01fa23f9a38dcd64b37cb522a94d12e147c21c0707354100df94544626a6797). Anomaly score: {'anomaly_score': 0.013225380039656313}</t>
  </si>
  <si>
    <t>2023-07-07T07:55:01.854400092Z</t>
  </si>
  <si>
    <t>0xd3b5b27e0ea838b4df161139b3ff57951ffb40de104ff924156c09c14e266a7c</t>
  </si>
  <si>
    <t>0xb28837949e7a3f1ac862036e8a0ae392c9ff9bb4 likely involved in an attack (0xe8ef3b4e350014c372a58f8722552d7069753277620c818a72fd3e07a59a10b2). Anomaly score: {'anomaly_score': 6.279434850863423e-05}</t>
  </si>
  <si>
    <t>2023-07-14T00:10:35.199621628Z</t>
  </si>
  <si>
    <t>0xc47c8d393bf5528e4046d93a77043648dba64f15c548d33158aa16914d0984b1</t>
  </si>
  <si>
    <t>0xa147851e89fc5a505ca1122bccd9f01058b4afb7 likely involved in an attack (0x7b46cb00fb741d1ef315564d16b23e629606c81cd4b7b9be33e284622f75e33b) on USDC (0x28a92dde19d9989f39a49905d7c9c2fac7799bdf). Anomaly score: {'anomaly_score': 1.551293370424875e-05}</t>
  </si>
  <si>
    <t>2023-07-12T00:53:12.095458128Z</t>
  </si>
  <si>
    <t>0xb4cd4b7fa53cfac3a49df6cd237a794983efcd14e4498172220c9c03e0121766</t>
  </si>
  <si>
    <t>0x24eeb85a2bc31e779896ac18e57ac7cb3942440f likely involved in an attack (0xbed333d042b02103a82caaffb0b9aa7927e29e6ba970df59ccc38fd4ca63f9bf). Anomaly score: {'anomaly_score': 0.012083333333333333}</t>
  </si>
  <si>
    <t>2023-07-10T18:53:14.552220967Z</t>
  </si>
  <si>
    <t>0xb4812ca5d43532928062e631c9846dcb99bf59afc79286ad1ca79e5587ee262b</t>
  </si>
  <si>
    <t>0xa8e889055b80483a3572c9860e5b50e351cafb51 likely involved in an attack (0x7c8f0156843522da4f7a70bd515caa28284d50667474b344259b4088b432eebd). Anomaly score: {'anomaly_score': 0.0003876417183873416}</t>
  </si>
  <si>
    <t>2023-07-11T14:48:42.130743785Z</t>
  </si>
  <si>
    <t>0xa52795d1df1c6f3f0c56de2517051885a6aabceb0db0ee06a59e6918bbea0f09</t>
  </si>
  <si>
    <t>0xc73ebf0f7181c7a5b060df1398693f9d9011bd91 likely involved in an attack (0xad8aabcb11ad0bbcd4e5376069a0d298e51fe9c19f4ac432ed291fefe8e551ba). Anomaly score: {'anomaly_score': 9.481804118219996e-08}</t>
  </si>
  <si>
    <t>2023-07-10T20:26:18.19399889Z</t>
  </si>
  <si>
    <t>0xa213e58bcd1da62cee4937ca16f1b875db63308d9ab38cf1df4a49c325f2ca97</t>
  </si>
  <si>
    <t>0xde21e5109cd6d5f82c7d9bfe28c001ca87b1aeec likely involved in an attack (0x0fa4053f602fe6c972d955ed53322fdc3ebfb9c13bccda65a11933b2b64c17b6). Anomaly score: {'anomaly_score': 0.0003917620562035189}</t>
  </si>
  <si>
    <t>2023-07-14T01:10:54.797691404Z</t>
  </si>
  <si>
    <t>0xa18d0c20a0ee75ec7f9c4b7774fa6659d73578184c2c3fc203445894c99070f4</t>
  </si>
  <si>
    <t>0x7e2d2ed7856c626efa1c58abf1eaefa225acf5a0 likely involved in an attack (0xecc52a793e169f4acfd9db8d5d4cc22ed34eb41949ca4d5e0ed98409b8494db1). Anomaly score: {'anomaly_score': 0.05880080169246187}</t>
  </si>
  <si>
    <t>2023-07-14T00:11:44.061073623Z</t>
  </si>
  <si>
    <t>0x9f7d249bb6c649b63fa20af3e26597d71eeec35dd4f02fa9e5eb70999c7a0f21</t>
  </si>
  <si>
    <t>0xa147851e89fc5a505ca1122bccd9f01058b4afb7 likely involved in an attack (0x7b46cb00fb741d1ef315564d16b23e629606c81cd4b7b9be33e284622f75e33b) on USDC (0x28a92dde19d9989f39a49905d7c9c2fac7799bdf). Anomaly score: {'anomaly_score': 1.552108598858014e-05}</t>
  </si>
  <si>
    <t>2023-07-08T17:43:50.435924005Z</t>
  </si>
  <si>
    <t>0x9ce53ff640e95b37a18256c31183dded118d13ca3e60418790c8045dc991fb05</t>
  </si>
  <si>
    <t>0x9352e3f847e0ec8126469f067bd3862b79b4c48e likely involved in an attack (0x998f7d1bc2f86a3cee31e28dc3928ea29f5ad0ccf9e7adf70df4711907119280) on UniswapV2Router02 (0xf491e7b69e4244ad4002bc14e878a34207e38c29). Anomaly score: {'anomaly_score': 0.0010075566750629723}</t>
  </si>
  <si>
    <t>2023-07-08T21:27:10.317372744Z</t>
  </si>
  <si>
    <t>0x95f93e1f0d79bb3ec7a8d76ad67bc86060d9eae80783becf9ef5a4ccff2b4eaf</t>
  </si>
  <si>
    <t>0xe36f422d87f9e44969425c9da3471b105aeae8ef likely involved in an attack (0x00f7898a95001609967f9062afbfc30f016f79daed620e6819caa2c5c32dade0). Anomaly score: {'anomaly_score': 0.00024679157088463156}</t>
  </si>
  <si>
    <t>2023-07-10T20:27:04.20875378Z</t>
  </si>
  <si>
    <t>0x936da5179abbf04bc3d05e6cba19bd159b190d76f7e77b96dd2464dc4bf9bf68</t>
  </si>
  <si>
    <t>0xbc3d6eb7b7a91bd9fc609d50d1bfca062b9f6c56 likely involved in an attack (0x0fa4053f602fe6c972d955ed53322fdc3ebfb9c13bccda65a11933b2b64c17b6). Anomaly score: {'anomaly_score': 0.000415369026098694}</t>
  </si>
  <si>
    <t>2023-07-12T00:54:45.716236611Z</t>
  </si>
  <si>
    <t>0x7c78cc93d3d9b7e54aa6035375a8492ae6f6bc76fd62130838cece1d1fb135bd</t>
  </si>
  <si>
    <t>0x24eeb85a2bc31e779896ac18e57ac7cb3942440f likely involved in an attack (0xf9dbb1cbd959b8fb9033e0fa1d96ecaaa8986f30aa18957de2a1a5fd4aef90c2). Anomaly score: {'anomaly_score': 0.01321664464993395}</t>
  </si>
  <si>
    <t>2023-07-10T20:29:36.24892543Z</t>
  </si>
  <si>
    <t>0x76cfe9ac63cb430f1c051e05cda8d7797f12f5d18a7dd33c0af53b639124974c</t>
  </si>
  <si>
    <t>0xbc3d6eb7b7a91bd9fc609d50d1bfca062b9f6c56 likely involved in an attack (0x47351100e293100a63ff78aee1498eab43da7d37a86a7c7a118d0d73964d040b). Anomaly score: {'anomaly_score': 0.000415369026098694}</t>
  </si>
  <si>
    <t>2023-07-10T18:53:14.522028465Z</t>
  </si>
  <si>
    <t>0x66264e676f897f7126952ee03c07bcf97e4128cb13c0fb69c5afd94adc64f8d5</t>
  </si>
  <si>
    <t>0x5609857d0bcd10bd06237f23a88ea0a8cf4921a1 likely involved in an attack (0x7c8f0156843522da4f7a70bd515caa28284d50667474b344259b4088b432eebd). Anomaly score: {'anomaly_score': 0.0003876417183873416}</t>
  </si>
  <si>
    <t>2023-07-14T00:10:48.229745635Z</t>
  </si>
  <si>
    <t>0x63ce836b890fe6a824b879eed519eb373f62c9c6383ce0f7b6837f334b35aa96</t>
  </si>
  <si>
    <t>0xa147851e89fc5a505ca1122bccd9f01058b4afb7 likely involved in an attack (0x7b46cb00fb741d1ef315564d16b23e629606c81cd4b7b9be33e284622f75e33b). Anomaly score: {'anomaly_score': 1.551293370424875e-05}</t>
  </si>
  <si>
    <t>2023-07-12T00:57:55.298347906Z</t>
  </si>
  <si>
    <t>0x51182015490847a61d35de6361425771913ec67c2ec39faec24bd85b58138907</t>
  </si>
  <si>
    <t>0x24eeb85a2bc31e779896ac18e57ac7cb3942440f likely involved in an attack (0xd932c6544d7e8686674b8d2a242afad338f5ad20ad57854c0386dacd00ec3718). Anomaly score: {'anomaly_score': 0.013225380039656313}</t>
  </si>
  <si>
    <t>2023-07-10T04:42:44.461010544Z</t>
  </si>
  <si>
    <t>0x48dd496cfeaed88e2f149e8c71baa81513d1176a5b8112b4cc58597c16bd3392</t>
  </si>
  <si>
    <t>0x7769b6f99e8ede0c59dfbfdfa70f7857c29220b7 likely involved in an attack (0x2f6cf9a0d2568458afd5ed81fb2506b8b32b1930d14d194ba221ca6c1a400074) on (0xb92c9189ea700d514ad4bf878e49f1a11ab3d37f). Anomaly score: {'anomaly_score': 0.0005352042443631791}</t>
  </si>
  <si>
    <t>2023-07-12T01:08:02.785561721Z</t>
  </si>
  <si>
    <t>0x473316061a2252d733f0334cc4a4cbabc670a21f0b6412d587779a30213124ad</t>
  </si>
  <si>
    <t>0x24eeb85a2bc31e779896ac18e57ac7cb3942440f likely involved in an attack (0xff1fd752e3d618b18a663bbc45130ece58b22c4e841ae155f98ba3972d768fed). Anomaly score: {'anomaly_score': 0.027405806053119208}</t>
  </si>
  <si>
    <t>2023-07-14T01:15:28.22263857Z</t>
  </si>
  <si>
    <t>0x46f11f43d63e6c821ed4c9a0334e0b5907f49333043af0a24d7616cf1304e525</t>
  </si>
  <si>
    <t>0x7e2d2ed7856c626efa1c58abf1eaefa225acf5a0 likely involved in an attack (0xff2e653aa6425b2bbfba89f6f68f07f194e4190fe46c5c4441a5ad876ace1035). Anomaly score: {'anomaly_score': 0.06046890588626538}</t>
  </si>
  <si>
    <t>2023-07-14T00:23:40.006467949Z</t>
  </si>
  <si>
    <t>0x4675d4ea7cc377b26cbe1be768f5a8a439f0cd0ef0dd216091e96cbbb61c48d5</t>
  </si>
  <si>
    <t>0xa147851e89fc5a505ca1122bccd9f01058b4afb7 likely involved in an attack (0x8687e065abb33d8bb9d5955cb58ec1d0ab2c06a8ef74972dbe7b153cc0ed3d36) on Beethoven X: MasterChef (0x8166994d9ebbe5829ec86bd81258149b87facfd3). Anomaly score: {'anomaly_score': 6.097023015262819e-06}</t>
  </si>
  <si>
    <t>2023-07-10T16:58:44.841030983Z</t>
  </si>
  <si>
    <t>0x3facce9e036c5c19f07ef41b34233840dcfa980d07c3060d6245f75b86f9d4aa</t>
  </si>
  <si>
    <t>0xbeef7bdd967dcffdbd909c325d0645aa34bf3ca4 likely involved in an attack (0x4bf3cc2761e42c4dbee5b69a77aaa26ff3c75d9336552ad81651b89abbab9327). Anomaly score: {'anomaly_score': 0.0003169866396084553}</t>
  </si>
  <si>
    <t>2023-07-02T02:49:20.553486182Z</t>
  </si>
  <si>
    <t>0x361a8fdcd10acbf994a6b8c3901ca8f57f531e467536b32526f00412ac1d62b3</t>
  </si>
  <si>
    <t>0x59145c53df32cb035aaf9a4f54198b29ae929286 likely involved in an attack (0xd4f9cd8228fcd31b73e398e2526387bc84857946563511afafa14730641cf2c4). Anomaly score: {'anomaly_score': 0.9375}</t>
  </si>
  <si>
    <t>2023-07-14T01:09:00.438663856Z</t>
  </si>
  <si>
    <t>0x302558d42808fe084cbb49a3edd80dfbefcda3b232515bf62ad61cec5e75577f</t>
  </si>
  <si>
    <t>0x7e2d2ed7856c626efa1c58abf1eaefa225acf5a0 likely involved in an attack (0xf594cc3464f9895693c9791ce6e5a920658b1f75b5011fb4a1b4d37e8b115053). Anomaly score: {'anomaly_score': 0.058932038834951454}</t>
  </si>
  <si>
    <t>2023-07-14T01:13:57.516158789Z</t>
  </si>
  <si>
    <t>0x2b14916e83a1ca9bb70dfc5849c2a44c8dfd1a4100b82f96602bdf6a7ab5630a</t>
  </si>
  <si>
    <t>0x7e2d2ed7856c626efa1c58abf1eaefa225acf5a0 likely involved in an attack (0x23af588e104634b318ab58e9dafe26531fc48051e0e4bee202bae6816a63428c). Anomaly score: {'anomaly_score': 0.05880080169246187}</t>
  </si>
  <si>
    <t>2023-07-12T01:38:41.169870717Z</t>
  </si>
  <si>
    <t>0x2882fa40d13d9fe2e59b0f1faee226cc2a8527a7043b7b1ab04f74f8581d6a50</t>
  </si>
  <si>
    <t>0x24eeb85a2bc31e779896ac18e57ac7cb3942440f likely involved in an attack (0xe81db06c66745d9fe8c1bf3c303a2465be31b5ffff8b4a82bb5e0e5ee860c5b1). Anomaly score: {'anomaly_score': 0.012083333333333333}</t>
  </si>
  <si>
    <t>2023-07-07T12:24:37.103572573Z</t>
  </si>
  <si>
    <t>0x17bcfb2a5d0b9f78bf173f3ddbed7b0065e75caec0482faee9ef71dc6567047d</t>
  </si>
  <si>
    <t>0x31c798ac8159568d44c7f0c8678bf6fdc4caf57c likely involved in an attack (0x235bc08096fc694122319a85b05e9a1be7c0702443a72d941f0d95489544a078). Anomaly score: {'anomaly_score': 0.0002888086642599278}</t>
  </si>
  <si>
    <t>2023-07-12T00:54:36.752982165Z</t>
  </si>
  <si>
    <t>0x0ecb815c4beac478ce1112c7b672a63d90766e1eb38b1ef6b0b5984961d9f4f0</t>
  </si>
  <si>
    <t>0x24eeb85a2bc31e779896ac18e57ac7cb3942440f likely involved in an attack (0xaafd2fd8799a47b485f03032360b2dfdffaa9ecf941cdc2204b9586d1c4967b2). Anomaly score: {'anomaly_score': 0.012083333333333333}</t>
  </si>
  <si>
    <t>2023-07-08T20:50:05.909675574Z</t>
  </si>
  <si>
    <t>0x052208e694bdb5e4780ea93f3206a6a632f21d9e353e242fc9baf4d099cb3866</t>
  </si>
  <si>
    <t>0x192017336569920ac69586985edcfa250fe302b7 likely involved in an attack (0x9404d089ab1e1660b562b81c84b7345d2209a7325021f6f011a5304c3f5aef68). Anomaly score: {'anomaly_score': 0.0009195402298850574}</t>
  </si>
  <si>
    <t>2023-07-09T19:40:49.929976603Z</t>
  </si>
  <si>
    <t>0x029ed034f7ba2d74e80d3b6070e73dfd45fd076f17a91db24a1e21e30608a0f8</t>
  </si>
  <si>
    <t>0xa8e889055b80483a3572c9860e5b50e351cafb51 likely involved in an attack (0xef8f85558748f2eb3bd6e47e637f05c009dc1c71955c5963b61f92a5912b256b). Anomaly score: {'anomaly_score': 0.001090909090909091}</t>
  </si>
  <si>
    <t>COUNTA of Alert Link</t>
  </si>
  <si>
    <t>COUNTA of EOA</t>
  </si>
  <si>
    <t>2023-03-24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</si>
  <si>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</si>
  <si>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</si>
  <si>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</si>
  <si>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</si>
  <si>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</si>
  <si>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</si>
  <si>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</si>
  <si>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</si>
  <si>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</si>
  <si>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</si>
  <si>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</si>
  <si>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2023-04-13</t>
  </si>
  <si>
    <t>2023-04-21</t>
  </si>
  <si>
    <t>2023-04-22</t>
  </si>
  <si>
    <t>2023-04-24</t>
  </si>
  <si>
    <t>2023-04-25</t>
  </si>
  <si>
    <t>2023-04-26</t>
  </si>
  <si>
    <t>2023-04-28</t>
  </si>
  <si>
    <t>Day</t>
  </si>
  <si>
    <t>2023-04-21T19:16:05.351764289Z</t>
  </si>
  <si>
    <t>0xff53c2524d65c38ad7874deac7fd9ab90c6268bfec3f5de393ae67a5eb6cab4a</t>
  </si>
  <si>
    <t>0xb07e33c48d72d336038ee467686e5d3667bff3c4 likely involved in an attack (0x7a2875c1d2a824277527cb6aebc7f5a79b0670e92d8792d29b139a68cfc45574). Anomaly score: {'anomaly_score': 7.359813084112149e-05}</t>
  </si>
  <si>
    <t>2023-04-04T04:19:16.442643834Z</t>
  </si>
  <si>
    <t>0xfef8feddc6e481ee57b992134576c02c8f538eb87c7cea61cfc7b0915d91f776</t>
  </si>
  <si>
    <t>2023-04-13T05:54:20.471619801Z</t>
  </si>
  <si>
    <t>0xfdf5099e10c67dee7c4e5a21c4b584c6af53263b3e91ba764efe5ee4c141973c</t>
  </si>
  <si>
    <t>0x5bac20beef31d0eccb369a33514831ed8e9cdfe0 likely involved in an attack (0xd6b9618f70f3ad0dbd89c21c51257885314d73271ebf38a72a9cc8fe158fddc4) on InstaAccount (0x5c7efb1067ef301046f25210720c161490017a8a). Anomaly score: {'anomaly_score': 2.350084211350907e-06}</t>
  </si>
  <si>
    <t>2023-04-08T05:42:27.033057574Z</t>
  </si>
  <si>
    <t>0xfdd2c301d226d372481e4bebdf633bbb0c9d2dc4c84fc8e9eab93b629890ef97</t>
  </si>
  <si>
    <t>0x6eed6da4f9e1f435dd4644c4cc5f5c73f9a4efb2 likely involved in an attack (0xd92535d9576da230e616f4115c86ccbed7a62ae4866baf398d0a3acfb7008787). Anomaly score: {'anomaly_score': 2.989111907365059e-08}</t>
  </si>
  <si>
    <t>2023-04-07T03:51:30.742370213Z</t>
  </si>
  <si>
    <t>0xfd5f4daec032446f028f7e24e6fac12dff41a2e10fdeb286024219f54e8b04e9</t>
  </si>
  <si>
    <t>0x029a891c5e67164dcb101c8b000c453c5a37f4fc likely involved in an attack (0x782b6d473cbae2bf4db286ce7882711c8c33beb5887b3e5f8bc46ff254288f3c) on OpenSea: Conduit (0x1e0049783f008a0085193e00003d00cd54003c71). Anomaly score: {'anomaly_score': 4.2119220794415306e-08}</t>
  </si>
  <si>
    <t>2023-04-06T20:31:59.887120398Z</t>
  </si>
  <si>
    <t>0xfcbae96536291d86e11bfc783bb7f51ce85f22fdcc25a35bfa6adff7c215853e</t>
  </si>
  <si>
    <t>0x0346dcb9aa9b46cc70d1b5e907039d50efdd7bee likely involved in an attack (0x3e6cffdbe87007933151b1410c8293518993bd59ff184833dba67812d61391bd). Anomaly score: {'anomaly_score': 1.9733231378304546e-06}</t>
  </si>
  <si>
    <t>2023-04-27T16:30:33.38812415Z</t>
  </si>
  <si>
    <t>0xf58cde782ca5b110a7caa03c8d1b484c9a5aaeaee24b2c00b665884e621a0b7d</t>
  </si>
  <si>
    <t>0x81d5eb8084e022c0395b22d0fb96b510ad718620 likely involved in an attack (0xfce45b0e94883178566383a6e710ca695252432455cbbd69a364e1f21c4d0ae0). Anomaly score: {'anomaly_score': 0.00012351223894004043}</t>
  </si>
  <si>
    <t>2023-04-14T02:06:18.10122998Z</t>
  </si>
  <si>
    <t>0xf41f1a42682bc3b6d25e1749e71994d2424f09df1ce21e59bac54d5e49535706</t>
  </si>
  <si>
    <t>0xe7a30cd283a3d6ede199234db5345aba37cc6c0b likely involved in an attack (0xd2af7aa076193542c9f5b2a60fe19fa022b93944223cf87678b30b8bec40a4ae) on Curve DAO Token (CRV) (0xd533a949740bb3306d119cc777fa900ba034cd52). Anomaly score: {'anomaly_score': 0.0020980926430517713}</t>
  </si>
  <si>
    <t>2023-04-05T19:39:12.545028363Z</t>
  </si>
  <si>
    <t>0xf3fb98e66af9ee4f120412082c280e43cef8060f517310a6d3901ac4430a14d2</t>
  </si>
  <si>
    <t>2023-04-05T22:23:28.02701844Z</t>
  </si>
  <si>
    <t>0xf1a7b88b9b741eb0ee1ba2c7873f8db269e4b7fdf1a7fcdbcda54aeb3946b27f</t>
  </si>
  <si>
    <t>0xa1ed538c44422ff6be1e5d06974b42dd12a4020f likely involved in an attack (0x58e6cd61d7ff95a35801e4f2081c2b20831957bf0e131592283987adc88fcc2f) on Uniswap V2: Router 2 (0x7a250d5630b4cf539739df2c5dacb4c659f2488d). Anomaly score: {'anomaly_score': 7.851382641790648e-08}</t>
  </si>
  <si>
    <t>2023-04-27T19:05:48.06861659Z</t>
  </si>
  <si>
    <t>0xefa7bd03a8a2d80fb2f41a658749f0e6ab4a562a9893048dfa880f0b5f7d282c</t>
  </si>
  <si>
    <t>0x4f53750c5e3b1d2519cf551d0212e8ced903abd1 likely involved in an attack (0x535af95ba8468c5de7bd55123531373900089aaaa835b75132f07c8101b6ace0). Anomaly score: {'anomaly_score': 0.000132404181184669}</t>
  </si>
  <si>
    <t>2023-04-21T20:27:53.061316472Z</t>
  </si>
  <si>
    <t>0xef2e2914ef965d564db84616944e3fb2c4b1e695efe9de6efef5fef730fc9438</t>
  </si>
  <si>
    <t>0x0aa5dcf11899ba2374237abb537023ddb746255b likely involved in an attack (0x3436a9898a5582e4cfe3e8b33d5e7db00648659355246d66931819243aa3c3c5) on PoolAddressesProvider (0x2f39d218133afab8f2b819b1066c7e434ad94e9e). Anomaly score: {'anomaly_score': 6.910283438744437e-05}</t>
  </si>
  <si>
    <t>2023-04-10T04:35:24.374456498Z</t>
  </si>
  <si>
    <t>0xee7172e6ac907147979ae64686a4dacf12172d1632a74585af49d6d9a8beb4ac</t>
  </si>
  <si>
    <t>0x32859c4aa7ce58fcb731a45c07ef858c993f4e3d likely involved in an attack (0x04120be8b558d912ae0320016b7d2a09be9a969295025164e65cbaa328d821f9) on Uniswap V2: Router 2 (0x7a250d5630b4cf539739df2c5dacb4c659f2488d). Anomaly score: {'anomaly_score': 3.6163569396710426e-08}</t>
  </si>
  <si>
    <t>2023-04-10T00:51:32.939187396Z</t>
  </si>
  <si>
    <t>0xeb5ff43c3325ca36308369ee0911b01c645ec39d874bd7682175e367115b5b23</t>
  </si>
  <si>
    <t>0xf35875a064cdbc29d7174f5c699f1ebeaa407036 likely involved in an attack (0xa2ec7544fc5beab0085944e0e9fcf2bec3db894a448434cc26f834065196a85d) on RouteProcessor2 (0x044b75f554b886a065b9567891e45c79542d7357). Anomaly score: {'anomaly_score': 1e-08}</t>
  </si>
  <si>
    <t>2023-04-05T18:47:57.118281497Z</t>
  </si>
  <si>
    <t>0xe6ab7f66f5f488850f82f64e91e03d80e18a5b5e21c4cab70ead32fc7b28780f</t>
  </si>
  <si>
    <t>2023-04-07T20:08:27.213602334Z</t>
  </si>
  <si>
    <t>0xe39ff8461dae30e1193411ab0d51eb245a90cd5158bbc1d66dee4ee9c3693468</t>
  </si>
  <si>
    <t>0xf39fd6e51aad88f6f4ce6ab8827279cfffb92266 likely involved in an attack (0xd4b6de0116b246655e5f7e96e8c94ca937bd012b528725c3648242411e054142). Anomaly score: {'anomaly_score': 0.00011038377615197023}</t>
  </si>
  <si>
    <t>2023-04-21T02:30:22.219474057Z</t>
  </si>
  <si>
    <t>0xe1111cf70b77ddbeb3b9f0a20e9efa1f3601c53e360e3dc434c003302e430666</t>
  </si>
  <si>
    <t>2023-04-29T20:29:14.510428732Z</t>
  </si>
  <si>
    <t>0xdfacff1dae9eeff8f3f9faa60e1925ed54356266c5c84f3eb4cc8798e486b5a5</t>
  </si>
  <si>
    <t>0x8664225ea464cafece5cb3ccaacf20bb5d07459a likely involved in an attack (0x1b4d8852a11283d75a761108601bf5647984dda78afc6fe924c8f06fdc62b7f2). Anomaly score: {'anomaly_score': 8.176330997321428e-08}</t>
  </si>
  <si>
    <t>2023-04-01T08:36:20.906715483Z</t>
  </si>
  <si>
    <t>0xde0b58884c08c29b181420e9f29caca2f6a35af1b6a5767f1cc2bcc6fa4cf153</t>
  </si>
  <si>
    <t>0x2e1a2cf667e7a8f09e525fb73bb53d12f040a0e6 likely involved in an attack (0xecc595742b998b0eb5279db01ddbe6ca7ee3e2caac1c4a4357c01555662644f3) on UNI-V2 (0x29459786d02974aabcbb77f3ccb9f618ac522e9c). Anomaly score: {'anomaly_score': 8.344997232351044e-08}</t>
  </si>
  <si>
    <t>2023-04-05T11:16:29.5905918Z</t>
  </si>
  <si>
    <t>0xdcb90b903c0035c798a129dbd700b083511007551662d2499b509d3e9685fc00</t>
  </si>
  <si>
    <t>0x518f7ebcd0e9cf9ada1e75ab303090e04a3112aa likely involved in an attack (0x17b7d23dca7d12de62b96a750d35d601a145efdfd9edd3aa5a6251879c53a494) on Bankless DeFi Innovation Index (0xf42ecdc112365ff79a745b4cf7d4c266bd6e4b25). Anomaly score: {'anomaly_score': 1.3645682609900439e-05}</t>
  </si>
  <si>
    <t>2023-04-08T02:32:13.845629867Z</t>
  </si>
  <si>
    <t>0xd5af4f705f6304219682c1629397607558cf17ede1343a16e994da1e049cfedb</t>
  </si>
  <si>
    <t>0x2ef61f88b7847891d94bf31e9d296eb330a07210 likely involved in an attack (0x8f044d614b840af2ce5d7111cef96ff0f27230828fb6c1890879d115dbf2b52d). Anomaly score: {'anomaly_score': 9.998734337425641e-05}</t>
  </si>
  <si>
    <t>2023-04-28T10:57:33.584045429Z</t>
  </si>
  <si>
    <t>0xd4231043c7fc3b82d6f4e07664855c909251c804ee3dc50b6a78a0acd29feb25</t>
  </si>
  <si>
    <t>0x3749ff78664eca13241e2e7c5734b811926a6519 likely involved in an attack (0x6ef848aa89ccb52c30513c0e603ede901ed20173d5a554dd2ee50b7a88b116df). Anomaly score: {'anomaly_score': 8.916554508748318e-05}</t>
  </si>
  <si>
    <t>2023-04-28T12:32:16.838317907Z</t>
  </si>
  <si>
    <t>0xcf3ed1e99bb1056cd5199b009ffb173a46ea3fbae0ea887d75142c6c52667682</t>
  </si>
  <si>
    <t>0xf207e018d4677d827ead31a96a7180c69c2fa555 likely involved in an attack (0x8a5b35af3ecdda550b7dbb9b8efca0e8a47718ae16a0fb03731eb92d0bd850f7) on (0x000000000ecee08a0081af52551a445ffd557d03). Anomaly score: {'anomaly_score': 0.0001311168344649965}</t>
  </si>
  <si>
    <t>2023-04-16T19:43:31.063370713Z</t>
  </si>
  <si>
    <t>0xc940bb13f780aecfee150461dba00ff953d9d3d6821d40e37dff935d10825699</t>
  </si>
  <si>
    <t>0xa19e4fec1624c87fe0dd307103ffc5923ce89bef likely involved in an attack (0x152ddea25aecb7c8537b100a7bccb247b5535e1b01a2496a6e57405ba03c3a93). Anomaly score: {'anomaly_score': 0.00011921793037672867}</t>
  </si>
  <si>
    <t>2023-04-10T12:48:08.58939639Z</t>
  </si>
  <si>
    <t>0xc8164f4b0aba32249f0c78e1839a0cd4e44b59dc8d1a48ef35f7db69c1e875f6</t>
  </si>
  <si>
    <t>0x759b1b5c9c29fcd9a291913e3eac1b675a959e0d likely involved in an attack (0x0fedfe9629e7b4757d909e2d8b0a8b2dc0fea3e354a53f3d01cf8710724d5417). Anomaly score: {'anomaly_score': 9.695954033995692e-05}</t>
  </si>
  <si>
    <t>2023-04-07T20:08:56.549704754Z</t>
  </si>
  <si>
    <t>0xc4c7166b6f847d89365fe07a86fd43e17532bf58ef2eaa17ad2028b4e1f6d9d7</t>
  </si>
  <si>
    <t>0x00000e8c78e461678e455b1f6878bb0ce50ce587 likely involved in an attack (0x50d69aaaf704a1a00ccec705fbd669f556b73a3c8a3c75e073bc984f0a0ad821). Anomaly score: {'anomaly_score': 0.00010889059697668461}</t>
  </si>
  <si>
    <t>2023-04-07T14:40:00.444307395Z</t>
  </si>
  <si>
    <t>0xc17cd5ca25c016bce28a481dd25364db56dc43cb887940caa3137bc7b22805e1</t>
  </si>
  <si>
    <t>0x49dc14dd851b6eae8d685715e12a06cc1bfc5d8d likely involved in an attack (0x29777c1be56732d29badbc1e4c43b0cb8cd73f51cf4ed8ba82508a237f6b0299). Anomaly score: {'anomaly_score': 7.696411167738659e-08}</t>
  </si>
  <si>
    <t>2023-04-25T20:51:49.001903397Z</t>
  </si>
  <si>
    <t>0xbfdda4b011decc6731082059c75146c64856cb6109b827b6950fbfdd2a5132a5</t>
  </si>
  <si>
    <t>0xf3547130f5d8a8570290611109e9e48f23a55aa1 likely involved in an attack (0xeadbca9a8da4fcc5b371dd7222fb0e320748354acfec857db2ecd0528e1939e0). Anomaly score: {'anomaly_score': 0.007708271568336793}</t>
  </si>
  <si>
    <t>2023-04-06T02:18:27.083019784Z</t>
  </si>
  <si>
    <t>0xbf646df4acc00dd1dea79b21040700781fa767d310a1f8ef590a056dcf17b945</t>
  </si>
  <si>
    <t>0xec3aef33d53c83e822320874af03eb852fb8c9a5 likely involved in an attack (0x4e9d46268333700367221fbe216530bc23352dd639ee61f055024ce85f2e6799) on Uniswap V2: Router 2 (0x7a250d5630b4cf539739df2c5dacb4c659f2488d). Anomaly score: {'anomaly_score': 9.556252849222096e-08}</t>
  </si>
  <si>
    <t>2023-04-24T15:36:35.001874585Z</t>
  </si>
  <si>
    <t>0xbf44795e4a73b3f9debae12a1e35d91172ddaeed2ace87142e80fdcbba46df5c</t>
  </si>
  <si>
    <t>0x905bb31444b533c1e770e8a018256775c2fc7f6e likely involved in an attack (0x8b406e15767dd968f89ae348ca0a0cf5a8839e82e670e81a2533e4f59632317a) on OEBStaking (0x4d8266ec8ded77edac50a0eefe3d6934b53663cd). Anomaly score: {'anomaly_score': 6.014732716091099e-08}</t>
  </si>
  <si>
    <t>2023-04-20T00:07:19.35706945Z</t>
  </si>
  <si>
    <t>0xbe881cdada190a971f4edd8f1479efda299377a3a20a72bf28d8f795b089cbde</t>
  </si>
  <si>
    <t>0x117e304aee7d17e6a457b5623330fda1fa7bc705 likely involved in an attack (0x675891f1b4639729b7ab5657bdfe3e183025e092ee8c05bc2c41eaa67d02ba37). Anomaly score: {'anomaly_score': 8.580460635255156e-05}</t>
  </si>
  <si>
    <t>2023-04-26T21:19:48.842582124Z</t>
  </si>
  <si>
    <t>0xbbfcad8de674a1b0ba8f35930575b8230fb6491215a897c038af1e142c328e07</t>
  </si>
  <si>
    <t>0xb5d05b1cf2d0452a9157fba722ae05ab21d457f0 likely involved in an attack (0xd86e48a2ec4306485b201fe0e6f91d0da2b083d1c281c1f5cfb0a7e927b22ab0). Anomaly score: {'anomaly_score': 0.007472178060413355}</t>
  </si>
  <si>
    <t>2023-04-25T13:51:21.575664603Z</t>
  </si>
  <si>
    <t>0xaf411f4c3af6aca1671508475f6f817f5986705ded0d537fa9636279d04348e3</t>
  </si>
  <si>
    <t>0x547daa99470c1977567924cdd559067ace5178c3 likely involved in an attack (0xc9c4d30d7ac7020d0c7a86966d1645ceb8a0cf36759e4c88557e5971dba97094) on (0xfed6dbcdfe95c1d2622124b358e3bf12f0e50726). Anomaly score: {'anomaly_score': 0.00010476689366160294}</t>
  </si>
  <si>
    <t>2023-04-06T13:47:15.033148922Z</t>
  </si>
  <si>
    <t>0xadcdc0619286991270cbb3454837e45aaa3ea03d4ec4212d69c6425cfd0cf6df</t>
  </si>
  <si>
    <t>0xcbeb21de3ab6fa900468accb8fccc32922965d74 likely involved in an attack (0xb087218886713b1c5b4daa469cb134b9f07f55cd5008cd7dfcc911b8179bdbc1). Anomaly score: {'anomaly_score': 1.3817107725568754e-05}</t>
  </si>
  <si>
    <t>2023-04-07T20:03:56.794167876Z</t>
  </si>
  <si>
    <t>0xa7fc59cb954778423199d95a494730aab112dd5d88db671333e14b9b9de2e817</t>
  </si>
  <si>
    <t>0xfffff8f8122eb53e503a535ba0ed63d35906f52f likely involved in an attack (0xe26e1ef2d6bcb0c3279ab7611399056be6c6920df0a394866992dcd80c963272). Anomaly score: {'anomaly_score': 0.00010889059697668461}</t>
  </si>
  <si>
    <t>2023-04-25T13:29:35.986428679Z</t>
  </si>
  <si>
    <t>0xa2f310fabc802636120af0d714c701b6acb88585c0c4ffc4480e07208e9509ee</t>
  </si>
  <si>
    <t>0x000ef3c119c7c9f6516bbd377e86985a57cf94f8 likely involved in an attack (0xbe0167b238a840935ddccefc2b1dc9dbb5ac4f9fd00fc9fe470257921508e53e). Anomaly score: {'anomaly_score': 9.254585226316675e-05}</t>
  </si>
  <si>
    <t>2023-04-20T12:54:06.90756907Z</t>
  </si>
  <si>
    <t>0xa260650e05c329e35b22215768d7dd46e0870d45053ec6b4c429ef614d73fa75</t>
  </si>
  <si>
    <t>0xce841f783dc6d9df256af36b1cf6b3a52aa57cdc likely involved in an attack (0xa46f5b61671b55059057f3e0795f9c9503826414cc60194225f68fc06773c817). Anomaly score: {'anomaly_score': 1.6514671969515413e-05}</t>
  </si>
  <si>
    <t>2023-04-13T01:03:33.834781702Z</t>
  </si>
  <si>
    <t>0xa114bce4fdd5962a5bac3c8010ab35d7120ddb09d6ebfcafa6f28b7fe42c5135</t>
  </si>
  <si>
    <t>0x2b70937aeacf490b48e1973bd2a40ba1233569f9 likely involved in an attack (0xa76cc746c3a25536f9010b0467f65e9d586da4fa9c9824d6a3653fcd021d33e6) on ADWKeys (0x19635538b2b1a3a69edf310fce2ca14750681936). Anomaly score: {'anomaly_score': 0.0104}</t>
  </si>
  <si>
    <t>2023-04-14T18:04:33.109103984Z</t>
  </si>
  <si>
    <t>0x9b8e2221937b667e3edf9d98774ad44e84b72f90051c248e7d84d0e0752c69c9</t>
  </si>
  <si>
    <t>0x3e784e5128c4b79b9cf6be8574b1fe9a574066ed likely involved in an attack (0xa60028e9202ac75cfdc09a44646d3747b09a3c3abc2af3abb4768dc8bf936f6e) on Curve.fi: DAI/USDC/USDT Pool (0xbebc44782c7db0a1a60cb6fe97d0b483032ff1c7). Anomaly score: {'anomaly_score': 2.5151041162800392e-08}</t>
  </si>
  <si>
    <t>2023-04-08T00:21:14.054091138Z</t>
  </si>
  <si>
    <t>0x9addf2cd7f763008b1043372ae61259c8a7af8dfdbd3400b6809465936a36454</t>
  </si>
  <si>
    <t>0xa39fd8ebe1952283ba876da6dc46182f0f047034 likely involved in an attack (0xf1a3400d5af3dcf4b4fc95b536debc9243a569a21fae4ae2aa6ef148e68667d7). Anomaly score: {'anomaly_score': 4.312764842339723e-06}</t>
  </si>
  <si>
    <t>2023-04-01T02:12:02.373180871Z</t>
  </si>
  <si>
    <t>0x9843d2428e125cf297cc6b8c5a34471cc35f8e2e1972b60d2b662a03329382c5</t>
  </si>
  <si>
    <t>0x19d485187f3066ec58cfbf499b7f80e3bde92bd1 likely involved in an attack (0xc7b4638a0704beda50a0346a33eec536cdc05981e49685df449283f49c28f358) on Uniswap V2: Router 2 (0x7a250d5630b4cf539739df2c5dacb4c659f2488d). Anomaly score: {'anomaly_score': 2.3391812865497075e-06}</t>
  </si>
  <si>
    <t>2023-04-02T05:11:41.668061447Z</t>
  </si>
  <si>
    <t>0x97f69b96f8943289476bd3473af2abdc82bacf83e8898a238d52a576a0d08816</t>
  </si>
  <si>
    <t>0x19664e9a7540ec11bcb4500e5b2dfdab266d43c3 likely involved in an attack (0xfe2f567c58479bd3e5bfbde95d80ab615abfa421055c97e23a2f7b19ff2e756a) on Poke (0x78bc98f0fd66bf43b6fbf08148224f1609735790). Anomaly score: {'anomaly_score': 0.0001064773735581189}</t>
  </si>
  <si>
    <t>2023-04-09T02:38:02.135511461Z</t>
  </si>
  <si>
    <t>0x958f6c196d01b1c6b48c0df0e397efdfd2e7fe16f494ee1d76b1b6b15dd1e1ec</t>
  </si>
  <si>
    <t>0xc0ffeebabe5d496b2dde509f9fa189c25cf29671 likely involved in an attack (0x2777a362aaebca3954494d540a6838e00e33e436b7a095575324100337a4e942). Anomaly score: {'anomaly_score': 8.6e-05}</t>
  </si>
  <si>
    <t>2023-04-17T14:26:20.129358825Z</t>
  </si>
  <si>
    <t>0x93a4cbd44a3a583b5d7a0be51664a8aa83c4c6fd2f37e68ca877744318d726ff</t>
  </si>
  <si>
    <t>0xa70c0145e7f65aa3cde5422f639a0b1bb86ca90d likely involved in an attack (0xd6ef6a5fc1f7c2b9eef1c5dea331f501c45535dbea5c627484619b5244841751). Anomaly score: {'anomaly_score': 0.020669081610909867}</t>
  </si>
  <si>
    <t>2023-04-03T03:59:13.203956718Z</t>
  </si>
  <si>
    <t>0x9292304de7e9dd67c3e77b6460d2714ef189c6f647cae001680f00dc6c17f38a</t>
  </si>
  <si>
    <t>0x8bc811ec238e3d379627d7bd1417becf402c62d5 likely involved in an attack (0xb465caa9c90f46b83cc012cd0a07dd80575064480f64333e8783e69fa0e8db8a). Anomaly score: {'anomaly_score': 0.012086513994910942}</t>
  </si>
  <si>
    <t>2023-04-13T19:11:33.800670653Z</t>
  </si>
  <si>
    <t>0x91e24debbde16c4ccbd8d3f552243bdea0e435cd4e8f361df1c22c12781a203d</t>
  </si>
  <si>
    <t>0x1000409004200e0000c080e61f704a3bc162ff0d likely involved in an attack (0x4c4c2d922f7717f32dbc8fa65a05306e740ecc7b072f9e50a0919e2964ad5fe1). Anomaly score: {'anomaly_score': 0.00017381656804733725}</t>
  </si>
  <si>
    <t>2023-04-06T11:35:30.251327081Z</t>
  </si>
  <si>
    <t>0x8f0cde3d4083b2d32d81a3588f65d8e0def950283b9d8d949ef16f457b439e5e</t>
  </si>
  <si>
    <t>0xd11de0333e18244d35bf753bc9d2570c0b7f8461 likely involved in an attack (0xcf181d4f7490bb1076ce8eac7fda5be90828e84678acf0ea0e4c2b31a07a1b04). Anomaly score: {'anomaly_score': 1.4125467386788532e-06}</t>
  </si>
  <si>
    <t>2023-04-03T12:32:40.023931648Z</t>
  </si>
  <si>
    <t>0x8de6f36071c0fa4bdf7908eae06561ffe379e70f1c9e10999e6f4fee371f4b11</t>
  </si>
  <si>
    <t>0xc0b36dd5e200793b8a7c401e924dc51d157934f2 likely involved in an attack (0xef8d9df7702589438dfad1f2e9a6f44047ec92cd2d313464435b5477c7bd56b7). Anomaly score: {'anomaly_score': 0.00011007511007511007}</t>
  </si>
  <si>
    <t>2023-04-26T15:11:35.210678742Z</t>
  </si>
  <si>
    <t>0x8419de3779d1973d3b43be656e4846d1bb78ea953c472746d855c0bed3196820</t>
  </si>
  <si>
    <t>0xe7692cad0f9027130c5dfbb48bd8d7cd0b6aacf4 likely involved in an attack (0x2c457d4226233e12037a3772139d4aeb5707ed7b9cf9b447801a6c7d05a8808d). Anomaly score: {'anomaly_score': 7.162139361587563e-06}</t>
  </si>
  <si>
    <t>2023-04-20T11:39:02.482862315Z</t>
  </si>
  <si>
    <t>0x816d3b8d97c91a1cbe9188746da7774684d05b17404759325fe94c78733a2696</t>
  </si>
  <si>
    <t>0xe3fd707583932a99513a5c65c8463de769f5dadf likely involved in an attack (0x726aaf30fdbb9a6d18e3a6afc86ddf8491d121c299723cb8b7ac4bad6f1aed89) on Metis Andromeda: L1 Cross Domain Messenger (0x081d1101855bd523ba69a9794e0217f0db6323ff). Anomaly score: {'anomaly_score': 8.594064724049953e-05}</t>
  </si>
  <si>
    <t>2023-04-20T21:22:04.252127972Z</t>
  </si>
  <si>
    <t>0x7e1ca7d17915d53adedf7137e523c5ac5a1cc06bba9d3cc915e7a67de0e80de4</t>
  </si>
  <si>
    <t>0x4066e9bd5618373d2da7a1cb7bba03ef800875ee likely involved in an attack (0x9b3f51a453b357e64a6845d213411748a8a7810dc3211b6e494b297ff361d1dc). Anomaly score: {'anomaly_score': 7.638794161778747e-05}</t>
  </si>
  <si>
    <t>2023-04-28T17:24:49.72637633Z</t>
  </si>
  <si>
    <t>0x7ce020d61e460ca6ba6de9afc581d76b4024af30cdb724dc9ded147a96a824ae</t>
  </si>
  <si>
    <t>0x017daf6ad5579e0ae2f4c8963ab99d9a950cfa32 likely involved in an attack (0xcc58980e0b54cd6f3d06d69be64d8b50f8306e05dbab34c5c1c44a8321585de3). Anomaly score: {'anomaly_score': 0.00811342402884773}</t>
  </si>
  <si>
    <t>2023-04-29T19:15:18.746854278Z</t>
  </si>
  <si>
    <t>0x7b6f9d8bca5152e969f827bfca656acd5aca1a6329484e19b422e40f3fc950e5</t>
  </si>
  <si>
    <t>0x8c12e0be346f21bdb26d431071f10231d2826d60 likely involved in an attack (0xf93a06610588184d389f908e9d533254027f88ae74665a4456ff7c061355af34) on FTX (0x2ec47d8ec2ca1fe45f029596b773a9506618c34b). Anomaly score: {'anomaly_score': 8.178735288250548e-05}</t>
  </si>
  <si>
    <t>2023-04-26T19:28:31.624400953Z</t>
  </si>
  <si>
    <t>0x7b33154fe5393e0e8bfd6ecd906e30eeaed16789fac6f6b0e7fb2c5ee56d3726</t>
  </si>
  <si>
    <t>0xf1f87c9d812b4bb37752bbc39eaa6aff3e225fd7 likely involved in an attack (0x71dd7d576c195696e4f65478147037545ffb0fe456f7b2cc5c0a58f1c2a8471d) on (0xb04f13750cd764eeceb07e19254564787c9c72bf). Anomaly score: {'anomaly_score': 1.3992031113131339e-08}</t>
  </si>
  <si>
    <t>2023-04-15T14:47:17.47686805Z</t>
  </si>
  <si>
    <t>0x798096bb1f394928146cb6e63929ba782e4e523676a6ad0746aa17e7e5c807f8</t>
  </si>
  <si>
    <t>0x446d722624ae190a16fd2be14ce52a9e4f9b6ae3 likely involved in an attack (0x50340f52fc46e58b253986069dd2184b4ce5872838f37c4b708921c45c3d6211). Anomaly score: {'anomaly_score': 0.00012338248570568764}</t>
  </si>
  <si>
    <t>2023-04-19T16:44:21.724171192Z</t>
  </si>
  <si>
    <t>0x752a1aa5e5e3dcc21a1f4e59fece52ddfafe68d568ee2994094b8d4bdb7df8ad</t>
  </si>
  <si>
    <t>0xed5262d6fc97239aee2c3b0e47454301dd7a93a0 likely involved in an attack (0x312d4081ab4fead1d08ec8093a43f21f313722f379fb002ab08bf13e4505e06e). Anomaly score: {'anomaly_score': 9.902390720045269e-05}</t>
  </si>
  <si>
    <t>2023-04-07T15:20:12.297480778Z</t>
  </si>
  <si>
    <t>0x73c3bf8a1f049f6da1883ff02e7a0f44940fc0563fb29f28abc9cd15a34c715f</t>
  </si>
  <si>
    <t>0x1b935b6cd4259651ca275fba28b27b88956b8bd8 likely involved in an attack (0x1b242b08b8b04e8ee0f96b8fb6e1797784255714cb9c11f4c52407a1c235deac) on OpenSea: Conduit (0x1e0049783f008a0085193e00003d00cd54003c71). Anomaly score: {'anomaly_score': 4.048318235182377e-08}</t>
  </si>
  <si>
    <t>2023-04-05T14:27:14.167525911Z</t>
  </si>
  <si>
    <t>0x725f77dcf8694df7f500e837bcaa335f23fa72214d50053532d3143567e6f60b</t>
  </si>
  <si>
    <t>0xe0573528869c1fa48cb4d504f335d3a49dc571e7 likely involved in an attack (0xf8976ab4009406d2e537ab0f34546f831960aa2387acfa9ed12b76d114017cb7). Anomaly score: {'anomaly_score': 0.000149812734082397}</t>
  </si>
  <si>
    <t>2023-04-10T07:47:49.512740589Z</t>
  </si>
  <si>
    <t>0x71febec6a127abb0a9c980732325a30fc43d4eb85c33768ded42d0f63d963bd1</t>
  </si>
  <si>
    <t>2023-04-26T12:19:18.416699427Z</t>
  </si>
  <si>
    <t>0x70ce9afaa200afb32787d522a869545b15d48eb33ccf10617d99e1b3bc039d4c</t>
  </si>
  <si>
    <t>0x731cf08ca9442b1e59080c41002f15ceb32fd8eb likely involved in an attack (0x584eaae9cc6b454c27b5fc1e3b956e06ffa6cf50b5d15c4deb171fd29e404167). Anomaly score: {'anomaly_score': 4.3461286070722835e-09}</t>
  </si>
  <si>
    <t>2023-04-27T21:05:34.111239739Z</t>
  </si>
  <si>
    <t>0x70b03f0e8f4243712b6a346684d7ecf77bee610855063ac11ad9ccec9bb8b238</t>
  </si>
  <si>
    <t>0xb05ee65b5ce2cb832c533f8935449c6ae5f36b4c likely involved in an attack (0xc8a52fe78635a9b387372bf5872ce6f961d2bcba5bc518fb18939d65f8687a63) on (0x97ea8d3c4ac489c6a50095868e1d674efb44ec28). Anomaly score: {'anomaly_score': 0.0002}</t>
  </si>
  <si>
    <t>2023-04-20T02:08:22.336663918Z</t>
  </si>
  <si>
    <t>0x6eeb13924f58e375e7933e9acf216d6252be1dac462609cdeeee866bb81174e3</t>
  </si>
  <si>
    <t>0xa5c2ed76c86510557ac968b985f5a87aa1f45fe0 likely involved in an attack (0xc0929f6aa86ccfe63be2218fcf4c2aba90970a566d1ce760bbc82173330de47e). Anomaly score: {'anomaly_score': 1.7375303447526725e-05}</t>
  </si>
  <si>
    <t>2023-04-25T18:31:16.887857038Z</t>
  </si>
  <si>
    <t>0x6e31cc1e9b7574d73fee768fd86a06728fbe9f02bec82a83e509c3f0f58188e2</t>
  </si>
  <si>
    <t>0x00000078e63dd4005a33be00bbb07a6d4b007231 likely involved in an attack (0xe952ec32db141e7a9de5d78207b6b3a555abc68e390a09286903ef93a5a19647). Anomaly score: {'anomaly_score': 8.6011035378124e-05}</t>
  </si>
  <si>
    <t>2023-04-06T14:23:16.652711113Z</t>
  </si>
  <si>
    <t>0x6d70ac6d06bcc4a9530c1d60e90feee2c675d4a8b06dad4da5fab64399754e48</t>
  </si>
  <si>
    <t>0x85aa19e95b3647e7f324ba6a554c54c313a979e2 likely involved in an attack (0xe2a31558794997f390d04c5f29bf26a78a19a07bf04513fc0a6a7fed05a12fea) on (0x9bd50cc572a03a7ed62f75fb1edb659c0b746229). Anomaly score: {'anomaly_score': 2.8832023111113268e-05}</t>
  </si>
  <si>
    <t>2023-04-04T09:45:10.359253412Z</t>
  </si>
  <si>
    <t>0x6d17637d109279d7998070bc3099e2ffeddc0a4cbe2c1e809c75088c1efc71c0</t>
  </si>
  <si>
    <t>0x584cdfdeed39622ef121ceff65f10a8875bea115 likely involved in an attack (0x6aab46921ad3d277d727a6c6d6a1496241e92f3366f6315aaa13f426bd069b1f). Anomaly score: {'anomaly_score': 3.2956327873908715e-05}</t>
  </si>
  <si>
    <t>2023-04-03T09:12:56.926544825Z</t>
  </si>
  <si>
    <t>0x6c350ec446d5901069330a4d85c1b2d60abed92097463352a756f3341ca550f1</t>
  </si>
  <si>
    <t>0x4a642eee127a831f8796ac3fb2e63788ff88f859 likely involved in an attack (0x7c935615c6f66abbc1018440bfdac26deaa509fe1ba36f3bfc7ee0796feb796e) on (0xe4d682c38f8948f81bdca581801ffc153a71fb1e). Anomaly score: {'anomaly_score': 1.1879390259775577e-05}</t>
  </si>
  <si>
    <t>2023-04-01T14:39:02.147500485Z</t>
  </si>
  <si>
    <t>0x69050fde81ad68ba61f79a52fe91182442a1a3afe58c280061ab22cb2ed35e05</t>
  </si>
  <si>
    <t>0x76d96587f9943d62595954632a65a99215622663 likely involved in an attack (0xffc68581f5da54e58648de7308b43ba1e524dcb063315140475a79fb9d7e825d). Anomaly score: {'anomaly_score': 0.00022943297279580464}</t>
  </si>
  <si>
    <t>2023-04-06T16:41:15.852302176Z</t>
  </si>
  <si>
    <t>0x68c68d735a5d9437c06c733d0a7f2e792b4357aa99a543df8350b125a8e6f40c</t>
  </si>
  <si>
    <t>0x097bb4ebbfaf8f32ca2338531ac3516b2901470f likely involved in an attack (0xdc08af9d48d15e5699466d02e6b823578ea66eef055b31b2b6ebceb904824b72) on Uniswap V2: Router 2 (0x7a250d5630b4cf539739df2c5dacb4c659f2488d). Anomaly score: {'anomaly_score': 2.5085085899469823e-06}</t>
  </si>
  <si>
    <t>2023-04-28T09:24:34.243474274Z</t>
  </si>
  <si>
    <t>0x680c4b6ac3996febfadf753b5458f15ee8e2fcfb470a709217d06184d710d4ac</t>
  </si>
  <si>
    <t>0x3bfe2a46f0050c76ea95b65abfa826bbfb27596d likely involved in an attack (0x3e073698723e1485ab54da75a5712d6794f9119e1f62df88eaf7d65021feea11). Anomaly score: {'anomaly_score': 8.312128922815946e-07}</t>
  </si>
  <si>
    <t>2023-04-14T17:20:34.980450348Z</t>
  </si>
  <si>
    <t>0x654d57c42ea51d2a5118f82d623c648694f45bb24a8732408af5dff810e5d6f0</t>
  </si>
  <si>
    <t>0x8166a61df72a844b8d0a0ac65fc9a3134c75bff9 likely involved in an attack (0x2a9554bb5960046bf71d05d9c9d83c12e548e1d5cd5d328f5e28a8e05776a077) on EP (0x13817e7433e51273ff6e7b427e445b0edc014828). Anomaly score: {'anomaly_score': 7.136107168685985e-05}</t>
  </si>
  <si>
    <t>2023-04-15T12:32:18.163502445Z</t>
  </si>
  <si>
    <t>0x64d5b59d3154120c0b14ce1eaa17c6cf0b5907e9a9fa468a9b7f1a71c6398067</t>
  </si>
  <si>
    <t>0x4b636586ffe8d6abcabffb46e8f3b6110d503ac8 likely involved in an attack (0xef1f009eb6d201bbdae477323a5d72382bff6062f892978e6c0fa1329b15f7cb) on Digies Coin (DIGS) (0x7333cbf5b0b843b4129e234f791b0058347f671a). Anomaly score: {'anomaly_score': 0.00011928129246565}</t>
  </si>
  <si>
    <t>2023-04-01T13:50:43.932581078Z</t>
  </si>
  <si>
    <t>0x6411a0609cbb56d4aaa45ab3b5da5019bf0b63b60c05eb2b9fd76e3e40959418</t>
  </si>
  <si>
    <t>0xbc01a9254b94056a3f014106f2e87597aeea8cf5 likely involved in an attack (0xab09df748d92555b6d825319c7274882716bca6b3246c399248fd9f2bef2d0a0) on (0xd53981cdc5d25d394754c9d165bb8409ff012c22). Anomaly score: {'anomaly_score': 0.00018557030875059993}</t>
  </si>
  <si>
    <t>2023-04-02T10:54:26.716096591Z</t>
  </si>
  <si>
    <t>0x630ed5d5616053070bbf1ac3f42120bf9cf83212a1d39943207720061aef3cc7</t>
  </si>
  <si>
    <t>0xba81b5fcc795fe2d9bb6c65459f704b6df756577 likely involved in an attack (0xcc5ed0c8bb3a42c0fe7b96537611f7ea0b79bf6046036f905a5578459ddb79c6). Anomaly score: {'anomaly_score': 0.00011494252873563218}</t>
  </si>
  <si>
    <t>2023-04-15T13:37:18.142229081Z</t>
  </si>
  <si>
    <t>0x60cdbd6c324a94427e6c741a074b6d1d3a55ee5d4f30f1f50fe324476df6e32e</t>
  </si>
  <si>
    <t>0x00000000ddcb8dd8b4a04e11888e7124ab6ea43d likely involved in an attack (0xe6b0591b108b32f2b50b2a6873f5e66e9af73ceec72770fdd761ec7a1b20a03b). Anomaly score: {'anomaly_score': 1.195995130564554e-08}</t>
  </si>
  <si>
    <t>2023-04-20T19:14:07.446017787Z</t>
  </si>
  <si>
    <t>0x5dc0f72172a9a26c7a9bfc21cd3a24ba26dc42cadbb40103c91397700016760d</t>
  </si>
  <si>
    <t>0x4af3d5a1819557222410a646cb0dc6406411b24f likely involved in an attack (0x84e0e7b91d77d878209e6d8aaef87fbd0d50c387277173530b477adbf3e448c6). Anomaly score: {'anomaly_score': 8.320468273714522e-10}</t>
  </si>
  <si>
    <t>2023-04-09T03:01:49.275956381Z</t>
  </si>
  <si>
    <t>0x5b975de3e9c8566fd6c1202e5f2f8f651015018190e7af9d27a85ebcf7f58cad</t>
  </si>
  <si>
    <t>0xdd83ff7c87220f954a3273de1eac6c8c08e3b4ed likely involved in an attack (0x9028ccb5617703d18c517d71eea1cbd90aafe614a4a2457fec5979529bd4a72b) on Multichain: Router V4 (0x6b7a87899490ece95443e979ca9485cbe7e71522). Anomaly score: {'anomaly_score': 8.9e-05}</t>
  </si>
  <si>
    <t>2023-04-27T19:28:31.702143223Z</t>
  </si>
  <si>
    <t>0x5add1382ecb10539a0def2c5b3ad79e17d386f9d38011c8416e9829643a1de58</t>
  </si>
  <si>
    <t>0x9e5a4373cbe30268780f2e70a1a640c524e730dd likely involved in an attack (0xae8f60ead737f7d7e6db68b8b74f7af85dcac27bf30b933566298a6790436753) on (0xfb01ebf8b3b75a432bc89182ba1a2b62d63957f7). Anomaly score: {'anomaly_score': 0.010214717531790703}</t>
  </si>
  <si>
    <t>2023-04-15T12:39:31.034532255Z</t>
  </si>
  <si>
    <t>0x590db568106f6ba965264ba1a816261ba072aab4a3d1f122ec9e9902d3b9ba20</t>
  </si>
  <si>
    <t>0x9f8df4c92dce9c966786375fdeba224faf5bc4cd likely involved in an attack (0xc10fc42bbc6506b299ddcfa965a219049255d8080a67181fd944ea01f05b8899). Anomaly score: {'anomaly_score': 5.8621929865401895e-06}</t>
  </si>
  <si>
    <t>2023-04-14T03:51:31.343321055Z</t>
  </si>
  <si>
    <t>0x54c2c7fd9ebfd8f69c998fb292f8c99adb3b16ae87f18fd65592dae33d98605f</t>
  </si>
  <si>
    <t>0xeec6c6b1cf86bb66362f6591e897ec0890d063d5 likely involved in an attack (0xa7084c789b971eb596e6f959d508adc4b7cd14e873ce5187a085031a804a012f) on Lido: Curve Liquidity Farming Pool Contract (0xdc24316b9ae028f1497c275eb9192a3ea0f67022). Anomaly score: {'anomaly_score': 0.00019363011219688747}</t>
  </si>
  <si>
    <t>2023-04-27T20:40:17.534941126Z</t>
  </si>
  <si>
    <t>0x4fb6c4d381ef848b8e1b44cc66a147ae8ddc96bec005bb81a7e89b00d9f740c7</t>
  </si>
  <si>
    <t>0xa012049b52aa814d0a86c4a8c5a6fd40ab534227 likely involved in an attack (0x3c43103f58ba1e340403588ab8846d9d2c95565554c219f22c6f4f68c64e24c5). Anomaly score: {'anomaly_score': 0.009161793372319689}</t>
  </si>
  <si>
    <t>2023-04-23T15:26:04.357693399Z</t>
  </si>
  <si>
    <t>0x4eb12b36244f4290c151d5006c0c4480a82291ad071ef8e7678fed24864635a1</t>
  </si>
  <si>
    <t>0x9811e556cda366c932d8f4af700c38eca831e228 likely involved in an attack (0x093675aebfdcd920abb683bfc62549dbf0f9b7275813d1116bb2646e42133d98). Anomaly score: {'anomaly_score': 5.8630393996247655e-05}</t>
  </si>
  <si>
    <t>2023-04-03T13:20:59.389887888Z</t>
  </si>
  <si>
    <t>0x4daa1493b4771285ebdc0e9c5003910082780b13eebc89e1a2ef168decb7c18b</t>
  </si>
  <si>
    <t>2023-04-26T03:08:47.895935697Z</t>
  </si>
  <si>
    <t>0x4d0641f8c35b0193303c5d239c48df20008912b0a579bad66dcc3afea2ac3e39</t>
  </si>
  <si>
    <t>0x6861bf4f3c43ac2ab02ddce2ef30f04a771f7301 likely involved in an attack (0x61db1f34f1aa64d16e9789b22340f7eecde85a2708f404c8d475bcf5fb67a06d). Anomaly score: {'anomaly_score': 4.8945048973547126e-08}</t>
  </si>
  <si>
    <t>2023-04-16T05:46:32.784536369Z</t>
  </si>
  <si>
    <t>0x4c5d34eea4c317b30291dae61b612a9a8269f43b25021a4a70251dea2add8a2a</t>
  </si>
  <si>
    <t>0x53fc4a4a638378b9b81393fbe0fa9a6de2323ebd likely involved in an attack (0x36cdc5aefd43d3d2a9af8abb10a1cc51b184ab96aa47545282b18dedfa356e6f) on SWP-V2 (0x3c7bda028b4ef045b81f6145f5f660169a15268a). Anomaly score: {'anomaly_score': 0.00012957157784743994}</t>
  </si>
  <si>
    <t>2023-04-06T23:18:58.306796331Z</t>
  </si>
  <si>
    <t>0x4847bf339bf3f5798981f427062b733a499e35249d58702a9d905f6d5088999c</t>
  </si>
  <si>
    <t>0x000000065f7521ef268d1ef724421bc74627e1ad likely involved in an attack (0xd62e48d945b918b9e864791f720a4cb55c5815c6d6eb79fbce6e14283b12839d) on Aave: Deployer 2 (0x3dfd23a6c5e8bbcfc9581d2e864a68feb6a076d3). Anomaly score: {'anomaly_score': 0.0001647090589982449}</t>
  </si>
  <si>
    <t>2023-04-26T21:02:18.651591606Z</t>
  </si>
  <si>
    <t>0x46d18ddd842c1bdc379cd28ad71d4b99398b711c846fe83d413d444665a8ccee</t>
  </si>
  <si>
    <t>0x102b048e926af1894b4caf98df841fcdcd1b5e5b likely involved in an attack (0xe9ec57fd708bfecafa2efc80b2013f3075da48ae91aea691c9721c928f91737f). Anomaly score: {'anomaly_score': 9.498372287484068e-08}</t>
  </si>
  <si>
    <t>2023-04-02T10:04:12.667281142Z</t>
  </si>
  <si>
    <t>0x46c2bf28febf13896e337be7d7a4101dbe510f0a9c8a3011f07df512e177c9a1</t>
  </si>
  <si>
    <t>0xa6c57926ae2b88efe8fb7a5bdf531098a74d41de likely involved in an attack (0xc4a22ea48effc63fd32fd3cfacd5c16a82712d3564711130d4052d8e9bfc8b63) on Uniswap V2: Router 2 (0x7a250d5630b4cf539739df2c5dacb4c659f2488d). Anomaly score: {'anomaly_score': 4.387602063303213e-09}</t>
  </si>
  <si>
    <t>2023-04-06T23:43:59.935821643Z</t>
  </si>
  <si>
    <t>0x464198391847876be6006a8a23048755052693dbd5d45f661529a6c6a32c68df</t>
  </si>
  <si>
    <t>0xc7ce5799f2bf29480bd3280fddcb97a9c365ad52 likely involved in an attack (0x10ae736c2f0c256fb6211f3342bba17df4e917d6bc74e7fff6b5b1a4c2b977a2) on PoolAddressesProvider (0x2f39d218133afab8f2b819b1066c7e434ad94e9e). Anomaly score: {'anomaly_score': 1.9535186592040185e-06}</t>
  </si>
  <si>
    <t>2023-04-02T18:43:13.099602006Z</t>
  </si>
  <si>
    <t>0x45e0a9d691471faae6f283a86c762bba55df32a4c81142caf62d173a0afbf633</t>
  </si>
  <si>
    <t>0x66fab211e339c6b60519179236d7573f64601c03 likely involved in an attack (0xeb5ed61b96b8b912fc22562857682c0dea0cbfa2d145b4ee5867e1da4c907763). Anomaly score: {'anomaly_score': 0.01282051282051282}</t>
  </si>
  <si>
    <t>2023-04-03T02:34:14.381040731Z</t>
  </si>
  <si>
    <t>0x431a6d1fb3d2646e74fcd96b76378b55d38b08f7c2e1ec3ecef5f559434e35de</t>
  </si>
  <si>
    <t>0x6ed0975e4feccca5952e51ef7ceaca4ad522f815 likely involved in an attack (0xbc27d5166e0ab3bfeb4639ac8b4b9e5fc55de46f9e3eec2d710538694fe3f818) on Uniswap V2: Router 2 (0x7a250d5630b4cf539739df2c5dacb4c659f2488d). Anomaly score: {'anomaly_score': 5.236733616504215e-09}</t>
  </si>
  <si>
    <t>2023-04-28T16:46:32.808006861Z</t>
  </si>
  <si>
    <t>0x42c0a26ded36130e34ee041ae2c17eac0ea5127d1abbc4ab3d7f7c697bfdefa0</t>
  </si>
  <si>
    <t>0x702ef63881b5241ffb412199547bcd0c6910a970 likely involved in an attack (0x0ce00c03b0c061d9c4dbefa34dbf219e06a6269ec625f7a3f16c5691764e1b66). Anomaly score: {'anomaly_score': 9.924939527692577e-08}</t>
  </si>
  <si>
    <t>2023-04-16T09:09:05.433863936Z</t>
  </si>
  <si>
    <t>0x41df499e805c00dafc7f2b4e83dd83523d04be7f626eaba067d253f81b8f7361</t>
  </si>
  <si>
    <t>0x7a5ffb196bc6221fc31245900089e33729ea1f8e likely involved in an attack (0xd0363d7e3e161f04da1ef83bb83734e4312caf82ffe888918d9882276e97a590) on SwaposV2Factory (0x78520513e30ce6beba2f2e393ae581f3d77db993). Anomaly score: {'anomaly_score': 1.844109368797325e-08}</t>
  </si>
  <si>
    <t>2023-04-09T08:44:32.255345513Z</t>
  </si>
  <si>
    <t>0x418b3e6bee41d1dabc5636bc6e7b90504ab071b95f8a21033b2971fc188d6fe4</t>
  </si>
  <si>
    <t>0xdd39ca368240ebaacf292ad2624c9b0ef7e9eea6 likely involved in an attack (0xc7368c49d6de1f88cd018d547807f3d620cd271dfa547482b16998c243f4dcb7) on RouteProcessor2 (0x044b75f554b886a065b9567891e45c79542d7357). Anomaly score: {'anomaly_score': 8.257638315441784e-05}</t>
  </si>
  <si>
    <t>2023-04-09T03:48:50.605960639Z</t>
  </si>
  <si>
    <t>0x3d6de400b81281997473bc30eee7cddb40fab83eed1d51ccce3ff9487c1747d4</t>
  </si>
  <si>
    <t>0x0ae9f57c2ca8a01daf824fbaf35d6aae716a1b43 likely involved in an attack (0x72e9328334ea4a3e3293f64ef25edfe3fcf0bdf320d38a2341c1bc5ffd254c55) on RouteProcessor2 (0x044b75f554b886a065b9567891e45c79542d7357). Anomaly score: {'anomaly_score': 8.5e-05}</t>
  </si>
  <si>
    <t>2023-04-01T17:05:44.370730327Z</t>
  </si>
  <si>
    <t>0x3330d317399ae2a308c60bad0aade1339d807d1983bfdee1d3e3f33603a362a6</t>
  </si>
  <si>
    <t>0xedb5cc179c2b8ba44ce7c30bddaef47777696df1 likely involved in an attack (0xa8409f4b3d5e9baf210b627e9c5215a1dd3a04f1923d6220fd5794944a9b775f). Anomaly score: {'anomaly_score': 4.0923847757849625e-05}</t>
  </si>
  <si>
    <t>2023-04-22T08:00:09.005583998Z</t>
  </si>
  <si>
    <t>0x32b447d34a343772d90f533b2f8efa6313d93e4037a44f9a6ef2a6a788c5c8e0</t>
  </si>
  <si>
    <t>0xc6258caf659e1262aeef828ac1ec02b3ad77bcd1 likely involved in an attack (0x45f024ac31f23d7c265aa97bd6710a142ef56910b52bf2d247340fb975625368). Anomaly score: {'anomaly_score': 1.1375852604223553e-09}</t>
  </si>
  <si>
    <t>2023-04-03T01:45:57.2234668Z</t>
  </si>
  <si>
    <t>0x2c028a5770099268138d66354adb31dfe3b9b07025808eed42e31fa07b32599e</t>
  </si>
  <si>
    <t>0xc951c142894a971ff41f6a2e3b4ef5684d7444bf likely involved in an attack (0x6939774ed39d32e37f62f035d7916b90244443632386140cd47765280e9607c0). Anomaly score: {'anomaly_score': 0.00015533656255219643}</t>
  </si>
  <si>
    <t>2023-04-05T10:38:09.610522563Z</t>
  </si>
  <si>
    <t>0x27c64760022d9ec1aaa4728c2e3615fa5d09d5b1aacaa40a03e6d3608d55fcbc</t>
  </si>
  <si>
    <t>0x46215458349b579be56f932079022b30d575f982 likely involved in an attack (0x7d50fecfb1fedda931c7cbb7e1623e05b3e95670e6c9b6905c8947c391d41a8c). Anomaly score: {'anomaly_score': 0.00014517751904556564}</t>
  </si>
  <si>
    <t>2023-04-17T12:20:49.431813594Z</t>
  </si>
  <si>
    <t>0x23874cb3c735a46d7fbef783740cafb749498ca91b595dc983498817494b6023</t>
  </si>
  <si>
    <t>0x22eebd01e9d9a7d2bcd0a6a7ce2710e433f96ab0 likely involved in an attack (0xa52237d362dd1bfe1e83f17ea6d64a972a162eef4cb076bb7225d39f193f5b2b). Anomaly score: {'anomaly_score': 0.015028625954198474}</t>
  </si>
  <si>
    <t>2023-04-23T01:48:02.784648802Z</t>
  </si>
  <si>
    <t>0x2293836865426e743796907eb1fb527aacd97294653711ebb41fc27694c80274</t>
  </si>
  <si>
    <t>0x36afc186d483a168e866468571b72c2a0bdc5aa9 likely involved in an attack (0xe49f3266e73dd27d9808c6b9c22fb5b330a539cf006705424783ec2105e1b6dd) on Bancor: Converter 571 (0x4c9a2bd661d640da3634a4988a9bd2bc0f18e5a9). Anomaly score: {'anomaly_score': 9.474036764550032e-08}</t>
  </si>
  <si>
    <t>2023-04-23T15:48:19.467862815Z</t>
  </si>
  <si>
    <t>0x2292a3ad33e084981481287e5211935261ea8fd2f2b6d8665c827dca8db5f06f</t>
  </si>
  <si>
    <t>0xc02042f9a16501b0ef5ec3679d9191bc857d6783 likely involved in an attack (0x3231e84d8f84412d1ba865c7ecafe2f4ebf01316339b89fc258c8f78f7291513). Anomaly score: {'anomaly_score': 6.119086843963286e-05}</t>
  </si>
  <si>
    <t>2023-04-04T17:05:15.181263249Z</t>
  </si>
  <si>
    <t>0x1e3e6064be1e9049cdc38948b6a27649217ead82a21a836d1a7e123595610eaa</t>
  </si>
  <si>
    <t>2023-04-16T10:14:33.374121216Z</t>
  </si>
  <si>
    <t>0x1dcbd65229d47732dae4c87d770c61c8989822dceb78a16b88ae59069dabf1c4</t>
  </si>
  <si>
    <t>0xdbdf5f801da11d65fe9b1d449cbed6ebe2f04fd3 likely involved in an attack (0x958a6fd0f94ca2927343d8767ba7e286316bd8b38d7ed90b82352ba6315632c9). Anomaly score: {'anomaly_score': 0.00012286689419795221}</t>
  </si>
  <si>
    <t>2023-04-27T21:09:31.454223613Z</t>
  </si>
  <si>
    <t>0x1bb672b0c47bed45ebb2481908b87ce27725f59ac2b3ed51bec658fa5fa2fe77</t>
  </si>
  <si>
    <t>0x2ce7894888f4f992b542305b6ffca6b97442443c likely involved in an attack (0x96a2a4492770879a859d3bea4bbeb3d58796d064de164e26e2367f108f7cc46f). Anomaly score: {'anomaly_score': 0.009771986970684038}</t>
  </si>
  <si>
    <t>2023-04-05T21:49:42.797363436Z</t>
  </si>
  <si>
    <t>0x19ac989a57c3941ca566b765e72c0fd53c098668998e2f86cece2507f597e65a</t>
  </si>
  <si>
    <t>0x19df99925d4c09aa45dc8bf9010165e6ff9953c0 likely involved in an attack (0xc80e6fa6fa8a911cfc6107707f3bfba5c19b1b6fef58fdebd28285323a6d3dd6). Anomaly score: {'anomaly_score': 7.851382641790648e-08}</t>
  </si>
  <si>
    <t>2023-04-05T14:27:14.213821908Z</t>
  </si>
  <si>
    <t>0x19910749951ce74babe7cc1f693e79b6965d14bba1cabf12f548ec1289414a09</t>
  </si>
  <si>
    <t>0x9e69745359eaf20509f8aab2d285468e77669092 likely involved in an attack (0xf8976ab4009406d2e537ab0f34546f831960aa2387acfa9ed12b76d114017cb7). Anomaly score: {'anomaly_score': 0.000149812734082397}</t>
  </si>
  <si>
    <t>2023-04-09T04:15:06.483839694Z</t>
  </si>
  <si>
    <t>0x123d3468ccdd72e3b98ebd293625dc29b43b379597d5ef25afb66d7f16033241</t>
  </si>
  <si>
    <t>0xe0b4ef3aa4632cad6d1da118c11629846d480a88 likely involved in an attack (0x8ca39a61a45c82012988b67a5553ba9034710d08862b54c418a7ea093301318b) on RouteProcessor2 (0x044b75f554b886a065b9567891e45c79542d7357). Anomaly score: {'anomaly_score': 0.0085}</t>
  </si>
  <si>
    <t>2023-04-07T18:38:28.300557483Z</t>
  </si>
  <si>
    <t>0x11d6162ca6d8392f1323ad01f338a3a574210341058bc66fc91ef66716217eea</t>
  </si>
  <si>
    <t>0x4ebde1e8ad8e205d4de268ba758e5725eafbc6fd likely involved in an attack (0xbd4f6f466bedb97734d948f291c363d3ecf53f543228ac480a96f71c6ded5c3c). Anomaly score: {'anomaly_score': 3.201618598720138e-05}</t>
  </si>
  <si>
    <t>2023-04-06T19:39:28.576015802Z</t>
  </si>
  <si>
    <t>0x1049fe71f7e84aeca02ce0d51a1a1a0da1ba1d65e5d54486e9bdf37272e4a64c</t>
  </si>
  <si>
    <t>0x2fb7d6beb9ad75c1ffd392681cc68171b8551107 likely involved in an attack (0xa45f60cf2408156d94ce3edec84151fccfed9063d6da351a0d00c36e6fb93189) on Chainlink: LDO/ETH Price Feed (0x4e844125952d32acdf339be976c98e22f6f318db). Anomaly score: {'anomaly_score': 0.000125}</t>
  </si>
  <si>
    <t>2023-04-09T11:40:32.559051611Z</t>
  </si>
  <si>
    <t>0x0b1cacac22990e6a6d3d6da3dc9a8f99d722b5d73c066dcf5a0c049cc99b5a00</t>
  </si>
  <si>
    <t>0xcbafa57ab704c76dd7b06530fda4994c519ed00c likely involved in an attack (0xef4041d54e0e15044fc8146dcfb36c12c0b3f18ae556d76d0f14be3c313a87be). Anomaly score: {'anomaly_score': 7.883119613201599e-05}</t>
  </si>
  <si>
    <t>2023-04-28T03:00:20.781647387Z</t>
  </si>
  <si>
    <t>0x0a9ca38283408dee84d61a66960364e39ad0874fcff30476ebb3f9ca7779f641</t>
  </si>
  <si>
    <t>0x00e3ac703a59a99020c1c03fa9748114356d9f94 likely involved in an attack (0x1e65bcd1b090b48ee1e5a25d58a595c44b7d34ccbec8cbbf7319257c7cf71ffa) on Colendi Token (COD) (0xf2ccd161f06d88479b50d4bedbad9992dbdaffdd). Anomaly score: {'anomaly_score': 0.00010158847432582195}</t>
  </si>
  <si>
    <t>2023-04-28T18:09:05.126678128Z</t>
  </si>
  <si>
    <t>0x080dae7270217f9a0d00c5a7f5ad7e1a1ed46cfd06729a7962b6a50614b3f4f8</t>
  </si>
  <si>
    <t>0x9a596f6cb58e98bac9bf9afb44df9eb370f3ab88 likely involved in an attack (0x6e59229e660ce7803802b681610eceb68f28663d51159a018173232c684d70c8). Anomaly score: {'anomaly_score': 2.4649350326698763e-05}</t>
  </si>
  <si>
    <t>2023-04-21T07:18:06.320872235Z</t>
  </si>
  <si>
    <t>0x07f10bc4f385b24598babe3964af983c7728c880f969f92b3974c96f22fd7391</t>
  </si>
  <si>
    <t>0x4de220f9d4491a1e9ea3bc6ccc1e880c49dc55ac likely involved in an attack (0x657614d3871c595ee5cadad630c7cda058be8ee23aeff1f8354ece13222a988a). Anomaly score: {'anomaly_score': 8.825151682294541e-05}</t>
  </si>
  <si>
    <t>2023-04-04T16:44:43.461713446Z</t>
  </si>
  <si>
    <t>0x0755e8e223131e54f454b91f65c31d064e776794d042b96650162c9fefa1ab5c</t>
  </si>
  <si>
    <t>0x2eeec6f1b636a826346ef3e1c92ad9b2ee6ab741 likely involved in an attack (0x9c74ffa8c33864e1eeeeaf31041a5503c3cce794f4adca670b5752826fe9d7ce). Anomaly score: {'anomaly_score': 0.00015622739765658902}</t>
  </si>
  <si>
    <t>2023-04-25T13:08:19.425378901Z</t>
  </si>
  <si>
    <t>0x055871b7bc53d27a50f0c866c99df3b574ece026fd2c9251ea87ed59fc16d7b7</t>
  </si>
  <si>
    <t>0x9644d889bcd9b4fd4cd64e6a0a209ec240c9f022 likely involved in an attack (0xbaa781673d856f2ee81ed5f636a9748348005a61fd8e8bb1d57c765e8f2044b0). Anomaly score: {'anomaly_score': 0.00011954261954261955}</t>
  </si>
  <si>
    <t>2023-04-27T18:41:48.294127926Z</t>
  </si>
  <si>
    <t>0x0222c4aad630910482aa1d29156c3add0bdef663b93ade8b4aeafe15ee94e311</t>
  </si>
  <si>
    <t>0x3be53d9aeafba843b0ab1e1c622b9ce76aac4396 likely involved in an attack (0x2b994b563e244f78edc0d6799906d4024bdfbb99a39200007fa0eafba17d590f). Anomaly score: {'anomaly_score': 1.977629520192179e-08}</t>
  </si>
  <si>
    <t>2023-04-25T22:15:33.611671767Z</t>
  </si>
  <si>
    <t>0x003394e50ca3dd03d2b8b9cc002dcc45813f67a5209171e8054501fab80478a9</t>
  </si>
  <si>
    <t>0xdecde26834ca23e859c6179b658f4b79e26dc182 likely involved in an attack (0xd5dc0c48ec967a63e7aad3b42d4ba5161d8dd01f687531de8314d603e1585eb5). Anomaly score: {'anomaly_score': 8.888773865601981e-06}</t>
  </si>
  <si>
    <t>2023-04-01T23:51:39.270780025Z</t>
  </si>
  <si>
    <t>0xfe9239c6269798ac5c4d0299ab0bc67dee4ffb0e78b66672649542dc7265b38c</t>
  </si>
  <si>
    <t>2023-04-25T23:42:54.903488002Z</t>
  </si>
  <si>
    <t>0xfe66fb77858c622f5bee827cc18eec5301181d68ae034a8945101c144f4b37ed</t>
  </si>
  <si>
    <t>0x71f08c39f1d7cd77f63f38ffcda72e727617fb36 likely involved in an attack (0x3f557fcf09c99507acbdaaa795182cd068273c9c587e9f71d5bbba63f3392c7a). Anomaly score: {'anomaly_score': 0.0023960625625728473}</t>
  </si>
  <si>
    <t>2023-04-05T15:09:43.59237066Z</t>
  </si>
  <si>
    <t>0xfc768c251121b2171f189722cd7467eea9eb8cdad88f0a44365ef4b3dc83f5c9</t>
  </si>
  <si>
    <t>2023-04-25T15:09:57.233001114Z</t>
  </si>
  <si>
    <t>0xfacfbdbfb41f1d008bec22868065c076b2d0201ff4a79aeca1791dfcdbfd573f</t>
  </si>
  <si>
    <t>2023-04-09T18:07:31.900827331Z</t>
  </si>
  <si>
    <t>0xfab73b68cb8f9a4f79b0602296b8b8b6d543810e8a72e56ab786e47130eb1aab</t>
  </si>
  <si>
    <t>0x438c651ed00107082c85d8e0bf95e69be1e895b7 likely involved in an attack (0x367b708e36db95f73e302c264ecaae723db3b056f3c301a047f25c173d2ddef5). Anomaly score: {'anomaly_score': 0.011651890718292021}</t>
  </si>
  <si>
    <t>2023-04-23T02:56:15.856116315Z</t>
  </si>
  <si>
    <t>0xf8f6a1c577280a5105e347416fee9492d3e9c4652544ee78a8cba34fb6ba9328</t>
  </si>
  <si>
    <t>0x84563a5c2ab9dbdfef731b815dafbe16edb1227e likely involved in an attack (0xac32c4e9eb368e80e89c4d35937ce49f654379f9712050aa065fce3be84bd1b5). Anomaly score: {'anomaly_score': 0.045168986083499}</t>
  </si>
  <si>
    <t>2023-04-07T12:57:48.18565023Z</t>
  </si>
  <si>
    <t>0xf8ce98a7ad321f6499482400f7e4da275bd2d329bd49f42333146d072b94ae74</t>
  </si>
  <si>
    <t>0x1c5ba99315015ac81806db0839916219ea198ed2 likely involved in an attack (0x12a3b4d017609dde1c7ec76ca124be8c1a557802a20ae0668664f6373e6c4844). Anomaly score: {'anomaly_score': 0.009995206136145733}</t>
  </si>
  <si>
    <t>2023-04-19T19:01:42.252452955Z</t>
  </si>
  <si>
    <t>0xf8c825fae149f8d4e3a91f67aa62166de5ba4e587c633a0f6235991c8f420db7</t>
  </si>
  <si>
    <t>0x4831839d14d468d6863e558f3bc511db143d8025 likely involved in an attack (0x5804af7f403291dab154ffda95081af46dd88280578031f8899c4c3b897f95e6). Anomaly score: {'anomaly_score': 0.014966931216931215}</t>
  </si>
  <si>
    <t>2023-04-02T05:43:57.548023344Z</t>
  </si>
  <si>
    <t>0xf858142d43a3ed4b284f0eba44e5c1549580dc5e84be69a1e2b32f957bc0ac1b</t>
  </si>
  <si>
    <t>2023-04-23T16:04:10.608307081Z</t>
  </si>
  <si>
    <t>0xf7a204fa08ce3abc7f2d722c49361b39664bcb853044705483221e5eaa7c2c16</t>
  </si>
  <si>
    <t>0x115843ce582ef774a52a0b1d98123891fe1282ef likely involved in an attack (0x202e34f430532028e6733978117b5bf54e4c9e62a823f6f09737af88a154d41b). Anomaly score: {'anomaly_score': 0.04327145359019264}</t>
  </si>
  <si>
    <t>2023-04-26T13:27:58.641564744Z</t>
  </si>
  <si>
    <t>0xf72105077183248f88731c99fd35e375bd31524ac857f929da44261afe1460c8</t>
  </si>
  <si>
    <t>2023-04-06T01:51:43.26067407Z</t>
  </si>
  <si>
    <t>0xf4ebbae8ca1a31fa7fec6905fdd5d9f20a635c50ee6fc3f473d4b6713535c422</t>
  </si>
  <si>
    <t>2023-04-23T15:37:32.323138481Z</t>
  </si>
  <si>
    <t>0xf2bfab790c8b33816390448615f77c282e8fb7de2037d19b772414e089509ca3</t>
  </si>
  <si>
    <t>0x674a90b181e0c54c1218d6b989272743e9f301f4 likely involved in an attack (0xd69052bcbfe01e0e7b711067d2b7acd41c4baee6ea4ee6a3ed215c32fa894ea4). Anomaly score: {'anomaly_score': 0.017516082916368834}</t>
  </si>
  <si>
    <t>2023-04-07T14:22:45.009133711Z</t>
  </si>
  <si>
    <t>0xf1fd52ed641573716dd681df385be795b60c9bd3c12ff193afa6ce88fa23da28</t>
  </si>
  <si>
    <t>0x806f7dec16bf0c396b7c0331f3b803a01ab0f0f4 likely involved in an attack (0xc9ea652b287929fcf4e92d3c991cf1b1f133aa52cefbe6f5fb3c84d6b78dc09d). Anomaly score: {'anomaly_score': 0.012368548778514805}</t>
  </si>
  <si>
    <t>2023-04-29T13:59:00.590749852Z</t>
  </si>
  <si>
    <t>0xf066201ae4f0adcae7555718a621b6e90a9a668f09b583280f2501c642bfd944</t>
  </si>
  <si>
    <t>0xd87444f191e3a8569a41e8ff1194d299bd1aeb2c likely involved in an attack (0x83d129038e24a51f8d49deb093a1c39a4ee0f35c82546c109edfe655fa1efdad). Anomaly score: {'anomaly_score': 0.013526951672862454}</t>
  </si>
  <si>
    <t>2023-04-11T03:06:42.721144753Z</t>
  </si>
  <si>
    <t>0xeff02352a8141fc75df880731f20edcdbeaabf163b50912b4e37d9f4054a5060</t>
  </si>
  <si>
    <t>2023-04-23T18:43:43.406144069Z</t>
  </si>
  <si>
    <t>0xee80a7f94a466f2171f63bd68a51e0db2ebe6a9e40ef9ec427bf66a14735f7bf</t>
  </si>
  <si>
    <t>0x393924c780f6d6bb9f281bf8e7703b04f6e21617 likely involved in an attack (0x2d3f1fc0c06db32b1a5ae6d59c1af72e0cccc7a941c163eca52238fc2a2cfa7a). Anomaly score: {'anomaly_score': 3.9637948553008235e-05}</t>
  </si>
  <si>
    <t>2023-04-21T21:14:36.569281378Z</t>
  </si>
  <si>
    <t>0xed16ba631cce6c395b9b805e329265fdb86cd0d5f1a33e533bd76b80c597ab90</t>
  </si>
  <si>
    <t>0x87242deda5f4f897401b2df629e002b7728c353a likely involved in an attack (0x00bf40b217272ab86e7adb8d40893fb049ac6b0608713d0fb7cc25a8310bd23c). Anomaly score: {'anomaly_score': 0.03669297352342159}</t>
  </si>
  <si>
    <t>2023-04-06T01:41:32.01931283Z</t>
  </si>
  <si>
    <t>0xec7246aca53f59673ed96d24e253c568b674fa26c86940084897c434a374c919</t>
  </si>
  <si>
    <t>2023-04-25T03:28:44.593945666Z</t>
  </si>
  <si>
    <t>0xec5f41a70369ada6e10d9251120dcd4e73d909851da7c63ed4d2d7c05b4f7b62</t>
  </si>
  <si>
    <t>0xc510e008a369855f8c260bffcedf731a8b6b2c00 likely involved in an attack (0x76ae7ed4d4eeec1f94f257be0d1ec2f37f8ec40895178be16d4fb22791251828). Anomaly score: {'anomaly_score': 0.016816313626304143}</t>
  </si>
  <si>
    <t>2023-04-07T06:13:02.722333825Z</t>
  </si>
  <si>
    <t>0xec55ca5910c7cfb2db89841c5afe0eeae75ac5fd1fdbaa91349fae1c53ab4e59</t>
  </si>
  <si>
    <t>0xf272f7e3a4bfcdec101ed635db4ab62e66ea1cc6 likely involved in an attack (0xe18e1988bf035f950c76475ad575eae946d0b3ce537897a9d3403e4caa5feb59). Anomaly score: {'anomaly_score': 0.00788091068301226}</t>
  </si>
  <si>
    <t>2023-04-19T12:21:43.051601109Z</t>
  </si>
  <si>
    <t>0xec46f629de7e62d1912b9da521c923a8c9441be5ebb58e3202432577605d1903</t>
  </si>
  <si>
    <t>0x7ffbfe8b1d2d5785b2c4b4442f5f7c6bc4a6b0d3 likely involved in an attack (0xec9a2107a1bb78c8da77f8e0569d982a4b819d3d3feec17604c0eac9ebc42b87). Anomaly score: {'anomaly_score': 0.0015930466393347532}</t>
  </si>
  <si>
    <t>2023-04-24T12:49:13.676068863Z</t>
  </si>
  <si>
    <t>0xec27b9282806340878a26dde00df78cf36d64e94b41507b0de613ed5a2d6ed68</t>
  </si>
  <si>
    <t>0x67bac2ee9ec023ac40f6a530e354a47766c4c96c likely involved in an attack (0x95b3dbb7dbc9ab630d8148a3d7d490ebb265fb6d8de42214761156cdef3e6c62). Anomaly score: {'anomaly_score': 0.04238448566610455}</t>
  </si>
  <si>
    <t>2023-04-05T13:46:44.394792361Z</t>
  </si>
  <si>
    <t>0xea24f8e74977a054fa4e1d332dde4fe7e959ab31a7073e4e7c3bd919f9be958b</t>
  </si>
  <si>
    <t>2023-04-27T14:37:27.139610654Z</t>
  </si>
  <si>
    <t>0xe9a0a5d53e39fb887c6261780b93a2613e9beae7045ef02ed614a0240ee634c3</t>
  </si>
  <si>
    <t>0x9b9e82ec2571bfb4f4f5796cb130bbd72f1f9e49 likely involved in an attack (0xf09e4eacd61a8f4a6c7edb8a4d450db99de8db550d4720ef384dc0d42b8b03e2). Anomaly score: {'anomaly_score': 1.075968883759379e-05}</t>
  </si>
  <si>
    <t>2023-04-29T02:54:40.925346216Z</t>
  </si>
  <si>
    <t>0xe98378f6f4ba9b30becac9800b2fd95ada50b9af7487291ccb89e443671901db</t>
  </si>
  <si>
    <t>0x934761291f002e8b0103773a1a5c59b7657ad69f likely involved in an attack (0x85f923a95345e854059b41ee700f2cfed75558327ed46205b524c08dc57c6570). Anomaly score: {'anomaly_score': 0.021411214953271026}</t>
  </si>
  <si>
    <t>2023-04-27T17:00:25.450517862Z</t>
  </si>
  <si>
    <t>0xe91b32c9969519c0afbc4ced36dbc1f170240f927a9b0dce2ac6aee1c153cbf4</t>
  </si>
  <si>
    <t>0x01e121c3c95f13dc1b0e92a4a5595b5ccc8870dc likely involved in an attack (0x570f410a4cfb1e801f3b55b54cbf0a49e5995ab1e568bc0cddee3f6782ecd99e). Anomaly score: {'anomaly_score': 0.03959626009349766}</t>
  </si>
  <si>
    <t>2023-04-06T07:21:31.473487095Z</t>
  </si>
  <si>
    <t>0xe915ce7c540869cb0fa04c9f0301ea9127ae8362befbf7f7648b09498f330113</t>
  </si>
  <si>
    <t>0x0758a2d6a3628ef2122126c19611d4be5dd3dee9 likely involved in an attack (0x7c03ded8161dfe39c50c0896efcf25ff4dc23df4a4da80c8c7d66adc5bc00c98). Anomaly score: {'anomaly_score': 0.01047438330170778}</t>
  </si>
  <si>
    <t>2023-04-25T12:56:59.667834645Z</t>
  </si>
  <si>
    <t>0xe7d85383df0ff8ed8c2a9ec0a96ce0140910c6f35921d8228591bec250c82cb1</t>
  </si>
  <si>
    <t>2023-04-01T12:39:39.17548108Z</t>
  </si>
  <si>
    <t>0xe5bbe7719723f50b1e5391810c18b3a2a62bee8fdc9c80e9fdf598b4855a0e27</t>
  </si>
  <si>
    <t>2023-04-08T20:10:36.136261625Z</t>
  </si>
  <si>
    <t>0xe4bcc15740eef32eec38fe1d35b9ba80568aa67368aedd2816ef90a0fb290e1c</t>
  </si>
  <si>
    <t>0x7189986faeec569a53fc68504f1c7fd835d8cc2d likely involved in an attack (0x065349afd2b999578a104d9a9ffe9fd8a718edad7cb375d6d9e2ad7464a3b27d). Anomaly score: {'anomaly_score': 0.011550124462548087}</t>
  </si>
  <si>
    <t>2023-04-14T09:33:46.766076694Z</t>
  </si>
  <si>
    <t>0xe3bbe43bec5aa5ac6d58519cd0613265a159416f2b5a79aa9a3c4b7bdc7751b0</t>
  </si>
  <si>
    <t>0xe30c1dca5122a30e6c9b74d60d02eb1c7a46a9f7 likely involved in an attack (0x164816a9f3bd802170de21aae622e59aacd646d1c052683d77733dc554a55b11). Anomaly score: {'anomaly_score': 0.009874221229575642}</t>
  </si>
  <si>
    <t>2023-04-24T00:20:47.432419826Z</t>
  </si>
  <si>
    <t>0xe375a0858ef91c907640f257d740b2aa91f897bca36ce14f17195dd0d4787166</t>
  </si>
  <si>
    <t>0x4450a728b89edb0210644de4e76e57c1d824fc1b likely involved in an attack (0x7803b1b88bec1cbe4548084ffced8ecccc834ef553a914a5f5e5fc4577645f70). Anomaly score: {'anomaly_score': 0.04913800248653129}</t>
  </si>
  <si>
    <t>2023-04-15T07:23:57.026909977Z</t>
  </si>
  <si>
    <t>0xe30005d4df088a1794b2a7df90508a51d664bb72fd54a8351fd7d94d49e67208</t>
  </si>
  <si>
    <t>0x085a92368ab710a85f57b9872c0fe4361a405e5d,0xb28b7c0c979ce34f5d737b34a3ef9aa78e97cd16 likely involved in an attack (0x1158749c0c251cd80561b490b27dda88de77046802f7f0bfc3034051b4df9b7c). Anomaly score: {'anomaly_score': 0.006248980701277522}</t>
  </si>
  <si>
    <t>2023-04-30T05:49:28.863291548Z</t>
  </si>
  <si>
    <t>0xe291c026c8eed9a9e36a4fecf7f230cff9e9e2855b918d911b219c90bc1566c0</t>
  </si>
  <si>
    <t>0x6311ff7edf320d300e307e00db19942c1dc313b5 likely involved in an attack (0x95a0779a7a9f3db4cc713677beecb83fad07d289281e39b1da0e458d50ef5a88). Anomaly score: {'anomaly_score': 0.0186986301369863}</t>
  </si>
  <si>
    <t>2023-04-06T13:14:03.341558714Z</t>
  </si>
  <si>
    <t>0xe172e3690264aeb6bd617964302f4328863fcf98221c5f037a6c410086ab7b45</t>
  </si>
  <si>
    <t>0xdc39f74e499671cf80d99adaa6cd30d0f47627ad likely involved in an attack (0x4c4d611f548d7054bee2d9d85e5b5aca292671dfc3e5dc761791dc34b21ad381). Anomaly score: {'anomaly_score': 0.01010107105144064}</t>
  </si>
  <si>
    <t>2023-04-05T10:36:06.157514747Z</t>
  </si>
  <si>
    <t>0xe11d564bd92ffb80f4aed8de95d9bbb510d14a898eeb2d954985e9aa4c959fb6</t>
  </si>
  <si>
    <t>2023-04-03T18:37:26.352424224Z</t>
  </si>
  <si>
    <t>0xe084d4b99b47dcee803f7dcd5b6cb7dfe9ce294bbf95ff5c23b85096cf3f1e27</t>
  </si>
  <si>
    <t>2023-04-05T14:11:13.03775135Z</t>
  </si>
  <si>
    <t>0xdf6f4465ae79bad4c735b526f6ab365d248d555c77e3d10471a21c91d564c252</t>
  </si>
  <si>
    <t>2023-04-23T02:34:13.975575938Z</t>
  </si>
  <si>
    <t>0xdf31585311f7bc680a9284143eaa9de36f8476ff8af7df3b8f71e5f17f109831</t>
  </si>
  <si>
    <t>0x063f9bab7ccbcd8dceab3b45d5ddde1379e077db likely involved in an attack (0xcc8e3a351b1f9ae51d755bd47694b3fc89eb4cb3074e13048bb79c2651bdb5a6). Anomaly score: {'anomaly_score': 0.0438479809976247}</t>
  </si>
  <si>
    <t>2023-04-22T10:56:11.392623693Z</t>
  </si>
  <si>
    <t>0xde7b0390da24aa1e30da01b254ccbb02545f553f40b679a8df60e5e414b5021a</t>
  </si>
  <si>
    <t>0xfcbe6aa94cfb20c65e15d6b0c78e1e5ff4db3210 likely involved in an attack (0xbbd893e33463f4d01a377dadc8e2827a5e89b36a12b605f37f21f7c742d40e65). Anomaly score: {'anomaly_score': 0.035361328125}</t>
  </si>
  <si>
    <t>2023-04-04T14:26:57.402763191Z</t>
  </si>
  <si>
    <t>0xddc1a57fca84a0a3a747c162b1d3667ade98316522b5875db0d164d1220b9fe9</t>
  </si>
  <si>
    <t>2023-04-24T17:12:14.579099178Z</t>
  </si>
  <si>
    <t>0xdd94b258a4b74c3f0762bf94113bd201674f569f8834c8745e5450d542d0b97f</t>
  </si>
  <si>
    <t>2023-04-16T22:42:45.150670261Z</t>
  </si>
  <si>
    <t>0xdd947ce3563bd96b419fb6bd3c9a33228dedcbb0d4df6bd11769b7a122b165d1</t>
  </si>
  <si>
    <t>0xd96e31430770068c522bd179a6d660f19ad46137 likely involved in an attack (0x74389630f52bf297eba749bbb8bc93290438818c3bdb88e6680563e730e227ff). Anomaly score: {'anomaly_score': 0.024335740072202166}</t>
  </si>
  <si>
    <t>2023-04-23T08:34:45.564009299Z</t>
  </si>
  <si>
    <t>0xdce17a2b91abc5752085b87b842295422b75929011e1baa22a1d79713c3325c0</t>
  </si>
  <si>
    <t>0x2a166bd1f8eeb22a4d6b6c4a147f903bd0c70a1e likely involved in an attack (0x832731b654c92f2c9a81cd572a92602cd1d7e38f61d1e16834f67d1b3264aec3). Anomaly score: {'anomaly_score': 0.019942004971002486}</t>
  </si>
  <si>
    <t>2023-04-26T12:08:45.179518709Z</t>
  </si>
  <si>
    <t>0xdcd094d3cdd30ae18981f61dff9126502ce3823d0ffe56228fdcd8dac94a8b79</t>
  </si>
  <si>
    <t>0xf166bf3f22179083eec02e05c4d6add9c2a88ec7 likely involved in an attack (0x04a76d1e3c5ef908f323cd3a8562f0331a739f25cf65a245a9730d7830cc48b7). Anomaly score: {'anomaly_score': 0.03567594433399602}</t>
  </si>
  <si>
    <t>2023-04-23T14:02:36.663904406Z</t>
  </si>
  <si>
    <t>0xdb805a6130c606c1452b0a77cf250fae05b1aa7aa91f568f0134283564cd4b0c</t>
  </si>
  <si>
    <t>0x6acaf0a447c2c19b8ebf7b73a60eb2af05acabc5 likely involved in an attack (0x9e010f670b49bb8ce2f00817c6b3981c1bce7923db92ffefd09cac5f15789536). Anomaly score: {'anomaly_score': 0.01777012327773749}</t>
  </si>
  <si>
    <t>2023-04-24T23:08:43.137029032Z</t>
  </si>
  <si>
    <t>0xdb31f5229e987b5b30329687fc32106f722d85952a7b13fea5ab44b617031375</t>
  </si>
  <si>
    <t>0xf43a7788a956bae3df2e742f2c5c2b79ff92c201 likely involved in an attack (0x462aa80c13dd6bd626385c49cb315eaaacbbf4a526edac8fe4888dce242095f5). Anomaly score: {'anomaly_score': 3.423763479709249e-06}</t>
  </si>
  <si>
    <t>2023-04-04T20:51:18.239537956Z</t>
  </si>
  <si>
    <t>0xdae9dd82ee95ffe304d507ccde8b2f26e4d0c9eb3c6573a5e595686589d95f84</t>
  </si>
  <si>
    <t>2023-04-09T07:44:01.93376747Z</t>
  </si>
  <si>
    <t>0xd95d3afac8b834ea01a553cd35e08befb37ad0a16a4e972923db67be637bfab5</t>
  </si>
  <si>
    <t>0x3a6ce5445356e936542ae2cb162d0cf26b1c9444 likely involved in an attack (0xcc0ad2d80284b7c241a29e3bb836df1ee64941c1c6583480feac6c2323a2bc65). Anomaly score: {'anomaly_score': 0.010501930501930504}</t>
  </si>
  <si>
    <t>2023-04-03T14:16:50.30872864Z</t>
  </si>
  <si>
    <t>0xd8e258014a2bb7c4ac05bd3b8f2fdbcc0b92650279c6fe8784ee0c346535769c</t>
  </si>
  <si>
    <t>2023-04-19T18:01:28.671076636Z</t>
  </si>
  <si>
    <t>0xd8a6bc2d96fa3fa70fcdc30b444fb10ce399e100682e459fc1ad9c7b7676eb61</t>
  </si>
  <si>
    <t>0xa96982460ad9b8436ebc16826b37bc6ecd2b2388 likely involved in an attack (0x91495cc7b00f21e59f5e9c86441a2c74799253db8216af7ea5db5d12bbb70cef). Anomaly score: {'anomaly_score': 0.031721419185282526}</t>
  </si>
  <si>
    <t>2023-04-07T21:13:44.948219012Z</t>
  </si>
  <si>
    <t>0xd6e75aa82b1a3ed7c1b9577d6d3899bb450f383f3dc1415c1d4af0316751c219</t>
  </si>
  <si>
    <t>0x14c2d51fe73d556790064a48b0c77bb0f6cd617c likely involved in an attack (0xfd215e7a2f334d98fbb700dc1c39613cd9fcc11b8e4f054946b920776acbfebd). Anomaly score: {'anomaly_score': 0.01648975791433892}</t>
  </si>
  <si>
    <t>2023-04-07T09:45:42.788639699Z</t>
  </si>
  <si>
    <t>0xd6af8e1835529ebb48014fa45f190706dad12991c94ddc67863a3d9a5355996c</t>
  </si>
  <si>
    <t>0xa0e5cb4dd0b96807c5bf46593eb336e67e59daeb likely involved in an attack (0x362518fb47b9362ff03fb16a3d55dfea14177a63d1527a5e43d4d2e54b960cf9). Anomaly score: {'anomaly_score': 0.011021875478048036}</t>
  </si>
  <si>
    <t>2023-04-12T08:34:43.587317352Z</t>
  </si>
  <si>
    <t>0xd6862294a3f7de909d08e9f424d10bc9c35856b1b689bfe5a33b2b42dc72ae01</t>
  </si>
  <si>
    <t>0xf2ef074ab326be9f46ecb7da84952fca3b6dfcf8 likely involved in an attack (0xace6c1974ff12317b9ae4c55648287ae3b6f9b0fdb6fe230d0d3c8b2028803cc). Anomaly score: {'anomaly_score': 0.023145529693278228}</t>
  </si>
  <si>
    <t>2023-04-07T13:14:27.229925451Z</t>
  </si>
  <si>
    <t>0xd66a9866832b8e8ff8d2af2ea029b60b349c8391ef2d68a943a2a1ce44d843a9</t>
  </si>
  <si>
    <t>0x8399a27956b4b9de9fa547213748007fdf62a7d4 likely involved in an attack (0x4b0fa71baa0297399ecbfb5c3ac0c5ddae73254b17e1e41f13688a5b7e8e3b9c). Anomaly score: {'anomaly_score': 0.009851390220517738}</t>
  </si>
  <si>
    <t>2023-04-21T07:13:46.240554303Z</t>
  </si>
  <si>
    <t>0xd5e18497c66adef2c053e173d5240ab533815a930e2a19de3e4accc5ee9e053a</t>
  </si>
  <si>
    <t>0x015d83637a6904cb13c93068a48887f9acd7eef5 likely involved in an attack (0xb7b66feb0ac086cc7b5b522853b17914b53c26e7c3f125d4615c0641980e8b87). Anomaly score: {'anomaly_score': 0.013370135247032847}</t>
  </si>
  <si>
    <t>2023-04-10T14:05:07.889672371Z</t>
  </si>
  <si>
    <t>0xd574db22feb50848c4a0c26c2bba85c77ec0778f5171235283a887f8625a480c</t>
  </si>
  <si>
    <t>2023-04-07T13:06:06.240991898Z</t>
  </si>
  <si>
    <t>0xd54b4b4fbe537eb5b5f5de495b9777d6bb02d64d48c1cc259c295692e238c114</t>
  </si>
  <si>
    <t>0x48d677d035a8d56a77cf8ede3d1ca85cbbfabd7b likely involved in an attack (0x08d3d9c8efad5d17c325ff023e75f0185ea7014bb85e1a91b3e045bc5092d390). Anomaly score: {'anomaly_score': 0.00995053003533569}</t>
  </si>
  <si>
    <t>2023-04-14T21:37:27.82246398Z</t>
  </si>
  <si>
    <t>0xd2910c542a441a8c107ff06fed52c332ea21017459c85eb6c8beebf24595454e</t>
  </si>
  <si>
    <t>0x24bcfdfdbe239c764c4289e8332b70272b82f781 likely involved in an attack (0x6700fa57f076531e7717aafbd8cbaa53c7f69dd733cd727dcb71dd53122e28fb). Anomaly score: {'anomaly_score': 0.00798913043478261}</t>
  </si>
  <si>
    <t>2023-04-30T09:52:41.013736666Z</t>
  </si>
  <si>
    <t>0xd251181eac8b12045517af91dc260ec5cd618beddf45950e65f19a4aedfaa9f8</t>
  </si>
  <si>
    <t>0x5d2a6d22b960bbf04bfc9f61a00c87651df2b620 likely involved in an attack (0xd879e4be248ab83998a9327fd9f017b1720bebe16e1ecf4a85b04429ce454935). Anomaly score: {'anomaly_score': 0.03411949685534591}</t>
  </si>
  <si>
    <t>2023-04-10T04:10:51.87743541Z</t>
  </si>
  <si>
    <t>0xd12d8a1aa22dc485d8d2875fa1225d534ef48a4186188e557f3c682d01981a2f</t>
  </si>
  <si>
    <t>0x07524274513b703f8e8afcbe014f8f2f364b7beb likely involved in an attack (0x3461f81d31061a066b3526caca29b8a1cdfc7f98a5bac9826bcf7532da0b9d88). Anomaly score: {'anomaly_score': 0.019389518141677865}</t>
  </si>
  <si>
    <t>2023-04-17T19:40:03.354086251Z</t>
  </si>
  <si>
    <t>0xcff4b1b632134fcef5d7fcdd469d5875a4e90b35a811e013de7c5caa0753b812</t>
  </si>
  <si>
    <t>0xec25001feb8b1a18a47ee68bdbc91ed2171fae08 likely involved in an attack (0xab36935b9957b0d73346d5757a0518ea0c08e53f8399fb0dc6ec43b9cc430a5c). Anomaly score: {'anomaly_score': 0.026268498942917547}</t>
  </si>
  <si>
    <t>2023-04-15T11:10:19.577938736Z</t>
  </si>
  <si>
    <t>0xcf2df8daddec0eac175319c5ff741cc2998a2e7c041a7b02001f0c8a7b030555</t>
  </si>
  <si>
    <t>0xb01ea398532680b24b453850248ccf078560bbc4 likely involved in an attack (0x644e1865ab2fdfddf1930fa704de462dc077369c49a005f27e58a44df82649f5). Anomaly score: {'anomaly_score': 0.011952712687354868}</t>
  </si>
  <si>
    <t>2023-04-29T18:46:00.455551552Z</t>
  </si>
  <si>
    <t>0xced149a5585e6b79f7563281b315aa7189d01945afab1a7acfbe025b38a0aba1</t>
  </si>
  <si>
    <t>0x59509d28f176ee48141a450cceeb6d4cb1d4a3c4 likely involved in an attack (0xeb8899d8309eec4cab4a3338367d4e2d5eeda638868380b2a74b6a1e570871f1). Anomaly score: {'anomaly_score': 0.014843942000491522}</t>
  </si>
  <si>
    <t>2023-04-17T14:36:18.474425332Z</t>
  </si>
  <si>
    <t>0xcd28a0cfce3d6ce683adbc40e9ab22e69ef18e6f2059fce414b60cf9d857307f</t>
  </si>
  <si>
    <t>0x5b67737673c88b524d5389e2112613eafeb93008 likely involved in an attack (0x234e6ce9defe11700059a1f7b020af0748246c94e9cd8630ad96cd48e2b66a3f). Anomaly score: {'anomaly_score': 0.026654804270462632}</t>
  </si>
  <si>
    <t>2023-04-19T05:58:43.926448825Z</t>
  </si>
  <si>
    <t>0xccf51cb2d94b7274308c3a4182430c10ac3e0ea040dfa933e63167a73cd5edaa</t>
  </si>
  <si>
    <t>0xf9ff88e9c923a5012f632f8ed358e714d20bf604 likely involved in an attack (0x32de659c9ea0c1a620867d804f666f198bf291c71fb171128895858fe2245265). Anomaly score: {'anomaly_score': 0.013366371681415929}</t>
  </si>
  <si>
    <t>2023-04-04T15:21:14.752739667Z</t>
  </si>
  <si>
    <t>0xcc0270581f584371280997322bdc9dc185aec36f9d4393e480a829fc0f676316</t>
  </si>
  <si>
    <t>2023-04-02T09:47:11.817363785Z</t>
  </si>
  <si>
    <t>0xcbf9a2561e69c8bdce85e0b17cc199a5f60480228b9e438d2578c78fa1ecbb5e</t>
  </si>
  <si>
    <t>2023-04-09T10:27:28.806101208Z</t>
  </si>
  <si>
    <t>0xcbe06e8efb0722c445ae44cd21e0c6239d57e1ec6971ac6915bf1e7cd277a68d</t>
  </si>
  <si>
    <t>0xfe5ad3dbe2961201ee403affcc146cf15587bcb6 likely involved in an attack (0x3fe495cf6bb14e61faf49a067851ec94b159917ca05be73da0d92fba1658c5b4). Anomaly score: {'anomaly_score': 0.010852304797742239}</t>
  </si>
  <si>
    <t>2023-04-30T15:07:39.999574737Z</t>
  </si>
  <si>
    <t>0xcbad4bd46454051a387a834f35dd54cb83f5668444f39bff458315a6b493a9d5</t>
  </si>
  <si>
    <t>0x761bf41b316542659e1391030eac766c08fd94b7 likely involved in an attack (0xb864b02f1bbdcdf218a48e71c818d438279cb225b7b6e10c3309a7a6eaa80014). Anomaly score: {'anomaly_score': 0.022875571083042195}</t>
  </si>
  <si>
    <t>2023-04-06T20:09:28.861404104Z</t>
  </si>
  <si>
    <t>0xc98f170202a1710cbdfe0f9685f23081215c991d9965700f1d425ee838b76097</t>
  </si>
  <si>
    <t>2023-04-27T21:31:44.20784302Z</t>
  </si>
  <si>
    <t>0xc829ac7cc8dc112d3facfd49c268859cb21c813c54cea1118e559acb74f4e90e</t>
  </si>
  <si>
    <t>0x4ef8fd987eb0674c9a30a05dd4a34fa5b11a6652 likely involved in an attack (0x4fe901ee26b15c1ea5ec7835feed9a17cad111a2ff666aee0ce5a34fda99e836). Anomaly score: {'anomaly_score': 0.035936739659367396}</t>
  </si>
  <si>
    <t>2023-04-30T07:30:47.267511314Z</t>
  </si>
  <si>
    <t>0xc7c991e3cc42be56ab382ff7b7114ec05d18db988b1b1530fcf2441cf8f979d8</t>
  </si>
  <si>
    <t>0xc5126655c5384f9ad85acaa666e170780bec7cdd likely involved in an attack (0x17a86057cb4a640db3265da78f1e0f723b39c61a05c17d543ad9437893d6fdee). Anomaly score: {'anomaly_score': 0.01972038263428992}</t>
  </si>
  <si>
    <t>2023-04-30T09:21:25.796614653Z</t>
  </si>
  <si>
    <t>0xc78e9d3faf021dde02d35698498ccae886bdbc4f6ccd237a194d2b8922d05840</t>
  </si>
  <si>
    <t>0x8aff38965ec853bb82689f47a407433d94af6c5b likely involved in an attack (0x2b0e85bd76b53a68710c7d9212c1a4acc04dfa2ab43af4ec64c952bbcf39e997). Anomaly score: {'anomaly_score': 0.03216907112123513}</t>
  </si>
  <si>
    <t>2023-04-08T13:10:07.17785219Z</t>
  </si>
  <si>
    <t>0xc67842204b89faa7abc778a0879bfc94512f5a70d2344371aacd94e19d31860e</t>
  </si>
  <si>
    <t>0x6b243f5fae69aa3f0d05aca0c447c252f5e31136,0x516f710f268c1d4c2f9a98e46c8d9b9fc1ba6dd2 likely involved in an attack (0xcd9cdec443e9fabaaf47d16abeb307be6f5c091bf04462f798faab180fc81ae4). Anomaly score: {'anomaly_score': 0.01548856548856549}</t>
  </si>
  <si>
    <t>2023-04-17T02:19:51.407233826Z</t>
  </si>
  <si>
    <t>0xc6184c2d023fb87ea3fb50261abf178ece01ca3c906b62bcb66c65da657ab921</t>
  </si>
  <si>
    <t>0x6d4cc2f6f634cd5f6841d420e8d7fc4f4606484e likely involved in an attack (0x73b581d69523c9da53694286c13b841b4a669be5d744cfc80b933afce9e93835). Anomaly score: {'anomaly_score': 0.03422491349480969}</t>
  </si>
  <si>
    <t>2023-04-12T09:24:44.848634943Z</t>
  </si>
  <si>
    <t>0xc5d65d52919950307f770ef84500631b6bcc0ab32e098594afd62b3267b4f138</t>
  </si>
  <si>
    <t>0x3b2f32d32faabd8d94df36afb956bd4d34bf905c likely involved in an attack (0x9a4e3252f8b06e6a4d8c432c11509dcc6d910133322a6eea169a5fd2e0fa7b33). Anomaly score: {'anomaly_score': 8.800000000000001e-05}</t>
  </si>
  <si>
    <t>2023-04-12T13:54:04.781062915Z</t>
  </si>
  <si>
    <t>0xc2fc7e44d5a19ccaef4cbab31fdf08cf4fbf7f848bf5c55ce6140038ab54d592</t>
  </si>
  <si>
    <t>0x7b76d0d7d0cb34e7e1d235cc33d22aa06081f4d3 likely involved in an attack (0xd7fb07a21283976fb5db5a34b8b860cf6a943a9df981283184f6d0115762c076). Anomaly score: {'anomaly_score': 0.018335497835497833}</t>
  </si>
  <si>
    <t>2023-04-23T10:23:34.229780065Z</t>
  </si>
  <si>
    <t>0xc28657a581e51e9d67cf2627bbf4cd0f0661df549b58b28c5fa2313299847f2a</t>
  </si>
  <si>
    <t>0x5ad32762171e19413a9a77bbc0d87962bd3d3f2f likely involved in an attack (0x1187409d796b65e21438c501e2aae319b6010db84294dc91a88d384842962fbe). Anomaly score: {'anomaly_score': 0.04577927215189873}</t>
  </si>
  <si>
    <t>2023-04-27T23:30:29.862121825Z</t>
  </si>
  <si>
    <t>0xc1de316263c2f7aa8dd2b03172137194d8960a6b8b352fda823761c121ce6540</t>
  </si>
  <si>
    <t>0x30ce99327dbc1a3578bc6439068bdc7e30a37998 likely involved in an attack (0xf91862eb71863292bbd6365772c419796de5c867acb357dc10977d883d64e4c7). Anomaly score: {'anomaly_score': 0.03418065371024735}</t>
  </si>
  <si>
    <t>2023-04-17T14:29:45.105596197Z</t>
  </si>
  <si>
    <t>0xc17a665c92fe2141522883acbf7b0a5cf1e6301ace76fcf8200188e404e1748c</t>
  </si>
  <si>
    <t>0x1a1677598daf6d7ab1d534e747911de5ee1f3fe2 likely involved in an attack (0x633767a82cca1a0a517f20e408be32b9473f22876f852df057d1c536c1c72817). Anomaly score: {'anomaly_score': 0.049002849002849}</t>
  </si>
  <si>
    <t>2023-04-05T11:32:44.313464237Z</t>
  </si>
  <si>
    <t>0xc12b224bc5f79ec0030e79f62ac0b1f9619e9e4fbd104184dfe16349eca01325</t>
  </si>
  <si>
    <t>2023-04-27T21:48:27.042777701Z</t>
  </si>
  <si>
    <t>0xc0950b3487557a7cb393698ca6bd572eadf8d56ca2b0264c5cb9ab0b63fc1b5d</t>
  </si>
  <si>
    <t>0xa8e889055b80483a3572c9860e5b50e351cafb51 likely involved in an attack (0xe57d676b8475880bf2adabd2c12111619f0c03772d3095b2bc5b9f4444018419). Anomaly score: {'anomaly_score': 0.01054251550044287}</t>
  </si>
  <si>
    <t>2023-04-16T14:20:44.194766434Z</t>
  </si>
  <si>
    <t>0xbe797c41c89e7b9c4d09e2bdad9f2b616ccc42694619c78a7d319a8a472e69a8</t>
  </si>
  <si>
    <t>0xd395d4465ba26621691f1f1c9e35edb396edc291 likely involved in an attack (0xd38c76da9d97707c1d2f18eea49b6ec0c651720b3abaffea6aac2969f722de1c). Anomaly score: {'anomaly_score': 0.022551408987052553}</t>
  </si>
  <si>
    <t>2023-04-18T05:58:29.452829417Z</t>
  </si>
  <si>
    <t>0xbd995e43cc1304a761864806471c4c264c1834c190fc568f4d6e48c6c77574f3</t>
  </si>
  <si>
    <t>0xa0e09f20685f9ef6798b5884a4092888b7b992bc likely involved in an attack (0xa7dfc85ed77435a3a8ed1e20c97b49b8ef95fa1cdcb9352f047169931bb47881). Anomaly score: {'anomaly_score': 0.01904}</t>
  </si>
  <si>
    <t>2023-04-25T15:40:39.723745909Z</t>
  </si>
  <si>
    <t>0xbd03403424f7b6899c44fb0c3ea09aecfafb5a368d8e0a5c6fa47ebd8dee8197</t>
  </si>
  <si>
    <t>2023-04-12T05:54:28.494747635Z</t>
  </si>
  <si>
    <t>0xbcf8d9e3dc9acf345646563b79a56650a65a0b32ede1a015b88e6350fd18180e</t>
  </si>
  <si>
    <t>0xa82d97dd60128504e533c4318420042885b35d9a likely involved in an attack (0x83565988e16e162b1596fd717ec374618d40235ee0909847ff03d487fa5bfe4a). Anomaly score: {'anomaly_score': 0.016574074074074074}</t>
  </si>
  <si>
    <t>2023-04-09T20:03:15.110215497Z</t>
  </si>
  <si>
    <t>0xbb87b2ac48b16e5d0358fd1a0daacb87d076ee8bc5eb2510d53e4cddc215464f</t>
  </si>
  <si>
    <t>0x993a723b493738b0fe83e0c68e725152152e1cdd likely involved in an attack (0x85b450783acff16ceaf6a93e0c48b1c392d0017330e900a1821397c352a5adc6). Anomaly score: {'anomaly_score': 0.010625686059275522}</t>
  </si>
  <si>
    <t>2023-04-17T13:46:42.070332491Z</t>
  </si>
  <si>
    <t>0xbb4412266fd223d085ecbd826e4598a4ebdc3828e08411424b0043eb4f3d9055</t>
  </si>
  <si>
    <t>0x30de396a13bf9f8e076301375a78bdf0ea226126 likely involved in an attack (0x4cceab0096c9dd04650c8dfa44f404ee54e1aa623b2f2f65db69e903ebb57651). Anomaly score: {'anomaly_score': 0.05009100837277029}</t>
  </si>
  <si>
    <t>2023-04-22T17:10:12.847462067Z</t>
  </si>
  <si>
    <t>0xbadd5c6b88904d5af9c48d0ea64c5e58a5d8362a3534de2bb862107aca961a4d</t>
  </si>
  <si>
    <t>0x987366196322800a79428c090fe5cda1c3ad46c8 likely involved in an attack (0x8cc3777addf44a398afb6e05d5dbebf2a23f370681a4881c9d044869f6827a5c). Anomaly score: {'anomaly_score': 1.2188793791737507e-05}</t>
  </si>
  <si>
    <t>2023-04-20T13:28:30.204378132Z</t>
  </si>
  <si>
    <t>0xbad9d1e45e5132c0b185b53d3b0c26d6662d505ae940773722c47fb937a597ad</t>
  </si>
  <si>
    <t>0xaa4e7ad9c6b9f4347906928140c58e1b05f30136 likely involved in an attack (0x6fc0d971f41b4fdc731b802279a146226dd91b873ca0e737ac96750f2aad6c8e). Anomaly score: {'anomaly_score': 0.014238267148014438}</t>
  </si>
  <si>
    <t>2023-04-21T14:55:32.490433042Z</t>
  </si>
  <si>
    <t>0xba21e4ff262abe275d85fc132ca75406536c67ce7ed3d0567b45e1dac524e2bb</t>
  </si>
  <si>
    <t>0x5fd7d0d6b91cc4787bcb86ca47e0bd4ea0346d34 likely involved in an attack (0xc085e32bf03bf6bcfa9d201ccdd653729eb437a6f09cda52ecb2147abd528c4e). Anomaly score: {'anomaly_score': 0.013340314136125655}</t>
  </si>
  <si>
    <t>2023-04-04T16:45:00.671625159Z</t>
  </si>
  <si>
    <t>0xb9bc9e0178b6844646b8419cb66b0a08d5184abb0999184b1de2359819602bfe</t>
  </si>
  <si>
    <t>2023-04-02T15:01:25.491540303Z</t>
  </si>
  <si>
    <t>0xb9ba4d43baf4e5a742573cc59d3b96fc7f0ea55b2e556c0e24aa3249e82e4fa0</t>
  </si>
  <si>
    <t>2023-04-12T23:50:42.269814284Z</t>
  </si>
  <si>
    <t>0xb90417fc54972adcf1632724c6984a06c78ed6bef7559f3a4c773adf181e87d6</t>
  </si>
  <si>
    <t>0x5d1a687e1ee354dacf16e85e0d0b846a9a9c2f98 likely involved in an attack (0x52577f9b8180634534a03fddf900cdb1a7c0e62021f86dd8c70117d659c07de2). Anomaly score: {'anomaly_score': 2.9703857989752503e-08}</t>
  </si>
  <si>
    <t>2023-04-18T16:27:30.395520683Z</t>
  </si>
  <si>
    <t>0xb8ae52944d37539c0626a4abb7a122424ba165a357e8e2f138d04b0b0dcd77df</t>
  </si>
  <si>
    <t>0xb31efaa06741bdb8de768ceaf95d6aeee8f65947 likely involved in an attack (0x9ff280c3d06d62db69c6244e122e0de3274898234d8d8c12a77e17734ac6757b). Anomaly score: {'anomaly_score': 0.03085206671501088}</t>
  </si>
  <si>
    <t>2023-04-29T07:48:44.973173576Z</t>
  </si>
  <si>
    <t>0xb7da7bd19192fe8c29730b0eefe38d9c0c4751383921ec5da2d1a7676fcae075</t>
  </si>
  <si>
    <t>0xea23cfb96b67068c391dd281222a9c2d03bd5706 likely involved in an attack (0x8d4f1abd3589268b44571581528195f4d276ca9cca6b2c6d1fecda1d048c37a4). Anomaly score: {'anomaly_score': 0.020915805022156574}</t>
  </si>
  <si>
    <t>2023-04-11T20:27:06.807288836Z</t>
  </si>
  <si>
    <t>0xb74496ace8ab14cae05a766adb64ac008f927529a8364e49f26df12e466acfc7</t>
  </si>
  <si>
    <t>0x0d1969a30bb4ba02e731862edbced5f5abba8373 likely involved in an attack (0x5ca3f404ea4681f7bf8f777ee091eaa0dedec327780dd9c76a7e88ff71c49f8e). Anomaly score: {'anomaly_score': 0.02554031197143394}</t>
  </si>
  <si>
    <t>2023-04-22T04:51:45.095078237Z</t>
  </si>
  <si>
    <t>0xb66e6ca16d719390eeca78f62dcb82f54a055bda65a60bf5d48cf9f93b1367db</t>
  </si>
  <si>
    <t>0xc3e5a17b95cbde298df84fa9dce1c18888c5a8ea likely involved in an attack (0xbfde57728bfa56ad2f7fd8d45b01e49bbc24ed2f3fc4f85cab94d880c780aa58). Anomaly score: {'anomaly_score': 3.4842392596072267e-06}</t>
  </si>
  <si>
    <t>2023-04-06T16:56:42.156847162Z</t>
  </si>
  <si>
    <t>0xb4f267a97ae4563770bc32a7df7f59ed338a5fe2442dc25f8414d38c3c2c49f3</t>
  </si>
  <si>
    <t>2023-04-09T11:00:07.077676856Z</t>
  </si>
  <si>
    <t>0xb4aa8f1014d2e4b81c480b51cc447acba45d6e2e487f3f689defe3142e9bb126</t>
  </si>
  <si>
    <t>0xbbfbed6e2863a69e276e73806f00505bfea3ef30 likely involved in an attack (0xf37675d02eca26d5c4be6eba50de0e4c8e6e998aca696183cb53d5585a28962c). Anomaly score: {'anomaly_score': 0.008437676254935139}</t>
  </si>
  <si>
    <t>2023-04-24T09:45:28.686160265Z</t>
  </si>
  <si>
    <t>0xb47caaf42228fd04ba964753bfceb7b789129ac16ac6ddb31ea7dc10e86c8c8a</t>
  </si>
  <si>
    <t>0x0cd3072481819e786479e9f95e2af85fc619abc8 likely involved in an attack (0xb6acc7905ac6b681d0b1ba50ba2c4899aa22abb71114ee91e2f52a6bedc9d990). Anomaly score: {'anomaly_score': 0.017342847434590553}</t>
  </si>
  <si>
    <t>2023-04-07T08:37:05.385736011Z</t>
  </si>
  <si>
    <t>0xb43db77897fac940a50cb0cdbfebd6465d4801f5745028bbe9e97ff28a8f70c8</t>
  </si>
  <si>
    <t>0xd94f569b988c4950f01f44d0764487c4caa36ab7 likely involved in an attack (0xdbf684a137d985076cf0a59e3b3d89ed227578d288b5ab8cf76efae86b297ec3). Anomaly score: {'anomaly_score': 0.01041824518866495}</t>
  </si>
  <si>
    <t>2023-04-24T11:23:28.434115296Z</t>
  </si>
  <si>
    <t>0xb434f304a7baf77518b75f90f3a29916a42105e305a4f2e06b430a4ccbff084a</t>
  </si>
  <si>
    <t>0xa734a15cd474c1f4cf1509d58ae777ff0f0dc319 likely involved in an attack (0xd87fb3e7c67b4b59bc33894632fb948f296d45758cd94abdb8f061954c3a7272). Anomaly score: {'anomaly_score': 0.041750591416018924}</t>
  </si>
  <si>
    <t>2023-04-11T22:37:45.896763857Z</t>
  </si>
  <si>
    <t>0xb331e1e7b78b83e73e7e53c27dc9d0e75433751ba61d762dc4b8263cf67845db</t>
  </si>
  <si>
    <t>0xfede9bf8f374ad9ba28a4b4c903fda6182e3d537 likely involved in an attack (0xb2145a04a5e810819657a0ba9655986b92592ca9118890e68c7edd86ac11837f). Anomaly score: {'anomaly_score': 0.01620544269835186}</t>
  </si>
  <si>
    <t>2023-04-21T04:29:45.253483034Z</t>
  </si>
  <si>
    <t>0xb2ba4f105d94b1efd2bb3cd67a0ae4a7f543eb6c16a071776762cc0f664591e3</t>
  </si>
  <si>
    <t>0x68e1e36bdc3672b3be65570b38a0ef8b1c845b15 likely involved in an attack (0x17683146fa675c67a36e311a90f6cac8cb0d909e8c912019a45e60ab3e3e8498). Anomaly score: {'anomaly_score': 0.012385021362151295}</t>
  </si>
  <si>
    <t>2023-04-06T20:21:44.309560924Z</t>
  </si>
  <si>
    <t>0xb2b77a4cfbc7fb1000cdfc5d162a43d70d6717749a4410a5bf9a55b3d577048b</t>
  </si>
  <si>
    <t>2023-04-21T18:55:44.504709253Z</t>
  </si>
  <si>
    <t>0xb2a158cc51fa8b401d16334c5beeabc4cc30451ea245b0dac8fecad16d179aa3</t>
  </si>
  <si>
    <t>0xe4a1920aacc21d2b478acdb0046aa41117947748 likely involved in an attack (0x82989c8d4e4a3f5c3c8fff524ee82a4f45dd7d55a3f8e2c08c343dc672e8a100). Anomaly score: {'anomaly_score': 0.049837215126471324}</t>
  </si>
  <si>
    <t>2023-04-23T04:31:28.919135834Z</t>
  </si>
  <si>
    <t>0xb1da5cbcd82250b646b1513ce335c1d86b8b99c2134d5de23e5cc904648d67a4</t>
  </si>
  <si>
    <t>0xeab362b8fc33c666a683bd91240bb6c22bbb27f5 likely involved in an attack (0xca10ee9a6c11b177cc95ba2569938223fbc4aed09f28ca36b44c11b2a30690bf). Anomaly score: {'anomaly_score': 0.049711696869851725}</t>
  </si>
  <si>
    <t>2023-04-07T14:10:46.426775893Z</t>
  </si>
  <si>
    <t>0xb0fa37339e8da2cf5f5e1b029feb23a1146375b34a287b49dbd07767760ab2c7</t>
  </si>
  <si>
    <t>0x635d321b12c04a041efbc01ddd99533175eb61f2 likely involved in an attack (0xcd0b71a4ea9bc662fa130254cd2130e9e9b45c29ce42c1823e37daa35e8c81af). Anomaly score: {'anomaly_score': 0.01005668016194332}</t>
  </si>
  <si>
    <t>2023-04-11T16:14:27.444004463Z</t>
  </si>
  <si>
    <t>0xb0c593fd1175d0fe0d247fef39bf63474e29f149b3a472c4704dcbe37323cfcc</t>
  </si>
  <si>
    <t>0xf5f4c118aba9fe6e9a220fa384d8f1afea7f4370 likely involved in an attack (0x3a27bffe154f4806a620ef145fe9f5b2c41c2066a80f645621c5aea8ecda724a). Anomaly score: {'anomaly_score': 0.026656793780081452}</t>
  </si>
  <si>
    <t>2023-04-10T23:52:04.415550673Z</t>
  </si>
  <si>
    <t>0xb01da487547be56552ffc0900333f4ecbd159d9de8ac04f811b917338703548a</t>
  </si>
  <si>
    <t>2023-04-07T15:13:30.709319916Z</t>
  </si>
  <si>
    <t>0xaf4780a3865eec5116c7ca6086d5474d4009d402c3ea37a251170b9d1571cd5e</t>
  </si>
  <si>
    <t>0x0dc0b26c3bc2613a86f29581e24d8061329e4cd0 likely involved in an attack (0x71fefa754cd915c77fe4d51c34c6a6e44159e9d3b08e18c35481912782ce88bd). Anomaly score: {'anomaly_score': 0.011781656512432077}</t>
  </si>
  <si>
    <t>2023-04-01T18:33:29.152649775Z</t>
  </si>
  <si>
    <t>0xae01cb185c6451379c9d0b81f583d6629302e1019dcb607c1cb37aa1c3cb0530</t>
  </si>
  <si>
    <t>2023-04-22T10:56:34.273300412Z</t>
  </si>
  <si>
    <t>0xad3452bda5eeec3162fa4c1bc058048d2f35636814c102d3cbcc3b504f61f31e</t>
  </si>
  <si>
    <t>0xfcbe6aa94cfb20c65e15d6b0c78e1e5ff4db3210 likely involved in an attack (0x50e3e38f337f53ae1e109a048cb44da7a83f729e49f422f2eeef94bc7dd60be0). Anomaly score: {'anomaly_score': 0.035361328125}</t>
  </si>
  <si>
    <t>2023-04-05T20:38:31.996335117Z</t>
  </si>
  <si>
    <t>0xad2e9c69d09fbb51a95e25ad3966a66dde8e93086d2603083abe70b8e0fb316e</t>
  </si>
  <si>
    <t>2023-04-07T09:44:02.902110811Z</t>
  </si>
  <si>
    <t>0xabd3696287a5b136a163aff46a232ce130647420a75a8f9111660513c9d1e0a5</t>
  </si>
  <si>
    <t>0xb6dc6721bc86120166128b5fd56df349df85a993 likely involved in an attack (0x310beda743b341d17550cfecc88de4c9cd62acdd0bce47667514a204c9adfbf6). Anomaly score: {'anomaly_score': 0.008611786148238152}</t>
  </si>
  <si>
    <t>2023-04-26T04:45:42.872356308Z</t>
  </si>
  <si>
    <t>0xab8e1d33613d4a4c765af028d6533da4a627a4f4ca419eca48f9362114711cba</t>
  </si>
  <si>
    <t>0x59a57c3fc27466eae7ce8d34f1070675818d3fbf likely involved in an attack (0x3a4c84899aa5a679cffa2a98e30d15021057cb75f900cc9035186e1da9232c5c). Anomaly score: {'anomaly_score': 0.012730149597238205}</t>
  </si>
  <si>
    <t>2023-04-11T23:21:31.394479625Z</t>
  </si>
  <si>
    <t>0xaa90d19de50bd85ae1890917845d91bed27613d799d6cd3673dca246a07a0265</t>
  </si>
  <si>
    <t>0x3cccd5cbeeecd22e24408dffdc5fde481eb8b9b8 likely involved in an attack (0x9300b8ff35ff11d2220c3a8a4c7b55c5eb30f015d95e4067bb340bfc6b717d6c). Anomaly score: {'anomaly_score': 0.014430379746835444}</t>
  </si>
  <si>
    <t>2023-04-27T23:24:58.402699278Z</t>
  </si>
  <si>
    <t>0xa9c6e1cfd416f7b85e6b4c271258f481c187261ac96de4812d7121db7f5da3c2</t>
  </si>
  <si>
    <t>0xc716c7a90cf516475b21208bb9cc0bbee07c8db2 likely involved in an attack (0xfdd53268d0f1007ba484192de24e2593ace725e9aac115d7c7c20a55d5a04160). Anomaly score: {'anomaly_score': 0.00015635296687769134}</t>
  </si>
  <si>
    <t>2023-04-10T03:34:29.71471814Z</t>
  </si>
  <si>
    <t>0xa929fe470e74e1a383e6de1d58dbc30ba1c8d8e7352e824ef5202c50c9fca25b</t>
  </si>
  <si>
    <t>2023-04-13T21:31:51.003331081Z</t>
  </si>
  <si>
    <t>0xa803590f6359e3da4bad05198ba342b7c3ac5b130eb8588ee8cd4c36eb6f6b67</t>
  </si>
  <si>
    <t>0x57203bb82dd58a751ebbf3afe30c7b611a687ace likely involved in an attack (0x63b0e2c5a3bec0db450daeeb4a3f83af340f5cb5e141cbf8dc4468a4f46a8c7a). Anomaly score: {'anomaly_score': 4.810768861466405e-06}</t>
  </si>
  <si>
    <t>2023-04-27T23:20:45.646294822Z</t>
  </si>
  <si>
    <t>0xa6d9b2a55147685fc9e76197b34e747a6febdd39dfaffeb1a6c98560ed1f9db7</t>
  </si>
  <si>
    <t>0x1701fe5f95a3d16296aadb7e310a2a478fa4b802 likely involved in an attack (0x2b137f4b620b2104bbd88a459e1417926adae412297e871bcee179f87fb0e9ff). Anomaly score: {'anomaly_score': 0.04426737494466578}</t>
  </si>
  <si>
    <t>2023-04-01T14:24:54.281952751Z</t>
  </si>
  <si>
    <t>0xa6aefb2e8725df0fa99cec33b3c82c914bcdaf17f17f0c1627bc576dfb09cae6</t>
  </si>
  <si>
    <t>2023-04-03T12:41:50.34773283Z</t>
  </si>
  <si>
    <t>0xa612f24a0f2d662a030cf08671a64be46a64c524ad9dae01d6d161e8c7478d94</t>
  </si>
  <si>
    <t>2023-04-09T09:29:21.514328948Z</t>
  </si>
  <si>
    <t>0xa38a708721f4ea67b7eba2f8b2b757f6b0e0fef558f568b62f34f3385d14c0d6</t>
  </si>
  <si>
    <t>0x547daa99470c1977567924cdd559067ace5178c3 likely involved in an attack (0x31a120a3baa0216fa952898eb1e17c6a3f961fe631e42bfbce13bdcc5dad6d1e). Anomaly score: {'anomaly_score': 0.010576015108593012}</t>
  </si>
  <si>
    <t>2023-04-17T20:48:04.707733822Z</t>
  </si>
  <si>
    <t>0xa3303fc502c4274029a05c79a20157697d3e8a1953baf65ac644724725e50cef</t>
  </si>
  <si>
    <t>0x2769ae8654a29c7ca96698fbcea0cfee58f79e2d likely involved in an attack (0x7b0e50bc0633197cfb74af43ee791770541e3b205096c21cdf6cf37441128800). Anomaly score: {'anomaly_score': 0.04801266268026732}</t>
  </si>
  <si>
    <t>2023-04-06T08:26:42.90623055Z</t>
  </si>
  <si>
    <t>0xa2ea5eba6b78a116d22bfcbba85e280c3581f063a687ddce9b4d7dd88f2dfbe8</t>
  </si>
  <si>
    <t>0x044404be020635070de8d92863127f9f2363eb4b likely involved in an attack (0xae5ec0fa85380c8226f5f0f120bba9c020fc07aa9da84a2fb54f49a7a825fca9). Anomaly score: {'anomaly_score': 0.0123384809328711}</t>
  </si>
  <si>
    <t>2023-04-25T04:23:43.604995683Z</t>
  </si>
  <si>
    <t>0xa0f30ec7babca0e5efa870f257e9937dc9aa6b5144a969d8656a0479046ddd1c</t>
  </si>
  <si>
    <t>2023-04-25T10:19:39.389596978Z</t>
  </si>
  <si>
    <t>0xa079160ea34d5eb79b0ecb718e3cdb56fc1618f2d95b727049c568fb69382f66</t>
  </si>
  <si>
    <t>2023-04-12T05:06:06.109028552Z</t>
  </si>
  <si>
    <t>0xa03cae0781cfe02b9eaf78ad06a64b325eba9f169233b67f52c03d280cc5ab9f</t>
  </si>
  <si>
    <t>0x2286e77fc4ae888c7ebf6781165954a170b94757 likely involved in an attack (0xb0fbdd491280d021e301c64d9e08ad0c5f9c3591e7ad481fb876625f3cb108a4). Anomaly score: {'anomaly_score': 0.020693110647181632}</t>
  </si>
  <si>
    <t>2023-04-14T13:14:48.516372868Z</t>
  </si>
  <si>
    <t>0xa0305f73c179ee5f71db66d3adce0f45ca252d6e5b001070a5b7285aefbfedc2</t>
  </si>
  <si>
    <t>0x409fcfb65061bbb7efe4f1bcd4c2673d33b5655e likely involved in an attack (0x7932373be7cdbfa8bf43e299f7875ebcff06a61f171d710738b516d44f2e2264). Anomaly score: {'anomaly_score': 0.0060606060606060615}</t>
  </si>
  <si>
    <t>2023-04-03T11:49:39.043139422Z</t>
  </si>
  <si>
    <t>0x9fd10901b30a9ffde5c9200a26fcf97a285a12b99fd16b6907b9d35be7b4d22b</t>
  </si>
  <si>
    <t>2023-04-02T19:26:25.931932284Z</t>
  </si>
  <si>
    <t>0x9eb41b3aa01b3a6f2062a45afd28f595ef802cf66a772b72c4f80ca5e377dc73</t>
  </si>
  <si>
    <t>2023-04-16T15:29:45.041631065Z</t>
  </si>
  <si>
    <t>0x9e4833d12cccb00e23aafb32071813f3ad26709640f2abe3a65cf900895fbd4d</t>
  </si>
  <si>
    <t>0x7a1f7f0460753ce8fb18c4ad2ca84f63fbd24842 likely involved in an attack (0x3b371cedc1c0821d99bf2425271e634c160793ab94f8d567192d8a0efcc69316). Anomaly score: {'anomaly_score': 0.0369139904023625}</t>
  </si>
  <si>
    <t>2023-04-26T20:52:24.479748628Z</t>
  </si>
  <si>
    <t>0x9c7e82eae7b93e3c51402307dc7347eaa5ce57297cd8114ef22def71bc8be9e3</t>
  </si>
  <si>
    <t>0xaee07421475d06630fd706ad404695a1cf1b4e08 likely involved in an attack (0xaf45e700be7067e08db49d9438ff4b6c57914160349717d3f90c2bb1465cdae6). Anomaly score: {'anomaly_score': 0.012936150011868028}</t>
  </si>
  <si>
    <t>2023-04-26T04:58:02.057409125Z</t>
  </si>
  <si>
    <t>0x9c3d62cc3401c31cbf766dd068e76ea76ccdb5159719aa5ccb2011fcad26125c</t>
  </si>
  <si>
    <t>2023-04-04T18:58:04.982258323Z</t>
  </si>
  <si>
    <t>0x9b2576abc359bc8eeff3319d7ec0b397519e5f5d5a75cf3854f84b582c14a8de</t>
  </si>
  <si>
    <t>2023-04-13T11:48:51.399161156Z</t>
  </si>
  <si>
    <t>0x9a0bc7922392247ef486fdcfe17cb88f8950c643f21f435d2109360595a5f5ed</t>
  </si>
  <si>
    <t>0x633dea213daf18dc95f48fcaeb8b7719e30f9f48 likely involved in an attack (0x43eabc1bd9982833845bb88b684a1e9265b63a77f248b95455580b6d2af47260). Anomaly score: {'anomaly_score': 0.03219927095990279}</t>
  </si>
  <si>
    <t>2023-04-25T21:49:41.222557818Z</t>
  </si>
  <si>
    <t>0x99cf59cf89dc19f2de0bb74721dfcb165ba82c25942887a5baa3054bf69813b6</t>
  </si>
  <si>
    <t>0x0087169416aa63f67412503f8b888099258f56fb likely involved in an attack (0xf9ed1c20ef433a8293f983f966adfc02b6b3037553cae6ed02b4a5cc3c76b5fd). Anomaly score: {'anomaly_score': 0.01616695059625213}</t>
  </si>
  <si>
    <t>2023-04-26T15:57:57.448902871Z</t>
  </si>
  <si>
    <t>0x998c34125571c53610462c54e35a91448f12a18d2ee7839cb61c0de4834acfe3</t>
  </si>
  <si>
    <t>0x2732ffec0c05d1f55d0fb10d324385d729d0baac likely involved in an attack (0x3de549a649f7e5c8c1d14679954f736d2fa7299cd1d006a9177810fe04fd652f). Anomaly score: {'anomaly_score': 0.03400048227634435}</t>
  </si>
  <si>
    <t>2023-04-04T15:07:35.079081679Z</t>
  </si>
  <si>
    <t>0x98f1c169b1ad6e5517d02d7b0d4855189c7c76f0f692945f9dda9b6d740331bf</t>
  </si>
  <si>
    <t>2023-04-01T18:32:49.903677153Z</t>
  </si>
  <si>
    <t>0x98d57d69a867c831ac2e2b723f5811a426a284d6938e67681d515120130f4e9e</t>
  </si>
  <si>
    <t>2023-04-25T19:51:57.144462569Z</t>
  </si>
  <si>
    <t>0x98aa556db0eaa01a9c3553bd3c6523d3a45300e9cf1a3ba0c7a1ca09256a7a44</t>
  </si>
  <si>
    <t>0xe778b1eb47f911a3d848ee4dcbfa82a2e7f155b7 likely involved in an attack (0xcd877fea2e155b314740728edd9519863314c244a660c80251a705ea73179f09). Anomaly score: {'anomaly_score': 0.0161531914893617}</t>
  </si>
  <si>
    <t>2023-04-25T06:03:01.733833477Z</t>
  </si>
  <si>
    <t>0x9805377f7ae2afade6e9fd561a5a0f3c853c78b77ae33b335cdcc27d5bd53dc3</t>
  </si>
  <si>
    <t>2023-04-17T09:47:43.976722139Z</t>
  </si>
  <si>
    <t>0x97418f21ea7459a74b303cf7800684216661f9d3f64eccf95afc24867c6bfabf</t>
  </si>
  <si>
    <t>0xb3de783e47a305e8d2febbbce39ee544a910becd likely involved in an attack (0x0124e29b4f7cf119e430f8479ffce7785ec26de77e3091997185807a97653b3e). Anomaly score: {'anomaly_score': 0.04753904894133981}</t>
  </si>
  <si>
    <t>2023-04-05T10:52:42.31520638Z</t>
  </si>
  <si>
    <t>0x971e07d27f428fd3b2918577a23ec5a8c06fb2ecdbfc8ad6304227f39b0970e9</t>
  </si>
  <si>
    <t>0x92b5746232f040f5b212d55ab3c32ec50fd8f0d4 likely involved in an attack (0x720af57c9d82cc0b532cb080b3eadc2dddaefaf760aad844608e979249ba88d9). Anomaly score: {'anomaly_score': 0.007623851558277788}</t>
  </si>
  <si>
    <t>2023-04-05T18:19:01.085674959Z</t>
  </si>
  <si>
    <t>0x97134e96d89c85b0235dca1d01c6ed29876ed63be9848672f0e437f93846bcee</t>
  </si>
  <si>
    <t>2023-04-07T16:14:01.535885522Z</t>
  </si>
  <si>
    <t>0x96d21848165d65cc1fb55c1a1e238a3b3f797032cba8d93af44e6131804a1160</t>
  </si>
  <si>
    <t>0xe7c06b24a75e56fa1df222fd66fa0101dc3edc74 likely involved in an attack (0x4886d5968eaf9ac6a3f5fa88e1baea4d57d62816e04bbba31a35dd1161f58cf9). Anomaly score: {'anomaly_score': 0.00802247191011236}</t>
  </si>
  <si>
    <t>2023-04-09T17:02:26.992778492Z</t>
  </si>
  <si>
    <t>0x9657d54990146305dcef4bb0c54cb3d7173ee6299de7ba9678b8af08054a6198</t>
  </si>
  <si>
    <t>0x2c4660704a7e6fb3f92e898f684e8c5dcb21a1b6 likely involved in an attack (0x180db6808d406e039efe7f8fb1910b2d0c9ca29c0e627aa3bcfe42372aa4facc). Anomaly score: {'anomaly_score': 0.009551374819102749}</t>
  </si>
  <si>
    <t>2023-04-01T00:22:59.179571858Z</t>
  </si>
  <si>
    <t>0x96080540537e88b1c96b2de92ebdd040a0e569b5965a2dae52d6b21fdfaa27ce</t>
  </si>
  <si>
    <t>2023-04-26T04:07:11.080745739Z</t>
  </si>
  <si>
    <t>0x9565088d132aaabd11b1039dd5086cfb954e65ae13dfcf7846605a0e3abc21d5</t>
  </si>
  <si>
    <t>0xadae5913f99e33e71064c09230dd2f3c38711430 likely involved in an attack (0x5cec8093c2590f7dc3d4187fb74dc8cafa3747ee3d3bbd825da9d8dbfb6ef12e). Anomaly score: {'anomaly_score': 0.012773722627737226}</t>
  </si>
  <si>
    <t>2023-04-18T11:55:58.017771549Z</t>
  </si>
  <si>
    <t>0x928ddcca460f9bd6e9bf06ee294e36a43d9f8aecb5615aed253827bd9b4d5862</t>
  </si>
  <si>
    <t>0x8438d35f3530e70a3708f956620f23581d341714 likely involved in an attack (0x89c4095a752ce31088727bca7e5ba0d32b9d769ba0eb7bdfe42e7d645cd77567). Anomaly score: {'anomaly_score': 0.030486524326216312}</t>
  </si>
  <si>
    <t>2023-04-07T20:40:45.855305702Z</t>
  </si>
  <si>
    <t>0x925e86c780bdd0fc52e4ec9c5409466f533c70af6f9839b9d15bd9a29d4cb575</t>
  </si>
  <si>
    <t>0xda315d5a0af69571b1c61c798ebc5f880b28bf59 likely involved in an attack (0x90a0baf0cc682ae62330437f2af567a9b83806ac05696280da7aa0e3215bbec0). Anomaly score: {'anomaly_score': 0.0166541282678202}</t>
  </si>
  <si>
    <t>2023-04-03T08:01:51.22090587Z</t>
  </si>
  <si>
    <t>0x8faacce7ff425af923d40b94730d521105b766d39b0c968f45b075839cf580a5</t>
  </si>
  <si>
    <t>2023-04-04T12:34:02.662923984Z</t>
  </si>
  <si>
    <t>0x8f81b958f7138b06eae2599a07210853363b1024b97ef1c2a06303dd7dcb1683</t>
  </si>
  <si>
    <t>2023-04-05T15:47:58.215129026Z</t>
  </si>
  <si>
    <t>0x8f3bdfe5480b01a8fed3b42339ab37c1878f956a1c7ce453a89cc0f1fadcf2ed</t>
  </si>
  <si>
    <t>0x6f3c9b33e7899b987cfde4a95d63a672e0c9077c likely involved in an attack (0xbb11ff70ca38592370d2402e7324783516ea55f5a2c811c4cd900e836e1f727b). Anomaly score: {'anomaly_score': 0.008523766816143499}</t>
  </si>
  <si>
    <t>2023-04-25T21:49:58.74009875Z</t>
  </si>
  <si>
    <t>0x8e242061706a51ed60819173fa2348ae8ad5442631780714c8062b5775de8abb</t>
  </si>
  <si>
    <t>0x0087169416aa63f67412503f8b888099258f56fb likely involved in an attack (0xa57f69d573749344989d5025e58d3b32aa4dd0c56bbe420dd11afba2c56a33e1). Anomaly score: {'anomaly_score': 0.01616695059625213}</t>
  </si>
  <si>
    <t>2023-04-29T16:38:46.226535307Z</t>
  </si>
  <si>
    <t>0x8d629302e02b6687dcfb1bf25bb74205e96f52b1c85d72a4688f4dfb8051031f</t>
  </si>
  <si>
    <t>0x90dd3bd338042dd80289ac5fceac2da6a5dcc4e1 likely involved in an attack (0xee48d161fa5d606e56a2e90730645e5a84ead513df1aeba59d00046b6cf1b0b8). Anomaly score: {'anomaly_score': 0.014522891566265059}</t>
  </si>
  <si>
    <t>2023-04-29T21:13:18.091911623Z</t>
  </si>
  <si>
    <t>0x8d43d670458bf1bc20d20c1e5eeddae8747d95ba0da03297c8070da52471eaa8</t>
  </si>
  <si>
    <t>0xd0f9b850ba65a5106d8e550fba2724a9be632f01 likely involved in an attack (0xab3d0a43614537e26580ad2cc973dc396ec021bd05d709ad2599daec828e502b) on (0x96a2d2d5ef3cec63897a731c1056fd89a74d9bb4). Anomaly score: {'anomaly_score': 0.015980392156862745}</t>
  </si>
  <si>
    <t>2023-04-04T12:31:16.560843417Z</t>
  </si>
  <si>
    <t>0x8d255b7ea5547b8da92813f2ed718a4adcfd19453e35a4ae8aa5cef2a097e759</t>
  </si>
  <si>
    <t>2023-04-25T10:48:44.128709469Z</t>
  </si>
  <si>
    <t>0x8cd0c54696583478a16865b68a6818ebc3d374f816c49bc368de42982ed6c6ef</t>
  </si>
  <si>
    <t>2023-04-01T12:06:28.070284392Z</t>
  </si>
  <si>
    <t>0x8b4193a84905d1c59215151229f821475820f9120704c1bb4949a320ef99e80b</t>
  </si>
  <si>
    <t>2023-04-25T19:33:11.9686847Z</t>
  </si>
  <si>
    <t>0x89edab8c26b484a279b5d3fa3db4dd277b25ad138945f9b1c1e940dc1b7968f4</t>
  </si>
  <si>
    <t>0x8eda0ee64f1d9a152ffb1ff6e692d41d1d938662 likely involved in an attack (0xfebbed8fca0c21841af79efd58b7c7f187b5f29490941ab359089aef09ed1ac4). Anomaly score: {'anomaly_score': 0.04606760563380282}</t>
  </si>
  <si>
    <t>2023-04-23T18:19:32.165558235Z</t>
  </si>
  <si>
    <t>0x8947ac59b7479943e520d867685618c168f593b227af4fd931636063f0941a88</t>
  </si>
  <si>
    <t>0xa985dd898e27311683069e63cda50a71a9264777 likely involved in an attack (0x75d88e9116c07ef2990561fd14f8a05f345a834b20a8086d15a12f736b5b8492). Anomaly score: {'anomaly_score': 0.04334019204389574}</t>
  </si>
  <si>
    <t>2023-04-14T19:31:51.685711528Z</t>
  </si>
  <si>
    <t>0x8912b69243e7b7ae54054114b0b924b41ff902b374e4ef7fc55d4777428d068d</t>
  </si>
  <si>
    <t>0x84fd453f80377ea49a40087290688d01af81fa1b likely involved in an attack (0x15813b8932266eafe8fbc588b6a6d39f7ae8959bd2ab5239ff7c4e34b7c1ed75). Anomaly score: {'anomaly_score': 0.018857382315965916}</t>
  </si>
  <si>
    <t>2023-04-17T06:53:04.89640062Z</t>
  </si>
  <si>
    <t>0x88809d02d953e61fee283d4d9a6acd69af520e3200bcf9281a56bd7403075dbc</t>
  </si>
  <si>
    <t>0x9e8a152836770be865d53c2e8a7739d99b75b860 likely involved in an attack (0xafac1691d968212b0c968b34cb7a2e7cd692a9509313f1c6cf7765bc4d0732e1). Anomaly score: {'anomaly_score': 0.03695774647887324}</t>
  </si>
  <si>
    <t>2023-04-12T02:04:22.556609563Z</t>
  </si>
  <si>
    <t>0x8851503e40832db52f4ea4bc4b3ed8a5c0192c703ff154bc9dddc9f06a316160</t>
  </si>
  <si>
    <t>0xaa8cf065ab44a6e4eb2b3aba786530e7f0c7aae6 likely involved in an attack (0xfd38c514739b13a304d2c4b6e77b4a184770ec782e2a939cd5d0aafe4a4f1b07). Anomaly score: {'anomaly_score': 0.010413744740532959}</t>
  </si>
  <si>
    <t>2023-04-10T19:45:05.460182568Z</t>
  </si>
  <si>
    <t>0x87cd6b31ca90d479de662b743356135239f4451372fde0030693749fa4aa25b1</t>
  </si>
  <si>
    <t>2023-04-26T06:23:58.800746371Z</t>
  </si>
  <si>
    <t>0x8636aa987d46e941d3a02e071bb2b60c128042b3bd20bf5fbdc467bd64e38231</t>
  </si>
  <si>
    <t>2023-04-27T00:24:43.522701214Z</t>
  </si>
  <si>
    <t>0x85f2d06f4bcae822f7393e96012121ebcad3851b74ae4dab5e5b2772c826653a</t>
  </si>
  <si>
    <t>0xae3520349cfc602ed5346d7b486b118e2aaade91 likely involved in an attack (0x9355a7e2871ba2fccfbbcae186371a65c552ab9a0a672186bd7a93c72163de76). Anomaly score: {'anomaly_score': 3.579549328109659e-05}</t>
  </si>
  <si>
    <t>2023-04-03T14:17:27.598904229Z</t>
  </si>
  <si>
    <t>0x81bae829a31de65b533f7d5245d26de3bc9d78d6f50a62b68e596e586c7308b7</t>
  </si>
  <si>
    <t>2023-04-16T19:21:02.686062296Z</t>
  </si>
  <si>
    <t>0x802f6fcdac62fe3080405827c047fd7cb15b71dfb992303f8e73bc405e6c8151</t>
  </si>
  <si>
    <t>0x8a598f5629d3e6a8747afbfd6b9b982a2d1078a1 likely involved in an attack (0xf8429c2ab4b09619e0c913f7219278535d4097ad130418911f412c0f87e9c7d8). Anomaly score: {'anomaly_score': 0.014194715888526964}</t>
  </si>
  <si>
    <t>2023-04-22T14:08:13.634677035Z</t>
  </si>
  <si>
    <t>0x7faf35d6a9c7ba8c3e83e355ebb9347cbcf4a79135756a98cd5e05e68b7db11b</t>
  </si>
  <si>
    <t>0x47f19ae4c071d900431f172c31add32d8475cb35 likely involved in an attack (0xc95961ea494b43023c53fd0a5368027d2beed287ee6184286b5a727f5b0a82e6). Anomaly score: {'anomaly_score': 0.016728971962616822}</t>
  </si>
  <si>
    <t>2023-04-12T17:45:02.684480022Z</t>
  </si>
  <si>
    <t>0x7ee95eb44f8886af767fc4bb9a8e0743a55eb9d8be02d566eb55beeb1ba49ef2</t>
  </si>
  <si>
    <t>0x0e6306217c6f4556be4ac563e56f79599d6aeb6a likely involved in an attack (0xe58594110692a286ada1b9ec93a8c84b7e821b318ebc9ec67ba06269cfda88d5). Anomaly score: {'anomaly_score': 0.023580960854092524}</t>
  </si>
  <si>
    <t>2023-04-29T21:33:57.935747372Z</t>
  </si>
  <si>
    <t>0x7e756649f0da3df8bbb62d2c508ce7ac3d4c9e40bb1868dd715b98f5faa5f364</t>
  </si>
  <si>
    <t>0xaee3360b7086ac03e2243cab7a7ec9997cb5e44c likely involved in an attack (0xcf30b9650901d664c4e61afa3b64e5aaa9409ee5621dd1d677350895374cbf22). Anomaly score: {'anomaly_score': 0.024176904176904178}</t>
  </si>
  <si>
    <t>2023-04-05T12:36:03.590464463Z</t>
  </si>
  <si>
    <t>0x7d5799ae00e82136caf096d8d94f5adb5d8901ea3c7642832f87980d5ffe4152</t>
  </si>
  <si>
    <t>2023-04-07T15:40:02.646518503Z</t>
  </si>
  <si>
    <t>0x7cc890484a5157b21cf0f497d7c71a5e8eaa205ba3451e0e6c9399fe785c119f</t>
  </si>
  <si>
    <t>0xe5e2df79d20df43edf5dc0feccf4856136492fd6 likely involved in an attack (0x2bd2b16d755a3414d357834e150ca3823f85da01ff60b2b9a801dbbe7589e977). Anomaly score: {'anomaly_score': 0.014641954507160911}</t>
  </si>
  <si>
    <t>2023-04-29T23:22:00.778431112Z</t>
  </si>
  <si>
    <t>0x7ac55244a4a3299bf8c19977d10e2ff7c92d9d58045281d15478705a88200d2f</t>
  </si>
  <si>
    <t>0xea374b72cd665217e0d1a6411c6a9febc3c039f5 likely involved in an attack (0x8b1c9ef1fee9b7350f46f8ad5fb1177b302fe8e18a54dfa363fe83095b8fd677). Anomaly score: {'anomaly_score': 0.016985348894959028}</t>
  </si>
  <si>
    <t>2023-04-03T04:55:29.052029481Z</t>
  </si>
  <si>
    <t>0x7a14116f0a3b374703b59a96b4f1c729fe345897b18347178af3af38526a6f7d</t>
  </si>
  <si>
    <t>2023-04-14T19:31:57.128062999Z</t>
  </si>
  <si>
    <t>0x79d0f8963ca25610302e6d694af6cb6bea15b95f911c29c79b53b2822ee37482</t>
  </si>
  <si>
    <t>0x4d2e3f783881ba0329291539c97422c003373105 likely involved in an attack (0xd41f4f3caffa8b26693bb7e2ea7ca04f729244a9bd9180329b53d63191d867ff). Anomaly score: {'anomaly_score': 0.011584974165619327}</t>
  </si>
  <si>
    <t>2023-04-20T02:34:27.78263899Z</t>
  </si>
  <si>
    <t>0x78ae49aac82fbd5136ba90c65b7c15c471d3a7b9bb61e3e5bbf019c4f58e7ad4</t>
  </si>
  <si>
    <t>0x48b3be5548b2d1bbf1ec8fad93cbfe9625c01b04 likely involved in an attack (0x4d089741b6d2714e24ac31441bb654c65ca2f5135251c2d4e8bcc278421c46ef). Anomaly score: {'anomaly_score': 0.039677938808373586}</t>
  </si>
  <si>
    <t>2023-04-11T02:15:05.124820724Z</t>
  </si>
  <si>
    <t>0x77fc677a7481909e03c2f8e0c35c2175366bcaf3f0d7b44ab9ffc1749acb7022</t>
  </si>
  <si>
    <t>2023-04-12T07:39:28.986917067Z</t>
  </si>
  <si>
    <t>0x77560e368dcd206995dd4bcae86f8e883b17f526c9cad20a6236f67ddecf08e2</t>
  </si>
  <si>
    <t>0x5bf836d2b61a560895036a38c54b08e667947fb2 likely involved in an attack (0xf549b00fab64c3a01214df852b4e59b9985487d47e9216b91da086e8beceecd9). Anomaly score: {'anomaly_score': 1.8713374896491054e-05}</t>
  </si>
  <si>
    <t>2023-04-14T02:20:08.132073885Z</t>
  </si>
  <si>
    <t>0x72772f3b16d9cda3fe6b3f31fb92d0d00572af9f1c51426a0f212532fa18c656</t>
  </si>
  <si>
    <t>0xa97cd7e465d69c69f420db71bd0cbcf2adfb65b4 likely involved in an attack (0xe49efe37bcd9e83ea25f11ec63308193ff6d4f1d26648ce6e98ccae54457c79a). Anomaly score: {'anomaly_score': 0.006320486815415821}</t>
  </si>
  <si>
    <t>2023-04-24T02:58:10.902020974Z</t>
  </si>
  <si>
    <t>0x70ee3d60d9192c9152523ed6c314bb9cf8cf17bc2c315a51754b7e1de7b29efe</t>
  </si>
  <si>
    <t>0xe715c3e698bbd6d80d8ff9f4e785717d0491d14a likely involved in an attack (0x49e0bc8f72a9048d35a92d7c4894335ae9f681292f2cb11217ae3d2c9d9a3b65) on (0x1b86c7e20fd0a7762544167d4b694e07c92997ae). Anomaly score: {'anomaly_score': 0.04468367008943359}</t>
  </si>
  <si>
    <t>2023-04-19T14:28:30.065084575Z</t>
  </si>
  <si>
    <t>0x70d4885214673a7d2b657853054c658c1c649aa8577880ecb0b99776eb0fc12f</t>
  </si>
  <si>
    <t>0xa55b48e5090a027245e7693c0530285c8150226c likely involved in an attack (0xc37120235665ad966a8a7a6356af1ae0b732742fffb770ea7433b581cd3d1ebd). Anomaly score: {'anomaly_score': 0.02825675675675676}</t>
  </si>
  <si>
    <t>2023-04-19T23:11:29.931342368Z</t>
  </si>
  <si>
    <t>0x7093780ee238a0f758a9f09df13d9e0d974f69693eb390915597554e54848e7b</t>
  </si>
  <si>
    <t>0x65922f415d0d98d9ecb4dee10af736d3681eecfe likely involved in an attack (0xae071bbaa5a9a3a42f70f83dfada2f5de5e87f0566aa326b787e44540da5a9d7). Anomaly score: {'anomaly_score': 0.02935178933153275}</t>
  </si>
  <si>
    <t>2023-04-15T01:06:49.799520285Z</t>
  </si>
  <si>
    <t>0x6f646c26469dc72f5da59fc5368786cedf86c1c5053f6f47839c1739dbc23bc4</t>
  </si>
  <si>
    <t>0xdfa0d23a90fa8d7b4c4e7ca28c184dbd93a4912b likely involved in an attack (0x52e51b2e9e34644fea959287c5c402fbfbc6fe1d89ddb0e36c9d0ea09f75c744). Anomaly score: {'anomaly_score': 0.013448419301164726}</t>
  </si>
  <si>
    <t>2023-04-09T02:03:28.536531967Z</t>
  </si>
  <si>
    <t>0x6ec9bb6433c1ed41d6fa10ea1d0ae07d704909068ab6ac5dfda33ad8088e1aa1</t>
  </si>
  <si>
    <t>0xa54fd5a71f68d5c47c62d3521092306e1db94775 likely involved in an attack (0x5f3c966a3fb8cba8afd5e472950fa7f79a1a0f89b91c2708a6ea72480a006e2e). Anomaly score: {'anomaly_score': 0.01316831683168317}</t>
  </si>
  <si>
    <t>2023-04-16T17:15:35.144096675Z</t>
  </si>
  <si>
    <t>0x6d1fd722cbacfcb1436e2ec8bc4a56c489b8cd62395ebfd1022963d2a95bf464</t>
  </si>
  <si>
    <t>0xe21aa15f540706692c4a662742fdb4cafe000000 likely involved in an attack (0xcfb535fa0b368fdb961cd10f2fbc7b72c331214ed0080c9492c690009f2c949c). Anomaly score: {'anomaly_score': 0.013853144311159577}</t>
  </si>
  <si>
    <t>2023-04-29T11:41:31.350384616Z</t>
  </si>
  <si>
    <t>0x6cb2a157c6de2b2c9b364a06b18127b86f10e28757be0b463b9ad28940023c59</t>
  </si>
  <si>
    <t>0xe65323860a330d9814b595a1eb1c008990531715 likely involved in an attack (0x838a3c04d9a7840c8cf1b7725273ddaa9e370ac229ae5df83bfbe4cf9c18e628). Anomaly score: {'anomaly_score': 0.018399548532731375}</t>
  </si>
  <si>
    <t>2023-04-26T17:12:00.910843825Z</t>
  </si>
  <si>
    <t>0x6caf81ecf0793476f5085e8426c066d9c9156c27f39026285b79f795905efe50</t>
  </si>
  <si>
    <t>0x4ae240891ecfd36ad459e76ff0e6a7e07a766844 likely involved in an attack (0xf76287dc5b00565b4665ea098d54a36c6f89ef741f45d51f5d322cc86c3a653a). Anomaly score: {'anomaly_score': 0.03582686711930165}</t>
  </si>
  <si>
    <t>2023-04-06T02:36:28.635416095Z</t>
  </si>
  <si>
    <t>0x6ca795afb6b25fcbbba5eea3c89b0936fc96a1b0f8d8f3d5ce2cd9c7de71cf3a</t>
  </si>
  <si>
    <t>2023-04-26T15:39:42.027896796Z</t>
  </si>
  <si>
    <t>0x6bfa25cc9cc55cf2a23e68b9e038b7ce36ceae33314b6c44f635b75180cdc17e</t>
  </si>
  <si>
    <t>0xb04f4f798ca823027f2b816a8bd1ba1248a5f5fa likely involved in an attack (0x00dd9ed1a36f98b12fb24e185589bb59400f3b7b7e926f0d334d3cfa97c1f6a2). Anomaly score: {'anomaly_score': 0.011817738791423001}</t>
  </si>
  <si>
    <t>2023-04-29T06:26:23.876169162Z</t>
  </si>
  <si>
    <t>0x6bd3292abea385b9f0162882513d7d18191ae87d5626c4eeb29e69e440a17dd7</t>
  </si>
  <si>
    <t>0xcbafc4d63a091770afbb807edb7c48dd321674dd likely involved in an attack (0xb71ecb3ae63fdb496911521bf7e5b17440621d0e6d5e8532390714cc4b9eec16). Anomaly score: {'anomaly_score': 0.020768678160919537}</t>
  </si>
  <si>
    <t>2023-04-16T09:17:04.487402877Z</t>
  </si>
  <si>
    <t>0x6bc38a47e9ed11970fbbdc5e416001b48dbe2e97fae2a647f60b846e04801f51</t>
  </si>
  <si>
    <t>0x5a1507d63f34a0f6d7926232fde4156b4b6a6807 likely involved in an attack (0x1004b692f1a4ea51a4c6854b8ddf24a6edebe7dd23d2cb7260f249ecfcfb5ac5). Anomaly score: {'anomaly_score': 0.025468680586406042}</t>
  </si>
  <si>
    <t>2023-04-12T13:40:07.645922604Z</t>
  </si>
  <si>
    <t>0x6af2c0e2676046553c67f1173f22617deade397b9e771965f42a54df72202289</t>
  </si>
  <si>
    <t>0x50bab2bd62bf66fb7439f73a5d379a09c3633eca likely involved in an attack (0x27482688f6828dd0314c814d2f6f8581c472a4f7155ad3bcfcc7b851061b8ebf). Anomaly score: {'anomaly_score': 0.017545276020074187}</t>
  </si>
  <si>
    <t>2023-04-03T12:27:27.653219493Z</t>
  </si>
  <si>
    <t>0x69f2aa63a5c6feb08865ed2b957a9c643f18655e9a03cc8761f9100a1dad9e9b</t>
  </si>
  <si>
    <t>2023-04-26T22:55:42.72917044Z</t>
  </si>
  <si>
    <t>0x69cc60df2648ce75e7ce00327bbb200c91a16547ff2b3b309e67d6b4989968f7</t>
  </si>
  <si>
    <t>0xd3a115d4c65e0913fd7fa5b9414d77b13e7bebb9 likely involved in an attack (0x31dd78f241bac2e83ded0429fc7240fe1b7a1a1315365f233237efd65ae7fa6c). Anomaly score: {'anomaly_score': 0.042907801418439716}</t>
  </si>
  <si>
    <t>2023-04-06T03:01:34.677816089Z</t>
  </si>
  <si>
    <t>0x6938c874b1e0904778e0b66b57f97aaac1b58cb6530de21b67854b6b1851e004</t>
  </si>
  <si>
    <t>2023-04-19T14:25:13.923487028Z</t>
  </si>
  <si>
    <t>0x684d44329c131d864d38eac9ce1766eb7f20efdc655cb6d8ce81f0eabe76b38e</t>
  </si>
  <si>
    <t>0x3334963e881b4d8264a9ed2ed58563bfdaff8823 likely involved in an attack (0xd73d912142f7758840231acffaade1f8c9dfe0680e39cd986b34653a48eab9d5). Anomaly score: {'anomaly_score': 0.04098915989159892}</t>
  </si>
  <si>
    <t>2023-04-17T01:45:46.81913747Z</t>
  </si>
  <si>
    <t>0x6499f03dd1472b26d27e1bfedd8667c7c3db633e44cfc57ee0ec48262961dfe7</t>
  </si>
  <si>
    <t>0x9fa6d5052136d71e6187507c66aaa89a62cd58ab likely involved in an attack (0xb85aaf8a856f006274f4547d2172d9a61786f741b43f235883ded87305b04842). Anomaly score: {'anomaly_score': 0.03406585788561525}</t>
  </si>
  <si>
    <t>2023-04-29T17:53:16.67619652Z</t>
  </si>
  <si>
    <t>0x62dca7e5b794705d89bb28a0d2184bac8dc789fce7ad2de33783ad84be47b0e5</t>
  </si>
  <si>
    <t>0x642870ab48886703ea3a6978885f4905b49bcc07 likely involved in an attack (0x1856e866944c258d28d4cf8c6127ed4971c962db6dbe08c193cb95d05f3de711). Anomaly score: {'anomaly_score': 0.02128180039138943}</t>
  </si>
  <si>
    <t>2023-04-11T11:50:44.686742834Z</t>
  </si>
  <si>
    <t>0x618b6704057049089185b4bf14618ca75ac626d3d3c119e14c87dbd33452744f</t>
  </si>
  <si>
    <t>0xefac43c11d88edbe1a95bdb9a4fbb11d88a346f0 likely involved in an attack (0xd6cd823316315688e5780b6e9ccec2b52b11ca45a09a596f2f2000601368bab4). Anomaly score: {'anomaly_score': 0.01360638667129469}</t>
  </si>
  <si>
    <t>2023-04-22T15:52:10.010091087Z</t>
  </si>
  <si>
    <t>0x608fd03705f480f7bc017352988fff4f4cfa552818334909919c562e1c14f53e</t>
  </si>
  <si>
    <t>0x14c441f0914616e91d72419d4122ef269516b9ca likely involved in an attack (0xae37fcd6847ae0b451504b19775e450422f1f2cee938da4b88bad7c29acbbea5). Anomaly score: {'anomaly_score': 0.04322789115646258}</t>
  </si>
  <si>
    <t>2023-04-22T10:35:42.444447646Z</t>
  </si>
  <si>
    <t>0x5fe74721692ccac0c3f09ad4b0f37296ed889cad446bda4fe945a5f387481838</t>
  </si>
  <si>
    <t>0xb8b660f461556d3b9a9a0306dac9cc7fad332532 likely involved in an attack (0xa1caf060240e8fd399799824f676c47a112de4c76153c00d87e9a5bd703aecb0). Anomaly score: {'anomaly_score': 0.03963911165946946}</t>
  </si>
  <si>
    <t>2023-04-12T03:18:45.296612112Z</t>
  </si>
  <si>
    <t>0x5f9e671c7b70b0867339b49ff7cef3664c6f648dd5353caabc653a4faecdd446</t>
  </si>
  <si>
    <t>0x306bb8081c7dd356ea951795ce4072e6e4bfdc32 likely involved in an attack (0xda48f0e7a4b1371d1f2861b7eea4b4c4c338bbbc6f34bc52f80b6e7c0190d3f0). Anomaly score: {'anomaly_score': 0.0008911396288356913}</t>
  </si>
  <si>
    <t>2023-04-16T03:37:02.34003235Z</t>
  </si>
  <si>
    <t>0x5e91614642bdd7e28ae566e5a3821cdc7ebb6ed58009a3d8e7eae9a15eb771c6</t>
  </si>
  <si>
    <t>0x1e7666b499b80e93e7c81d3105156c3c4e6b8934 likely involved in an attack (0x4b0e79bd3107d8fe00c242886657d77cd09ca2216ddf4a4c5424d69017f4e0b4). Anomaly score: {'anomaly_score': 0.0171714790807307}</t>
  </si>
  <si>
    <t>2023-04-06T13:08:18.282207793Z</t>
  </si>
  <si>
    <t>0x5e4322a8be29cafe6bf7deb679eca3ad2e1cdc530fcb2bee9537cde962b82c32</t>
  </si>
  <si>
    <t>2023-04-20T06:29:28.847855177Z</t>
  </si>
  <si>
    <t>0x5ddb5cdab29aded387dc2f673911a2530f99bcf2a487d3490d9c231d38337efd</t>
  </si>
  <si>
    <t>0x584d12de6b68e03be1289a872c50d8476fdb8b2b likely involved in an attack (0x8da3b40c2b5c770ec3a44a2a8af2302f824399fb5b3fa513f2462fbd7488100a). Anomaly score: {'anomaly_score': 0.029411764705882353}</t>
  </si>
  <si>
    <t>2023-04-30T21:26:42.145370852Z</t>
  </si>
  <si>
    <t>0x5d12b77cc7faef8998c0c29dca4dc83fa645796d709fd7211e39ade67c6ca037</t>
  </si>
  <si>
    <t>0x66f26b3e5a32ed3c8ed3dfc9957a846740d17010 likely involved in an attack (0xd2b1e7a5b45c2d49923efb45fe5bea458c10ab722ceca11f03996e7edfbce039). Anomaly score: {'anomaly_score': 0.03443492677535231}</t>
  </si>
  <si>
    <t>2023-04-13T09:51:43.900496693Z</t>
  </si>
  <si>
    <t>0x5c2af5dcb9de32ab21a0bf06e35344d63198eff3460d4be8207cd88c6c6595c2</t>
  </si>
  <si>
    <t>0x5dec1e74f2dca13e283154ebc46199236499eadc likely involved in an attack (0x38f8a2b8aace8b152954ca6af4b7e0effdbaa0c85979f12a2ccbb5bd5ef09416). Anomaly score: {'anomaly_score': 0.014777365491651205}</t>
  </si>
  <si>
    <t>2023-04-01T14:19:10.6715323Z</t>
  </si>
  <si>
    <t>0x5be234e77c23fda90b7b08b6f1b2daf0408348cc8d90ced3ce93c17b469f8353</t>
  </si>
  <si>
    <t>2023-04-12T09:08:44.237479319Z</t>
  </si>
  <si>
    <t>0x5ba70c58c53f9b285b99c618b790629440eeebb2af83eed6c91a51645306d511</t>
  </si>
  <si>
    <t>0x01287ba225f1ac1008504752827632cd24b03bc0 likely involved in an attack (0x6267a719a5dde2537000b52b02112b53d5e62ed06ee9ff494097d31a5703ad62). Anomaly score: {'anomaly_score': 0.02378048780487805}</t>
  </si>
  <si>
    <t>2023-04-06T07:45:41.94889611Z</t>
  </si>
  <si>
    <t>0x586a267d05c28845296a13b821b05cebae5f625372330a224bf7fdedb69ff1fd</t>
  </si>
  <si>
    <t>0x79f8824cb1248555682b54414a54463a8a77cf0c likely involved in an attack (0x3feb016ebf8db7b569dfcbfa123ff2796e5df9008c3b90d1dd1877156f6c568d). Anomaly score: {'anomaly_score': 0.009343907714491709}</t>
  </si>
  <si>
    <t>2023-04-02T15:01:37.849479899Z</t>
  </si>
  <si>
    <t>0x57ef31787c87ffcc370257b8a2d40f0f2f194b85b2c0d1f338286837390cdb4c</t>
  </si>
  <si>
    <t>2023-04-10T07:45:43.656623712Z</t>
  </si>
  <si>
    <t>0x57dde4f966fb4193afc4507bf0abb89ac63ad89117176e2a990d42070b20b3c1</t>
  </si>
  <si>
    <t>2023-04-20T18:40:42.215091676Z</t>
  </si>
  <si>
    <t>0x57c9d3be90e0cbdc3cc5f76056cc99f079550a938a9be95cf81976503d36bbee</t>
  </si>
  <si>
    <t>0x3b4f8f06bac12582f9157350353cc42872573c48 likely involved in an attack (0x491bbebc01dbd99abb0623a27031e4af1c3eacfcd3a8df1673016ba2bc655eab). Anomaly score: {'anomaly_score': 0.030449964846496366}</t>
  </si>
  <si>
    <t>2023-04-27T10:21:30.695772878Z</t>
  </si>
  <si>
    <t>0x5771d89cc506c1ec1eb00083afc0bf400ef7553a09467a15d32fc11442604d61</t>
  </si>
  <si>
    <t>0x1b59e6e7ea67e3b94efc4fff1a30e25ca97d1d43 likely involved in an attack (0x376de1f08f420cb85ab86f48fc5465fa74a1c772f7e9c5c8d1d175b67cfec2c7). Anomaly score: {'anomaly_score': 0.013008558262014481}</t>
  </si>
  <si>
    <t>2023-04-23T16:01:58.719731317Z</t>
  </si>
  <si>
    <t>0x56c56c6632193bae4a00730e3c6f12a48c885879464a430ee4fb06a2eccda943</t>
  </si>
  <si>
    <t>0x736033f2ed0994a8e4a272f936ede2e8bf1b29a1 likely involved in an attack (0x7ad3e21025fc6b1d3b56b92aabb87a7e87e55a5c714584fa01603274ec3efd07). Anomaly score: {'anomaly_score': 0.044974893781382766}</t>
  </si>
  <si>
    <t>2023-04-22T06:10:37.401726313Z</t>
  </si>
  <si>
    <t>0x569fdb66c2f8635f196eed75058ed39fce422f42c6baa78b88bed422086305ab</t>
  </si>
  <si>
    <t>0xaed5df696081da452b393c730f8f44539a54d382 likely involved in an attack (0xde7c515042f64cd4f6cd14c8c6458c843ac20c4c7149eed65ce47a6028f7edb5) on (0x17e0146e9f92c67e8641f4193ead4b10c0316dc4). Anomaly score: {'anomaly_score': 0.03591753626877068}</t>
  </si>
  <si>
    <t>2023-04-05T10:52:03.514107945Z</t>
  </si>
  <si>
    <t>0x5611f6242914ae91dae049783f04c5ffa6977b8f03d8b92541497c7c28261c0e</t>
  </si>
  <si>
    <t>2023-04-08T13:09:43.267748202Z</t>
  </si>
  <si>
    <t>0x534dbaee1410b7a3223a8f552d405bc5a06d05e6a12d9478fa748960deccb065</t>
  </si>
  <si>
    <t>0x6b243f5fae69aa3f0d05aca0c447c252f5e31136,0x516f710f268c1d4c2f9a98e46c8d9b9fc1ba6dd2 likely involved in an attack (0x361c16c283cb650d2761b469d6cdce7861c4c02caa40a396fe7886425d6d39e4). Anomaly score: {'anomaly_score': 0.01548856548856549}</t>
  </si>
  <si>
    <t>2023-04-21T05:46:28.530424204Z</t>
  </si>
  <si>
    <t>0x52c3bc88f0ff19468c9c540d55bc3c035cc1a452980cc76f0a50b01706804be0</t>
  </si>
  <si>
    <t>0x2d2bcd3caed4b51b7090c78cfd73ea091a4b44de likely involved in an attack (0xde7a7e0e79b5dc5ccafa1ada0058e91e15a260067c0a03423c8ea7ab04395127). Anomaly score: {'anomaly_score': 0.012381691233514352}</t>
  </si>
  <si>
    <t>2023-04-05T12:35:42.86357538Z</t>
  </si>
  <si>
    <t>0x526effc2bc647dc21507a1724382a7727c9ab618d0c1a28d7f2b23e987b95588</t>
  </si>
  <si>
    <t>2023-04-25T08:00:09.536139045Z</t>
  </si>
  <si>
    <t>0x523bdda6bc3d600f47c73215296c3f3937f4b163d852bab82c9c9652629df74f</t>
  </si>
  <si>
    <t>0x8250e3aac0b43ae93b0fc5d775b6e41a2c1ddf57 likely involved in an attack (0x4f24d64cd44538eb365e8a9adb3838d7ec0ab908081e0418b2101ae23b801131). Anomaly score: {'anomaly_score': 0.045003097893432466}</t>
  </si>
  <si>
    <t>2023-04-12T17:51:43.412815567Z</t>
  </si>
  <si>
    <t>0x522fc561025b09cd796bb86a2dce944614a4b2c30fad3462f98c3a21f8900610</t>
  </si>
  <si>
    <t>0x84811d901063391658ddacb6dbc6926d9014038d likely involved in an attack (0xc024f2dd71a14071b3e8cc851334672f4637241bf00ad8ff10a7758a9d1370f0). Anomaly score: {'anomaly_score': 0.017774093722369582}</t>
  </si>
  <si>
    <t>2023-04-17T08:19:13.558781159Z</t>
  </si>
  <si>
    <t>0x519b559c501086a509bc849af607baf97e76c169f7432caa50f262106d6afc66</t>
  </si>
  <si>
    <t>0xea22658735435ce3517d433d10d939047ef0b8b2 likely involved in an attack (0x8bfcce885d346815599abc277b0c761c70ec904d0877474b6b3ce25aff9c6362). Anomaly score: {'anomaly_score': 0.015383491599707816}</t>
  </si>
  <si>
    <t>2023-04-24T16:27:42.10240734Z</t>
  </si>
  <si>
    <t>0x5142ccd1614523152648201cdd40503ec544df7e5ce680ef8cfe81eea6bb4b1d</t>
  </si>
  <si>
    <t>0x40e0de7116a8c63ff01d1cd6a80ed9974cfa5773 likely involved in an attack (0x32171b8fe8d144a8ff90501a95a0cb57e4202f67906e06b5442b141027986439). Anomaly score: {'anomaly_score': 0.01608970099667774}</t>
  </si>
  <si>
    <t>2023-04-29T21:33:57.323703819Z</t>
  </si>
  <si>
    <t>0x50f1d0b08421a68290e8551412d92e52a7fea2df3dd504b83338ac9f8cf7cf47</t>
  </si>
  <si>
    <t>0xaee3360b7086ac03e2243cab7a7ec9997cb5e44c likely involved in an attack (0xbf922c77e9a51586f19108d8c86213b298f7da8e97c1b55494f4f7a78368580b). Anomaly score: {'anomaly_score': 0.024176904176904178}</t>
  </si>
  <si>
    <t>2023-04-28T03:20:45.610922751Z</t>
  </si>
  <si>
    <t>0x50df93c4a51d70035ef39ff018285f90c1b5941b62d2d39302336200c597fc76</t>
  </si>
  <si>
    <t>0x697ac1cd70f86b6dc5333a63bc9b6d04dd7d1b09 likely involved in an attack (0xce7dcd9fa94c5ee5cae6d65f25872fb1adffb7663a1ff74be055a79a6ae07ddd). Anomaly score: {'anomaly_score': 0.03280193236714976}</t>
  </si>
  <si>
    <t>2023-04-14T04:33:44.717148305Z</t>
  </si>
  <si>
    <t>0x505b04dfaf2f6327eb43fb3aa26b3119cd209320a778d17d5d70fd6c2a54121c</t>
  </si>
  <si>
    <t>0x9b1f4fb3e8d6e87b7969c563d390bb1479de6af2 likely involved in an attack (0x8c346de4624154ba928daa332e4f6d3d292b55bcdbbe6a0ec69cbffab7f97f77). Anomaly score: {'anomaly_score': 0.010208087946603848}</t>
  </si>
  <si>
    <t>2023-04-01T11:57:34.948138731Z</t>
  </si>
  <si>
    <t>0x502129d253f2917707e11c7ae9043c8ce2aa111b761f4db33ef454c3b2818061</t>
  </si>
  <si>
    <t>2023-04-17T00:13:49.217737896Z</t>
  </si>
  <si>
    <t>0x4f60f11e034170492834afd2bbe5158baf4d006a0576456d3d3b760069dc7a18</t>
  </si>
  <si>
    <t>0xe262bbc5c027dde6b8be6141d37f6485e8cc6374 likely involved in an attack (0x59616ff6ccda2e1d75f5e5cee1a5c93b31fde3f5234a59d598cdfd2981bea314). Anomaly score: {'anomaly_score': 0.033892405063291144}</t>
  </si>
  <si>
    <t>2023-04-13T02:50:28.888581521Z</t>
  </si>
  <si>
    <t>0x4ec8c9cc28713909fcbf35045cea62f2789e998ff69616d80e0d562260cf8849</t>
  </si>
  <si>
    <t>0x550240db37f71e2a303726ff8208663ca5740436 likely involved in an attack (0xacfc8ec9ec4c7c0f5de9c8c8341d0dc115257066aa2b2acb1ec000a7da4b9a66). Anomaly score: {'anomaly_score': 0.01338442920532473}</t>
  </si>
  <si>
    <t>2023-04-20T08:05:42.429801269Z</t>
  </si>
  <si>
    <t>0x4d2eda1ac511d9aa5f6dc0efd3be7250b255756e6a5153647d94f0fea4788a5f</t>
  </si>
  <si>
    <t>0xa225247b3c47bc9482d8faaae000416b927d132d likely involved in an attack (0x56fb54203b0c5c81bcfb918aecab32510fc1629e3f6727784f3c648e1f66c6c0). Anomaly score: {'anomaly_score': 0.03639909002274943}</t>
  </si>
  <si>
    <t>2023-04-06T17:38:15.182592987Z</t>
  </si>
  <si>
    <t>0x4cb0ab058e6b8e5e77d0275ed460f47f1b26d1349d694f63d0f94e30549035f8</t>
  </si>
  <si>
    <t>2023-04-26T15:35:43.077995422Z</t>
  </si>
  <si>
    <t>0x4c17d4c19d30625991e0096f4f2b286dc990993da4ab9afab85e7f7be17946e2</t>
  </si>
  <si>
    <t>0x7e3e4d1c78d409da8752e2e1c16bebb9efb88fe0 likely involved in an attack (0xf748f0d10c3e81fb535e8db8682d140e57a57e909595ade7bd36e3503dd0e3a3). Anomaly score: {'anomaly_score': 0.0017902502568022465}</t>
  </si>
  <si>
    <t>2023-04-07T11:44:57.984791501Z</t>
  </si>
  <si>
    <t>0x4bd4a1ef31d93e89ddf2c08569a2208acee7001918dc08c5fc3bc3dc36030095</t>
  </si>
  <si>
    <t>0x1229a8d534283675152996ab7791e3bbd9a19ce1 likely involved in an attack (0x329c13aac48ab7d8cabd8122876a9ec19634dc13ca18c36ea13ae566a32c9887). Anomaly score: {'anomaly_score': 0.009332605644784032}</t>
  </si>
  <si>
    <t>2023-04-25T07:06:02.876036391Z</t>
  </si>
  <si>
    <t>0x4aecadf860b248bbbc3fcbc0107355d30fe20f6a082a29e0422544771bf8b22b</t>
  </si>
  <si>
    <t>2023-04-01T13:38:25.974717988Z</t>
  </si>
  <si>
    <t>0x49452d9af89202c7c87d2d3be21595fcc1279926f317f28b5dbd3a2a736f902e</t>
  </si>
  <si>
    <t>2023-04-27T10:10:28.069500296Z</t>
  </si>
  <si>
    <t>0x47bd9f2be170faad282477bd46f9e525c5a08e3390ebda118ee3f7d87fa89939</t>
  </si>
  <si>
    <t>0x5a94d3801bbb712028809daa13e6dfc8e6baf539 likely involved in an attack (0xe746bab802ea191f4162b2d1a5f069f1e3b406937d3effe7bbc69428063cb55b). Anomaly score: {'anomaly_score': 0.041360544217687076}</t>
  </si>
  <si>
    <t>2023-04-20T06:57:12.37557489Z</t>
  </si>
  <si>
    <t>0x46272b116865a798a0bf6ed0be26d99a2b5cd40bd208b55cc7af49006c0d4fc1</t>
  </si>
  <si>
    <t>0x5ba68c117c853a575011ae6c1bd03b8f1c6ed384 likely involved in an attack (0x631b0eada1de8c745ac2f2d500093acec81a7428c51a9c4a71ec296b6dd74bc9). Anomaly score: {'anomaly_score': 0.015874822190611662}</t>
  </si>
  <si>
    <t>2023-04-10T04:39:30.641264197Z</t>
  </si>
  <si>
    <t>0x4424ceacdfa1d44b1d0a0fa0e37e5761dd7bd4203887d617f0bd2e83eac4104b</t>
  </si>
  <si>
    <t>2023-04-24T06:04:40.366417171Z</t>
  </si>
  <si>
    <t>0x43c891912a43b55952fa3b58e0c3efd7ef8b34d87f4fb99e07a54da7c10ac0c2</t>
  </si>
  <si>
    <t>0xaaa75b2ae8314ef738062da56e0f09d2d53c43d2 likely involved in an attack (0xf538b0c72af72860e96a11525aa873ddaf49152a4886889c2f9babef84bda589). Anomaly score: {'anomaly_score': 1.0788014275933404e-05}</t>
  </si>
  <si>
    <t>2023-04-27T23:20:45.616334361Z</t>
  </si>
  <si>
    <t>0x436358bf74c239c45b506fa6d68bb13d932a5c5cb1d2180c2b3b9ef5bdb6b7f1</t>
  </si>
  <si>
    <t>0x154c20af6bc616e9406183c4d51f91b34690f843 likely involved in an attack (0x2b137f4b620b2104bbd88a459e1417926adae412297e871bcee179f87fb0e9ff). Anomaly score: {'anomaly_score': 0.04426737494466578}</t>
  </si>
  <si>
    <t>2023-04-02T05:27:49.62093542Z</t>
  </si>
  <si>
    <t>0x43533fc6f3b5e0f7266373329efe99eceb6529f8c7d8b349668a0733c02fdcf7</t>
  </si>
  <si>
    <t>2023-04-27T23:24:43.83000483Z</t>
  </si>
  <si>
    <t>0x430c1add64bd5032a8bbebb0035900d349b24e80c54d6b63b3d881adf5520d17</t>
  </si>
  <si>
    <t>0x6128c9350b75bc8ab86202001b2c972af2bc0f8c likely involved in an attack (0xcab3fc53cbb6fdda78b43b2230088b113de4f0c2e6efe88769e4e268703f22aa). Anomaly score: {'anomaly_score': 7.72855221918268e-06}</t>
  </si>
  <si>
    <t>2023-04-03T12:47:50.526020404Z</t>
  </si>
  <si>
    <t>0x41706ea7bf2bba0d59799ca6db270f141675be6a0a75ce954915aa66c7bf69be</t>
  </si>
  <si>
    <t>2023-04-27T11:27:42.16968103Z</t>
  </si>
  <si>
    <t>0x41356554be611957d796eebd3a46827d408d33a18fa0b2129d0bfa3a0e93095e</t>
  </si>
  <si>
    <t>0x5fdc879d4414b449efaaa372e25e61eef25c0d90 likely involved in an attack (0x292e2afb229ad8bd85896eb6fba80be81d20f87f15bca2b4c838fd4b0ef7450e). Anomaly score: {'anomaly_score': 0.012468204354386721}</t>
  </si>
  <si>
    <t>2023-04-25T23:46:11.510686118Z</t>
  </si>
  <si>
    <t>0x411a5b0eedd47877eab4e0a557fd13732b49c47f40cefd01b42a6c8984ea481b</t>
  </si>
  <si>
    <t>0xcb44fcf74b9201fd95f795b76f15f09e650b0e94 likely involved in an attack (0x8f85f3273697aaf825cf124d6d68478ffe0059cb3671cdb4f3ddc8633dd5d3a1). Anomaly score: {'anomaly_score': 0.01581181870338497}</t>
  </si>
  <si>
    <t>2023-04-04T01:09:36.619117304Z</t>
  </si>
  <si>
    <t>0x40e9a6b42433ee9a9a14e2e9ca082bfa7031d1e473408a2162647c8b615e6843</t>
  </si>
  <si>
    <t>2023-04-04T14:07:06.849538386Z</t>
  </si>
  <si>
    <t>0x408ca16e528d2dfe6a6bc8e1b194e306e9b1ebe5d112afd4a2d46dd6912ac137</t>
  </si>
  <si>
    <t>2023-04-28T10:20:23.861727565Z</t>
  </si>
  <si>
    <t>0x3fbef6771eca84ed9b22b25e3f32962db1ba3c0de2c7792caef35738dc8dd07a</t>
  </si>
  <si>
    <t>0x251f2f81fce3fcacd897d1a783c693bb1a96c19f likely involved in an attack (0xd8ce92d89295bed50027d2ebc24d2789cfa1c25befa0e439aec15f6f525b62e3). Anomaly score: {'anomaly_score': 0.01040652273771245}</t>
  </si>
  <si>
    <t>2023-04-02T00:21:25.947368872Z</t>
  </si>
  <si>
    <t>0x3f4f06f0fbf0139a9a451eb8408a8876f43735536064923563b6b202e08fe714</t>
  </si>
  <si>
    <t>2023-04-18T19:37:12.14529616Z</t>
  </si>
  <si>
    <t>0x3f023357c8b75ff9f51ea698d0b92da54de746b1ab7050353acf4c4cf77a415e</t>
  </si>
  <si>
    <t>0xfb8ef8de849079559801bff8848178640cdd41b7 likely involved in an attack (0x6cae80a79c86279183723244b962efdb0dea55515c409a43e09f349e97d30a26). Anomaly score: {'anomaly_score': 8.18955364902145e-06}</t>
  </si>
  <si>
    <t>2023-04-24T19:11:44.965568037Z</t>
  </si>
  <si>
    <t>0x3e719820a9aa0854b4faab9c84e40e3827f502c1f3ea00de0ed6777991081245</t>
  </si>
  <si>
    <t>2023-04-29T15:32:01.239223739Z</t>
  </si>
  <si>
    <t>0x3e172394ea59bbd6b68c6d7bf0d2f3c559de4ff18751eac88f9a4484eb8969fc</t>
  </si>
  <si>
    <t>0xc574f8608dfb649b6c8a2c808456baa832f4c4f3 likely involved in an attack (0x97710661caf8c98e3f7738d3427c370eae1bd3f51b7b45c5da56a10120b7252a). Anomaly score: {'anomaly_score': 0.014083212385099178}</t>
  </si>
  <si>
    <t>2023-04-02T18:03:11.05249849Z</t>
  </si>
  <si>
    <t>0x3d25b516711b811f155b4e9066407f227c36024694d58a3e0b01e78cb04a4867</t>
  </si>
  <si>
    <t>2023-04-16T14:46:27.060407984Z</t>
  </si>
  <si>
    <t>0x3bef09afce0cc6b788f387a4733951610105e8b439e6ea5e5901c51f5301d54e</t>
  </si>
  <si>
    <t>0x3cf83e9daab974cea8b1d79ec75e970a0f3a177d likely involved in an attack (0x274339f47bc6c96be7508b1db10ac3ee1e37761407961f00ed02b36b9866bab3). Anomaly score: {'anomaly_score': 0.01774907749077491}</t>
  </si>
  <si>
    <t>2023-04-03T03:54:58.441386339Z</t>
  </si>
  <si>
    <t>0x3b28006913357c3fe000367d416a6bf8f8e1e142a895e96f480e79b83d025989</t>
  </si>
  <si>
    <t>2023-04-15T16:20:45.682817212Z</t>
  </si>
  <si>
    <t>0x3ac674c3bf05670d2990cbf9535bbf06950133b88ac20f0faf6a02a6a82f718a</t>
  </si>
  <si>
    <t>0xafabcc4c42768225caa21e5f1213371757da0806 likely involved in an attack (0x05c66118414873a21bf247bba48b51c9c1ff5c8208ac7434304fc894d477892d). Anomaly score: {'anomaly_score': 0.024571118349619975}</t>
  </si>
  <si>
    <t>2023-04-20T10:07:45.863498749Z</t>
  </si>
  <si>
    <t>0x3a634664154e7ff40ce3bec312de80fbe74de2fa46de02e2a43d02ec4836a994</t>
  </si>
  <si>
    <t>0x5dd45bc58110925bb62c7d240d5e6c620d8c1d4b likely involved in an attack (0x29cd1dbaf4c64179b6175a6f300c83dffe49f0d4384f4f48346e3d336635a91c). Anomaly score: {'anomaly_score': 0.03684558636479267}</t>
  </si>
  <si>
    <t>2023-04-21T03:18:41.965390555Z</t>
  </si>
  <si>
    <t>0x39e7f644e12391003007f13f77ce8d163cf1cf541ea946aabb6ab2b6f57c60b3</t>
  </si>
  <si>
    <t>0x27504aae3fb4d8f535453354d88246ac59f2a453 likely involved in an attack (0x16dbcb423b35ed8d9674d80b4e16504efd5d7a292810cf5ed898b9e2f7cff55c). Anomaly score: {'anomaly_score': 4.940083149914404e-06}</t>
  </si>
  <si>
    <t>2023-04-07T14:16:28.92369454Z</t>
  </si>
  <si>
    <t>0x398db8c29aff605dbe50cd15dea3965d45fcadf4a4dfe3d2ea1ff9a7e1d1bcd3</t>
  </si>
  <si>
    <t>0x5d68235dbb48826b9cfec73d9c7706a5a5f71929 likely involved in an attack (0x2472f629cb25860741d7cb887422189123a61bba14593eafbd93bad41fb05d88). Anomaly score: {'anomaly_score': 0.012380566801619433}</t>
  </si>
  <si>
    <t>2023-04-28T19:09:24.827960221Z</t>
  </si>
  <si>
    <t>0x394510198cb88ad066720c558d2b1b764ac06e2a40036582214b9e61c47c71c1</t>
  </si>
  <si>
    <t>0x6b57edf13d40735408b99a2bbe8f423c92af5873 likely involved in an attack (0x6046cac9f1c918c76371ddcb4dc56fca5536d84125fb95274eff899f9bd2a1d2). Anomaly score: {'anomaly_score': 0.02264425261244889}</t>
  </si>
  <si>
    <t>2023-04-29T15:37:44.676225331Z</t>
  </si>
  <si>
    <t>0x38f88e90b4df490ef028b4b8c6efa9a58e6369b13081c94600f89dce9057ae57</t>
  </si>
  <si>
    <t>0x29b14123b64c4a5ed92a933aff4757ad2fb94243 likely involved in an attack (0x86e90465f48407f7d2ad6f93d44b235205fe2773f3a4cac75b5320b5fdbb22e9). Anomaly score: {'anomaly_score': 0.02069424286405418}</t>
  </si>
  <si>
    <t>2023-04-30T10:12:38.181718974Z</t>
  </si>
  <si>
    <t>0x3847cabe0926b50bd2a1145a4f5c8896cbb6f4728c38bed1de72e8e5b93b8b34</t>
  </si>
  <si>
    <t>0x61a23d6f485d4cd90536107f088dcb7c63e38d09 likely involved in an attack (0xf2595edc41d675ee07069d71e4eeadc3406c19dbaa134f97c4ca84d5749410ee). Anomaly score: {'anomaly_score': 0.03096978557504873}</t>
  </si>
  <si>
    <t>2023-04-26T09:44:41.852298037Z</t>
  </si>
  <si>
    <t>0x377460e591fa836d4429e1836fd8074de53003934e7269bd7253e9a808ea8f54</t>
  </si>
  <si>
    <t>0x055c94e9f34239dfb2e57b73f42072a365632d77 likely involved in an attack (0xc50baacdb494f90e10d545ada58bf5542bf6dafbb5b77b1e5d76e92a79231531). Anomaly score: {'anomaly_score': 0.012603596559812354}</t>
  </si>
  <si>
    <t>2023-04-12T03:24:44.995731501Z</t>
  </si>
  <si>
    <t>0x372fa0f3a4774dead7824b2473bc502057c0ed55a1f030ec81645d46b51d1f0d</t>
  </si>
  <si>
    <t>0x99714f4fe6b84c63d4a8064bd70454ac9d384015,0x085a92368ab710a85f57b9872c0fe4361a405e5d likely involved in an attack (0x2f02b873dcb4569952a207e66509fe569472dc57fa293d8515354a24d68c331c). Anomaly score: {'anomaly_score': 0.009473493757915686}</t>
  </si>
  <si>
    <t>2023-04-23T18:13:34.78518765Z</t>
  </si>
  <si>
    <t>0x36a1c44492d903598cbe319ca4656fd6e4a8fa963c3130a8ff42f249cfd7b552</t>
  </si>
  <si>
    <t>0xae93e1e3e61a37b72ecbd85b0a4f7541b2f1a735 likely involved in an attack (0x43dc73a11175636d76a00106d32ff4da63918fd1b7a20d1508f78b4807f22477). Anomaly score: {'anomaly_score': 0.04381213575591361}</t>
  </si>
  <si>
    <t>2023-04-27T23:43:29.252037669Z</t>
  </si>
  <si>
    <t>0x3631d1afda4c7facdcbf75be28d1efa22984d7a7ce6face545c203061622cfc8</t>
  </si>
  <si>
    <t>0x262938fa459f1ea183848af333caf9e6bd586819 likely involved in an attack (0xb62d3867e4cd2cddfa0140a26b9fda3cd751f00bedce49e526b4821f48aaa516). Anomaly score: {'anomaly_score': 0.01021657458563536}</t>
  </si>
  <si>
    <t>2023-04-18T09:45:43.357783715Z</t>
  </si>
  <si>
    <t>0x359f2c2e02c3bf4dcea66adcea5cb5809f9e3fe1513547ac689297066d9aa163</t>
  </si>
  <si>
    <t>0xd8b6d87b6be75c3a86cae6146e9d0e04c51dddb8 likely involved in an attack (0xc80dff24b4e0c52e95ca138dd953f456b78ceafdedbc044a1c3eca61fab7c1aa). Anomaly score: {'anomaly_score': 1.1507428571891646e-05}</t>
  </si>
  <si>
    <t>2023-04-28T13:34:22.029190429Z</t>
  </si>
  <si>
    <t>0x3513477506c09ecfe9b93860bbafd73a28d2a27eac8e0864112b533e06c9faaa</t>
  </si>
  <si>
    <t>0x3f52cc762cb48fa3cdd1517388487374ef636ccc likely involved in an attack (0xcf878475b08c254e4b4e69ed70c3fd19ed26fb549df90b8f33f2f065cbaafef1). Anomaly score: {'anomaly_score': 0.010383258876087468}</t>
  </si>
  <si>
    <t>2023-04-04T15:56:03.41220109Z</t>
  </si>
  <si>
    <t>0x3489f35b22a66e15160e6cb104f226acd072625a5310d4e61d6b6441db2c8b49</t>
  </si>
  <si>
    <t>0xd5b0f61050af1b66726d0a55c8084d0206a09328 likely involved in an attack (0x5dce5e5d0b8c8a3660271a02e708eeb0b9b98a3425cdf958261918e5f67f07f7). Anomaly score: {'anomaly_score': 0.014039967037494848}</t>
  </si>
  <si>
    <t>2023-04-20T12:30:42.16739759Z</t>
  </si>
  <si>
    <t>0x33fe13daa4a22814d0a762156f3ece892441c17c8cfc57979296951d29289625</t>
  </si>
  <si>
    <t>0x1931b7bffe254568c6b282cf2acf56c0dd1d16cb likely involved in an attack (0x6a57425f4f1630cebe1d70940036a81985ee385df2160cef76a039b38a0c1b88). Anomaly score: {'anomaly_score': 0.014381939304219096}</t>
  </si>
  <si>
    <t>2023-04-08T22:15:47.204121923Z</t>
  </si>
  <si>
    <t>0x33e7d35fb7830ce29b47eb68cde63998325e45193016607e8b1051c84951cd30</t>
  </si>
  <si>
    <t>0xf0a05e7594f4a1b471ccdc0e27eb558325cfbc1c likely involved in an attack (0x1d6fb619b06bec07c5b601c4160e2e7a92a079b9a7b724cbb97a75d08ff8c919). Anomaly score: {'anomaly_score': 0.011027319936780312}</t>
  </si>
  <si>
    <t>2023-04-07T06:48:59.727552448Z</t>
  </si>
  <si>
    <t>0x313b545e1b2ea0ddeff04f086e54b40417e1e84c8719a854ffdcc46568a66c86</t>
  </si>
  <si>
    <t>0xaed83339d697cef42eb1c5997dcb834bc0a84b72 likely involved in an attack (0x3cc8fa7a24ad1b96137cc76fac3237866127f6819ea5548f96e78e5abfe4fd03). Anomaly score: {'anomaly_score': 0.009712492702860478}</t>
  </si>
  <si>
    <t>2023-04-24T23:06:41.781376246Z</t>
  </si>
  <si>
    <t>0x309808a1150b23e1b81618edfc635111e1474f939b397c617e29bc11b4a7c316</t>
  </si>
  <si>
    <t>0xf43a7788a956bae3df2e742f2c5c2b79ff92c201 likely involved in an attack (0x462aa80c13dd6bd626385c49cb315eaaacbbf4a526edac8fe4888dce242095f5). Anomaly score: {'anomaly_score': 1.2227726713247316e-05}</t>
  </si>
  <si>
    <t>2023-04-02T00:23:27.241786997Z</t>
  </si>
  <si>
    <t>0x2fe091021d0efba257278e4b130d2dff001ceeb00c07b3534a53edecc5c9fc4c</t>
  </si>
  <si>
    <t>2023-04-29T12:44:02.10547189Z</t>
  </si>
  <si>
    <t>0x2f18dacc17886829fc1edaec6bc0a0b148f2bb9d3ed58547c44d045317e1b795</t>
  </si>
  <si>
    <t>0xf3b73390f9af6317eb6ffa8ba2edf4c87092f4e1 likely involved in an attack (0x4032f0af97a1477d77b04641538dbd604d1d68872be54bdfe011ba69a0b190e4). Anomaly score: {'anomaly_score': 0.014082526509912402}</t>
  </si>
  <si>
    <t>2023-04-26T10:30:55.554095134Z</t>
  </si>
  <si>
    <t>0x2e490c40a19ddf010fb801bf8d8a529ddb772107da84e9172a0363cb96b77588</t>
  </si>
  <si>
    <t>0xc1a251ddc9b9e8e231b2e44c5aa704b42cf13418 likely involved in an attack (0xc11b68e13446bd8cc5e381a727e301d450bf63a6ba1cc7163fe686c979e352f2). Anomaly score: {'anomaly_score': 0.01213160569105691}</t>
  </si>
  <si>
    <t>2023-04-23T07:06:59.661285804Z</t>
  </si>
  <si>
    <t>0x2d9119736e01a4e2e4a584d1c6c25244456193bfaa8969cb0a1e2bfe35975f4a</t>
  </si>
  <si>
    <t>0xfa1bddd2f4cbf16b915f96979a1c7a17f8578481 likely involved in an attack (0x7d2f93039f3bff5ab721350cb61c2d1027e59a0399f4a395efa69a2eeffa14d2). Anomaly score: {'anomaly_score': 0.0192797783933518}</t>
  </si>
  <si>
    <t>2023-04-19T05:58:59.305984553Z</t>
  </si>
  <si>
    <t>0x2c527492df2da409e28e0fcc00bca2134f1377c1f04eba3819f55cef4a1e7168</t>
  </si>
  <si>
    <t>0xf9ff88e9c923a5012f632f8ed358e714d20bf604 likely involved in an attack (0x2fd2bf2d07204e714139b950cfaacb3c26bca8067a67e682c6b9715aec72caea). Anomaly score: {'anomaly_score': 0.013366371681415929}</t>
  </si>
  <si>
    <t>2023-04-14T01:43:44.685635503Z</t>
  </si>
  <si>
    <t>0x2b9c322c9bbeefd818210e34c171e255237245cd8e1691e3f622dad327b758ba</t>
  </si>
  <si>
    <t>0xc43335baec6fe8716041e40f33335a08efe48b92 likely involved in an attack (0x30a4b7bcd76f16ae0c58e7dc5e7623d1054536ed65edfc32863ef8ebf38dd649). Anomaly score: {'anomaly_score': 0.006648344097842517}</t>
  </si>
  <si>
    <t>2023-04-12T05:58:31.070460526Z</t>
  </si>
  <si>
    <t>0x2abffbfd4b0b0e8f27faa25e5bf294a163ce7efed0a10051b08cc3a43e8000b6</t>
  </si>
  <si>
    <t>0x170972dc25c564407e2886d2109df4e1d3bd1c63 likely involved in an attack (0xe8a3e1faefcdf851c73f8082d4034348bcddc5caa82695a1224ac1bbde8038df). Anomaly score: {'anomaly_score': 0.016823529411764706}</t>
  </si>
  <si>
    <t>2023-04-18T04:29:20.87163852Z</t>
  </si>
  <si>
    <t>0x29f40f8fb837115eae5211685b4c2beac72f6f4d33d84f479cf46b76985040f2</t>
  </si>
  <si>
    <t>0x05798fac0f3616610fa56eeea0ac527cf6d0feaa likely involved in an attack (0x9033cc2072925d7a94a5c62a3295e37fe420366f6d48930eea463f63e0efa972). Anomaly score: {'anomaly_score': 0.03940642458100559}</t>
  </si>
  <si>
    <t>2023-04-26T05:19:43.802230488Z</t>
  </si>
  <si>
    <t>0x29a15c86c34119d5a300f85906b8be8c0e6adb1b2b78217a703da78ccd562a11</t>
  </si>
  <si>
    <t>0xb20418891ddcdb880f68a3b6dc0971f9662498f8 likely involved in an attack (0x7682e4bc77eab431f4293c3d4c0b800215ca8edb2a6c087a748fc9e8c9645422). Anomaly score: {'anomaly_score': 0.03852402745995423}</t>
  </si>
  <si>
    <t>2023-04-15T09:10:36.129565263Z</t>
  </si>
  <si>
    <t>0x299a610a2c8cfa72090df76eaf9940c3fa6a37382bc7caa84039a5cd29cd7f51</t>
  </si>
  <si>
    <t>0xefc98f63a388be89f275dd9c6a2ba9c55e3fc969 likely involved in an attack (0xcf9717c5b69f9efb2e583baace98b0468f9089860ad28662e785919e19b743f9). Anomaly score: {'anomaly_score': 5.995695440726612e-06}</t>
  </si>
  <si>
    <t>2023-04-03T13:56:39.049371034Z</t>
  </si>
  <si>
    <t>0x28edf8f4f1a43fc3ee58dfb6a8b42d09c747ae53bfc48a704754fa3eb065bc76</t>
  </si>
  <si>
    <t>2023-04-09T14:34:47.407260698Z</t>
  </si>
  <si>
    <t>0x28ecc24c488a0eddbff46b35bdef45458e95299fb68a7dd32b99cbf2257b140a</t>
  </si>
  <si>
    <t>0x3b0b69753d1c09e94c7acb6f132d9f07ed5f53d7 likely involved in an attack (0xf66be161901b93c69f0470897d6e049e37753b8fb2571b766f1565647ccc1d9d). Anomaly score: {'anomaly_score': 6.272658731692702e-09}</t>
  </si>
  <si>
    <t>2023-04-20T16:11:28.625326519Z</t>
  </si>
  <si>
    <t>0x275452730c95f656e9da2b62345024264d053cf584f4cb1ca6dc8e213eab9670</t>
  </si>
  <si>
    <t>0xcc67b8fbd845797c2d034faf1980c65af3c553e0 likely involved in an attack (0xbf1280c0c03093bc42ff27d56a6cccb002e3f3146815d202c18d803172598551). Anomaly score: {'anomaly_score': 0.03345111896348645}</t>
  </si>
  <si>
    <t>2023-04-13T09:29:06.384781232Z</t>
  </si>
  <si>
    <t>0x2537a70a25367e8c8dd91cbc70f54d2546fabfac5052d986ed4b5365b2dc561c</t>
  </si>
  <si>
    <t>0x88888888ce394f3d5e318b66cbec6ed6e9ca980b likely involved in an attack (0x80e246f866fe374524fdcf745f7652bc8580b921105f515d83f7a1aee1eee1f1). Anomaly score: {'anomaly_score': 0.014529850746268657}</t>
  </si>
  <si>
    <t>2023-04-20T12:29:57.935848688Z</t>
  </si>
  <si>
    <t>0x251fc86d30c57b9618f0b35c7377b14260cd2e0cb67e0cd261f0ed6c4a7dbfd0</t>
  </si>
  <si>
    <t>0x1931b7bffe254568c6b282cf2acf56c0dd1d16cb likely involved in an attack (0xad54bea0b8dfbbca61672d13518a799324d4b1cf1b79197abf3ce5e8297984f8). Anomaly score: {'anomaly_score': 0.014381939304219096}</t>
  </si>
  <si>
    <t>2023-04-22T12:27:10.642102595Z</t>
  </si>
  <si>
    <t>0x2416e07d662ebf012851bdb118231346eeeda7651b007eb0f17418573ad6988a</t>
  </si>
  <si>
    <t>0x4912799644e9a47a28306e8aa29e18eac74dc851 likely involved in an attack (0x83058424b41fd22d4eca5c17064e30c38cd27091dbe1cfd332c12671219294bd). Anomaly score: {'anomaly_score': 0.016397712833545106}</t>
  </si>
  <si>
    <t>2023-04-21T12:47:28.696750117Z</t>
  </si>
  <si>
    <t>0x232c498a23cdfd426bca9b609767ec48be4dc4873cded73cc63d64ff891b92c0</t>
  </si>
  <si>
    <t>0xc2c05d3956843a0a71108c1e007a2fc4cb310cfd likely involved in an attack (0x82cddbd37b7cbae0c103823a7e5b5e1c9db52bd0f29ae815e09a6a11e768145c). Anomaly score: {'anomaly_score': 0.03394182547642929}</t>
  </si>
  <si>
    <t>2023-04-03T22:03:43.03442778Z</t>
  </si>
  <si>
    <t>0x20db0656a2b6aecfa671e89badfd73ca8f17b3fd40805a6ac8953a466005bf9b</t>
  </si>
  <si>
    <t>2023-04-07T01:32:44.810949648Z</t>
  </si>
  <si>
    <t>0x209fd3d7953620c7fce3170dadc56563f6fdefc4b0c7956cd32527a9831016ba</t>
  </si>
  <si>
    <t>2023-04-07T12:17:29.39035755Z</t>
  </si>
  <si>
    <t>0x2008dd5eec1d5e3f65c414ff0fc76e8631fd70aac2240cb7cb3513cfafea833b</t>
  </si>
  <si>
    <t>0xff8c736524ee7fc0a1fe2a353449a5ca902d4380 likely involved in an attack (0x5f1c13abc9c0494834d0348fcfb2dcede0a7fd938b59af2ffaf2ff063badf419). Anomaly score: {'anomaly_score': 0.009514042284632377}</t>
  </si>
  <si>
    <t>2023-04-22T14:51:30.839017249Z</t>
  </si>
  <si>
    <t>0x1eea1c0dd4474acc9c3c3e8bc5156768b1d3618c60402e97cc229dbfce88e7d5</t>
  </si>
  <si>
    <t>0x3b1daee381e7bcbcb0197d187668c64c4fe1bd5a likely involved in an attack (0xeec684e9b3096e64cfcb84fbe15953bd1bdc7b40482085e7c344d3eb84ab72e9). Anomaly score: {'anomaly_score': 0.03605160932297447}</t>
  </si>
  <si>
    <t>2023-04-28T05:25:15.988094567Z</t>
  </si>
  <si>
    <t>0x1e59855eeb0a786cfcdcd30cefe91eedcdb63e94ae03483d1e247292f526ba39</t>
  </si>
  <si>
    <t>0x4d84ad9856e1820436b5d414a93fc5908d215ccf likely involved in an attack (0x9b885ed39cf67cff7e523ecab263ff33e46919c07d26aef72014d795eaba138e). Anomaly score: {'anomaly_score': 0.03422222222222222}</t>
  </si>
  <si>
    <t>2023-04-15T12:22:03.148797845Z</t>
  </si>
  <si>
    <t>0x1e14c90891fa4cc07219a337459e6e5585846490abb1f60fc8ef32accb906b09</t>
  </si>
  <si>
    <t>0x84bb81ba06267c66fe29abc3820175cb4ef59652 likely involved in an attack (0xc351099f7369418b5b230bcba0a4d7c6c1f0fa93187b943c7f7e7a2ba4f04e28). Anomaly score: {'anomaly_score': 0.011913116123642438}</t>
  </si>
  <si>
    <t>2023-04-02T02:50:27.18284118Z</t>
  </si>
  <si>
    <t>0x1de14d0ea27f7f0d10c7819cba10ad89e3d10d64b4a3209220e4517fe0570e6d</t>
  </si>
  <si>
    <t>2023-04-23T13:15:46.376362598Z</t>
  </si>
  <si>
    <t>0x1d95bea81d7bd41ea2f863d4ba0b819274ead244537596f103ff9e69b77832a3</t>
  </si>
  <si>
    <t>0x5541ed5666299f3544453de20db58fbc1d116dcd likely involved in an attack (0xdbc5a050570cede8967ee47db7e62b77cfa80c052b1de7d38cf01ffaee0ac47f). Anomaly score: {'anomaly_score': 0.017911764705882353}</t>
  </si>
  <si>
    <t>2023-04-06T17:19:28.704266739Z</t>
  </si>
  <si>
    <t>0x1d631e70b24fa34aefe3207cc080e6ef37d4c4e006f5589dd1b3c4aa20afa2bf</t>
  </si>
  <si>
    <t>2023-04-20T19:13:16.963630973Z</t>
  </si>
  <si>
    <t>0x1c7ec72d3e0bf3c6bb1e0b5aee06ab428776252131d8a61780ff09f52b4de2df</t>
  </si>
  <si>
    <t>0x69c8e693d760ab6868d6071c17f6de5b07928920 likely involved in an attack (0xbdb802acc1b206a16fd8c373abd2e31347cf1aa7cc3c7febd83048696c9f3248). Anomaly score: {'anomaly_score': 0.030653442240373394}</t>
  </si>
  <si>
    <t>2023-04-23T13:13:32.897541814Z</t>
  </si>
  <si>
    <t>0x1c092017b27d5b58cbdf661d77f3c52d92811af1dc551a09fb28313d1f9934b5</t>
  </si>
  <si>
    <t>0x53993d5ea6c63e47111a1e2a542d5df0a3813826 likely involved in an attack (0xbb9550d9d76498b59168fadfa9a92933a36822798eefebbd216cfb930482b0b9). Anomaly score: {'anomaly_score': 1.122925210760286e-05}</t>
  </si>
  <si>
    <t>2023-04-19T23:48:28.314435283Z</t>
  </si>
  <si>
    <t>0x178eb72948bcfbb87f013251adeb1c1aca2e5bf8aed7e0cec6aa87b610ec6bb7</t>
  </si>
  <si>
    <t>0xa5589216eeb04c450e82aa446b0440c2858ca97b likely involved in an attack (0x7f399daa6cc5f4b20d54aafe4b7ba9c21dc0f2edc594cf54acd1a33fb5f2dc06). Anomaly score: {'anomaly_score': 0.016934355214928358}</t>
  </si>
  <si>
    <t>2023-04-13T09:06:57.10375068Z</t>
  </si>
  <si>
    <t>0x169cb65e400dc6fd51cdbe6d83967a04301abf68492721c5f564ee15369adb79</t>
  </si>
  <si>
    <t>0xca727955ec3cb7a4cd08bf24b68e51d0c618dd38 likely involved in an attack (0xc046c97b8c1eff4f95ea9c820318dd333336f12b637d4f4b29d2b55a720f459b). Anomaly score: {'anomaly_score': 0.014360832404310664}</t>
  </si>
  <si>
    <t>2023-04-25T09:25:14.713697089Z</t>
  </si>
  <si>
    <t>0x1632a16e003dc9d3e0d28a03ebe18966cdb3b7b1ac047dfe9f77b86b2e4fc673</t>
  </si>
  <si>
    <t>0x4bbfbb98f1e79d160b736314152d70f950cf0cea likely involved in an attack (0x4df4fc998602d61c57f45924ad6a76d8203fc4495634510a7db37f7893dd22bb). Anomaly score: {'anomaly_score': 0.044618366129994036}</t>
  </si>
  <si>
    <t>2023-04-28T13:22:22.482212086Z</t>
  </si>
  <si>
    <t>0x1541756005b06b3be1f560949bb3e8c88e86b97f9f3bcc6de04e4d343b3af5b1</t>
  </si>
  <si>
    <t>0x4c3d367f0855a1d3eaee4686a616085871d4d3ee likely involved in an attack (0x6534a518c7163e13a5257ea6770a6a2f5277ffcd5e6c5d2746e4414651b284f7). Anomaly score: {'anomaly_score': 0.034665267086540705}</t>
  </si>
  <si>
    <t>2023-04-10T16:53:12.262396168Z</t>
  </si>
  <si>
    <t>0x1501b8abf14b1d4dd1acd13ed3fdc24d9fea9fa3e464049bb3d9a954a71b4f10</t>
  </si>
  <si>
    <t>2023-04-29T16:06:13.587163099Z</t>
  </si>
  <si>
    <t>0x13f4a7e20d1f78c02fb86170a9613b7643c9599fbc6dca966d0aefd2c2f3d5cb</t>
  </si>
  <si>
    <t>0x98c7f075eb02fb4585510bdc69ec3371aeb560a1 likely involved in an attack (0xce9268d8198a2c527d9b4b635f459e2336d822d25cfc7f98bc8d578dab930001). Anomaly score: {'anomaly_score': 0.014478811495372626}</t>
  </si>
  <si>
    <t>2023-04-16T12:55:45.637411196Z</t>
  </si>
  <si>
    <t>0x136c2a243a8e41515d4f7e607a755c622a8eb738f04c0532fa89ad6036e7d559</t>
  </si>
  <si>
    <t>0x29dfd84fda148afaf967ec0b37aae90a7e1cc1e4 likely involved in an attack (0xc66248d8b3bf9a0dc01e027a48977d604d67696e0f4ca741ed944880d2dcda60). Anomaly score: {'anomaly_score': 0.024202273618188944}</t>
  </si>
  <si>
    <t>2023-04-21T07:53:44.23226807Z</t>
  </si>
  <si>
    <t>0x12e75af90f921c9b38c805522921dc4fec9bf29aea99368834c925ca1a498aef</t>
  </si>
  <si>
    <t>0x68a937a580adfc54905a597c1390944a76531e82 likely involved in an attack (0xe6bad790c41591a71a8edf50c8ba56f8c0a562174fe9e118540b9a6c5200a511). Anomaly score: {'anomaly_score': 0.035866780529461996}</t>
  </si>
  <si>
    <t>2023-04-19T10:26:27.464485157Z</t>
  </si>
  <si>
    <t>0x11fae1b7b0dcad8464b4267be1b0285b33c938748eaf07d92e73d31f2fa804a0</t>
  </si>
  <si>
    <t>0x0441c0d0641a928124427082f02b82f1837ee21f likely involved in an attack (0xc0439d57034bd8dbdcc3e8d74e34ee64be1132d6327af59f58fe45ebef54c831). Anomaly score: {'anomaly_score': 0.011855917667238423}</t>
  </si>
  <si>
    <t>2023-04-16T13:52:43.535428579Z</t>
  </si>
  <si>
    <t>0x0eb660d3246c8c40b772129435ae7a8953affab5695bd59a17528c51323a03db</t>
  </si>
  <si>
    <t>0x1630091a74682993b6ae158038f7e4f3a8ae8b8a likely involved in an attack (0x9a4ec0d283b7986414e4af82ee2c5ed335f321b199cc1180c9d8f14c1fecb237). Anomaly score: {'anomaly_score': 0.013552079359023273}</t>
  </si>
  <si>
    <t>2023-04-08T10:23:28.407295636Z</t>
  </si>
  <si>
    <t>0x0e9cbcb549f9fe35894aedd527da0628a957f7365df123e385295ec752617fc4</t>
  </si>
  <si>
    <t>0x25c6d2a4e603ff0a100f74d3a1ed3455983503cc likely involved in an attack (0x0fc067c358f8d33a3ffe6448b347d1c80e699ffa0c34f688ecd6c542769bc7c7). Anomaly score: {'anomaly_score': 0.02009420955882353}</t>
  </si>
  <si>
    <t>2023-04-03T13:32:12.882978861Z</t>
  </si>
  <si>
    <t>0x0e5ff99afe42ef44977565b29643d838dfd5f8c25082677e7ec6ee08a3879870</t>
  </si>
  <si>
    <t>2023-04-15T04:51:42.449550538Z</t>
  </si>
  <si>
    <t>0x0d4357d086cd1e90c780e38e8cba9df850d07127eb83ebb45d8b71ec6e0666f1</t>
  </si>
  <si>
    <t>0x7c3a2a7470b8473c6d16e7d953a91e575b5cdf46 likely involved in an attack (0x25326fa0446035e134b376311b3f5887395b0a122c5d5c100651c4779f5f1e21). Anomaly score: {'anomaly_score': 0.01384546672621706}</t>
  </si>
  <si>
    <t>2023-04-10T02:23:46.190023388Z</t>
  </si>
  <si>
    <t>0x0c613c7ee7ae57a6ed293b7485d060fde7f85131f0d46f53d7cdc66f296092eb</t>
  </si>
  <si>
    <t>0x88826312cbc9d7b958992e770386551530326554 likely involved in an attack (0xde075c71a24844ab57ece30b541f7fcdc2d8881d10912e19c370033b6a5fde5b). Anomaly score: {'anomaly_score': 0.024497708847373987}</t>
  </si>
  <si>
    <t>2023-04-30T15:35:26.433102854Z</t>
  </si>
  <si>
    <t>0x0c39626bf61d14ba955d69409d342bcc2daae278f07c25e5334a4ae579257b0a</t>
  </si>
  <si>
    <t>0xd9185e4c13d40ddc590d75bf0827d85e05fd1c97 likely involved in an attack (0x2786a081022f00c9387a19f82fb360705305e56a74b1a07260fa312d05f0ab7c). Anomaly score: {'anomaly_score': 0.0024584857621850176}</t>
  </si>
  <si>
    <t>2023-04-26T13:26:27.41140047Z</t>
  </si>
  <si>
    <t>0x0c0c32448b9790384f05c211905f87407cf1162f9297ac5d03d2a27d2fb52c07</t>
  </si>
  <si>
    <t>0x0126e030c5800a7a1b3c42da92b66b10d4045843 likely involved in an attack (0x3240b42ca555d13dd99a98caafc05d3256027a56918ba6f56b160197e6be0375). Anomaly score: {'anomaly_score': 0.0117046818727491}</t>
  </si>
  <si>
    <t>2023-04-05T05:52:28.048853275Z</t>
  </si>
  <si>
    <t>0x0bd0dca65f02fbe22b1df14fa69ce53e49dba48d8ecaed110ae488d2ae762074</t>
  </si>
  <si>
    <t>2023-04-12T16:48:04.912111972Z</t>
  </si>
  <si>
    <t>0x0af68e8fae82ed3f2652c46317c8807f65ec7777fe2010aef4eb0629429b7939</t>
  </si>
  <si>
    <t>0x8c05aaadccab4912ffa7eae2287c59b3b289cd02 likely involved in an attack (0xe7598b2b564033e892391b47d424a7096780476c511d4683119ca4bfe1898011). Anomaly score: {'anomaly_score': 0.017666000444148344}</t>
  </si>
  <si>
    <t>2023-04-29T05:27:45.506209499Z</t>
  </si>
  <si>
    <t>0x0ab174ec7e4fd45f80406bfcc103eb14e1071fbcf8310f47692efe0fc3309b3d</t>
  </si>
  <si>
    <t>0x001a05557bd0d92102021f0a7b520fc24b1ec000 likely involved in an attack (0xec2af3c47d955d000993922d0f5554179b4adffb22aa161da91d4e1aed91c31c) on (0x77b4921f380fc87fcf5e07e4d2b498a213311c25). Anomaly score: {'anomaly_score': 0.015447409733124017}</t>
  </si>
  <si>
    <t>2023-04-11T08:04:43.941763882Z</t>
  </si>
  <si>
    <t>0x098e909dd8c728427a84fb66429629f8452624499c10bb2c8d09149c8962f907</t>
  </si>
  <si>
    <t>2023-04-19T15:03:31.228015357Z</t>
  </si>
  <si>
    <t>0x07b714f8b999a6857ceed976f3a13186dd2cb27eff91145eec9c9fa7e293eaf9</t>
  </si>
  <si>
    <t>0x19b5e919a044ee24269db7c958b78adec6c30099 likely involved in an attack (0x953a8d06d1dab8f44c4eba98ab7b2efb95cdaf79a8ca9ed10d0d6d42f0af6655). Anomaly score: {'anomaly_score': 0.029276824756138582}</t>
  </si>
  <si>
    <t>2023-04-30T13:24:52.593235472Z</t>
  </si>
  <si>
    <t>0x0564b10b46c430bb0246045dd736de46df1ab53394ce16ac9b5f3c16b8e4827d</t>
  </si>
  <si>
    <t>0xf825e861d9d2470797b573ba3dbe45a6ff9ef6b3 likely involved in an attack (0xe4af27f45495cb855f5c158cd8c040b8699492e7e1feb54a7fa28e70cc3abeca). Anomaly score: {'anomaly_score': 0.0009479986439009683}</t>
  </si>
  <si>
    <t>2023-04-09T04:49:42.098278874Z</t>
  </si>
  <si>
    <t>0x0404a7be80ff909f7fa33188c1f5724ec78efaa80bb2b675eff4096f487ba3f0</t>
  </si>
  <si>
    <t>0x48798ed760b5f19d56daa8fbf507a2b5a6b6eeb3 likely involved in an attack (0x70d523757812ec64a337ff3b9416cbf339a8041905c48ee2b85b001116e9bf18). Anomaly score: {'anomaly_score': 0.011120107962213226}</t>
  </si>
  <si>
    <t>2023-04-05T18:18:03.037409569Z</t>
  </si>
  <si>
    <t>0x03a7c00b3b9b5df57f94842040ae3d2b57c93fe57c0b2c5703fb83da0acac847</t>
  </si>
  <si>
    <t>2023-04-17T20:36:02.384953484Z</t>
  </si>
  <si>
    <t>0x02d425cecd2b104a26ff0529f801ca0054760a395ce3cae9ce32a49d3bbda6cf</t>
  </si>
  <si>
    <t>0xac81e964fb7e23e6805a3a50b53c24b019e08ec0 likely involved in an attack (0x554132168046f9d80e997773283edf40a0fba651522e8ad8ed498aa78a53c458). Anomaly score: {'anomaly_score': 0.05144055433989788}</t>
  </si>
  <si>
    <t>2023-04-07T16:22:42.115572652Z</t>
  </si>
  <si>
    <t>0x02875221bcd2c1c9b8d746a8addcb57d619bb5ab6fc1f85f414650c363bfa470</t>
  </si>
  <si>
    <t>0x12347e6ff81f810e47c4f0aeeae67af5ce99e083 likely involved in an attack (0x3103e4ce315427dd0a9626b4182f98e243ae832b713268ba1fb111ea4dbad600). Anomaly score: {'anomaly_score': 0.012187338278419873}</t>
  </si>
  <si>
    <t>2023-04-27T05:21:57.064689479Z</t>
  </si>
  <si>
    <t>0x00ac34b0e7491541f42a663f4687d7ee88244f1250303b1631cf0a0206a904c9</t>
  </si>
  <si>
    <t>0x42d09ff3253923d23a6598d9a3cc4bcdad254090 likely involved in an attack (0x3eb012a0d5b56dc79e963e281d03feca4602e5feceb6b72747fe405fe9446d64). Anomaly score: {'anomaly_score': 0.01283450704225352}</t>
  </si>
  <si>
    <t>2023-04-10T13:49:12.2460631Z</t>
  </si>
  <si>
    <t>0xca48f7ed459f8b0f17410ba988e356d1dffb8eb6bc3977edbe87213898167913</t>
  </si>
  <si>
    <t>0x127685d6dd6683085da4b6a041efcef1681e5c9c likely involved in an attack (0x08251f23e35722632ada57beda3e3088c2267c76ed694683ee8e7aa9d832143a) on amWETH (0x28424507fefb6f7f8e9d3860f56504e4e5f5f390). Anomaly score: {'anomaly_score': 2.5650142143088698e-09}</t>
  </si>
  <si>
    <t>2023-04-13T08:20:26.009531701Z</t>
  </si>
  <si>
    <t>0xc423919d1e753fe648671077c146b263c655e65ec97e4b4e74eefd7dc1e270b0</t>
  </si>
  <si>
    <t>0xfb960a9450fc2f5dc8c6b1172932b678e287835f likely involved in an attack (0xe351e7cd001b44dc1c72906179db080098f10c0eb05b9c454d1c7506a211d875) on Stargate Finance: S*USDC Token (0x1205f31718499dbf1fca446663b532ef87481fe1). Anomaly score: {'anomaly_score': 4.784035518274975e-07}</t>
  </si>
  <si>
    <t>2023-04-20T02:14:05.106314999Z</t>
  </si>
  <si>
    <t>0xb89085ccd797942de25e8b3564f12500eb3571e8985fd545a182d109e3947ff1</t>
  </si>
  <si>
    <t>0x127685d6dd6683085da4b6a041efcef1681e5c9c likely involved in an attack (0x42fdb90904a5c31ddccaf77dc9a351b4d1e8e87ad19073a2925a09d12a5eb1f9). Anomaly score: {'anomaly_score': 2.352197045372411e-06}</t>
  </si>
  <si>
    <t>2023-04-14T00:00:25.781270109Z</t>
  </si>
  <si>
    <t>0xaf9b8458265aa4bdea66d4fac608a77144db0adc2bc90169f82a80268371f6dd</t>
  </si>
  <si>
    <t>0xb2dd091ea6e591d62f565d7a18ce2a7640add227 likely involved in an attack (0x4cd72fd50ea944b5c2fab155f75a85ba0945c82de0aff5b9cd0eb98691cafc4a) on Stargate Finance: S*USDC Token (0x1205f31718499dbf1fca446663b532ef87481fe1). Anomaly score: {'anomaly_score': 3.7791336660173057e-07}</t>
  </si>
  <si>
    <t>2023-04-13T09:50:14.256742122Z</t>
  </si>
  <si>
    <t>0xab26df5c24507e7863876d973297fd19e80b88838fadff4ce4963f07ef343b3a</t>
  </si>
  <si>
    <t>0xf0245f6251bef9447a08766b9da2b07b28ad80b0 likely involved in an attack (0x024211060439c10bd801ca456922615da5908e4caaf7d5a44b2a71f48885b731) on Stargate Finance: S*USDC Token (0x1205f31718499dbf1fca446663b532ef87481fe1). Anomaly score: {'anomaly_score': 2.6713926579371294e-07}</t>
  </si>
  <si>
    <t>2023-04-23T11:31:06.091679597Z</t>
  </si>
  <si>
    <t>0xa8c0939594b5b1a989b1d1ff5b6c472ae43653b4cffee893db1dbf1bd4034f3f</t>
  </si>
  <si>
    <t>0xe7e2cb8c81c10ff191a73fe266788c9ce62ec754 likely involved in an attack (0x250ef9da75afb83fb64eabda43688b54ae4bc3cba5b949605b9ea6caa1376dd6) on Stargate Finance: S*USDC Token (0x1205f31718499dbf1fca446663b532ef87481fe1). Anomaly score: {'anomaly_score': 9.604360077172419e-07}</t>
  </si>
  <si>
    <t>2023-04-22T15:41:52.412034471Z</t>
  </si>
  <si>
    <t>0xa5a84c6db950349acb51b00fb4f219e6e13becf46e0b87054bdedafc87c7964e</t>
  </si>
  <si>
    <t>2023-04-19T14:41:53.767618198Z</t>
  </si>
  <si>
    <t>0x9490708a35fb424031f29dbab3444bbc8bb7709551a4d3834f101934f7c51e25</t>
  </si>
  <si>
    <t>0x1efecb61a2f80aa34d3b9218b564a64d05946290 likely involved in an attack (0xfebc91b8ad01be2a5da85d27ffda8a0763b76e9605e90e0a4aacaca46a00d7ab). Anomaly score: {'anomaly_score': 2.2246465954443437e-06}</t>
  </si>
  <si>
    <t>2023-04-26T05:04:19.863111538Z</t>
  </si>
  <si>
    <t>0x7ff46df4b5f7620f71dc7e6292b899a009ac75fe3712a6d972e1f8da4191f779</t>
  </si>
  <si>
    <t>0xadae5913f99e33e71064c09230dd2f3c38711430 likely involved in an attack (0x33b75162e7b9d3aab61dfcc0c75fee0158276fc1d8f43b82fedafe518b483245) on MintFactory (0x076d782922bf7c1cce6945929b80d0caedcd8335). Anomaly score: {'anomaly_score': 0.007395701643489254}</t>
  </si>
  <si>
    <t>2023-04-09T19:22:13.343463411Z</t>
  </si>
  <si>
    <t>0x31fc6f714de567f71f9f7aa1a034c78060b6ee9d0f0a5a76176d971d8c57d5ec</t>
  </si>
  <si>
    <t>2023-04-14T16:21:44.258612351Z</t>
  </si>
  <si>
    <t>0x2e63d8010b09de4068cb8327758d1f8ab63d5f8fbbe57e113f2862f5206ac806</t>
  </si>
  <si>
    <t>0x55cc129dad4df3771a37770c6c0a469ff51918c8 likely involved in an attack (0xaf5c716d20b8a3b35c2fbe9ba8728d966f83bfb2c282169231a9f83242fabd6a) on Jarvis Network (0x65a7b4ff684c2d08c115d55a4b089bf4e92f5003). Anomaly score: {'anomaly_score': 1.1854318285196585e-06}</t>
  </si>
  <si>
    <t>2023-04-06T04:48:16.398882053Z</t>
  </si>
  <si>
    <t>0x0dc2d5d1778eb92f865ba4f4dc412d433e9aee17e11841d8721e9a8e912a1270</t>
  </si>
  <si>
    <t>0x67b94473d81d0cd00849d563c94d0432ac988b49 likely involved in an attack (0xfc2d9cae100a9ca4a518e9698a865928fdbdb5f63685c6843ed66a865eda5fe5) on GX (0x8526bd45a963419ad40f421a1f4675b167275459). Anomaly score: {'anomaly_score': 1.799319041332072e-06}</t>
  </si>
  <si>
    <t>Precision</t>
  </si>
  <si>
    <t>Recall</t>
  </si>
  <si>
    <t>F1</t>
  </si>
  <si>
    <t>(blank)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</si>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</sst>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/d/yyyy"/>
    <numFmt numFmtId="165" formatCode="yyyy\-mm\-dd\ h:mm:ss"/>
    <numFmt numFmtId="166" formatCode="mmmm\-d\-yyyy\ h:mm:ss\ AM/PM"/>
    <numFmt numFmtId="167" formatCode="m/d"/>
    <numFmt numFmtId="168" formatCode="mmm\-d\-yyyy\ h:mm:ss\ AM/PM"/>
  </numFmts>
  <fonts count="26">
    <font>
      <sz val="10"/>
      <color rgb="FF000000"/>
      <name val="Arial"/>
      <scheme val="minor"/>
    </font>
    <font>
      <sz val="10"/>
      <color theme="1"/>
      <name val="Arial"/>
    </font>
    <font>
      <sz val="12"/>
      <color theme="1"/>
      <name val="Arial"/>
    </font>
    <font>
      <sz val="10"/>
      <color theme="1"/>
      <name val="Arial"/>
      <scheme val="minor"/>
    </font>
    <font>
      <sz val="11"/>
      <color theme="1"/>
      <name val="Arial"/>
    </font>
    <font>
      <sz val="12"/>
      <color theme="1"/>
      <name val="Arial"/>
      <scheme val="minor"/>
    </font>
    <font>
      <sz val="11"/>
      <color rgb="FF12161C"/>
      <name val="Helvetica"/>
    </font>
    <font>
      <sz val="11"/>
      <color theme="1"/>
      <name val="Arial"/>
      <scheme val="minor"/>
    </font>
    <font>
      <sz val="12"/>
      <color rgb="FF303135"/>
      <name val="RegioMono-Regular"/>
    </font>
    <font>
      <sz val="11"/>
      <color rgb="FF303135"/>
      <name val="RegioMono-Regular"/>
    </font>
    <font>
      <sz val="11"/>
      <color rgb="FF3E475B"/>
      <name val="RegioMono-Regular"/>
    </font>
    <font>
      <u/>
      <sz val="10"/>
      <color rgb="FF0000FF"/>
      <name val="Arial"/>
    </font>
    <font>
      <sz val="11"/>
      <color rgb="FF212529"/>
      <name val="Roboto"/>
    </font>
    <font>
      <sz val="11"/>
      <color rgb="FF6AA84F"/>
      <name val="Roboto"/>
    </font>
    <font>
      <sz val="11"/>
      <color rgb="FFCC0000"/>
      <name val="Arial"/>
    </font>
    <font>
      <sz val="11"/>
      <color rgb="FFCC0000"/>
      <name val="Roboto"/>
    </font>
    <font>
      <u/>
      <sz val="10"/>
      <color rgb="FF0000FF"/>
      <name val="Arial"/>
    </font>
    <font>
      <sz val="12"/>
      <color rgb="FF212529"/>
      <name val="Roboto"/>
    </font>
    <font>
      <sz val="12"/>
      <color rgb="FF404040"/>
      <name val="&quot;SF Pro Display&quot;"/>
    </font>
    <font>
      <sz val="12"/>
      <color rgb="FF404040"/>
      <name val="Arial"/>
    </font>
    <font>
      <sz val="12"/>
      <color rgb="FF404040"/>
      <name val="SF Pro Display"/>
    </font>
    <font>
      <b/>
      <sz val="10"/>
      <color theme="1"/>
      <name val="Arial"/>
      <scheme val="minor"/>
    </font>
    <font>
      <sz val="12"/>
      <color rgb="FF000000"/>
      <name val="Calibri"/>
    </font>
    <font>
      <sz val="11"/>
      <color rgb="FF000000"/>
      <name val="Inconsolata"/>
    </font>
    <font>
      <sz val="12"/>
      <color rgb="FF980000"/>
      <name val="Calibri"/>
    </font>
    <font>
      <sz val="9"/>
      <color rgb="FF000000"/>
      <name val="&quot;Google Sans Mono&quot;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5E5E5"/>
        <bgColor rgb="FFE5E5E5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1" fillId="0" borderId="0" xfId="0" applyNumberFormat="1" applyFont="1" applyAlignment="1">
      <alignment horizontal="right"/>
    </xf>
    <xf numFmtId="0" fontId="5" fillId="0" borderId="0" xfId="0" applyFont="1"/>
    <xf numFmtId="0" fontId="6" fillId="2" borderId="0" xfId="0" applyFont="1" applyFill="1" applyAlignment="1">
      <alignment horizontal="left"/>
    </xf>
    <xf numFmtId="164" fontId="3" fillId="0" borderId="0" xfId="0" applyNumberFormat="1" applyFont="1"/>
    <xf numFmtId="0" fontId="7" fillId="0" borderId="0" xfId="0" applyFont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1" fillId="0" borderId="0" xfId="0" applyFont="1"/>
    <xf numFmtId="0" fontId="12" fillId="2" borderId="0" xfId="0" applyFont="1" applyFill="1"/>
    <xf numFmtId="0" fontId="13" fillId="2" borderId="0" xfId="0" applyFont="1" applyFill="1"/>
    <xf numFmtId="0" fontId="14" fillId="0" borderId="0" xfId="0" applyFont="1"/>
    <xf numFmtId="0" fontId="15" fillId="2" borderId="0" xfId="0" applyFont="1" applyFill="1"/>
    <xf numFmtId="0" fontId="16" fillId="0" borderId="0" xfId="0" applyFont="1"/>
    <xf numFmtId="165" fontId="7" fillId="0" borderId="0" xfId="0" applyNumberFormat="1" applyFont="1"/>
    <xf numFmtId="0" fontId="17" fillId="2" borderId="0" xfId="0" applyFont="1" applyFill="1"/>
    <xf numFmtId="165" fontId="10" fillId="2" borderId="0" xfId="0" applyNumberFormat="1" applyFont="1" applyFill="1"/>
    <xf numFmtId="166" fontId="7" fillId="0" borderId="0" xfId="0" applyNumberFormat="1" applyFont="1"/>
    <xf numFmtId="0" fontId="18" fillId="2" borderId="0" xfId="0" applyFont="1" applyFill="1"/>
    <xf numFmtId="0" fontId="19" fillId="2" borderId="0" xfId="0" applyFont="1" applyFill="1"/>
    <xf numFmtId="167" fontId="3" fillId="0" borderId="0" xfId="0" applyNumberFormat="1" applyFont="1"/>
    <xf numFmtId="164" fontId="2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20" fillId="2" borderId="0" xfId="0" applyFont="1" applyFill="1"/>
    <xf numFmtId="164" fontId="3" fillId="3" borderId="0" xfId="0" applyNumberFormat="1" applyFont="1" applyFill="1"/>
    <xf numFmtId="0" fontId="3" fillId="3" borderId="0" xfId="0" applyFont="1" applyFill="1"/>
    <xf numFmtId="0" fontId="18" fillId="3" borderId="0" xfId="0" applyFont="1" applyFill="1"/>
    <xf numFmtId="0" fontId="7" fillId="3" borderId="0" xfId="0" applyFont="1" applyFill="1"/>
    <xf numFmtId="168" fontId="6" fillId="2" borderId="0" xfId="0" applyNumberFormat="1" applyFont="1" applyFill="1" applyAlignment="1">
      <alignment horizontal="left"/>
    </xf>
    <xf numFmtId="0" fontId="21" fillId="0" borderId="0" xfId="0" applyFont="1"/>
    <xf numFmtId="0" fontId="22" fillId="0" borderId="0" xfId="0" applyFont="1"/>
    <xf numFmtId="0" fontId="22" fillId="0" borderId="0" xfId="0" applyFont="1" applyAlignment="1">
      <alignment horizontal="right"/>
    </xf>
    <xf numFmtId="11" fontId="3" fillId="0" borderId="0" xfId="0" applyNumberFormat="1" applyFont="1"/>
    <xf numFmtId="164" fontId="1" fillId="4" borderId="0" xfId="0" applyNumberFormat="1" applyFont="1" applyFill="1" applyAlignment="1">
      <alignment horizontal="right"/>
    </xf>
    <xf numFmtId="0" fontId="1" fillId="4" borderId="0" xfId="0" applyFont="1" applyFill="1"/>
    <xf numFmtId="11" fontId="1" fillId="4" borderId="0" xfId="0" applyNumberFormat="1" applyFont="1" applyFill="1"/>
    <xf numFmtId="0" fontId="3" fillId="4" borderId="0" xfId="0" applyFont="1" applyFill="1"/>
    <xf numFmtId="0" fontId="23" fillId="4" borderId="0" xfId="0" applyFont="1" applyFill="1"/>
    <xf numFmtId="164" fontId="1" fillId="5" borderId="0" xfId="0" applyNumberFormat="1" applyFont="1" applyFill="1" applyAlignment="1">
      <alignment horizontal="right"/>
    </xf>
    <xf numFmtId="0" fontId="1" fillId="5" borderId="0" xfId="0" applyFont="1" applyFill="1"/>
    <xf numFmtId="0" fontId="3" fillId="5" borderId="0" xfId="0" applyFont="1" applyFill="1"/>
    <xf numFmtId="0" fontId="24" fillId="0" borderId="0" xfId="0" applyFont="1"/>
    <xf numFmtId="0" fontId="25" fillId="2" borderId="0" xfId="0" applyFont="1" applyFill="1"/>
    <xf numFmtId="0" fontId="25" fillId="6" borderId="0" xfId="0" applyFont="1" applyFill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8" xfId="0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0" fillId="0" borderId="10" xfId="0" applyBorder="1"/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lugbenga" refreshedDate="45154.983268171294" refreshedVersion="8" recordCount="1138" xr:uid="{00000000-000A-0000-FFFF-FFFF03000000}">
  <cacheSource type="worksheet">
    <worksheetSource ref="A1:Z1139" sheet="Precision"/>
  </cacheSource>
  <cacheFields count="26">
    <cacheField name="Date" numFmtId="0">
      <sharedItems containsDate="1" containsBlank="1" containsMixedTypes="1" minDate="2022-12-02T00:00:00" maxDate="2022-12-24T00:00:00"/>
    </cacheField>
    <cacheField name="YearMonth" numFmtId="0">
      <sharedItems containsString="0" containsBlank="1" containsNumber="1" containsInteger="1" minValue="20235" maxValue="202304" count="8">
        <n v="202303"/>
        <n v="202302"/>
        <n v="202212"/>
        <n v="202304"/>
        <n v="20235"/>
        <m/>
        <n v="20236"/>
        <n v="20237"/>
      </sharedItems>
    </cacheField>
    <cacheField name="2023-03-24" numFmtId="0">
      <sharedItems containsBlank="1" count="151">
        <s v="2023-03-22"/>
        <s v="2023-03-20"/>
        <s v="2023-03-29"/>
        <m/>
        <s v="2023-03-19"/>
        <s v="2023-03-02"/>
        <s v="2023-02-20"/>
        <s v="2023-03-09"/>
        <s v="2023-03-27"/>
        <s v="2023-03-24"/>
        <s v="44903"/>
        <s v="2023-02-22"/>
        <s v="2023-02-15"/>
        <s v="2023-03-23"/>
        <s v="2023-03-11"/>
        <s v="2023-02-16"/>
        <s v="2023-03-17"/>
        <s v="44897"/>
        <s v="2023-02-24"/>
        <s v="2023-03-25"/>
        <s v="2023-03-28"/>
        <s v="2023-02-17"/>
        <s v="44898"/>
        <s v="2023-03-06"/>
        <s v="2023-02-23"/>
        <s v="2023-02-25"/>
        <s v="2023-02-01"/>
        <s v="44901"/>
        <s v="2023-03-04"/>
        <s v="2023-03-12"/>
        <s v="2023-03-26"/>
        <s v="2023-02-26"/>
        <s v="2023-03-14"/>
        <s v="2023-03-01"/>
        <s v="2023-03-16"/>
        <s v="2023-03-18"/>
        <s v="2023-02-18"/>
        <s v="44902"/>
        <s v="2023-02-02"/>
        <s v="2023-03-03"/>
        <s v="2023-03-21"/>
        <s v="2023-03-15"/>
        <s v="2023-02-28"/>
        <s v="44905"/>
        <s v="2023-02-13"/>
        <s v="2023-02-04"/>
        <s v="2023-03-07"/>
        <s v="2023-02-09"/>
        <s v="2023-02-27"/>
        <s v="2023-02-10"/>
        <s v="44900"/>
        <s v="2023-03-10"/>
        <s v="44918"/>
        <s v="2023-04-03"/>
        <s v="2023-04-05"/>
        <s v="2023-04-13"/>
        <s v="2023-04-04"/>
        <s v="2023-04-21"/>
        <s v="2023-04-10"/>
        <s v="2023-04-02"/>
        <s v="2023-04-26"/>
        <s v="2023-04-06"/>
        <s v="2023-04-11"/>
        <s v="2023-04-25"/>
        <s v="2023-04-01"/>
        <s v="2023-04-24"/>
        <s v="2023-04-07"/>
        <s v="2023-04-22"/>
        <s v="2023-04-28"/>
        <s v="2023-04-09"/>
        <s v="2023-04-08"/>
        <s v="2023-05-26"/>
        <s v="2023-05-11"/>
        <s v="2023-05-14"/>
        <s v="2023-05-29"/>
        <s v="2023-05-18"/>
        <s v="2023-05-19"/>
        <s v="2023-05-25"/>
        <s v="2023-05-16"/>
        <s v="2023-05-27"/>
        <s v="2023-05-12"/>
        <s v="2023-05-22"/>
        <s v="2023-05-13"/>
        <s v="2023-05-21"/>
        <s v="2023-05-20"/>
        <s v="2023-05-15"/>
        <s v="2023-05-10"/>
        <s v="2023-05-08"/>
        <s v="2023-05-17"/>
        <s v="2023-05-31"/>
        <s v="2023-05-23"/>
        <s v="2023-05-24"/>
        <s v="2023-05-28"/>
        <s v="2023-05-09"/>
        <s v="2023-05-30"/>
        <s v="2023-05-07"/>
        <s v="2023-05-06"/>
        <s v="2023-05-01"/>
        <s v="2023-06-27"/>
        <s v="2023-06-28"/>
        <s v="2023-06-29"/>
        <s v="2023-06-12"/>
        <s v="2023-06-23"/>
        <s v="2023-06-17"/>
        <s v="2023-06-13"/>
        <s v="2023-06-02"/>
        <s v="2023-06-16"/>
        <s v="2023-06-06"/>
        <s v="2023-06-09"/>
        <s v="2023-06-03"/>
        <s v="2023-06-07"/>
        <s v="2023-06-11"/>
        <s v="2023-06-01"/>
        <s v="2023-07-22"/>
        <s v="2023-07-16"/>
        <s v="2023-07-29"/>
        <s v="2023-07-23"/>
        <s v="2023-07-21"/>
        <s v="2023-07-15"/>
        <s v="2023-07-27"/>
        <s v="2023-07-24"/>
        <s v="2023-07-03"/>
        <s v="2023-07-25"/>
        <s v="2023-07-11"/>
        <s v="2023-07-26"/>
        <s v="2023-07-18"/>
        <s v="2023-07-28"/>
        <s v="2023-07-01"/>
        <s v="2023-07-08"/>
        <s v="2023-07-10"/>
        <s v="2023-07-04"/>
        <s v="2023-07-19"/>
        <s v="2023-07-30"/>
        <s v="2023-07-02"/>
        <s v="2023-07-05"/>
        <s v="2023-07-17"/>
        <s v="2023-07-07"/>
        <s v="2023-07-20"/>
        <s v="2023-07-12"/>
        <s v="2023-07-13"/>
        <s v="2023-07-31"/>
        <s v="2023-07-14"/>
        <s v="2023-07-06"/>
        <s v="12/10/2022" u="1"/>
        <s v="12/6/2022" u="1"/>
        <s v="12/5/2022" u="1"/>
        <s v="12/3/2022" u="1"/>
        <s v="12/2/2022" u="1"/>
        <s v="12/23/2022" u="1"/>
        <s v="12/8/2022" u="1"/>
        <s v="12/7/2022" u="1"/>
      </sharedItems>
    </cacheField>
    <cacheField name="Alert Link" numFmtId="0">
      <sharedItems containsBlank="1"/>
    </cacheField>
    <cacheField name="AlertID" numFmtId="0">
      <sharedItems containsBlank="1"/>
    </cacheField>
    <cacheField name="Severity" numFmtId="0">
      <sharedItems containsBlank="1"/>
    </cacheField>
    <cacheField name="Chain" numFmtId="0">
      <sharedItems containsBlank="1" containsMixedTypes="1" containsNumber="1" containsInteger="1" minValue="1" maxValue="43114" count="13">
        <s v="Mainnet"/>
        <s v="BSC"/>
        <s v="Arbitrum"/>
        <s v="Fantom"/>
        <s v="Polygon"/>
        <m/>
        <n v="1"/>
        <n v="56"/>
        <n v="137"/>
        <n v="43114"/>
        <n v="42161"/>
        <n v="10"/>
        <n v="250"/>
      </sharedItems>
    </cacheField>
    <cacheField name="Description" numFmtId="0">
      <sharedItems containsBlank="1"/>
    </cacheField>
    <cacheField name="EOA" numFmtId="0">
      <sharedItems containsBlank="1"/>
    </cacheField>
    <cacheField name="FP" numFmtId="0">
      <sharedItems containsBlank="1"/>
    </cacheField>
    <cacheField name="Score" numFmtId="0">
      <sharedItems containsBlank="1"/>
    </cacheField>
    <cacheField name="Comment" numFmtId="0">
      <sharedItems containsBlank="1"/>
    </cacheField>
    <cacheField name="Amount" numFmtId="0">
      <sharedItems containsNonDate="0" containsString="0" containsBlank="1"/>
    </cacheField>
    <cacheField name="Victim" numFmtId="0">
      <sharedItems containsNonDate="0" containsString="0" containsBlank="1"/>
    </cacheField>
    <cacheField name="Time of Alert" numFmtId="0">
      <sharedItems containsNonDate="0" containsString="0" containsBlank="1"/>
    </cacheField>
    <cacheField name="Time of Exploit Tx" numFmtId="0">
      <sharedItems containsNonDate="0" containsString="0" containsBlank="1"/>
    </cacheField>
    <cacheField name="Score Step" numFmtId="0">
      <sharedItems containsBlank="1"/>
    </cacheField>
    <cacheField name="Contract" numFmtId="0">
      <sharedItems containsBlank="1"/>
    </cacheField>
    <cacheField name=" " numFmtId="0">
      <sharedItems containsNonDate="0" containsString="0" containsBlank="1"/>
    </cacheField>
    <cacheField name=" 2" numFmtId="0">
      <sharedItems containsNonDate="0" containsString="0" containsBlank="1"/>
    </cacheField>
    <cacheField name=" 3" numFmtId="0">
      <sharedItems containsNonDate="0" containsString="0" containsBlank="1"/>
    </cacheField>
    <cacheField name=" 4" numFmtId="0">
      <sharedItems containsNonDate="0" containsString="0" containsBlank="1"/>
    </cacheField>
    <cacheField name=" 5" numFmtId="0">
      <sharedItems containsNonDate="0" containsString="0" containsBlank="1"/>
    </cacheField>
    <cacheField name=" 6" numFmtId="0">
      <sharedItems containsNonDate="0" containsString="0" containsBlank="1"/>
    </cacheField>
    <cacheField name=" 7" numFmtId="0">
      <sharedItems containsNonDate="0" containsString="0" containsBlank="1"/>
    </cacheField>
    <cacheField name=" 8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lugbenga" refreshedDate="45154.983269097225" refreshedVersion="8" recordCount="2050" xr:uid="{00000000-000A-0000-FFFF-FFFF02000000}">
  <cacheSource type="worksheet">
    <worksheetSource ref="A1:Z2051" sheet="Precision"/>
  </cacheSource>
  <cacheFields count="26">
    <cacheField name="Date" numFmtId="0">
      <sharedItems containsDate="1" containsBlank="1" containsMixedTypes="1" minDate="2022-12-02T00:00:00" maxDate="2022-12-24T00:00:00"/>
    </cacheField>
    <cacheField name="YearMonth" numFmtId="0">
      <sharedItems containsString="0" containsBlank="1" containsNumber="1" containsInteger="1" minValue="20235" maxValue="202304" count="8">
        <n v="202303"/>
        <n v="202302"/>
        <n v="202212"/>
        <n v="202304"/>
        <n v="20235"/>
        <m/>
        <n v="20236"/>
        <n v="20237"/>
      </sharedItems>
    </cacheField>
    <cacheField name="2023-03-24" numFmtId="0">
      <sharedItems containsBlank="1"/>
    </cacheField>
    <cacheField name="Alert Link" numFmtId="0">
      <sharedItems containsBlank="1"/>
    </cacheField>
    <cacheField name="AlertID" numFmtId="0">
      <sharedItems containsBlank="1"/>
    </cacheField>
    <cacheField name="Severity" numFmtId="0">
      <sharedItems containsBlank="1"/>
    </cacheField>
    <cacheField name="Chain" numFmtId="0">
      <sharedItems containsBlank="1" containsMixedTypes="1" containsNumber="1" containsInteger="1" minValue="1" maxValue="43114" count="13">
        <s v="Mainnet"/>
        <s v="BSC"/>
        <s v="Arbitrum"/>
        <s v="Fantom"/>
        <s v="Polygon"/>
        <m/>
        <n v="1"/>
        <n v="56"/>
        <n v="137"/>
        <n v="43114"/>
        <n v="42161"/>
        <n v="10"/>
        <n v="250"/>
      </sharedItems>
    </cacheField>
    <cacheField name="Description" numFmtId="0">
      <sharedItems containsBlank="1"/>
    </cacheField>
    <cacheField name="EOA" numFmtId="0">
      <sharedItems containsBlank="1"/>
    </cacheField>
    <cacheField name="FP" numFmtId="0">
      <sharedItems containsBlank="1" count="7">
        <s v="FP"/>
        <s v="Likely TP"/>
        <m/>
        <s v="Likely FP"/>
        <s v="TP"/>
        <s v="Bug"/>
        <s v="LIkelyFP"/>
      </sharedItems>
    </cacheField>
    <cacheField name="Score" numFmtId="0">
      <sharedItems containsBlank="1"/>
    </cacheField>
    <cacheField name="Comment" numFmtId="0">
      <sharedItems containsBlank="1"/>
    </cacheField>
    <cacheField name="Amount" numFmtId="0">
      <sharedItems containsNonDate="0" containsString="0" containsBlank="1"/>
    </cacheField>
    <cacheField name="Victim" numFmtId="0">
      <sharedItems containsNonDate="0" containsString="0" containsBlank="1"/>
    </cacheField>
    <cacheField name="Time of Alert" numFmtId="0">
      <sharedItems containsNonDate="0" containsString="0" containsBlank="1"/>
    </cacheField>
    <cacheField name="Time of Exploit Tx" numFmtId="0">
      <sharedItems containsNonDate="0" containsString="0" containsBlank="1"/>
    </cacheField>
    <cacheField name="Score Step" numFmtId="0">
      <sharedItems containsBlank="1"/>
    </cacheField>
    <cacheField name="Contract" numFmtId="0">
      <sharedItems containsBlank="1"/>
    </cacheField>
    <cacheField name=" " numFmtId="0">
      <sharedItems containsNonDate="0" containsString="0" containsBlank="1"/>
    </cacheField>
    <cacheField name=" 2" numFmtId="0">
      <sharedItems containsNonDate="0" containsString="0" containsBlank="1"/>
    </cacheField>
    <cacheField name=" 3" numFmtId="0">
      <sharedItems containsNonDate="0" containsString="0" containsBlank="1"/>
    </cacheField>
    <cacheField name=" 4" numFmtId="0">
      <sharedItems containsNonDate="0" containsString="0" containsBlank="1"/>
    </cacheField>
    <cacheField name=" 5" numFmtId="0">
      <sharedItems containsNonDate="0" containsString="0" containsBlank="1"/>
    </cacheField>
    <cacheField name=" 6" numFmtId="0">
      <sharedItems containsNonDate="0" containsString="0" containsBlank="1"/>
    </cacheField>
    <cacheField name=" 7" numFmtId="0">
      <sharedItems containsNonDate="0" containsString="0" containsBlank="1"/>
    </cacheField>
    <cacheField name=" 8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lugbenga" refreshedDate="45154.983269560187" refreshedVersion="8" recordCount="25" xr:uid="{00000000-000A-0000-FFFF-FFFF01000000}">
  <cacheSource type="worksheet">
    <worksheetSource ref="A1:AC1001" sheet="Recall Local Testing"/>
  </cacheSource>
  <cacheFields count="29">
    <cacheField name="Date" numFmtId="0">
      <sharedItems containsNonDate="0" containsDate="1" containsString="0" containsBlank="1" minDate="2022-12-02T00:00:00" maxDate="2023-03-01T00:00:00"/>
    </cacheField>
    <cacheField name="MonthYear" numFmtId="0">
      <sharedItems containsBlank="1" count="3">
        <s v="202212"/>
        <s v="20231"/>
        <m/>
      </sharedItems>
    </cacheField>
    <cacheField name="Attack Name" numFmtId="0">
      <sharedItems containsBlank="1"/>
    </cacheField>
    <cacheField name="Network" numFmtId="0">
      <sharedItems containsBlank="1" count="4">
        <s v="Mainnet"/>
        <s v="BSC"/>
        <s v="Polygon"/>
        <m/>
      </sharedItems>
    </cacheField>
    <cacheField name="Indicators" numFmtId="0">
      <sharedItems containsBlank="1"/>
    </cacheField>
    <cacheField name="Anomaly Score" numFmtId="0">
      <sharedItems containsBlank="1" containsMixedTypes="1" containsNumber="1" minValue="5.1309795711870403E-10" maxValue="1"/>
    </cacheField>
    <cacheField name="Anomaly Details" numFmtId="0">
      <sharedItems containsBlank="1"/>
    </cacheField>
    <cacheField name="Entity Cluster" numFmtId="0">
      <sharedItems containsBlank="1"/>
    </cacheField>
    <cacheField name="FP Mitigated" numFmtId="0">
      <sharedItems containsBlank="1"/>
    </cacheField>
    <cacheField name="Detected" numFmtId="0">
      <sharedItems containsBlank="1"/>
    </cacheField>
    <cacheField name="Verdict" numFmtId="0">
      <sharedItems containsBlank="1" count="3">
        <m/>
        <s v="FN"/>
        <s v="TP"/>
      </sharedItems>
    </cacheField>
    <cacheField name="Why Missed" numFmtId="0">
      <sharedItems containsBlank="1"/>
    </cacheField>
    <cacheField name="Version" numFmtId="0">
      <sharedItems containsBlank="1"/>
    </cacheField>
    <cacheField name=" " numFmtId="0">
      <sharedItems containsNonDate="0" containsString="0" containsBlank="1"/>
    </cacheField>
    <cacheField name=" 2" numFmtId="0">
      <sharedItems containsNonDate="0" containsString="0" containsBlank="1"/>
    </cacheField>
    <cacheField name=" 3" numFmtId="0">
      <sharedItems containsNonDate="0" containsString="0" containsBlank="1"/>
    </cacheField>
    <cacheField name=" 4" numFmtId="0">
      <sharedItems containsNonDate="0" containsString="0" containsBlank="1"/>
    </cacheField>
    <cacheField name=" 5" numFmtId="0">
      <sharedItems containsNonDate="0" containsString="0" containsBlank="1"/>
    </cacheField>
    <cacheField name=" 6" numFmtId="0">
      <sharedItems containsNonDate="0" containsString="0" containsBlank="1"/>
    </cacheField>
    <cacheField name=" 7" numFmtId="0">
      <sharedItems containsNonDate="0" containsString="0" containsBlank="1"/>
    </cacheField>
    <cacheField name=" 8" numFmtId="0">
      <sharedItems containsNonDate="0" containsString="0" containsBlank="1"/>
    </cacheField>
    <cacheField name=" 9" numFmtId="0">
      <sharedItems containsNonDate="0" containsString="0" containsBlank="1"/>
    </cacheField>
    <cacheField name=" 10" numFmtId="0">
      <sharedItems containsNonDate="0" containsString="0" containsBlank="1"/>
    </cacheField>
    <cacheField name=" 11" numFmtId="0">
      <sharedItems containsNonDate="0" containsString="0" containsBlank="1"/>
    </cacheField>
    <cacheField name=" 12" numFmtId="0">
      <sharedItems containsNonDate="0" containsString="0" containsBlank="1"/>
    </cacheField>
    <cacheField name=" 13" numFmtId="0">
      <sharedItems containsNonDate="0" containsString="0" containsBlank="1"/>
    </cacheField>
    <cacheField name=" 14" numFmtId="0">
      <sharedItems containsNonDate="0" containsString="0" containsBlank="1"/>
    </cacheField>
    <cacheField name=" 15" numFmtId="0">
      <sharedItems containsNonDate="0" containsString="0" containsBlank="1"/>
    </cacheField>
    <cacheField name=" 16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lugbenga" refreshedDate="45154.983270254626" refreshedVersion="8" recordCount="1000" xr:uid="{00000000-000A-0000-FFFF-FFFF00000000}">
  <cacheSource type="worksheet">
    <worksheetSource ref="A1:AI1001" sheet="Recall"/>
  </cacheSource>
  <cacheFields count="35">
    <cacheField name="Date" numFmtId="0">
      <sharedItems containsNonDate="0" containsDate="1" containsString="0" containsBlank="1" minDate="2023-02-01T00:00:00" maxDate="2023-07-27T00:00:00"/>
    </cacheField>
    <cacheField name="MonthYear" numFmtId="0">
      <sharedItems containsBlank="1" containsMixedTypes="1" containsNumber="1" containsInteger="1" minValue="20236" maxValue="20237" count="7">
        <s v="20232"/>
        <s v="20233"/>
        <s v="20234"/>
        <s v="20235"/>
        <n v="20236"/>
        <n v="20237"/>
        <m/>
      </sharedItems>
    </cacheField>
    <cacheField name="Attack Name" numFmtId="0">
      <sharedItems containsBlank="1"/>
    </cacheField>
    <cacheField name="Network" numFmtId="0">
      <sharedItems containsBlank="1" count="16">
        <s v="BSC"/>
        <s v="Cosmos"/>
        <s v="?"/>
        <s v="Mainnet"/>
        <s v="Avalanche"/>
        <s v="Arbitrum/Optimism"/>
        <s v="Arbitrum "/>
        <s v="Mainnet/ BSC"/>
        <s v="Polygon"/>
        <s v="Mainnet/OP"/>
        <s v="Arb/Mainnet"/>
        <s v="Arb"/>
        <m/>
        <s v="Opt"/>
        <s v="Avax"/>
        <s v="zkSync"/>
      </sharedItems>
    </cacheField>
    <cacheField name="Attacked Protocol Addresses" numFmtId="0">
      <sharedItems containsNonDate="0" containsString="0" containsBlank="1"/>
    </cacheField>
    <cacheField name="Attacker" numFmtId="0">
      <sharedItems containsBlank="1"/>
    </cacheField>
    <cacheField name="Detected" numFmtId="0">
      <sharedItems containsBlank="1" count="8">
        <s v="FN"/>
        <m/>
        <s v="TP"/>
        <s v="FN (beta detected - see link in the comment)"/>
        <s v="TP (locally)"/>
        <s v="TP (beta detected)"/>
        <s v="FN(beta detected)"/>
        <s v="FN (beta detected)"/>
      </sharedItems>
    </cacheField>
    <cacheField name="Deteted For Protocol" numFmtId="0">
      <sharedItems containsBlank="1"/>
    </cacheField>
    <cacheField name="AlertId" numFmtId="0">
      <sharedItems containsBlank="1"/>
    </cacheField>
    <cacheField name="Time of Alert" numFmtId="0">
      <sharedItems containsBlank="1"/>
    </cacheField>
    <cacheField name="ExploitTxHash" numFmtId="0">
      <sharedItems containsBlank="1"/>
    </cacheField>
    <cacheField name="Time of Exploit Tx" numFmtId="0">
      <sharedItems containsDate="1" containsBlank="1" containsMixedTypes="1" minDate="2023-04-11T20:07:15" maxDate="2023-06-18T16:37:08"/>
    </cacheField>
    <cacheField name="Diff" numFmtId="0">
      <sharedItems containsBlank="1"/>
    </cacheField>
    <cacheField name="Diff in sec" numFmtId="0">
      <sharedItems containsBlank="1" containsMixedTypes="1" containsNumber="1" containsInteger="1" minValue="-660" maxValue="105600"/>
    </cacheField>
    <cacheField name="Time to Detect Comment" numFmtId="0">
      <sharedItems containsBlank="1"/>
    </cacheField>
    <cacheField name="Victim" numFmtId="0">
      <sharedItems containsBlank="1"/>
    </cacheField>
    <cacheField name="Victim Comment" numFmtId="0">
      <sharedItems containsNonDate="0" containsString="0" containsBlank="1"/>
    </cacheField>
    <cacheField name="Comment" numFmtId="0">
      <sharedItems containsBlank="1"/>
    </cacheField>
    <cacheField name="ProtocolContracts" numFmtId="0">
      <sharedItems containsBlank="1"/>
    </cacheField>
    <cacheField name="MatchingAlertHashesForProtocolContracts" numFmtId="0">
      <sharedItems containsBlank="1" containsMixedTypes="1" containsNumber="1" containsInteger="1" minValue="0" maxValue="0"/>
    </cacheField>
    <cacheField name=" " numFmtId="0">
      <sharedItems containsNonDate="0" containsString="0" containsBlank="1"/>
    </cacheField>
    <cacheField name=" 2" numFmtId="0">
      <sharedItems containsNonDate="0" containsString="0" containsBlank="1"/>
    </cacheField>
    <cacheField name=" 3" numFmtId="0">
      <sharedItems containsNonDate="0" containsString="0" containsBlank="1"/>
    </cacheField>
    <cacheField name=" 4" numFmtId="0">
      <sharedItems containsNonDate="0" containsString="0" containsBlank="1"/>
    </cacheField>
    <cacheField name=" 5" numFmtId="0">
      <sharedItems containsNonDate="0" containsString="0" containsBlank="1"/>
    </cacheField>
    <cacheField name=" 6" numFmtId="0">
      <sharedItems containsNonDate="0" containsString="0" containsBlank="1"/>
    </cacheField>
    <cacheField name=" 7" numFmtId="0">
      <sharedItems containsNonDate="0" containsString="0" containsBlank="1"/>
    </cacheField>
    <cacheField name=" 8" numFmtId="0">
      <sharedItems containsNonDate="0" containsString="0" containsBlank="1"/>
    </cacheField>
    <cacheField name=" 9" numFmtId="0">
      <sharedItems containsNonDate="0" containsString="0" containsBlank="1"/>
    </cacheField>
    <cacheField name=" 10" numFmtId="0">
      <sharedItems containsNonDate="0" containsString="0" containsBlank="1"/>
    </cacheField>
    <cacheField name=" 11" numFmtId="0">
      <sharedItems containsNonDate="0" containsString="0" containsBlank="1"/>
    </cacheField>
    <cacheField name=" 12" numFmtId="0">
      <sharedItems containsNonDate="0" containsString="0" containsBlank="1"/>
    </cacheField>
    <cacheField name=" 13" numFmtId="0">
      <sharedItems containsNonDate="0" containsString="0" containsBlank="1"/>
    </cacheField>
    <cacheField name=" 14" numFmtId="0">
      <sharedItems containsNonDate="0" containsString="0" containsBlank="1"/>
    </cacheField>
    <cacheField name=" 15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8">
  <r>
    <s v="2023-03-22T05:23:38.421025577Z"/>
    <x v="0"/>
    <x v="0"/>
    <s v="0xad93fe4e8dcbf7f00ca9cdfbc091e2a4f00f4a0880de4ca679d1cf7e1f7d6c24"/>
    <s v="ATTACK-DETECTOR-2"/>
    <s v="CRITICAL"/>
    <x v="0"/>
    <s v="0x0000f523fd0d3a5ddf4025f9a19ea72d6e6993da likely involved in an attack (0x6608cea0a557ed178b02ec67950325eb7adf11f4e6789ff344f5498de7bccb04). Anomaly score: {'anomaly_score': 0.00160072485653881}"/>
    <s v="0x0000f523fd0d3a5ddf4025f9a19ea72d6e6993da"/>
    <s v="FP"/>
    <s v="0.00160072485653881"/>
    <s v="Trader"/>
    <m/>
    <m/>
    <m/>
    <m/>
    <s v="0.00160072485653881}"/>
    <m/>
    <m/>
    <m/>
    <m/>
    <m/>
    <m/>
    <m/>
    <m/>
    <m/>
  </r>
  <r>
    <s v="2023-03-20T19:14:00.14581679Z"/>
    <x v="0"/>
    <x v="1"/>
    <s v="0x074c15efb9033f6d45360bb5b296a9cd2219513636eb3cff436672633ab844e3"/>
    <s v="ATTACK-DETECTOR-3"/>
    <s v="CRITICAL"/>
    <x v="0"/>
    <s v="0x00d2f4eb459bd4f7b175fd0cec578229bfa3bde7 likely involved in an attack (0xfdb9f865fac0a130c5f6f0eabbcc90677e3b0fa6d837c34561665434978b4a1c). Anomaly score: {'anomaly_score': 4.294032167427495e-08}"/>
    <s v="0x00d2f4eb459bd4f7b175fd0cec578229bfa3bde7"/>
    <s v="FP"/>
    <s v="4.294032167427495e-08"/>
    <s v="MEV Bot"/>
    <m/>
    <m/>
    <m/>
    <m/>
    <s v="4.294032167427495e-08}"/>
    <m/>
    <m/>
    <m/>
    <m/>
    <m/>
    <m/>
    <m/>
    <m/>
    <m/>
  </r>
  <r>
    <s v="2023-03-29T00:30:35.148362001Z"/>
    <x v="0"/>
    <x v="2"/>
    <s v="0x6a845f85a510ee84a9f0c789bd54351d6abd09156287ac88296ed760c7303579"/>
    <s v="ATTACK-DETECTOR-2"/>
    <s v="CRITICAL"/>
    <x v="1"/>
    <s v="0x011a41fb580313e128c2bf3b1f89ce6b0a33b0d9 likely involved in an attack (0xe74075d1485a76998d05875c87ae3b745ec5184ee8246ffd221c2f57b7c80041). Anomaly score: {'anomaly_score': 4.4879576523993024e-05}"/>
    <s v="0x011a41fb580313e128c2bf3b1f89ce6b0a33b0d9"/>
    <s v="FP"/>
    <s v="4.4879576523993024e-05"/>
    <m/>
    <m/>
    <m/>
    <m/>
    <m/>
    <s v="4.4879576523993024e-05}"/>
    <m/>
    <m/>
    <m/>
    <m/>
    <m/>
    <m/>
    <m/>
    <m/>
    <m/>
  </r>
  <r>
    <s v="2023-03-24T07:57:38.489340286Z"/>
    <x v="0"/>
    <x v="3"/>
    <s v="0x60c2af8354b70adfb7e6d722c1fe20d2fe0a78f9e0b0de0b8e1d893e7c1ec857"/>
    <s v="ATTACK-DETECTOR-2"/>
    <s v="CRITICAL"/>
    <x v="1"/>
    <s v="0x013b95ac247eb343a7c018400f23629e565a0c94 likely involved in an attack (0x9ea2f65441817503186aae271262197cdd53ea4df3fec07346a62596748b0f74). Anomaly score: {'anomaly_score': 3.1101398969090213e-06}"/>
    <s v="0x013b95ac247eb343a7c018400f23629e565a0c94"/>
    <s v="Likely TP"/>
    <s v="3.1101398969090213e-06"/>
    <s v="Invest scam"/>
    <m/>
    <m/>
    <m/>
    <m/>
    <s v="3.1101398969090213e-06}"/>
    <s v="0x666bc00a7ed569f519df283cbec89728b37b4c37"/>
    <m/>
    <m/>
    <m/>
    <m/>
    <m/>
    <m/>
    <m/>
    <m/>
  </r>
  <r>
    <s v="2023-03-19T15:03:23.958714246Z"/>
    <x v="0"/>
    <x v="4"/>
    <s v="0xc0b88fa5ced9111b32ec1382cea5e7ad7132bb056835f3f8adb234a9666df5aa"/>
    <s v="ATTACK-DETECTOR-3"/>
    <s v="CRITICAL"/>
    <x v="1"/>
    <s v="0x015706cd9d1ee0ef2a348b377faab4a61c82184a likely involved in an attack (0x49ceac875829e5f974c5e5f0d73fbca1d7ec6e834dc897bf4989dd6c03281aeb). Anomaly score: {'anomaly_score': 1.0601656565907487e-10}"/>
    <s v="0x015706cd9d1ee0ef2a348b377faab4a61c82184a"/>
    <m/>
    <s v="1.0601656565907487e-10"/>
    <m/>
    <m/>
    <m/>
    <m/>
    <m/>
    <s v="1.0601656565907487e-10}"/>
    <m/>
    <m/>
    <m/>
    <m/>
    <m/>
    <m/>
    <m/>
    <m/>
    <m/>
  </r>
  <r>
    <s v="2023-03-20T17:53:48.07480653Z"/>
    <x v="0"/>
    <x v="1"/>
    <s v="0xef9e0505c46275c12a503cecd4617051a94d86c886787262a9456914b97ca32b"/>
    <s v="ATTACK-DETECTOR-3"/>
    <s v="CRITICAL"/>
    <x v="0"/>
    <s v="0x03ae1a796dfe0400439211133d065bda774b9d3e likely involved in an attack (0xc0333ae12a3796d9dc00d9428a22877778bfaf9f3d8bca4b0fac935dfc5c83dc). Anomaly score: {'anomaly_score': 1.019569795227474e-08}"/>
    <s v="0x03ae1a796dfe0400439211133d065bda774b9d3e"/>
    <s v="FP"/>
    <s v="1.019569795227474e-08"/>
    <s v="old account; invoved in high val tx"/>
    <m/>
    <m/>
    <m/>
    <m/>
    <s v="1.019569795227474e-08}"/>
    <m/>
    <m/>
    <m/>
    <m/>
    <m/>
    <m/>
    <m/>
    <m/>
    <m/>
  </r>
  <r>
    <s v="2023-03-02T18:13:05.799054782Z"/>
    <x v="0"/>
    <x v="5"/>
    <s v="0x12142937076a3202a149feb11562a27e212dab83ec75768a8b0839793787ab39"/>
    <s v="ATTACK-DETECTOR-3"/>
    <s v="CRITICAL"/>
    <x v="2"/>
    <s v="0x04aee59de73f6812f389203c6d6b25ffd9dbeb79 likely involved in an attack (0x1c50dd34d458dabf495e7f84bde7c1ee59bb7a5acc43f090c7eff35965d031d7) on SwapRouter (0xe592427a0aece92de3edee1f18e0157c05861564). Anomaly score: {'anomaly_score': 2.761589208436474e-08"/>
    <s v="0x04aee59de73f6812f389203c6d6b25ffd9dbeb79"/>
    <m/>
    <s v="2.761589208436474e-08"/>
    <m/>
    <m/>
    <m/>
    <m/>
    <m/>
    <s v="2.761589208436474e-08}"/>
    <m/>
    <m/>
    <m/>
    <m/>
    <m/>
    <m/>
    <m/>
    <m/>
    <m/>
  </r>
  <r>
    <s v="2023-03-22T05:10:41.036803905Z"/>
    <x v="0"/>
    <x v="0"/>
    <s v="0x8885a7a14bf815d3458050b3d75e053f2c9eb4d8c336d4dbd62cd135f86cf11e"/>
    <s v="ATTACK-DETECTOR-3"/>
    <s v="CRITICAL"/>
    <x v="0"/>
    <s v="0x055b29979f6bc27669ebd54182588fef12ffbfc0 likely involved in an attack (0x36c97ef1320265f1955fa740f65b1f022800700072c1dcba0f9911a56df32aef). Anomaly score: {'anomaly_score': 1.7062746230508238e-08}"/>
    <s v="0x055b29979f6bc27669ebd54182588fef12ffbfc0"/>
    <s v="FP"/>
    <s v="1.7062746230508238e-08"/>
    <m/>
    <m/>
    <m/>
    <m/>
    <m/>
    <s v="1.7062746230508238e-08}"/>
    <s v="1.7062746230508238e-08}"/>
    <m/>
    <m/>
    <m/>
    <m/>
    <m/>
    <m/>
    <m/>
    <m/>
  </r>
  <r>
    <s v="2023-02-20T11:29:32.356660404Z"/>
    <x v="1"/>
    <x v="6"/>
    <s v="0xbbaa1bb21cb5e495ce814cb9acc30c1f6fc1f19a83f0019b504af2c156977a3e"/>
    <s v="ATTACK-DETECTOR-1"/>
    <s v="CRITICAL"/>
    <x v="0"/>
    <s v="0x05b808369e419deda1f3de1aed851870041938ba likely involved in an attack (0xc9d6c2cc3d3493b1f29e36c4508a1501e7e9561af549a1b38e0c623b2fc92402). Anomaly score: {'anomaly_score': 2.8507705742614787e-08}"/>
    <s v="0x05b808369e419deda1f3de1aed851870041938ba"/>
    <s v="Likely FP"/>
    <s v="2.8507705742614787e-08"/>
    <s v="laundering large sums through aztec"/>
    <m/>
    <m/>
    <m/>
    <m/>
    <s v="2.8507705742614787e-08}"/>
    <m/>
    <m/>
    <m/>
    <m/>
    <m/>
    <m/>
    <m/>
    <m/>
    <m/>
  </r>
  <r>
    <s v="2023-03-09T07:02:59.701105294Z"/>
    <x v="0"/>
    <x v="7"/>
    <s v="0x22986b07dba76eb12e39942fdb575516769ca4905115f8b89451e518f620b14a"/>
    <s v="ATTACK-DETECTOR-3"/>
    <s v="CRITICAL"/>
    <x v="3"/>
    <s v="0x0621e9d8f6ac96098cdf413289c5e11b9130309a likely involved in an attack (0x66450cac3845e5b1cdcfc7f8d7f2cd857d0d08b605c926b1147d0e1838caef76). Anomaly score: {'anomaly_score': 6.735446043225311e-09}"/>
    <s v="0x0621e9d8f6ac96098cdf413289c5e11b9130309a"/>
    <m/>
    <s v="6.735446043225311e-09"/>
    <m/>
    <m/>
    <m/>
    <m/>
    <m/>
    <s v="6.735446043225311e-09}"/>
    <m/>
    <m/>
    <m/>
    <m/>
    <m/>
    <m/>
    <m/>
    <m/>
    <m/>
  </r>
  <r>
    <s v="2023-03-27T22:59:11.653568892Z"/>
    <x v="0"/>
    <x v="8"/>
    <s v="0x94231e272edb5f792426e5065df3d126c621c7fb5ad500e0ca4f7430c2378cf9"/>
    <s v="ATTACK-DETECTOR-2"/>
    <s v="CRITICAL"/>
    <x v="0"/>
    <s v="0x06800a265f3eaef1195c18d253d6a2f62cfda113 likely involved in an attack (0xe474993956c16165aeb00633d46a471d9569e6bb9457ca16542fa898276f5570) on Blur Pool (0x0000000000a39bb272e79075ade125fd351887ac). Anomaly score: {'anomaly_score': 0.0001808242220353238}"/>
    <s v="0x06800a265f3eaef1195c18d253d6a2f62cfda113"/>
    <s v="FP"/>
    <s v="0.0001808242220353238"/>
    <m/>
    <m/>
    <m/>
    <m/>
    <m/>
    <s v="0.0001808242220353238}"/>
    <m/>
    <m/>
    <m/>
    <m/>
    <m/>
    <m/>
    <m/>
    <m/>
    <m/>
  </r>
  <r>
    <s v="2023-03-22T13:25:31.150525552Z"/>
    <x v="0"/>
    <x v="0"/>
    <s v="0xdcb00f931e5132ff66b936426e75812ea7cf68137b7264e79f6b6abcc705dfea"/>
    <s v="ATTACK-DETECTOR-2"/>
    <s v="CRITICAL"/>
    <x v="0"/>
    <s v="0x07a9d0f3a528ba050e1d41bb99fe4863c8a1eebf likely involved in an attack (0x388605e9e6638e2dfe676d633c1f9c38f08858100c5e444a467bfcf4be7624ad). Anomaly score: {'anomaly_score': 1.3622762753220393e-05}"/>
    <s v="0x07a9d0f3a528ba050e1d41bb99fe4863c8a1eebf"/>
    <s v="FP"/>
    <s v="1.3622762753220393e-05"/>
    <m/>
    <m/>
    <m/>
    <m/>
    <m/>
    <s v="1.3622762753220393e-05}"/>
    <m/>
    <m/>
    <m/>
    <m/>
    <m/>
    <m/>
    <m/>
    <m/>
    <m/>
  </r>
  <r>
    <s v="2023-03-24T08:15:08.98931382Z"/>
    <x v="0"/>
    <x v="9"/>
    <s v="0xcc03da3ac48f83826b106d25d7dd54eee37b6b8190255e1654c8857ed52b5c9e"/>
    <s v="ATTACK-DETECTOR-2"/>
    <s v="CRITICAL"/>
    <x v="1"/>
    <s v="0x0885dd2ad33dc23fc782a74ddd8ecb88ebcd54fe likely involved in an attack (0x2b3665f7b9b6161fe95cb574cdd7f67a7fd404006d99cd688c63de19b46d2c3a). Anomaly score: {'anomaly_score': 6.433891559953195e-06}"/>
    <s v="0x0885dd2ad33dc23fc782a74ddd8ecb88ebcd54fe"/>
    <s v="Likely TP"/>
    <s v="6.433891559953195e-06"/>
    <s v="Invest scam"/>
    <m/>
    <m/>
    <m/>
    <m/>
    <s v="6.433891559953195e-06}"/>
    <s v="0xacbd108f08810a4c2b81cf54dec47a7d26f64a87"/>
    <m/>
    <m/>
    <m/>
    <m/>
    <m/>
    <m/>
    <m/>
    <m/>
  </r>
  <r>
    <d v="2022-12-08T00:00:00"/>
    <x v="2"/>
    <x v="10"/>
    <s v="0x5d8cf8ab582b826fee1da4591fc408947b2bbdeee456f487a0743ad66582755a"/>
    <m/>
    <m/>
    <x v="4"/>
    <m/>
    <s v="0x09385a960a2e0b6b4516d341534da92cb2a50085"/>
    <s v="FP"/>
    <e v="#VALUE!"/>
    <s v="Polygon Validator"/>
    <m/>
    <m/>
    <m/>
    <m/>
    <e v="#VALUE!"/>
    <m/>
    <m/>
    <m/>
    <m/>
    <m/>
    <m/>
    <m/>
    <m/>
    <m/>
  </r>
  <r>
    <s v="2023-02-22T03:45:30.157248193Z"/>
    <x v="1"/>
    <x v="11"/>
    <s v="0xb141b19b481eb70ce1f303370d5e7c1557e5ddde0288ba2a0a4b5391cb281e35"/>
    <s v="ATTACK-DETECTOR-1"/>
    <s v="CRITICAL"/>
    <x v="1"/>
    <s v="0x0bf0e31ab9d32c7fd064afc710d98164d7cbb31d likely involved in an attack (0x1fd522dedc7768f8202c1681482c080b913335be334cc82247e612a90f2b0582). Anomaly score: {'anomaly_score': 3.862063092731813e-09}"/>
    <s v="0x0bf0e31ab9d32c7fd064afc710d98164d7cbb31d"/>
    <s v="FP"/>
    <s v="3.862063092731813e-09"/>
    <m/>
    <m/>
    <m/>
    <m/>
    <m/>
    <s v="3.862063092731813e-09}"/>
    <m/>
    <m/>
    <m/>
    <m/>
    <m/>
    <m/>
    <m/>
    <m/>
    <m/>
  </r>
  <r>
    <s v="2023-02-15T06:22:45.435474415Z"/>
    <x v="1"/>
    <x v="12"/>
    <s v="0x7705477162f8913a596f8e031aa9dd140a6be77a359155751dc6f0f6d456d2da"/>
    <s v="ATTACK-DETECTOR-1"/>
    <s v="CRITICAL"/>
    <x v="1"/>
    <s v="0x0c2561d7c8c19e46e0e0fbe02777d2efa424c8e5 likely involved in an attack (0xba33fcbc00db948372c404fa50b9c9869a86a3ef8bcf3f2b8cfea01cfa42abf2). Anomaly score: {'anomaly_score': 7.053834544327163e-09}"/>
    <s v="0x0c2561d7c8c19e46e0e0fbe02777d2efa424c8e5"/>
    <s v="TP"/>
    <s v="7.053834544327163e-09"/>
    <s v="Soft Rug Pull"/>
    <m/>
    <m/>
    <m/>
    <m/>
    <s v="7.053834544327163e-09}"/>
    <m/>
    <m/>
    <m/>
    <m/>
    <m/>
    <m/>
    <m/>
    <m/>
    <m/>
  </r>
  <r>
    <s v="2023-03-23T18:13:31.181323143Z"/>
    <x v="0"/>
    <x v="13"/>
    <s v="0xd7b02cc66073cf799d627d1eceeaae6159d75725f0e23e95a768add12a437968"/>
    <s v="ATTACK-DETECTOR-2"/>
    <s v="CRITICAL"/>
    <x v="0"/>
    <s v="0x0cadb956a485c9a12c4105df4e347e1a3e79383d likely involved in an attack (0xc394d2894252d819af924c5a1960dc643e912803e2785e691b52a20142efc125). Anomaly score: {'anomaly_score': 0.00016931492576191716}"/>
    <s v="0x0cadb956a485c9a12c4105df4e347e1a3e79383d"/>
    <s v="Likely FP"/>
    <s v="0.00016931492576191716"/>
    <m/>
    <m/>
    <m/>
    <m/>
    <m/>
    <s v="0.00016931492576191716}"/>
    <m/>
    <m/>
    <m/>
    <m/>
    <m/>
    <m/>
    <m/>
    <m/>
    <m/>
  </r>
  <r>
    <s v="2023-03-24T08:11:47.388877864Z"/>
    <x v="0"/>
    <x v="9"/>
    <s v="0x9dd8a5557024d0d9de2250b4d0460fe65af991797e212d8f98e5cf29c1b782e4"/>
    <s v="ATTACK-DETECTOR-2"/>
    <s v="CRITICAL"/>
    <x v="1"/>
    <s v="0x0cf28baceb7d8a89097118f5cdc225f5333b481e likely involved in an attack (0xaef353022d4fd509fe4b5e4488579ed0187c1204e76869fb7ee6e243a1d4a162). Anomaly score: {'anomaly_score': 5.711178988878666e-06}"/>
    <s v="0x0cf28baceb7d8a89097118f5cdc225f5333b481e"/>
    <s v="Likely TP"/>
    <s v="5.711178988878666e-06"/>
    <s v="Invest scam"/>
    <m/>
    <m/>
    <m/>
    <m/>
    <s v="5.711178988878666e-06}"/>
    <s v="0xd93213ac9e86936cf3582dd602794e55f8306841"/>
    <m/>
    <m/>
    <m/>
    <m/>
    <m/>
    <m/>
    <m/>
    <m/>
  </r>
  <r>
    <s v="2023-03-11T16:10:38.347694804Z"/>
    <x v="0"/>
    <x v="14"/>
    <s v="0x8b2a88d24dcd035b61f4925f231e55bb831b0dece68c2fbf72a9c6705b206473"/>
    <s v="ATTACK-DETECTOR-3"/>
    <s v="CRITICAL"/>
    <x v="1"/>
    <s v="0x0d38213f35178f4671ddb7012025dee7e1e3aa6a likely involved in an attack (0xdf99cdd4b01b44c1d1dd30ca7b383c3a8fa203d11223b8208ae97f2f4aeb3890). Anomaly score: {'anomaly_score': 1.329007603527657e-09}"/>
    <s v="0x0d38213f35178f4671ddb7012025dee7e1e3aa6a"/>
    <s v="FP"/>
    <s v="1.329007603527657e-09"/>
    <s v="exploiter tag FP"/>
    <m/>
    <m/>
    <m/>
    <m/>
    <s v="1.329007603527657e-09}"/>
    <m/>
    <m/>
    <m/>
    <m/>
    <m/>
    <m/>
    <m/>
    <m/>
    <m/>
  </r>
  <r>
    <s v="2023-03-20T18:50:28.46116062Z"/>
    <x v="0"/>
    <x v="1"/>
    <s v="0x0c2b6f6d807a2a9fc21022555e7138bb528136cde688be598ed423f9ad989bae"/>
    <s v="ATTACK-DETECTOR-3"/>
    <s v="CRITICAL"/>
    <x v="0"/>
    <s v="0x0df0015eb466c724117e4aef4ae67d1a470e10ea likely involved in an attack (0x4d23be706398e5fdfd87c6dae7d939300a40a007428e831c1c7dc826f0dd4bb6). Anomaly score: {'anomaly_score': 1.0409966025839623e-08}"/>
    <s v="0x0df0015eb466c724117e4aef4ae67d1a470e10ea"/>
    <s v="FP"/>
    <s v="1.0409966025839623e-08"/>
    <s v="old account; invoved in high val tx"/>
    <m/>
    <m/>
    <m/>
    <m/>
    <s v="1.0409966025839623e-08}"/>
    <m/>
    <m/>
    <m/>
    <m/>
    <m/>
    <m/>
    <m/>
    <m/>
    <m/>
  </r>
  <r>
    <s v="2023-03-19T19:25:14.251601214Z"/>
    <x v="0"/>
    <x v="4"/>
    <s v="0x726206714b22aff998cda49671e26476544eae9539252734c93b76b6ed456f17"/>
    <s v="ATTACK-DETECTOR-3"/>
    <s v="CRITICAL"/>
    <x v="0"/>
    <s v="0x1111567e0954e74f6ba7c4732d534e75b81dc42e likely involved in an attack (0x57193904c0a47d265ce6bffda444d5a1660d318fa5534dbb4697272adbf1c840). Anomaly score: {'anomaly_score': 2.927468077043012e-09}"/>
    <s v="0x1111567e0954e74f6ba7c4732d534e75b81dc42e"/>
    <s v="FP"/>
    <s v="2.927468077043012e-09"/>
    <s v="old account; invoved in high val tx"/>
    <m/>
    <m/>
    <m/>
    <m/>
    <s v="2.927468077043012e-09}"/>
    <m/>
    <m/>
    <m/>
    <m/>
    <m/>
    <m/>
    <m/>
    <m/>
    <m/>
  </r>
  <r>
    <s v="2023-02-16T17:35:09.588267382Z"/>
    <x v="1"/>
    <x v="15"/>
    <s v="0x711e99a0269a801385698a23fcc73977e85b95c1f001bd2c527b6df5a37e00ec"/>
    <s v="ATTACK-DETECTOR-1"/>
    <s v="CRITICAL"/>
    <x v="0"/>
    <s v="0x1135358ef1b50166bee7f15aff7a3f391fa806a8 likely involved in an attack (0x82a6b9d986aa1f3425c374db65e6e48f0f6556b606e50010f7d610bf53228622) on UNI-V2 (0xd1a14aff41f0e6e6a0876345e2baf6047e058402). Anomaly score: {'anomaly_score': 0.44831038798498124}"/>
    <s v="0x1135358ef1b50166bee7f15aff7a3f391fa806a8"/>
    <s v="TP"/>
    <s v="0.44831038798498124"/>
    <s v="Rake Token"/>
    <m/>
    <m/>
    <m/>
    <m/>
    <s v="0.44831038798498124}"/>
    <m/>
    <m/>
    <m/>
    <m/>
    <m/>
    <m/>
    <m/>
    <m/>
    <m/>
  </r>
  <r>
    <s v="2023-03-20T21:52:22.550041069Z"/>
    <x v="0"/>
    <x v="1"/>
    <s v="0x7d0fe1aa59844959f5f8a39971cbb8e5dd5238675c752a05e1436c3fdf0f9ad4"/>
    <s v="ATTACK-DETECTOR-3"/>
    <s v="CRITICAL"/>
    <x v="0"/>
    <s v="0x11b50686d3983c14c0d0972a5e46e38e0d9b2e14 likely involved in an attack (0xb37d8af37514c1f92283761c13fd484ebce3bb9c7fa60cc23473cc99503eae62). Anomaly score: {'anomaly_score': 4.1296126082799036e-09}"/>
    <s v="0x11b50686d3983c14c0d0972a5e46e38e0d9b2e14"/>
    <s v="FP"/>
    <s v="4.1296126082799036e-09"/>
    <s v="old account; invoved in high val tx"/>
    <m/>
    <m/>
    <m/>
    <m/>
    <s v="4.1296126082799036e-09}"/>
    <m/>
    <m/>
    <m/>
    <m/>
    <m/>
    <m/>
    <m/>
    <m/>
    <m/>
  </r>
  <r>
    <s v="2023-03-17T02:38:40.603117351Z"/>
    <x v="0"/>
    <x v="16"/>
    <s v="0xa474cd0e7ca25d8af1bbb43718c0b2ba096eaef8c28999a370cf51bb95f2e4dd"/>
    <s v="ATTACK-DETECTOR-1"/>
    <s v="CRITICAL"/>
    <x v="0"/>
    <s v="0x11fca52e9b2148a479c79ddc6ddc67535d7f0196 likely involved in an attack (0x164a5b58529d38222a7d69c268729c15bc2c87e9dfcf27978a0dfe5c7c013d61). Anomaly score: {'anomaly_score': 0.009976082797008175}"/>
    <s v="0x11fca52e9b2148a479c79ddc6ddc67535d7f0196"/>
    <s v="TP"/>
    <s v="0.009976082797008175"/>
    <s v="Rake Token"/>
    <m/>
    <m/>
    <m/>
    <m/>
    <s v="0.009976082797008175}"/>
    <m/>
    <m/>
    <m/>
    <m/>
    <m/>
    <m/>
    <m/>
    <m/>
    <m/>
  </r>
  <r>
    <d v="2022-12-02T00:00:00"/>
    <x v="2"/>
    <x v="17"/>
    <s v="0x4048b97748fc2f60adcf24c5b6126610f0a80a48cc2d57a0cf5badcb594e49b3"/>
    <m/>
    <m/>
    <x v="4"/>
    <m/>
    <s v="0x127685d6dd6683085da4b6a041efcef1681e5c9c"/>
    <s v="FP"/>
    <e v="#VALUE!"/>
    <s v="Polygon Validator"/>
    <m/>
    <m/>
    <m/>
    <m/>
    <e v="#VALUE!"/>
    <m/>
    <m/>
    <m/>
    <m/>
    <m/>
    <m/>
    <m/>
    <m/>
    <m/>
  </r>
  <r>
    <s v="2023-02-24T06:57:38.019183662Z"/>
    <x v="1"/>
    <x v="18"/>
    <s v="0x1033b1fe882307b732d56e9ca4c7639bbdc17b476b0b973600cfb2f362de81db"/>
    <s v="ATTACK-DETECTOR-1"/>
    <s v="CRITICAL"/>
    <x v="0"/>
    <s v="0x13635193cc8565e61b6524b4c27db7536ca90c3d likely involved in an attack (0x22e9e00facc73337cce5c7c03140dee515b0e2db7cc0defcc360fa2c8e3b5cfa) on ArbiPad (0x6689eebf2e06630664784858d33978df74c3bdd5). Anomaly score: {'anomaly_score': 3.6418020533660854e-05}"/>
    <s v="0x13635193cc8565e61b6524b4c27db7536ca90c3d"/>
    <s v="TP"/>
    <s v="3.6418020533660854e-05"/>
    <s v="Soft Rug Pull"/>
    <m/>
    <m/>
    <m/>
    <m/>
    <s v="3.6418020533660854e-05}"/>
    <m/>
    <m/>
    <m/>
    <m/>
    <m/>
    <m/>
    <m/>
    <m/>
    <m/>
  </r>
  <r>
    <s v="2023-03-25T02:46:25.439998102Z"/>
    <x v="0"/>
    <x v="19"/>
    <s v="0x222b004d0cfd4f5b878b8fd2ccd25b4cb77ba5ca4ceb6ad12bc0a050d246f45e"/>
    <s v="ATTACK-DETECTOR-2"/>
    <s v="CRITICAL"/>
    <x v="1"/>
    <s v="0x1402e9101b9c798de52e207c5fbb168e3bc84d04 likely involved in an attack (0xed9eb9428144469bc8beffe88deb265523ee635297c5178fd8ddce3d3d689a91). Anomaly score: {'anomaly_score': 0.013521766561514194}"/>
    <s v="0x1402e9101b9c798de52e207c5fbb168e3bc84d04"/>
    <s v="FP"/>
    <s v="0.013521766561514194"/>
    <m/>
    <m/>
    <m/>
    <m/>
    <m/>
    <s v="0.013521766561514194}"/>
    <m/>
    <m/>
    <m/>
    <m/>
    <m/>
    <m/>
    <m/>
    <m/>
    <m/>
  </r>
  <r>
    <s v="2023-03-22T13:08:09.534220178Z"/>
    <x v="0"/>
    <x v="0"/>
    <s v="0xf46c5741dbb32ed80c422f1276a1a20c8f653165a3f1d2dcbfda40e97c34c07e"/>
    <s v="ATTACK-DETECTOR-3"/>
    <s v="CRITICAL"/>
    <x v="0"/>
    <s v="0x14411929d7f38a4e5ed274765ed62115962d3c47 likely involved in an attack (0xf6d0be4cf290be497af5eccd31ae66533030eb29b87dccbc7574fef6349b5d7f) on IC (0xa876f27f13a9eb6e621202cefdd5afc4a90e6457). Anomaly score: {'anomaly_score': 4.2914640812502897e-08}"/>
    <s v="0x14411929d7f38a4e5ed274765ed62115962d3c47"/>
    <s v="FP"/>
    <s v="4.2914640812502897e-08"/>
    <m/>
    <m/>
    <m/>
    <m/>
    <m/>
    <s v="4.2914640812502897e-08}"/>
    <s v="4.2914640812502897e-08}"/>
    <m/>
    <m/>
    <m/>
    <m/>
    <m/>
    <m/>
    <m/>
    <m/>
  </r>
  <r>
    <s v="2023-03-25T04:42:17.37690526Z"/>
    <x v="0"/>
    <x v="19"/>
    <s v="0x5c8face2dda87287bb98965df669a46ad62f43922dac6cafafab4657d352a152"/>
    <s v="ATTACK-DETECTOR-2"/>
    <s v="CRITICAL"/>
    <x v="0"/>
    <s v="0x1476fcfc174a302b097dc74f84cb82d83ce70e0e likely involved in an attack (0xce0b5bc795e4e4d511561f9f5925e4ad761db17754ab239c29acf7fedfd25027). Anomaly score: {'anomaly_score': 0.00017218543046357615}"/>
    <s v="0x1476fcfc174a302b097dc74f84cb82d83ce70e0e"/>
    <s v="FP"/>
    <s v="0.00017218543046357615"/>
    <s v="Trader"/>
    <m/>
    <m/>
    <m/>
    <m/>
    <s v="0.00017218543046357615}"/>
    <m/>
    <m/>
    <m/>
    <m/>
    <m/>
    <m/>
    <m/>
    <m/>
    <m/>
  </r>
  <r>
    <s v="2023-03-19T19:35:22.295621416Z"/>
    <x v="0"/>
    <x v="4"/>
    <s v="0xa8fb1e1bdc123c4a8331da42e6f9378acafb8832e819e3f83809b8b8b2d253c3"/>
    <s v="ATTACK-DETECTOR-3"/>
    <s v="CRITICAL"/>
    <x v="0"/>
    <s v="0x147762966341a83771d8403852ccc9f2784b88ca likely involved in an attack (0x4286d2ee23732b113d15e66fe3c1ce89a6812b3091f027f0eb876ae701e8c639). Anomaly score: {'anomaly_score': 4.2426940033495856e-09}"/>
    <s v="0x147762966341a83771d8403852ccc9f2784b88ca"/>
    <s v="FP"/>
    <s v="4.2426940033495856e-09"/>
    <s v="old account; invoved in high val tx"/>
    <m/>
    <m/>
    <m/>
    <m/>
    <s v="4.2426940033495856e-09}"/>
    <m/>
    <m/>
    <m/>
    <m/>
    <m/>
    <m/>
    <m/>
    <m/>
    <m/>
  </r>
  <r>
    <s v="2023-03-24T08:50:18.846537225Z"/>
    <x v="0"/>
    <x v="9"/>
    <s v="0x3bfcc88907a9a312bd5c60e261e72f6e3db5c74c26c55d34e1684b38047226cc"/>
    <s v="ATTACK-DETECTOR-2"/>
    <s v="CRITICAL"/>
    <x v="1"/>
    <s v="0x15226c175d4468598029f807b21420b9b64b8578 likely involved in an attack (0x7e699ee898c53083cb8e2592192936d7f68126fe64e18d6d3bdf7b0deda88710). Anomaly score: {'anomaly_score': 8.540605669683275e-06}"/>
    <s v="0x15226c175d4468598029f807b21420b9b64b8578"/>
    <s v="Likely TP"/>
    <s v="8.540605669683275e-06"/>
    <s v="Invest scam"/>
    <m/>
    <m/>
    <m/>
    <m/>
    <s v="8.540605669683275e-06}"/>
    <s v="0x84e22617c092b3222c05be51640772fdd11bc44f"/>
    <m/>
    <m/>
    <m/>
    <m/>
    <m/>
    <m/>
    <m/>
    <m/>
  </r>
  <r>
    <s v="2023-03-20T18:36:17.160346091Z"/>
    <x v="0"/>
    <x v="1"/>
    <s v="0x0d38655bb41b6aea776759a5ae1e419a0c1bb6fdbe0cd9038c7ad78eebea9a47"/>
    <s v="ATTACK-DETECTOR-3"/>
    <s v="CRITICAL"/>
    <x v="0"/>
    <s v="0x175c0ad71624a537cf594751a0a98c2fe85f950c likely involved in an attack (0x0f536b383fdb7ba06379f8e4fd6f47b47d0edf30ec508b6f2f4c0a3e37a921a0) on Vyper_contract (0xdcef968d416a41cdac0ed8702fac8128a64241a2). Anomaly score: {'anomaly_score': 5.288186197634782"/>
    <s v="0x175c0ad71624a537cf594751a0a98c2fe85f950c"/>
    <s v="FP"/>
    <s v="5.288186197634782e-08"/>
    <s v="large trades"/>
    <m/>
    <m/>
    <m/>
    <m/>
    <s v="5.288186197634782e-08}"/>
    <m/>
    <m/>
    <m/>
    <m/>
    <m/>
    <m/>
    <m/>
    <m/>
    <m/>
  </r>
  <r>
    <s v="2023-03-28T14:51:52.555710348Z"/>
    <x v="0"/>
    <x v="20"/>
    <s v="0x9c52b80a112a5320f890de4b00031068a264e24b59fcf82d7722452d9eea513f"/>
    <s v="ATTACK-DETECTOR-2"/>
    <s v="CRITICAL"/>
    <x v="1"/>
    <s v="0x18c761edb76677e13dab189a1c86a95971ab64da likely involved in an attack (0x5e1e9bb1e79155f93ae6b3e83f072bc968db036089afce579d0386bf329055bb). Anomaly score: {'anomaly_score': 1.4215684906466027e-07}"/>
    <s v="0x18c761edb76677e13dab189a1c86a95971ab64da"/>
    <s v="TP"/>
    <s v="1.4215684906466027e-07"/>
    <s v="Fake Phishing"/>
    <m/>
    <m/>
    <m/>
    <m/>
    <s v="1.4215684906466027e-07}"/>
    <m/>
    <m/>
    <m/>
    <m/>
    <m/>
    <m/>
    <m/>
    <m/>
    <m/>
  </r>
  <r>
    <s v="2023-02-17T20:35:26.645867601Z"/>
    <x v="1"/>
    <x v="21"/>
    <s v="0x7c059874c1b1fe5437ae351d7c9d4c2aff2703130ddab1b310a9589c0ecbb781"/>
    <s v="ATTACK-DETECTOR-1"/>
    <s v="CRITICAL"/>
    <x v="0"/>
    <s v="0x193f159a0c6c85c95a1846517e9ca2804e4eeee7 likely involved in an attack (0x42fde7a66a6819e0f3f26a3a9ce09055659d9d50d4a49edf4ab7a33e16474934). Anomaly score: {'anomaly_score': 0.01}"/>
    <s v="0x193f159a0c6c85c95a1846517e9ca2804e4eeee7"/>
    <s v="TP"/>
    <s v="0.01"/>
    <s v="Soft Rug Pull"/>
    <m/>
    <m/>
    <m/>
    <m/>
    <s v="0.01}"/>
    <m/>
    <m/>
    <m/>
    <m/>
    <m/>
    <m/>
    <m/>
    <m/>
    <m/>
  </r>
  <r>
    <s v="2023-03-23T18:58:18.654430957Z"/>
    <x v="0"/>
    <x v="13"/>
    <s v="0x48beea1826cc243756c900403b15c5ce87050aa39159b3eac5efe1f045b1cea0"/>
    <s v="ATTACK-DETECTOR-2"/>
    <s v="CRITICAL"/>
    <x v="0"/>
    <s v="0x1952b2e069708a7d662e7aa26a6d5ae71d565b53 likely involved in an attack (0x4e32f1f650da51699552e24da9c4d1eb9e3eb0583e319c5f33275bfd6c5c6b2a). Anomaly score: {'anomaly_score': 0.00017366136034732273}"/>
    <s v="0x1952b2e069708a7d662e7aa26a6d5ae71d565b53"/>
    <s v="TP"/>
    <s v="0.00017366136034732273"/>
    <s v="Rake Token"/>
    <m/>
    <m/>
    <m/>
    <m/>
    <s v="0.00017366136034732273}"/>
    <m/>
    <m/>
    <m/>
    <m/>
    <m/>
    <m/>
    <m/>
    <m/>
    <m/>
  </r>
  <r>
    <s v="2023-03-23T11:31:31.663342728Z"/>
    <x v="0"/>
    <x v="13"/>
    <s v="0x6a2436f54c573680d6e4e468b04d08137854638ce84de8f363683eba1b0fa9a7"/>
    <s v="ATTACK-DETECTOR-3"/>
    <s v="CRITICAL"/>
    <x v="0"/>
    <s v="0x1ab93e185ada1eea03fa2e902e7b99862c7f61f6 likely involved in an attack (0x472312f8155ebc550cb8b6083e3469d7dcb38d0715d04973e84885e601e9c3bf) on (0xaf0b0000f0210d0f421f0009c72406703b50506b). Anomaly score: {'anomaly_score': 1.8432485372881676e-08}"/>
    <s v="0x1ab93e185ada1eea03fa2e902e7b99862c7f61f6"/>
    <s v="FP"/>
    <s v="1.8432485372881676e-08"/>
    <s v="MEV Bot"/>
    <m/>
    <m/>
    <m/>
    <m/>
    <s v="1.8432485372881676e-08}"/>
    <m/>
    <m/>
    <m/>
    <m/>
    <m/>
    <m/>
    <m/>
    <m/>
    <m/>
  </r>
  <r>
    <s v="2023-03-22T04:00:00.04224421Z"/>
    <x v="0"/>
    <x v="0"/>
    <s v="0x99d55f73752c40559a66685f58235f81c02922a2a4e2d1fb8b134ed25835df92"/>
    <s v="ATTACK-DETECTOR-3"/>
    <s v="CRITICAL"/>
    <x v="0"/>
    <s v="0x1ae974aedf00b84577af4919570be14dc60e3e40 likely involved in an attack (0x99b0b71ea541142c51dd386114e41d324286646d810fc8ade65d635c04dbb2e7). Anomaly score: {'anomaly_score': 3.283890649159732e-08}"/>
    <s v="0x1ae974aedf00b84577af4919570be14dc60e3e40"/>
    <s v="FP"/>
    <s v="3.283890649159732e-08"/>
    <m/>
    <m/>
    <m/>
    <m/>
    <m/>
    <s v="3.283890649159732e-08}"/>
    <s v="3.283890649159732e-08}"/>
    <m/>
    <m/>
    <m/>
    <m/>
    <m/>
    <m/>
    <m/>
    <m/>
  </r>
  <r>
    <s v="2023-03-22T15:18:06.175354875Z"/>
    <x v="0"/>
    <x v="0"/>
    <s v="0x020ebf45fd981723ed2555e868ed76d6ff93976b67216f8a92c4d75d81880ed4"/>
    <s v="ATTACK-DETECTOR-3"/>
    <s v="CRITICAL"/>
    <x v="0"/>
    <s v="0x1be8b8bd3126f919245e3664887b762db7546d2a likely involved in an attack (0x0b15b3d0be6b2def5a3d5ebcdb932d8f3ba2da90e357c71e3d0bcc2c969cd0c1). Anomaly score: {'anomaly_score': 2.7938816647492983e-08}"/>
    <s v="0x1be8b8bd3126f919245e3664887b762db7546d2a"/>
    <s v="FP"/>
    <s v="2.7938816647492983e-08"/>
    <m/>
    <m/>
    <m/>
    <m/>
    <m/>
    <s v="2.7938816647492983e-08}"/>
    <s v="2.7938816647492983e-08}"/>
    <m/>
    <m/>
    <m/>
    <m/>
    <m/>
    <m/>
    <m/>
    <m/>
  </r>
  <r>
    <s v="2023-03-22T07:43:46.758341968Z"/>
    <x v="0"/>
    <x v="0"/>
    <s v="0x8b8469c5b7800c846108d6831746a9bdb0e9ab0d9bb7bd3e810bc048a67e9c29"/>
    <s v="ATTACK-DETECTOR-2"/>
    <s v="CRITICAL"/>
    <x v="1"/>
    <s v="0x1c7d5c276178650f9f1467942cbed94f3ec133ec likely involved in an attack (0xe3fb29d3c8c4fe6c1497f28c65828af48411a3bbfe2508487ea61ea2b0076caa). Anomaly score: {'anomaly_score': 0.01044418694476632}"/>
    <s v="0x1c7d5c276178650f9f1467942cbed94f3ec133ec"/>
    <s v="Likely FP"/>
    <s v="0.01044418694476632"/>
    <m/>
    <m/>
    <m/>
    <m/>
    <m/>
    <s v="0.01044418694476632}"/>
    <m/>
    <m/>
    <m/>
    <m/>
    <m/>
    <m/>
    <m/>
    <m/>
    <m/>
  </r>
  <r>
    <s v="2023-03-25T01:01:52.28755808Z"/>
    <x v="0"/>
    <x v="19"/>
    <s v="0x9ff00f96e69ffe226bec1715e0ad882d2ac3e60c162217fbd1e8b146810310a1"/>
    <s v="ATTACK-DETECTOR-2"/>
    <s v="CRITICAL"/>
    <x v="1"/>
    <s v="0x1ca381b673025b001012487701200ec6a3ea4ccb likely involved in an attack (0xfa41c92dfefcd0886b25f0f70cbc2938c0d15c860204f4aa944d5471aa51b95f). Anomaly score: {'anomaly_score': 0.01373221544715447}"/>
    <s v="0x1ca381b673025b001012487701200ec6a3ea4ccb"/>
    <s v="Likely FP"/>
    <s v="0.01373221544715447"/>
    <s v="NFT Project"/>
    <m/>
    <m/>
    <m/>
    <m/>
    <s v="0.01373221544715447}"/>
    <m/>
    <m/>
    <m/>
    <m/>
    <m/>
    <m/>
    <m/>
    <m/>
    <m/>
  </r>
  <r>
    <d v="2022-12-03T00:00:00"/>
    <x v="2"/>
    <x v="22"/>
    <s v="0xf07de6c703550aefb53a528aff5b2d630241618d8ac35281d2cc5a74c5297c89"/>
    <m/>
    <m/>
    <x v="4"/>
    <m/>
    <s v="0x1ca971963bdb4ba2bf337c90660674acff5beb3f"/>
    <s v="FP"/>
    <e v="#VALUE!"/>
    <s v="Polygon Validator"/>
    <m/>
    <m/>
    <m/>
    <m/>
    <e v="#VALUE!"/>
    <m/>
    <m/>
    <m/>
    <m/>
    <m/>
    <m/>
    <m/>
    <m/>
    <m/>
  </r>
  <r>
    <s v="2023-03-24T08:16:20.643290586Z"/>
    <x v="0"/>
    <x v="9"/>
    <s v="0xbff6d659317f41947b7c3f3fa70842bbdc2e344b010ad8c08aff3acd74a7bbcd"/>
    <s v="ATTACK-DETECTOR-2"/>
    <s v="CRITICAL"/>
    <x v="1"/>
    <s v="0x1e740b2758b8c9ca4b3f2c639d2a95a15275e4da likely involved in an attack (0x72e01f45ffad0ec122caea6c1a0953b78c170471a47440fe6b004f3bba7fb557). Anomaly score: {'anomaly_score': 3.2574125013577023e-06}"/>
    <s v="0x1e740b2758b8c9ca4b3f2c639d2a95a15275e4da"/>
    <s v="Likely TP"/>
    <s v="3.2574125013577023e-06"/>
    <s v="Invest scam"/>
    <m/>
    <m/>
    <m/>
    <m/>
    <s v="3.2574125013577023e-06}"/>
    <s v="0xe2f74c014b22998b3d520815c33f85e3fe24fdf4"/>
    <m/>
    <m/>
    <m/>
    <m/>
    <m/>
    <m/>
    <m/>
    <m/>
  </r>
  <r>
    <d v="2022-12-02T00:00:00"/>
    <x v="2"/>
    <x v="17"/>
    <s v="0x1c85cf59f5d474c6023fb638fe37079f0e088ca1b112eb74c462d3bacd88eeab"/>
    <m/>
    <m/>
    <x v="4"/>
    <m/>
    <s v="0x1efecb61a2f80aa34d3b9218b564a64d05946290"/>
    <s v="FP"/>
    <e v="#VALUE!"/>
    <s v="Polygon Validator"/>
    <m/>
    <m/>
    <m/>
    <m/>
    <e v="#VALUE!"/>
    <m/>
    <m/>
    <m/>
    <m/>
    <m/>
    <m/>
    <m/>
    <m/>
    <m/>
  </r>
  <r>
    <s v="2023-03-25T14:46:15.201849916Z"/>
    <x v="0"/>
    <x v="19"/>
    <s v="0x8547fbeacd9a7a293d5ee57225e7590f2689753be1ac801b35cc0baacdf3c990"/>
    <s v="ATTACK-DETECTOR-2"/>
    <s v="CRITICAL"/>
    <x v="0"/>
    <s v="0x1f55109a910f20ae7303d5defb9c07fcabbd1177 likely involved in an attack (0x0b4db5aaad38392952c81ba08fa2a616279fcf5740dcb15df40ed65d54945fe5). Anomaly score: {'anomaly_score': 0.00015991656527029375}"/>
    <s v="0x1f55109a910f20ae7303d5defb9c07fcabbd1177"/>
    <s v="FP"/>
    <s v="0.00015991656527029375"/>
    <s v="Trader"/>
    <m/>
    <m/>
    <m/>
    <m/>
    <s v="0.00015991656527029375}"/>
    <m/>
    <m/>
    <m/>
    <m/>
    <m/>
    <m/>
    <m/>
    <m/>
    <m/>
  </r>
  <r>
    <s v="2023-03-06T16:51:38.374326252Z"/>
    <x v="0"/>
    <x v="23"/>
    <s v="0x459d1d903b08590cf1558d7fa405cc38e67021950b3ba8b34fb05853d813cd98"/>
    <s v="ATTACK-DETECTOR-3"/>
    <s v="CRITICAL"/>
    <x v="3"/>
    <s v="0x2148ff3d74d800bdb27516aae716b67416fba093 likely involved in an attack (0x84043ecc37e9d97c26ccf9bcda6197001836876f45b4ce95621fc480d26a32fd) on EASY (0x26a0d46a4df26e9d7deee9107a27ee979935f237). Anomaly score: {'anomaly_score': 5.8228614799261216e-08}"/>
    <s v="0x2148ff3d74d800bdb27516aae716b67416fba093"/>
    <m/>
    <s v="5.8228614799261216e-08"/>
    <m/>
    <m/>
    <m/>
    <m/>
    <m/>
    <s v="5.8228614799261216e-08}"/>
    <m/>
    <m/>
    <m/>
    <m/>
    <m/>
    <m/>
    <m/>
    <m/>
    <m/>
  </r>
  <r>
    <s v="2023-02-24T07:10:10.688788598Z"/>
    <x v="1"/>
    <x v="18"/>
    <s v="0x674414e484b0884a1b7fde522ca19cf359e4d94309bd3b9fb157cbfeceac1eba"/>
    <s v="ATTACK-DETECTOR-1"/>
    <s v="CRITICAL"/>
    <x v="0"/>
    <s v="0x22365fe318680d236d1dbb70f32586cff6449f9c likely involved in an attack (0xbfdaaa721a682bcb632cedf4d2f11c13e2ceb6c38d7bddcbe03fb69fa6e9bdb8). Anomaly score: {'anomaly_score': 1.3177152808262322e-08}"/>
    <s v="0x22365fe318680d236d1dbb70f32586cff6449f9c"/>
    <s v="FP"/>
    <s v="1.3177152808262322e-08"/>
    <s v="large swaps"/>
    <m/>
    <m/>
    <m/>
    <m/>
    <s v="1.3177152808262322e-08}"/>
    <m/>
    <m/>
    <m/>
    <m/>
    <m/>
    <m/>
    <m/>
    <m/>
    <m/>
  </r>
  <r>
    <s v="2023-03-19T12:54:01.126260878Z"/>
    <x v="0"/>
    <x v="4"/>
    <s v="0xaafcdaa4683588b5f38ae960bca3a7a7aa20c1652c5c1b8a603a2c32ef701a6f"/>
    <s v="ATTACK-DETECTOR-2"/>
    <s v="CRITICAL"/>
    <x v="0"/>
    <s v="0x2318d8fb796dee2c06e14974300bf9ca2cc1f5b5 likely involved in an attack (0xc06b89649b7b49a73faca0560af84f4ddcb9b765ced68fc97c6b759d05389cd2). Anomaly score: {'anomaly_score': 9.3e-05}"/>
    <s v="0x2318d8fb796dee2c06e14974300bf9ca2cc1f5b5"/>
    <s v="FP"/>
    <s v="9.3e-05"/>
    <m/>
    <m/>
    <m/>
    <m/>
    <m/>
    <s v="9.3e-05}"/>
    <m/>
    <m/>
    <m/>
    <m/>
    <m/>
    <m/>
    <m/>
    <m/>
    <m/>
  </r>
  <r>
    <s v="2023-02-23T02:41:02.496744662Z"/>
    <x v="1"/>
    <x v="24"/>
    <s v="0xdc0faf92628b5a717d01a956fc4212e8941bfa8cab8315d4baa1ab3b64915fcf"/>
    <s v="ATTACK-DETECTOR-1"/>
    <s v="CRITICAL"/>
    <x v="0"/>
    <s v="0x23e8d68d1de04bef5f3606a482eaad34fc7d9b08 likely involved in an attack (0x9fc9c16162ed6d8bba4074e5d4def777b3f434620cf5ac5af14c540819ca06cd) on Balancer: Vault (0xba12222222228d8ba445958a75a0704d566bf2c8). Anomaly score: {'anomaly_score': 1.46751450968902"/>
    <s v="0x23e8d68d1de04bef5f3606a482eaad34fc7d9b08"/>
    <s v="FP"/>
    <s v="1.4675145096890213e-08"/>
    <s v="just a swap"/>
    <m/>
    <m/>
    <m/>
    <m/>
    <s v="1.4675145096890213e-08}"/>
    <m/>
    <m/>
    <m/>
    <m/>
    <m/>
    <m/>
    <m/>
    <m/>
    <m/>
  </r>
  <r>
    <s v="2023-03-28T01:07:34.891254864Z"/>
    <x v="0"/>
    <x v="20"/>
    <s v="0x4311186b83abdc34b6ef023dc8f10a9aa770005110b5f5b312ced2d0ae12f648"/>
    <s v="ATTACK-DETECTOR-2"/>
    <s v="CRITICAL"/>
    <x v="0"/>
    <s v="0x23fce402277acbf476a77df6fe8cf7de95894266 likely involved in an attack (0xa074af1795f49a9c630de199d15466abaec7a26bde2ba2cc2c0dda95db5f269b). Anomaly score: {'anomaly_score': 0.00017148362235067438}"/>
    <s v="0x23fce402277acbf476a77df6fe8cf7de95894266"/>
    <s v="Likely FP"/>
    <s v="0.00017148362235067438"/>
    <m/>
    <m/>
    <m/>
    <m/>
    <m/>
    <s v="0.00017148362235067438}"/>
    <m/>
    <m/>
    <m/>
    <m/>
    <m/>
    <m/>
    <m/>
    <m/>
    <m/>
  </r>
  <r>
    <s v="2023-02-25T12:47:26.065658982Z"/>
    <x v="1"/>
    <x v="25"/>
    <s v="0x34a783b9bf76284f20bca12775304ef142624d65bfbf594d0343774dbeb03053"/>
    <s v="ATTACK-DETECTOR-1"/>
    <s v="CRITICAL"/>
    <x v="0"/>
    <s v="0x24e1a60faca77fc79dd3f003cb9d9a9c3ca3b9dc likely involved in an attack (0xefd6e4b942d2bf4c8858faeac5277099bc73379abbc75b62dba395ae88443757) on DAI (0xbf4bc5d32e2c0500e5ae4618255a78f25ea12565). Anomaly score: {'anomaly_score': 0.007328}"/>
    <s v="0x24e1a60faca77fc79dd3f003cb9d9a9c3ca3b9dc"/>
    <s v="TP"/>
    <s v="0.007328"/>
    <s v="Rake Token"/>
    <m/>
    <m/>
    <m/>
    <m/>
    <s v="0.007328}"/>
    <m/>
    <m/>
    <m/>
    <m/>
    <m/>
    <m/>
    <m/>
    <m/>
    <m/>
  </r>
  <r>
    <s v="2023-03-24T08:07:49.884291747Z"/>
    <x v="0"/>
    <x v="9"/>
    <s v="0xe2e158f456279b5b053be9c19ab30547f0318e4e8bde59b520180ab8d4b1b5b8"/>
    <s v="ATTACK-DETECTOR-2"/>
    <s v="CRITICAL"/>
    <x v="1"/>
    <s v="0x255a027077682f8fcd835b5ec81330a4b9d1af63 likely involved in an attack (0xd049ca5b7e434b3d870b202a7117becaf913aa1730f5bd4febcb927dd6a582b0). Anomaly score: {'anomaly_score': 4.903389310795301e-06}"/>
    <s v="0x255a027077682f8fcd835b5ec81330a4b9d1af63"/>
    <m/>
    <s v="4.903389310795301e-06"/>
    <s v="Invest scam"/>
    <m/>
    <m/>
    <m/>
    <m/>
    <s v="4.903389310795301e-06}"/>
    <s v="0xea7844c944e1a9accfeebe5a1b4c710c68f27a46"/>
    <m/>
    <m/>
    <m/>
    <m/>
    <m/>
    <m/>
    <m/>
    <m/>
  </r>
  <r>
    <s v="2023-03-22T04:09:19.764478041Z"/>
    <x v="0"/>
    <x v="0"/>
    <s v="0xde61ae67f4361d48d1fa1606039193a56f150f1de38143db5efea7e2f4fc4f32"/>
    <s v="ATTACK-DETECTOR-3"/>
    <s v="CRITICAL"/>
    <x v="0"/>
    <s v="0x25a4b0dab7be7cbe6ec7e55ef97e8714da5f94d0 likely involved in an attack (0xdbe1cab4a98234dbafaf7a0bbde23ae544c90c00379e15280d6e884568f387f8). Anomaly score: {'anomaly_score': 3.374153700484537e-08}"/>
    <s v="0x25a4b0dab7be7cbe6ec7e55ef97e8714da5f94d0"/>
    <s v="FP"/>
    <s v="3.374153700484537e-08"/>
    <m/>
    <m/>
    <m/>
    <m/>
    <m/>
    <s v="3.374153700484537e-08}"/>
    <s v="3.374153700484537e-08}"/>
    <m/>
    <m/>
    <m/>
    <m/>
    <m/>
    <m/>
    <m/>
    <m/>
  </r>
  <r>
    <s v="2023-03-24T07:12:06.355697062Z"/>
    <x v="0"/>
    <x v="9"/>
    <s v="0x5cde2290fb5143c5e5dc72b8170ada904822b6b0fdb7da4bb732ba5ab4001713"/>
    <s v="ATTACK-DETECTOR-2"/>
    <s v="CRITICAL"/>
    <x v="1"/>
    <s v="0x25bde5b3d2bd7bf628422b53fccad9682653931f likely involved in an attack (0x68fee8c412f55b6aef260d6f5dae6b8677de85830c3457e3186b2b81be44e6d9). Anomaly score: {'anomaly_score': 5.331986244532294e-06}"/>
    <s v="0x25bde5b3d2bd7bf628422b53fccad9682653931f"/>
    <s v="Likely FP"/>
    <s v="5.331986244532294e-06"/>
    <s v="Contract destruction"/>
    <m/>
    <m/>
    <m/>
    <m/>
    <s v="5.331986244532294e-06}"/>
    <m/>
    <m/>
    <m/>
    <m/>
    <m/>
    <m/>
    <m/>
    <m/>
    <m/>
  </r>
  <r>
    <s v="2023-03-29T09:33:15.645823801Z"/>
    <x v="0"/>
    <x v="2"/>
    <s v="0xe434ff8abaeed3400ed6eac60a8f31d9bc27e959747d42edd4dbe4b583ed410c"/>
    <s v="ATTACK-DETECTOR-2"/>
    <s v="CRITICAL"/>
    <x v="1"/>
    <s v="0x2688ff6b6784985cd1e564dc9628085940589810 likely involved in an attack (0xf6634aab6ad9dcb7ef82eadcc8c7ff48102e33f23b7d044398b5a8b9a8781e6f). Anomaly score: {'anomaly_score': 0.012392086330935253}"/>
    <s v="0x2688ff6b6784985cd1e564dc9628085940589810"/>
    <s v="Likely TP"/>
    <s v="0.012392086330935253"/>
    <s v="Rake Token"/>
    <m/>
    <m/>
    <m/>
    <m/>
    <s v="0.012392086330935253}"/>
    <m/>
    <m/>
    <m/>
    <m/>
    <m/>
    <m/>
    <m/>
    <m/>
    <m/>
  </r>
  <r>
    <s v="2023-02-01T04:36:22.23574094Z"/>
    <x v="1"/>
    <x v="26"/>
    <s v="0x64fdb6258a5fda1c83021831a11d0e2c775833edda738339fa42695a456c84a1"/>
    <s v="ATTACK-DETECTOR-1"/>
    <s v="CRITICAL"/>
    <x v="4"/>
    <s v="0x26c80cc193b27d73d2c40943acec77f4da2c5bd8 likely involved in an attack (0xc9d0c89897a04c6a944f59cadfbd34333f4a33338574ef73b7ea0449f3c6bc2d). Anomaly score: {'anomaly_score': 2.5714495628535742e-06}"/>
    <s v="0x26c80cc193b27d73d2c40943acec77f4da2c5bd8"/>
    <s v="FP"/>
    <s v="2.5714495628535742e-06"/>
    <s v="Polygon Validator"/>
    <m/>
    <m/>
    <m/>
    <m/>
    <s v="2.5714495628535742e-06}"/>
    <m/>
    <m/>
    <m/>
    <m/>
    <m/>
    <m/>
    <m/>
    <m/>
    <m/>
  </r>
  <r>
    <d v="2022-12-06T00:00:00"/>
    <x v="2"/>
    <x v="27"/>
    <s v="0xe15e9d3a610c16c94890e7746a1dd3e39c7580b3acc9a2bb0b6ca710d4d0b1b0"/>
    <m/>
    <m/>
    <x v="5"/>
    <m/>
    <s v="0x26c80cc193b27d73d2c40943acec77f4da2c5bd8"/>
    <s v="Bug"/>
    <e v="#VALUE!"/>
    <m/>
    <m/>
    <m/>
    <m/>
    <m/>
    <e v="#VALUE!"/>
    <m/>
    <m/>
    <m/>
    <m/>
    <m/>
    <m/>
    <m/>
    <m/>
    <m/>
  </r>
  <r>
    <s v="2023-03-23T13:39:49.953163669Z"/>
    <x v="0"/>
    <x v="13"/>
    <s v="0x231dac3df2db59386eaf25cd8d0f67d9ce5e0853251fc17756c0ef29beb3660d"/>
    <s v="ATTACK-DETECTOR-2"/>
    <s v="CRITICAL"/>
    <x v="1"/>
    <s v="0x27e96c17ce8367103645e70de7abed3a64f27c11 likely involved in an attack (0xa5feead9c9d731750d39866e75c45a441e02f915be7efc6f9b201c9da501ee3c) on Cake-LP (0x4ad396f30c30483edffbccb1ee7cd2dda392bcef). Anomaly score: {'anomaly_score': 0.006990566037735849}"/>
    <s v="0x27e96c17ce8367103645e70de7abed3a64f27c11"/>
    <s v="TP"/>
    <s v="0.006990566037735849"/>
    <s v="Soft Rug Pull"/>
    <m/>
    <m/>
    <m/>
    <m/>
    <s v="0.006990566037735849}"/>
    <m/>
    <m/>
    <m/>
    <m/>
    <m/>
    <m/>
    <m/>
    <m/>
    <m/>
  </r>
  <r>
    <s v="2023-03-24T08:05:23.698826521Z"/>
    <x v="0"/>
    <x v="9"/>
    <s v="0xb7d37d19d242e77da4959cd4936d4f55167763e1c0963f3ccab5ce26e9bc1e1b"/>
    <s v="ATTACK-DETECTOR-2"/>
    <s v="CRITICAL"/>
    <x v="1"/>
    <s v="0x27f11e74b85ab9582b6de6863d34d1571d499512 likely involved in an attack (0x8201aeb2ad94d9c6a759efc04eeaeffd0b532d2bd19c3d902cf476cdf15a5281). Anomaly score: {'anomaly_score': 4.175755475608287e-06}"/>
    <s v="0x27f11e74b85ab9582b6de6863d34d1571d499512"/>
    <m/>
    <s v="4.175755475608287e-06"/>
    <s v="Invest scam"/>
    <m/>
    <m/>
    <m/>
    <m/>
    <s v="4.175755475608287e-06}"/>
    <s v="0xb688be5ebe75a0b7b914f25f4afb575845204fd0"/>
    <m/>
    <m/>
    <m/>
    <m/>
    <m/>
    <m/>
    <m/>
    <m/>
  </r>
  <r>
    <s v="2023-03-22T05:17:28.244891445Z"/>
    <x v="0"/>
    <x v="0"/>
    <s v="0x90570dca6e73b3606841b3d1151e8b901ed9cb7a0f113b9a479070c45144b9ef"/>
    <s v="ATTACK-DETECTOR-3"/>
    <s v="CRITICAL"/>
    <x v="0"/>
    <s v="0x28bd3850c129b3d1420fef90b0c93a2157024e5d likely involved in an attack (0x470f19defce245fa058148fb4c9413400250c6dc7fce594a82fe7633bf3aaec3) on Balancer: Vault (0xba12222222228d8ba445958a75a0704d566bf2c8). Anomaly score: {'anomaly_score': 2.84956571010507"/>
    <s v="0x28bd3850c129b3d1420fef90b0c93a2157024e5d"/>
    <s v="FP"/>
    <s v="2.849565710105076e-09"/>
    <m/>
    <m/>
    <m/>
    <m/>
    <m/>
    <s v="2.849565710105076e-09}"/>
    <s v="2.849565710105076e-09}"/>
    <m/>
    <m/>
    <m/>
    <m/>
    <m/>
    <m/>
    <m/>
    <m/>
  </r>
  <r>
    <s v="2023-03-04T00:50:11.59750827Z"/>
    <x v="0"/>
    <x v="28"/>
    <s v="0x0cafe069b51101a7211dd07a48994017137743a9068fbe486e54c3eb7a2cc1d3"/>
    <s v="ATTACK-DETECTOR-1"/>
    <s v="CRITICAL"/>
    <x v="0"/>
    <s v="0x295976a0208aa8d2500e0b465762613fad7c8752 likely involved in an attack (0x5681f6d5b7f721b449411451ea258f310ac71c258e656edd962aa6b5b810eaa3). Anomaly score: {'anomaly_score': 0.009989863152559553}"/>
    <s v="0x295976a0208aa8d2500e0b465762613fad7c8752"/>
    <s v="TP"/>
    <s v="0.009989863152559553"/>
    <s v="Rake Token"/>
    <m/>
    <m/>
    <m/>
    <m/>
    <s v="0.009989863152559553}"/>
    <m/>
    <m/>
    <m/>
    <m/>
    <m/>
    <m/>
    <m/>
    <m/>
    <m/>
  </r>
  <r>
    <s v="2023-03-11T13:34:16.194185437Z"/>
    <x v="0"/>
    <x v="14"/>
    <s v="0xf34f79de4a7535fe054e41d01e574e2f9efb1bf312e894819bf02fb672973fdf"/>
    <s v="ATTACK-DETECTOR-3"/>
    <s v="CRITICAL"/>
    <x v="1"/>
    <s v="0x29d103da5fb4463ed63a8b4e8bbab1419192aee7 likely involved in an attack (0xb9f3f6d81ea56c597446c3c3b302c679f25427a0c5bce9b7dc83dde07c3b67a5). Anomaly score: {'anomaly_score': 6.241615211674818e-10}"/>
    <s v="0x29d103da5fb4463ed63a8b4e8bbab1419192aee7"/>
    <s v="FP"/>
    <s v="6.241615211674818e-10"/>
    <s v="exploiter tag FP"/>
    <m/>
    <m/>
    <m/>
    <m/>
    <s v="6.241615211674818e-10}"/>
    <m/>
    <m/>
    <m/>
    <m/>
    <m/>
    <m/>
    <m/>
    <m/>
    <m/>
  </r>
  <r>
    <s v="2023-03-12T19:56:01.788659983Z"/>
    <x v="0"/>
    <x v="29"/>
    <s v="0xad952a06a5bc049c8288560b1c8ba6a3d0b1718cdf81860248056354c901d965"/>
    <s v="ATTACK-DETECTOR-3"/>
    <s v="CRITICAL"/>
    <x v="1"/>
    <s v="0x2a564c1582898ee6d48f9339611c0092c03e989d likely involved in an attack (0x5be4be6ef49a6ed3e65fb139bbfec769d11cf7523fc39d2205dd88e31a2a02d6). Anomaly score: {'anomaly_score': 6.621612256950981e-10}"/>
    <s v="0x2a564c1582898ee6d48f9339611c0092c03e989d"/>
    <s v="FP"/>
    <s v="6.621612256950981e-10"/>
    <s v="exploiter tag FP"/>
    <m/>
    <m/>
    <m/>
    <m/>
    <s v="6.621612256950981e-10}"/>
    <m/>
    <m/>
    <m/>
    <m/>
    <m/>
    <m/>
    <m/>
    <m/>
    <m/>
  </r>
  <r>
    <s v="2023-03-27T12:32:43.134787342Z"/>
    <x v="0"/>
    <x v="8"/>
    <s v="0x6ef2a756bb21d3e23605f9dfd37cf4133719d18d69536affc33555474a398e22"/>
    <s v="ATTACK-DETECTOR-2"/>
    <s v="CRITICAL"/>
    <x v="1"/>
    <s v="0x2b9ae99cd54a69f6ac8a3fe9d8cfb59a852a8c0c likely involved in an attack (0x8794d3daea675350de1b278048c7d4b97dc32c33b064bed33e38518690c98190). Anomaly score: {'anomaly_score': 0.012993753003363768}"/>
    <s v="0x2b9ae99cd54a69f6ac8a3fe9d8cfb59a852a8c0c"/>
    <s v="Likely TP"/>
    <s v="0.012993753003363768"/>
    <s v="Soft Rug Pull"/>
    <m/>
    <m/>
    <m/>
    <m/>
    <s v="0.012993753003363768}"/>
    <m/>
    <m/>
    <m/>
    <m/>
    <m/>
    <m/>
    <m/>
    <m/>
    <m/>
  </r>
  <r>
    <s v="2023-03-23T19:23:36.182142334Z"/>
    <x v="0"/>
    <x v="13"/>
    <s v="0x6bcd249dce7c757b77cbda5cf3c800e9666ed6dd0b048250af6a4636f9c7ccd2"/>
    <s v="ATTACK-DETECTOR-2"/>
    <s v="CRITICAL"/>
    <x v="1"/>
    <s v="0x2bda756dd0b74c624e8fc75e25333b97710d14fd likely involved in an attack (0xcda2da7cc2a4528e32fbb63a78873698a6fed91d6e856493ed4efb38b67f079d). Anomaly score: {'anomaly_score': 0.00803236484001471}"/>
    <s v="0x2bda756dd0b74c624e8fc75e25333b97710d14fd"/>
    <m/>
    <s v="0.00803236484001471"/>
    <m/>
    <m/>
    <m/>
    <m/>
    <m/>
    <s v="0.00803236484001471}"/>
    <m/>
    <m/>
    <m/>
    <m/>
    <m/>
    <m/>
    <m/>
    <m/>
    <m/>
  </r>
  <r>
    <s v="2023-03-26T20:44:25.626665117Z"/>
    <x v="0"/>
    <x v="30"/>
    <s v="0x701331e70313e3b9323c91d3a926bc93d9b9224eef5c4c0718a75eea002e78b8"/>
    <s v="ATTACK-DETECTOR-2"/>
    <s v="CRITICAL"/>
    <x v="0"/>
    <s v="0x2c4e0b3e37c6e46304589fdc29b256e6931feea5 likely involved in an attack (0x14a45c77cb12f0bb397ab4aedb2e48ee0b9d4f987af3afba94c43e9e1902bd1d). Anomaly score: {'anomaly_score': 1.467819304396545e-05}"/>
    <s v="0x2c4e0b3e37c6e46304589fdc29b256e6931feea5"/>
    <s v="TP"/>
    <s v="1.467819304396545e-05"/>
    <s v="Phishing Scam"/>
    <m/>
    <m/>
    <m/>
    <m/>
    <s v="1.467819304396545e-05}"/>
    <m/>
    <m/>
    <m/>
    <m/>
    <m/>
    <m/>
    <m/>
    <m/>
    <m/>
  </r>
  <r>
    <s v="2023-02-26T23:48:28.946633987Z"/>
    <x v="1"/>
    <x v="31"/>
    <s v="0x19c850a757060f9588cb4fa18ac4ffebca947857b8b3973febf313a3939943f2"/>
    <s v="ATTACK-DETECTOR-1"/>
    <s v="CRITICAL"/>
    <x v="0"/>
    <s v="0x2d073c6cdb12f50a339b3c3ad1ad1402ed861727 likely involved in an attack (0x40a909efa1a6a39b3be5a0376af28edbcabc3645cdf1e934921a22d31f0dc729) on KENNEL (0x25d4e7fe624fcc6e7f0b52d142f40c9acecf039a). Anomaly score: {'anomaly_score': 0.0022821304876907236}"/>
    <s v="0x2d073c6cdb12f50a339b3c3ad1ad1402ed861727"/>
    <s v="Likely FP"/>
    <s v="0.0022821304876907236"/>
    <s v="New token, but no soft rug pull nor rake"/>
    <m/>
    <m/>
    <m/>
    <m/>
    <s v="0.0022821304876907236}"/>
    <m/>
    <m/>
    <m/>
    <m/>
    <m/>
    <m/>
    <m/>
    <m/>
    <m/>
  </r>
  <r>
    <s v="2023-03-14T03:51:34.357830744Z"/>
    <x v="0"/>
    <x v="32"/>
    <s v="0x451559edc73c14441ebeee828896580f6cd58a231beddae431d8d588e1cbb190"/>
    <s v="ATTACK-DETECTOR-3"/>
    <s v="CRITICAL"/>
    <x v="1"/>
    <s v="0x2ee3afb00e0dde92da976930047b0001c9ed2924 likely involved in an attack (0xe6d8a59da5603c71c4e08ae2356094f8fa5cad8214e9702fa08431a1e2befe40). Anomaly score: {'anomaly_score': 1.4704218150171633e-09}"/>
    <s v="0x2ee3afb00e0dde92da976930047b0001c9ed2924"/>
    <s v="FP"/>
    <s v="1.4704218150171633e-09"/>
    <s v="exploiter tag FP"/>
    <m/>
    <m/>
    <m/>
    <m/>
    <s v="1.4704218150171633e-09}"/>
    <m/>
    <m/>
    <m/>
    <m/>
    <m/>
    <m/>
    <m/>
    <m/>
    <m/>
  </r>
  <r>
    <s v="2023-03-24T09:56:52.994340252Z"/>
    <x v="0"/>
    <x v="9"/>
    <s v="0x283a21b1b372459ac454f240d3e036a8ecc0c919723a5b7f6ab3304af374b0e5"/>
    <s v="ATTACK-DETECTOR-2"/>
    <s v="CRITICAL"/>
    <x v="1"/>
    <s v="0x2f8515e0f686174a4690fc5959aae21f771588da likely involved in an attack (0x744d671b47964da91fd6390a42315ad4e7050fff8831d61551c76085b1dd7cf1). Anomaly score: {'anomaly_score': 0.017781484570475396}"/>
    <s v="0x2f8515e0f686174a4690fc5959aae21f771588da"/>
    <m/>
    <s v="0.017781484570475396"/>
    <m/>
    <m/>
    <m/>
    <m/>
    <m/>
    <s v="0.017781484570475396}"/>
    <m/>
    <m/>
    <m/>
    <m/>
    <m/>
    <m/>
    <m/>
    <m/>
    <m/>
  </r>
  <r>
    <s v="2023-03-24T08:05:21.585897446Z"/>
    <x v="0"/>
    <x v="9"/>
    <s v="0x740f37b038038cd9c768dd6bdf1125c044e0c8f22c44a7cb1621b34ae91f18e5"/>
    <s v="ATTACK-DETECTOR-2"/>
    <s v="CRITICAL"/>
    <x v="1"/>
    <s v="0x30590948de6f9754a8fab763e2b16bcac1765d9d likely involved in an attack (0xce2814f1e588bf4fa25ce10c5cd70e458aa17868fddaba3307e3a64c6f8378a5). Anomaly score: {'anomaly_score': 4.28346354355275e-06}"/>
    <s v="0x30590948de6f9754a8fab763e2b16bcac1765d9d"/>
    <m/>
    <s v="4.28346354355275e-06"/>
    <s v="Invest scam"/>
    <m/>
    <m/>
    <m/>
    <m/>
    <s v="4.28346354355275e-06}"/>
    <s v="0xc5ccb31d5d61e8821e2b44251ccbc98adc92393c"/>
    <m/>
    <m/>
    <m/>
    <m/>
    <m/>
    <m/>
    <m/>
    <m/>
  </r>
  <r>
    <s v="2023-03-01T22:45:14.539018834Z"/>
    <x v="0"/>
    <x v="33"/>
    <s v="0xe2f83bbd285739950273038b8f760f7c7e59db47814f868d59d969d834919419"/>
    <s v="ATTACK-DETECTOR-3"/>
    <s v="CRITICAL"/>
    <x v="1"/>
    <s v="0x314b0c7d1a9dd7f2ca4297c8b00b87555af6e1a4 likely involved in an attack (0xc82c38be5e4d7f229708ddecc8de01f04ac4cb82cb0b9137ce535b29e7501cef). Anomaly score: {'anomaly_score': 5.6657748443455615e-09}"/>
    <s v="0x314b0c7d1a9dd7f2ca4297c8b00b87555af6e1a4"/>
    <s v="Likely FP"/>
    <s v="5.6657748443455615e-09"/>
    <s v="someone who has a done of elevenUp tokens/ swapping"/>
    <m/>
    <m/>
    <m/>
    <m/>
    <s v="5.6657748443455615e-09}"/>
    <m/>
    <m/>
    <m/>
    <m/>
    <m/>
    <m/>
    <m/>
    <m/>
    <m/>
  </r>
  <r>
    <s v="2023-03-16T05:15:26.893997125Z"/>
    <x v="0"/>
    <x v="34"/>
    <s v="0x220888277a27394b32a6573ef3a9152c50424ea09f2d9a3b8ce4c1d031ab5510"/>
    <s v="ATTACK-DETECTOR-3"/>
    <s v="CRITICAL"/>
    <x v="0"/>
    <s v="0x32b719372f70f853eb813f53b38e6f72c1756ba2 likely involved in an attack (0x948862b4342849172acc41dbaa1715beb87ed773239d6141ba2f79f264a53721). Anomaly score: {'anomaly_score': 1.0537890641163783e-08}"/>
    <s v="0x32b719372f70f853eb813f53b38e6f72c1756ba2"/>
    <s v="FP"/>
    <s v="1.0537890641163783e-08"/>
    <s v="simple trade"/>
    <m/>
    <m/>
    <m/>
    <m/>
    <s v="1.0537890641163783e-08}"/>
    <m/>
    <m/>
    <m/>
    <m/>
    <m/>
    <m/>
    <m/>
    <m/>
    <m/>
  </r>
  <r>
    <s v="2023-03-27T00:16:27.833245626Z"/>
    <x v="0"/>
    <x v="8"/>
    <s v="0x0d0da8baf94466cc9deed06ad3e28a361fab0706c1952137b05fe8ee1ed66c7e"/>
    <s v="ATTACK-DETECTOR-2"/>
    <s v="CRITICAL"/>
    <x v="1"/>
    <s v="0x33e996fc75df58392b017d37b36794b8c3016a4d likely involved in an attack (0xa4124a728c28cabcc3ce21d728d7e3bd16a02ab1a386203cd7534835284e00e5) on UNMS (0x5a90e0e890b26edab7d25b6fa20f788c0f5ec986). Anomaly score: {'anomaly_score': 3.95449357064795e-05}"/>
    <s v="0x33e996fc75df58392b017d37b36794b8c3016a4d"/>
    <m/>
    <s v="3.95449357064795e-05"/>
    <m/>
    <m/>
    <m/>
    <m/>
    <m/>
    <s v="3.95449357064795e-05}"/>
    <m/>
    <m/>
    <m/>
    <m/>
    <m/>
    <m/>
    <m/>
    <m/>
    <m/>
  </r>
  <r>
    <s v="2023-03-18T04:22:45.955062836Z"/>
    <x v="0"/>
    <x v="35"/>
    <s v="0xec28877fe2065e24840ffabec89c8b2cdcbd46f299eb85c54235ae466285dbfa"/>
    <s v="ATTACK-DETECTOR-3"/>
    <s v="CRITICAL"/>
    <x v="0"/>
    <s v="0x3477af3fe13668adae92d97d26aa56890e709661 likely involved in an attack (0x7487d0241e1f531f80fa0c22e0ab42963c01de98dc47432a22c71341e9152afa). Anomaly score: {'anomaly_score': 2.2554872674937387e-08}"/>
    <s v="0x3477af3fe13668adae92d97d26aa56890e709661"/>
    <s v="FP"/>
    <s v="2.2554872674937387e-08"/>
    <s v="large trades"/>
    <m/>
    <m/>
    <m/>
    <m/>
    <s v="2.2554872674937387e-08}"/>
    <m/>
    <m/>
    <m/>
    <m/>
    <m/>
    <m/>
    <m/>
    <m/>
    <m/>
  </r>
  <r>
    <s v="2023-03-22T02:28:42.113200573Z"/>
    <x v="0"/>
    <x v="0"/>
    <s v="0x17ea244e40c773f0e05213e3021ed104b3f234f0aad180920a0a0f9c3ac3ec7e"/>
    <s v="ATTACK-DETECTOR-3"/>
    <s v="CRITICAL"/>
    <x v="0"/>
    <s v="0x37c4d1abc89e1bb1ceaa9df3c17d4464fe95e21c likely involved in an attack (0x50c6f00b8501bdf47705c34f4b228fba69aa392000235afc443946e65a76afca). Anomaly score: {'anomaly_score': 3.263781932810314e-08}"/>
    <s v="0x37c4d1abc89e1bb1ceaa9df3c17d4464fe95e21c"/>
    <s v="FP"/>
    <s v="3.263781932810314e-08"/>
    <m/>
    <m/>
    <m/>
    <m/>
    <m/>
    <s v="3.263781932810314e-08}"/>
    <s v="3.263781932810314e-08}"/>
    <m/>
    <m/>
    <m/>
    <m/>
    <m/>
    <m/>
    <m/>
    <m/>
  </r>
  <r>
    <s v="2023-03-19T19:02:16.369527588Z"/>
    <x v="0"/>
    <x v="4"/>
    <s v="0xb15e4a3e272befc208477066a3667acda0942fa2193959bfeb2c5f2a01890779"/>
    <s v="ATTACK-DETECTOR-3"/>
    <s v="CRITICAL"/>
    <x v="0"/>
    <s v="0x387ea420168fc5bccf1bcbcd12d5ca74d877d471 likely involved in an attack (0xc31d048b23a2208e1592bbdbdef056a0f101ec9c6f9c1fd4bdae9c75a7217d79). Anomaly score: {'anomaly_score': 9.83111472472027e-08}"/>
    <s v="0x387ea420168fc5bccf1bcbcd12d5ca74d877d471"/>
    <s v="FP"/>
    <s v="9.83111472472027e-08"/>
    <s v="large trades"/>
    <m/>
    <m/>
    <m/>
    <m/>
    <s v="9.83111472472027e-08}"/>
    <m/>
    <m/>
    <m/>
    <m/>
    <m/>
    <m/>
    <m/>
    <m/>
    <m/>
  </r>
  <r>
    <s v="2023-03-23T21:28:29.199172919Z"/>
    <x v="0"/>
    <x v="13"/>
    <s v="0xe93dfebb010d5dc31eb63b3d36f1996d7e5a0945afb27bdc370ee958b3303834"/>
    <s v="ATTACK-DETECTOR-2"/>
    <s v="CRITICAL"/>
    <x v="0"/>
    <s v="0x3939d43e511a9adbb7373140b5c16a4fc5caea12 likely involved in an attack (0x73727057d4f37a0e9a06d5a3cc44d4d822516cb9fe5f2501dba72fa69509385c) on Blur Pool (0x0000000000a39bb272e79075ade125fd351887ac). Anomaly score: {'anomaly_score': 6.284291366234097e-05}"/>
    <s v="0x3939d43e511a9adbb7373140b5c16a4fc5caea12"/>
    <s v="FP"/>
    <s v="6.284291366234097e-05"/>
    <m/>
    <m/>
    <m/>
    <m/>
    <m/>
    <s v="6.284291366234097e-05}"/>
    <m/>
    <m/>
    <m/>
    <m/>
    <m/>
    <m/>
    <m/>
    <m/>
    <m/>
  </r>
  <r>
    <s v="2023-02-16T23:24:13.871280638Z"/>
    <x v="1"/>
    <x v="15"/>
    <s v="0x97883d599cd875ed65d5617a32b4511bc3787ac090cbbc391f72ad7444fd8dea"/>
    <s v="ATTACK-DETECTOR-1"/>
    <s v="CRITICAL"/>
    <x v="4"/>
    <s v="0x39b32b8812cef9c5f9b6db453f7db2079d755ceb likely involved in an attack (0xe3c215cf6957b3da870cae421b5e31de85e97390b860ba2ef4c0eb325b85ca30). Anomaly score: {'anomaly_score': 2.2952933854871598e-08}"/>
    <s v="0x39b32b8812cef9c5f9b6db453f7db2079d755ceb"/>
    <s v="FP"/>
    <s v="2.2952933854871598e-08"/>
    <m/>
    <m/>
    <m/>
    <m/>
    <m/>
    <s v="2.2952933854871598e-08}"/>
    <m/>
    <m/>
    <m/>
    <m/>
    <m/>
    <m/>
    <m/>
    <m/>
    <m/>
  </r>
  <r>
    <s v="2023-03-16T22:17:56.592924624Z"/>
    <x v="0"/>
    <x v="34"/>
    <s v="0x2f7dd83ef8dfd5cd4539655e03a5203b7d34317c001f29f2eda79aa5d6c17293"/>
    <s v="ATTACK-DETECTOR-1"/>
    <s v="CRITICAL"/>
    <x v="0"/>
    <s v="0x3bf2d84dd2735402e21af407631cb896a50cd6fd likely involved in an attack (0xb9ec9e0ec1123896642a1fad824fd2369bfe79ce1365bb338aac411a91d4b1fc). Anomaly score: {'anomaly_score': 0.009970454993106165}"/>
    <s v="0x3bf2d84dd2735402e21af407631cb896a50cd6fd"/>
    <s v="TP"/>
    <s v="0.009970454993106165"/>
    <s v="Soft Rug Pull"/>
    <m/>
    <m/>
    <m/>
    <m/>
    <s v="0.009970454993106165}"/>
    <m/>
    <m/>
    <m/>
    <m/>
    <m/>
    <m/>
    <m/>
    <m/>
    <m/>
  </r>
  <r>
    <s v="2023-02-23T16:38:48.040045857Z"/>
    <x v="1"/>
    <x v="24"/>
    <s v="0x7618c2c8810a711907d85001c4afbeeaa2eaf8125313bbe73270d3a8a505020e"/>
    <s v="ATTACK-DETECTOR-1"/>
    <s v="CRITICAL"/>
    <x v="0"/>
    <s v="0x3bfd8e33493a08161d12e7bfe2f4b3fbc366b921 likely involved in an attack (0x6ecbb85951d2a4ad862def95322364062f19a6335ce5e1731f1880988690e978). Anomaly score: {'anomaly_score': 0.009982786650090848}"/>
    <s v="0x3bfd8e33493a08161d12e7bfe2f4b3fbc366b921"/>
    <s v="TP"/>
    <s v="0.009982786650090848"/>
    <s v="Rake Token"/>
    <m/>
    <m/>
    <m/>
    <m/>
    <s v="0.009982786650090848}"/>
    <m/>
    <m/>
    <m/>
    <m/>
    <m/>
    <m/>
    <m/>
    <m/>
    <m/>
  </r>
  <r>
    <s v="2023-03-22T20:14:47.710506409Z"/>
    <x v="0"/>
    <x v="0"/>
    <s v="0x3817346c7dabe44b612ea8640d45cb5e12ca37cf8c0c7cf4a0ff0f835d8a453b"/>
    <s v="ATTACK-DETECTOR-3"/>
    <s v="CRITICAL"/>
    <x v="0"/>
    <s v="0x3c639aac69a89e31a4f23b3853884eeef413211f likely involved in an attack (0xa616516033db96e6039d149fc80d53599b0ffd0b63b5c418a429e4b3268022f4). Anomaly score: {'anomaly_score': 4.4704065763122514e-08}"/>
    <s v="0x3c639aac69a89e31a4f23b3853884eeef413211f"/>
    <s v="FP"/>
    <s v="4.4704065763122514e-08"/>
    <m/>
    <m/>
    <m/>
    <m/>
    <m/>
    <s v="4.4704065763122514e-08}"/>
    <s v="4.4704065763122514e-08}"/>
    <m/>
    <m/>
    <m/>
    <m/>
    <m/>
    <m/>
    <m/>
    <m/>
  </r>
  <r>
    <s v="2023-03-14T15:18:06.085890026Z"/>
    <x v="0"/>
    <x v="32"/>
    <s v="0x8e6c6210bf2d022d2b3e68cd8517e58162b360fb1b8eba8d4f78fa116619fe8c"/>
    <s v="ATTACK-DETECTOR-3"/>
    <s v="CRITICAL"/>
    <x v="1"/>
    <s v="0x3d97605db4d8f43734b5e35bde325a73ef378b01 likely involved in an attack (0x5f4366f65565be224ebd7a03351218d37c10051636d75d02d9ff9eec57c5f633). Anomaly score: {'anomaly_score': 1.6898634576031733e-09}"/>
    <s v="0x3d97605db4d8f43734b5e35bde325a73ef378b01"/>
    <s v="FP"/>
    <s v="1.6898634576031733e-09"/>
    <s v="exploiter tag FP"/>
    <m/>
    <m/>
    <m/>
    <m/>
    <s v="1.6898634576031733e-09}"/>
    <m/>
    <m/>
    <m/>
    <m/>
    <m/>
    <m/>
    <m/>
    <m/>
    <m/>
  </r>
  <r>
    <s v="2023-02-18T04:53:55.359640102Z"/>
    <x v="1"/>
    <x v="36"/>
    <s v="0xb5316692b6421c40dd4f002d43a93d3b99053df134b16cd32bb52e67a7f53701"/>
    <s v="ATTACK-DETECTOR-1"/>
    <s v="CRITICAL"/>
    <x v="0"/>
    <s v="0x3ea3ab861ef14797073b85ffb2bb991b07b69061 likely involved in an attack (0x8c14d391b8ef02100fdc778ea482439e33e97f1c8814a192d7f8aa5b4f800f63). Anomaly score: {'anomaly_score': 0.009986291980808774}"/>
    <s v="0x3ea3ab861ef14797073b85ffb2bb991b07b69061"/>
    <s v="Likely TP"/>
    <s v="0.009986291980808774"/>
    <s v="Wash Trading"/>
    <m/>
    <m/>
    <m/>
    <m/>
    <s v="0.009986291980808774}"/>
    <m/>
    <m/>
    <m/>
    <m/>
    <m/>
    <m/>
    <m/>
    <m/>
    <m/>
  </r>
  <r>
    <d v="2022-12-07T00:00:00"/>
    <x v="2"/>
    <x v="37"/>
    <s v="0x6d29968fdcb26b0b2b098cb7fe8f37c358b88073bb39d20f169f35fb7658c45d"/>
    <m/>
    <m/>
    <x v="4"/>
    <m/>
    <s v="0x40314efbc35bc0db441969bce451bf0167efded1"/>
    <s v="FP"/>
    <e v="#VALUE!"/>
    <s v="Polygon Validator"/>
    <m/>
    <m/>
    <m/>
    <m/>
    <e v="#VALUE!"/>
    <m/>
    <m/>
    <m/>
    <m/>
    <m/>
    <m/>
    <m/>
    <m/>
    <m/>
  </r>
  <r>
    <s v="2023-03-18T03:46:26.705724228Z"/>
    <x v="0"/>
    <x v="35"/>
    <s v="0x2169dde20116bf7de558164ac92987c89e5c45538c68442f3002ec6b38014350"/>
    <s v="ATTACK-DETECTOR-3"/>
    <s v="CRITICAL"/>
    <x v="0"/>
    <s v="0x412b7f53613be5d29e112e5a23f8d52b1e77eeb6 likely involved in an attack (0xd878a35a1e1dfcd42d53b4b06f6fec2148365d86e575f289df416f0d8bc75b24). Anomaly score: {'anomaly_score': 2.410025297638554e-08}"/>
    <s v="0x412b7f53613be5d29e112e5a23f8d52b1e77eeb6"/>
    <m/>
    <s v="2.410025297638554e-08"/>
    <m/>
    <m/>
    <m/>
    <m/>
    <m/>
    <s v="2.410025297638554e-08}"/>
    <m/>
    <m/>
    <m/>
    <m/>
    <m/>
    <m/>
    <m/>
    <m/>
    <m/>
  </r>
  <r>
    <s v="2023-03-26T23:46:15.761596863Z"/>
    <x v="0"/>
    <x v="30"/>
    <s v="0xf41e2ffbc85fd19c51961ea42ea1d02d1d5b99424a43fe897f9744ef3f4aca99"/>
    <s v="ATTACK-DETECTOR-2"/>
    <s v="CRITICAL"/>
    <x v="1"/>
    <s v="0x415449ca48d55f1499046b45eb15020bc003e6b5,0xf309d926ef9ad52b03dbbfeb938600dedb663d42,0x31b1370d06558d52bfae971482d5936e864827b1,0x767a73a2d4aae038a456a540e441afa532a67640,0x0276cea94d3c94b0b7dda9c8f7d8b910a29d12f2,0x056b463f9b8ad5279806a6f5b7e87052e319fa"/>
    <s v="0x415449ca48d55f1499046b45eb15020bc003e6b5"/>
    <m/>
    <s v="6.703989935331581e-05"/>
    <m/>
    <m/>
    <m/>
    <m/>
    <m/>
    <s v="6.703989935331581e-05}"/>
    <m/>
    <m/>
    <m/>
    <m/>
    <m/>
    <m/>
    <m/>
    <m/>
    <m/>
  </r>
  <r>
    <s v="2023-03-29T08:04:05.152788718Z"/>
    <x v="0"/>
    <x v="2"/>
    <s v="0xc56ab2df9678c23755abd8f3690bd48c5708d91849fbffbac08625bacdef9e10"/>
    <s v="ATTACK-DETECTOR-2"/>
    <s v="CRITICAL"/>
    <x v="1"/>
    <s v="0x41d82fdcf1bb5d1b92780a6dd1d52b8ba5ce521d likely involved in an attack (0xfa7b7b1244c73993300fd6435f260eb36142cf5934ed0d739e7ab2f44c286bde). Anomaly score: {'anomaly_score': 4.057151798676581e-05}"/>
    <s v="0x41d82fdcf1bb5d1b92780a6dd1d52b8ba5ce521d"/>
    <m/>
    <s v="4.057151798676581e-05"/>
    <m/>
    <m/>
    <m/>
    <m/>
    <m/>
    <s v="4.057151798676581e-05}"/>
    <m/>
    <m/>
    <m/>
    <m/>
    <m/>
    <m/>
    <m/>
    <m/>
    <m/>
  </r>
  <r>
    <s v="2023-03-22T05:03:56.172245151Z"/>
    <x v="0"/>
    <x v="0"/>
    <s v="0x05ff0f645781f9730ecc2fd3bbd8895e029d088d0fa674911f0469a31b59f9ac"/>
    <s v="ATTACK-DETECTOR-3"/>
    <s v="CRITICAL"/>
    <x v="0"/>
    <s v="0x42d478999419d09d5d50e72978aa91a58c274124 likely involved in an attack (0x7cddcc383a2f3659d1f506f16181991ce5d09396ab5da9df4084c7c02672fb1a). Anomaly score: {'anomaly_score': 2.6164179145311456e-08}"/>
    <s v="0x42d478999419d09d5d50e72978aa91a58c274124"/>
    <s v="FP"/>
    <s v="2.6164179145311456e-08"/>
    <m/>
    <m/>
    <m/>
    <m/>
    <m/>
    <s v="2.6164179145311456e-08}"/>
    <s v="2.6164179145311456e-08}"/>
    <m/>
    <m/>
    <m/>
    <m/>
    <m/>
    <m/>
    <m/>
    <m/>
  </r>
  <r>
    <s v="2023-03-27T01:11:00.865824252Z"/>
    <x v="0"/>
    <x v="8"/>
    <s v="0xf5ab224ae27aa37697dd183d8cda5fd52e2b81f69041dca1ad104710bd30e405"/>
    <s v="ATTACK-DETECTOR-2"/>
    <s v="CRITICAL"/>
    <x v="1"/>
    <s v="0x43a658230454fa6e769176b0147163f6298aab65 likely involved in an attack (0xc522b55c258cfc02731a997946261db9e3385308bbe803343344d78c513c75fb). Anomaly score: {'anomaly_score': 6.865840249975424e-05}"/>
    <s v="0x43a658230454fa6e769176b0147163f6298aab65"/>
    <m/>
    <s v="6.865840249975424e-05"/>
    <m/>
    <m/>
    <m/>
    <m/>
    <m/>
    <s v="6.865840249975424e-05}"/>
    <m/>
    <m/>
    <m/>
    <m/>
    <m/>
    <m/>
    <m/>
    <m/>
    <m/>
  </r>
  <r>
    <s v="2023-03-23T15:04:07.349952553Z"/>
    <x v="0"/>
    <x v="13"/>
    <s v="0xe6875b694dfdf8049673dc7581d081319de5842ca0ac188740a133d4885e17b3"/>
    <s v="ATTACK-DETECTOR-3"/>
    <s v="CRITICAL"/>
    <x v="0"/>
    <s v="0x449bfe613e817d63c09685ea04d13e0f6913213c likely involved in an attack (0x120904f845aa9de7c936f0730e1748138a3096a6d5700b44265082994e9f1bc5). Anomaly score: {'anomaly_score': 4.744146483497473e-08}"/>
    <s v="0x449bfe613e817d63c09685ea04d13e0f6913213c"/>
    <m/>
    <s v="4.744146483497473e-08"/>
    <m/>
    <m/>
    <m/>
    <m/>
    <m/>
    <s v="4.744146483497473e-08}"/>
    <m/>
    <m/>
    <m/>
    <m/>
    <m/>
    <m/>
    <m/>
    <m/>
    <m/>
  </r>
  <r>
    <s v="2023-03-24T08:21:07.185204054Z"/>
    <x v="0"/>
    <x v="9"/>
    <s v="0x5a2f71567814e82211742763bc26fc5615c578d2074374b0f011fb485f0b3a9a"/>
    <s v="ATTACK-DETECTOR-2"/>
    <s v="CRITICAL"/>
    <x v="1"/>
    <s v="0x463b12c54da6732e2bf456604c223a8e44a6cd6d likely involved in an attack (0xf038947e2779b9d69f0f4f4c6853287e9faabd0e2502334168736897b451dd68). Anomaly score: {'anomaly_score': 0.0314360891843235}"/>
    <s v="0x463b12c54da6732e2bf456604c223a8e44a6cd6d"/>
    <m/>
    <s v="0.0314360891843235"/>
    <s v="Invest scam"/>
    <m/>
    <m/>
    <m/>
    <m/>
    <s v="0.0314360891843235}"/>
    <s v="0xf86d9eb3293dd2d476ae31d4c0bb2fb7dc97fb4e"/>
    <m/>
    <m/>
    <m/>
    <m/>
    <m/>
    <m/>
    <m/>
    <m/>
  </r>
  <r>
    <s v="2023-02-02T07:38:50.822178334Z"/>
    <x v="1"/>
    <x v="38"/>
    <s v="0xa42b125a7cc31d0cddc72edf3365104e10a6348810527e7dde1a2424cc37bca8"/>
    <s v="ATTACK-DETECTOR-1"/>
    <s v="CRITICAL"/>
    <x v="4"/>
    <s v="0x46a3a41bd932244dd08186e4c19f1a7e48cbcdf4 likely involved in an attack (0xe65557aee8a40d1f0afaf4d41a6f1909b8edb17509fcf2c21632964407aee629). Anomaly score: {'anomaly_score': 1.931727240113696e-07}"/>
    <s v="0x46a3a41bd932244dd08186e4c19f1a7e48cbcdf4"/>
    <s v="FP"/>
    <s v="1.931727240113696e-07"/>
    <s v="Polygon Validator"/>
    <m/>
    <m/>
    <m/>
    <m/>
    <s v="1.931727240113696e-07}"/>
    <m/>
    <m/>
    <m/>
    <m/>
    <m/>
    <m/>
    <m/>
    <m/>
    <m/>
  </r>
  <r>
    <s v="2023-03-03T13:06:57.213370675Z"/>
    <x v="0"/>
    <x v="39"/>
    <s v="0x55ec6b00a8effb5ad55ab250824be919bb7ff653ba1b08b4872b4a8438fbd04b"/>
    <s v="ATTACK-DETECTOR-1"/>
    <s v="CRITICAL"/>
    <x v="4"/>
    <s v="0x46a3a41bd932244dd08186e4c19f1a7e48cbcdf4 likely involved in an attack (0x4353e0bf91ee40bbebdb50e5235bd76f635bad9e295c54e945ab87a0fa9abd6a) on (0x2f25585979fd3eada22229f7cf1c41d59d2aa6e8). Anomaly score: {'anomaly_score': 0.034782608695652174}"/>
    <s v="0x46a3a41bd932244dd08186e4c19f1a7e48cbcdf4"/>
    <s v="FP"/>
    <s v="0.034782608695652174"/>
    <s v="Validator"/>
    <m/>
    <m/>
    <m/>
    <m/>
    <s v="0.034782608695652174}"/>
    <m/>
    <m/>
    <m/>
    <m/>
    <m/>
    <m/>
    <m/>
    <m/>
    <m/>
  </r>
  <r>
    <s v="2023-03-22T15:33:06.3583651Z"/>
    <x v="0"/>
    <x v="0"/>
    <s v="0xe583454f68bd4e2569602d7cf2bea579dcfba60f4604b5947ac3b31f2e5715a2"/>
    <s v="ATTACK-DETECTOR-1"/>
    <s v="CRITICAL"/>
    <x v="0"/>
    <s v="0x46d0856af988bbd3180cfe6f84865aa22904e7fe likely involved in an attack (0x071c1548f194343a14809514800fcdde07fe60ca62cd5d98f84662c1545a4f56) on DOGME (0xc1322da5159499f9006401ae627fd5d4c478df00). Anomaly score: {'anomaly_score': 4.450088434584521e-05}"/>
    <s v="0x46d0856af988bbd3180cfe6f84865aa22904e7fe"/>
    <s v="TP"/>
    <s v="4.450088434584521e-05"/>
    <s v="Soft Rug Pull"/>
    <m/>
    <m/>
    <m/>
    <m/>
    <s v="4.450088434584521e-05}"/>
    <m/>
    <m/>
    <m/>
    <m/>
    <m/>
    <m/>
    <m/>
    <m/>
    <m/>
  </r>
  <r>
    <s v="2023-03-24T08:17:14.97775578Z"/>
    <x v="0"/>
    <x v="9"/>
    <s v="0x3a8083b44955975633483c68623a6c4ed83c2f5a4ff0603744e48cb371c92b54"/>
    <s v="ATTACK-DETECTOR-2"/>
    <s v="CRITICAL"/>
    <x v="1"/>
    <s v="0x4725861b7f50b76839874a961fb92bec76fa6f70 likely involved in an attack (0x0907866179522e59e1d162a9b2b117584302ee861e12d294067976a476f9608f). Anomaly score: {'anomaly_score': 7.193598907348026e-06}"/>
    <s v="0x4725861b7f50b76839874a961fb92bec76fa6f70"/>
    <m/>
    <s v="7.193598907348026e-06"/>
    <s v="Invest scam"/>
    <m/>
    <m/>
    <m/>
    <m/>
    <s v="7.193598907348026e-06}"/>
    <s v="0x7afbcf6e20b5b77c27ae61418f01c843dda00c42"/>
    <m/>
    <m/>
    <m/>
    <m/>
    <m/>
    <m/>
    <m/>
    <m/>
  </r>
  <r>
    <s v="2023-03-22T01:08:26.778101065Z"/>
    <x v="0"/>
    <x v="0"/>
    <s v="0x36fce3e0c3d12d4a4c602f7310bab963096d7cf0abc5328ab943ba50431ff9db"/>
    <s v="ATTACK-DETECTOR-3"/>
    <s v="CRITICAL"/>
    <x v="0"/>
    <s v="0x474f18a13762de5f18e5400a026a19b68c35bcad likely involved in an attack (0xe494f8660ffa50ef1d46dac3a792d18fa66d41d355ed15c830f5d93effe3a3e4). Anomaly score: {'anomaly_score': 3.4176728679487e-08}"/>
    <s v="0x474f18a13762de5f18e5400a026a19b68c35bcad"/>
    <m/>
    <s v="3.4176728679487e-08"/>
    <m/>
    <m/>
    <m/>
    <m/>
    <m/>
    <s v="3.4176728679487e-08}"/>
    <s v="3.4176728679487e-08}"/>
    <m/>
    <m/>
    <m/>
    <m/>
    <m/>
    <m/>
    <m/>
    <m/>
  </r>
  <r>
    <s v="2023-03-24T08:47:26.655915674Z"/>
    <x v="0"/>
    <x v="9"/>
    <s v="0x5d921bc1743abb0b1197d5aed6c8e9f3538a2789b82089ec144c92020aa9d4e3"/>
    <s v="ATTACK-DETECTOR-2"/>
    <s v="CRITICAL"/>
    <x v="1"/>
    <s v="0x475d365c93498153dfe6ac0d76de7b9373320c1e likely involved in an attack (0xcdbe20fec35918e7b2941dedbac69850bfbfb361601979e283bd917304352614). Anomaly score: {'anomaly_score': 7.848238183285988e-06}"/>
    <s v="0x475d365c93498153dfe6ac0d76de7b9373320c1e"/>
    <m/>
    <s v="7.848238183285988e-06"/>
    <s v="Invest scam"/>
    <m/>
    <m/>
    <m/>
    <m/>
    <s v="7.848238183285988e-06}"/>
    <s v="0xbf0f6b875587f581e0c2febe3523da519d0a518f"/>
    <m/>
    <m/>
    <m/>
    <m/>
    <m/>
    <m/>
    <m/>
    <m/>
  </r>
  <r>
    <s v="2023-03-22T09:37:50.511730353Z"/>
    <x v="0"/>
    <x v="0"/>
    <s v="0xe3edc3b157361391d62c088ac0afd969b72c6e1e7103a85ec7fe445a99e89726"/>
    <s v="ATTACK-DETECTOR-3"/>
    <s v="CRITICAL"/>
    <x v="0"/>
    <s v="0x47b0e59088c44aafdd8a324d142d20c674881bf0 likely involved in an attack (0x9dbb02a9d43d8b9f1b8d31c71e8959ea75a666f63669482b383541d200efd40e). Anomaly score: {'anomaly_score': 9.740312960715535e-08}"/>
    <s v="0x47b0e59088c44aafdd8a324d142d20c674881bf0"/>
    <m/>
    <s v="9.740312960715535e-08"/>
    <m/>
    <m/>
    <m/>
    <m/>
    <m/>
    <s v="9.740312960715535e-08}"/>
    <s v="9.740312960715535e-08}"/>
    <m/>
    <m/>
    <m/>
    <m/>
    <m/>
    <m/>
    <m/>
    <m/>
  </r>
  <r>
    <s v="2023-03-22T16:31:40.311520856Z"/>
    <x v="0"/>
    <x v="0"/>
    <s v="0x55eef9b580b7b5423044f1aaa1b7166da9ab3d77b114e03dd16e076b3a592a35"/>
    <s v="ATTACK-DETECTOR-2"/>
    <s v="CRITICAL"/>
    <x v="0"/>
    <s v="0x480d8a5d7afb589ea01f691c43af4034ce60c17f likely involved in an attack (0xbc9e4548a614da5d9a862e3811834df06f8f2f923753a85cf52304fce62686eb). Anomaly score: {'anomaly_score': 0.00016209476309226933}"/>
    <s v="0x480d8a5d7afb589ea01f691c43af4034ce60c17f"/>
    <m/>
    <s v="0.00016209476309226933"/>
    <m/>
    <m/>
    <m/>
    <m/>
    <m/>
    <s v="0.00016209476309226933}"/>
    <m/>
    <m/>
    <m/>
    <m/>
    <m/>
    <m/>
    <m/>
    <m/>
    <m/>
  </r>
  <r>
    <s v="2023-03-27T12:40:41.708261927Z"/>
    <x v="0"/>
    <x v="8"/>
    <s v="0xfc2af674278e81dc60c6eb479fa6a7e18f8e0103ce7d37bdd3bea0e9e9d0e522"/>
    <s v="ATTACK-DETECTOR-2"/>
    <s v="CRITICAL"/>
    <x v="0"/>
    <s v="0x49200c9e63967a30f0ec9d6540ac40739e0d9945 likely involved in an attack (0x90cae16d22fe0611a3a88ec5ca9c28cef4907b51152ff2e484173c525d905043). Anomaly score: {'anomaly_score': 0.00016672516672516674}"/>
    <s v="0x49200c9e63967a30f0ec9d6540ac40739e0d9945"/>
    <m/>
    <s v="0.00016672516672516674"/>
    <m/>
    <m/>
    <m/>
    <m/>
    <m/>
    <s v="0.00016672516672516674}"/>
    <m/>
    <m/>
    <m/>
    <m/>
    <m/>
    <m/>
    <m/>
    <m/>
    <m/>
  </r>
  <r>
    <s v="2023-03-26T02:57:27.163663861Z"/>
    <x v="0"/>
    <x v="30"/>
    <s v="0x2559af6d57f2d1ad77356303defa36f0fe45dc2311314c629b58ba1a908bf39b"/>
    <s v="ATTACK-DETECTOR-2"/>
    <s v="CRITICAL"/>
    <x v="1"/>
    <s v="0x492500f4734ed45ea2fb22eda89a15255e37b2d7 likely involved in an attack (0x864cafa694adde08f7f6ca5ccbbdd4547c69a7ed36739cc286803fb53db38741). Anomaly score: {'anomaly_score': 3.6615986964550866e-05}"/>
    <s v="0x492500f4734ed45ea2fb22eda89a15255e37b2d7"/>
    <m/>
    <s v="3.6615986964550866e-05"/>
    <m/>
    <m/>
    <m/>
    <m/>
    <m/>
    <s v="3.6615986964550866e-05}"/>
    <m/>
    <m/>
    <m/>
    <m/>
    <m/>
    <m/>
    <m/>
    <m/>
    <m/>
  </r>
  <r>
    <s v="2023-03-22T10:05:45.855778347Z"/>
    <x v="0"/>
    <x v="0"/>
    <s v="0xb3b078ab3521786117ae3edec31a72766d22e9ac2a68e87fd327505d2c4b4531"/>
    <s v="ATTACK-DETECTOR-2"/>
    <s v="CRITICAL"/>
    <x v="1"/>
    <s v="0x4ae2910e3ba855e1980416b1518f0508eac797d7 likely involved in an attack (0xd6d4986476b945e4be3d9c4672d3b63b37e30a9cd42d66ed04d5110575996c9a). Anomaly score: {'anomaly_score': 0.009813552783849815}"/>
    <s v="0x4ae2910e3ba855e1980416b1518f0508eac797d7"/>
    <m/>
    <s v="0.009813552783849815"/>
    <m/>
    <m/>
    <m/>
    <m/>
    <m/>
    <s v="0.009813552783849815}"/>
    <m/>
    <m/>
    <m/>
    <m/>
    <m/>
    <m/>
    <m/>
    <m/>
    <m/>
  </r>
  <r>
    <s v="2023-03-25T02:55:25.578514788Z"/>
    <x v="0"/>
    <x v="19"/>
    <s v="0xbf5050b8b2e87dd3c3c5f62c11682d6dab17a6b507f29f54c391ac14cdabacef"/>
    <s v="ATTACK-DETECTOR-2"/>
    <s v="CRITICAL"/>
    <x v="0"/>
    <s v="0x4b296bcbe9e12161f2a1fcafe3678b3d25e66c10 likely involved in an attack (0x943387feb316bd15c83263271a27bafeec54259ba111f430b6cd8bdfbd7d0dbb). Anomaly score: {'anomaly_score': 0.000170299727520436}"/>
    <s v="0x4b296bcbe9e12161f2a1fcafe3678b3d25e66c10"/>
    <m/>
    <s v="0.000170299727520436"/>
    <m/>
    <m/>
    <m/>
    <m/>
    <m/>
    <s v="0.000170299727520436}"/>
    <m/>
    <m/>
    <m/>
    <m/>
    <m/>
    <m/>
    <m/>
    <m/>
    <m/>
  </r>
  <r>
    <s v="2023-03-22T18:05:29.745113938Z"/>
    <x v="0"/>
    <x v="0"/>
    <s v="0xac289c323bf6bb449a73a3487937204b893fe7fce9fde9f5c604ed13ed7b1795"/>
    <s v="ATTACK-DETECTOR-2"/>
    <s v="CRITICAL"/>
    <x v="1"/>
    <s v="0x4b8f916877937fab9b2d1f5afb10689be3d077f2 likely involved in an attack (0x0d3e7d2d4f1526114639e9786a8f8f2ce4e2aa9446ec0ecbf76c2836a2abf58b) on Cake-LP (0x4047d02ff39f57eee940efa31220328ad56d06d2). Anomaly score: {'anomaly_score': 0.007694038245219347}"/>
    <s v="0x4b8f916877937fab9b2d1f5afb10689be3d077f2"/>
    <m/>
    <s v="0.007694038245219347"/>
    <m/>
    <m/>
    <m/>
    <m/>
    <m/>
    <s v="0.007694038245219347}"/>
    <m/>
    <m/>
    <m/>
    <m/>
    <m/>
    <m/>
    <m/>
    <m/>
    <m/>
  </r>
  <r>
    <s v="2023-03-24T08:21:09.902868355Z"/>
    <x v="0"/>
    <x v="9"/>
    <s v="0xf58b0f52be9b7ead6d7792947a33c4d64ace7d8c8cd6cddcd833cdaa7d750923"/>
    <s v="ATTACK-DETECTOR-2"/>
    <s v="CRITICAL"/>
    <x v="1"/>
    <s v="0x4c9ca5fd4f3d4739d6a2dde6212ef9ded030ca0e likely involved in an attack (0x05981edfa47ba0abffc905afc2c55a4fbc4cffd890673a80c88d8bd4fae6ff03). Anomaly score: {'anomaly_score': 8.43318989888718e-06}"/>
    <s v="0x4c9ca5fd4f3d4739d6a2dde6212ef9ded030ca0e"/>
    <m/>
    <s v="8.43318989888718e-06"/>
    <s v="Invest scam"/>
    <m/>
    <m/>
    <m/>
    <m/>
    <s v="8.43318989888718e-06}"/>
    <s v="0x901192f579961399e95da11ef6d292d193b071f2"/>
    <m/>
    <m/>
    <m/>
    <m/>
    <m/>
    <m/>
    <m/>
    <m/>
  </r>
  <r>
    <s v="2023-03-22T22:34:17.29951491Z"/>
    <x v="0"/>
    <x v="0"/>
    <s v="0x6b3a65d4acf09ece2987affe0ffc5ad5b24a5c0cb0dd3c96ee467f7aab9aa563"/>
    <s v="ATTACK-DETECTOR-2"/>
    <s v="CRITICAL"/>
    <x v="1"/>
    <s v="0x4e2d7bce766c526535004ed510d51b959fdf3ae0 likely involved in an attack (0x05ec7e75fdf2605ab115c7f47414de6df5c63bce29916db06aebe62ac1fdcec9). Anomaly score: {'anomaly_score': 0.006965455245922692}"/>
    <s v="0x4e2d7bce766c526535004ed510d51b959fdf3ae0"/>
    <m/>
    <s v="0.006965455245922692"/>
    <m/>
    <m/>
    <m/>
    <m/>
    <m/>
    <s v="0.006965455245922692}"/>
    <m/>
    <m/>
    <m/>
    <m/>
    <m/>
    <m/>
    <m/>
    <m/>
    <m/>
  </r>
  <r>
    <s v="2023-03-22T18:06:58.255466725Z"/>
    <x v="0"/>
    <x v="0"/>
    <s v="0xcc0b0ed9a91da29dbdacc9814ef26316f6ae7ad919f8a70f89c8cc65266785bb"/>
    <s v="ATTACK-DETECTOR-2"/>
    <s v="CRITICAL"/>
    <x v="0"/>
    <s v="0x4f671f34d2d23fec3ee3087e3a0221f8d314d9df likely involved in an attack (0x548e7a8416b8703743abed1b600aa683c0e58f7980db5cdaa5bf463a9c519506). Anomaly score: {'anomaly_score': 5.731601951390396e-06}"/>
    <s v="0x4f671f34d2d23fec3ee3087e3a0221f8d314d9df"/>
    <m/>
    <s v="5.731601951390396e-06"/>
    <m/>
    <m/>
    <m/>
    <m/>
    <m/>
    <s v="5.731601951390396e-06}"/>
    <m/>
    <m/>
    <m/>
    <m/>
    <m/>
    <m/>
    <m/>
    <m/>
    <m/>
  </r>
  <r>
    <s v="2023-03-24T03:48:31.812501176Z"/>
    <x v="0"/>
    <x v="9"/>
    <s v="0xe07afa65637c6fd7e02dfe2a41fa5f10fc7ac9573cccd23244924cffbe3ae06d"/>
    <s v="ATTACK-DETECTOR-2"/>
    <s v="CRITICAL"/>
    <x v="0"/>
    <s v="0x5027656e4e4e28ec6c7a5efdf179ed22062ad882 likely involved in an attack (0x080254b3f7fc32ce6dd5c0ad2782cb4898a986f4b7de3e436d90db15ab1e7b1b) on (0x547191ded0819d553cae45c6bb3d18d37083daee). Anomaly score: {'anomaly_score': 0.00014538310412573675}"/>
    <s v="0x5027656e4e4e28ec6c7a5efdf179ed22062ad882"/>
    <m/>
    <s v="0.00014538310412573675"/>
    <m/>
    <m/>
    <m/>
    <m/>
    <m/>
    <s v="0.00014538310412573675}"/>
    <m/>
    <m/>
    <m/>
    <m/>
    <m/>
    <m/>
    <m/>
    <m/>
    <m/>
  </r>
  <r>
    <s v="2023-03-22T22:13:58.305436017Z"/>
    <x v="0"/>
    <x v="0"/>
    <s v="0x245d7c06c5eddbfbed9ff9270e577bf7cbbf60413942e7cd2ddcda73620b555b"/>
    <s v="ATTACK-DETECTOR-3"/>
    <s v="CRITICAL"/>
    <x v="0"/>
    <s v="0x514ebb23545b8bc6954eeddc889e801692617684 likely involved in an attack (0xfa3b2811cb86deaa7afbfe9cbd4e95ae9e38e1fcbbf69dabccd8c3d0388c66d8). Anomaly score: {'anomaly_score': 4.7414183232521164e-08}"/>
    <s v="0x514ebb23545b8bc6954eeddc889e801692617684"/>
    <m/>
    <s v="4.7414183232521164e-08"/>
    <m/>
    <m/>
    <m/>
    <m/>
    <m/>
    <s v="4.7414183232521164e-08}"/>
    <s v="4.7414183232521164e-08}"/>
    <m/>
    <m/>
    <m/>
    <m/>
    <m/>
    <m/>
    <m/>
    <m/>
  </r>
  <r>
    <s v="2023-03-21T23:49:05.7291225Z"/>
    <x v="0"/>
    <x v="40"/>
    <s v="0x8d4c41f4de55a40c6b4c5e44ced23506d4189d03f03be53c914314bbea5b70c7"/>
    <s v="ATTACK-DETECTOR-1"/>
    <s v="CRITICAL"/>
    <x v="0"/>
    <s v="0x5196958343caa03fa2d521f5680fa98a394ce4d8 likely involved in an attack (0xf94274f804b43e69e0c852cc1993de55293e938aa01df96284f8175a8411d02d). Anomaly score: {'anomaly_score': 5.359518534395842e-08}"/>
    <s v="0x5196958343caa03fa2d521f5680fa98a394ce4d8"/>
    <s v="TP"/>
    <s v="5.359518534395842e-08"/>
    <s v="Rake Token"/>
    <m/>
    <m/>
    <m/>
    <m/>
    <s v="5.359518534395842e-08}"/>
    <m/>
    <m/>
    <m/>
    <m/>
    <m/>
    <m/>
    <m/>
    <m/>
    <m/>
  </r>
  <r>
    <s v="2023-03-25T09:27:29.277227346Z"/>
    <x v="0"/>
    <x v="19"/>
    <s v="0xc452895b0ba92c3ad8705fd4b1ec80bbd163e662ba538b43e8016f46d6fc8500"/>
    <s v="ATTACK-DETECTOR-2"/>
    <s v="CRITICAL"/>
    <x v="0"/>
    <s v="0x53c4fa03ea16dec6375c8a206593c28a25561427 likely involved in an attack (0xd91b47062b8edb5b8af371ad784a92a36895c5a090ebc3a3500e1c7cbff6d2f8) on (0x547191ded0819d553cae45c6bb3d18d37083daee). Anomaly score: {'anomaly_score': 0.0001536643026004728}"/>
    <s v="0x53c4fa03ea16dec6375c8a206593c28a25561427"/>
    <m/>
    <s v="0.0001536643026004728"/>
    <m/>
    <m/>
    <m/>
    <m/>
    <m/>
    <s v="0.0001536643026004728}"/>
    <m/>
    <m/>
    <m/>
    <m/>
    <m/>
    <m/>
    <m/>
    <m/>
    <m/>
  </r>
  <r>
    <s v="2023-03-22T03:56:19.10578088Z"/>
    <x v="0"/>
    <x v="0"/>
    <s v="0x2285f78939183e244f310318e523ef727870dd5c3be170c4ed43511589dcbb7b"/>
    <s v="ATTACK-DETECTOR-3"/>
    <s v="CRITICAL"/>
    <x v="0"/>
    <s v="0x5687c3db679bd9ddfda2a4e433a11eacdb046649 likely involved in an attack (0xaf91647db76ce141b154338b8f73b42b35df5b1a0b1f152a9761b16e8808f3ac). Anomaly score: {'anomaly_score': 9.191045654605511e-08}"/>
    <s v="0x5687c3db679bd9ddfda2a4e433a11eacdb046649"/>
    <m/>
    <s v="9.191045654605511e-08"/>
    <m/>
    <m/>
    <m/>
    <m/>
    <m/>
    <s v="9.191045654605511e-08}"/>
    <s v="9.191045654605511e-08}"/>
    <m/>
    <m/>
    <m/>
    <m/>
    <m/>
    <m/>
    <m/>
    <m/>
  </r>
  <r>
    <s v="2023-03-24T07:59:55.017981646Z"/>
    <x v="0"/>
    <x v="9"/>
    <s v="0x5744e8a91f28ed826d9852aacf2186b65ccc3b0b466ca9a4c64aac5e08449c15"/>
    <s v="ATTACK-DETECTOR-2"/>
    <s v="CRITICAL"/>
    <x v="1"/>
    <s v="0x56cead46389589f395de950de72d9c55324eb6e6 likely involved in an attack (0x0f5c863662cb4d91fb2f70cadc16c8c03abd9a774b848f6ea6c2c49359f831c6). Anomaly score: {'anomaly_score': 3.461525008362903e-06}"/>
    <s v="0x56cead46389589f395de950de72d9c55324eb6e6"/>
    <m/>
    <s v="3.461525008362903e-06"/>
    <s v="Invest scam"/>
    <m/>
    <m/>
    <m/>
    <m/>
    <s v="3.461525008362903e-06}"/>
    <s v="0x7c27ea27bf05c30b7cfcc7637ab731ec26f8c8e5"/>
    <m/>
    <m/>
    <m/>
    <m/>
    <m/>
    <m/>
    <m/>
    <m/>
  </r>
  <r>
    <s v="2023-03-22T04:24:25.704515467Z"/>
    <x v="0"/>
    <x v="0"/>
    <s v="0xe2c2eecd26f24157c0d7df791459bd67ad3b3a5e18fa2254445775ef1db504ac"/>
    <s v="ATTACK-DETECTOR-3"/>
    <s v="CRITICAL"/>
    <x v="0"/>
    <s v="0x570e08e1bd0e39779550d7e98fad38e82b6a3e32 likely involved in an attack (0x7aeddd24c2c3e11baa9da4276c0b14c5c962b728b05facc00c9367b617430c24) on Lido: wstETH Token (0x7f39c581f595b53c5cb19bd0b3f8da6c935e2ca0). Anomaly score: {'anomaly_score': 3.43989553771"/>
    <s v="0x570e08e1bd0e39779550d7e98fad38e82b6a3e32"/>
    <m/>
    <s v="3.4398955377135594e-08"/>
    <m/>
    <m/>
    <m/>
    <m/>
    <m/>
    <s v="3.4398955377135594e-08}"/>
    <s v="3.4398955377135594e-08}"/>
    <m/>
    <m/>
    <m/>
    <m/>
    <m/>
    <m/>
    <m/>
    <m/>
  </r>
  <r>
    <s v="2023-03-20T21:50:51.447019227Z"/>
    <x v="0"/>
    <x v="1"/>
    <s v="0x8655169ba6e63e6eb311bedcf860774fc7e4d891d95de4fb25bcd41f1bd16e10"/>
    <s v="ATTACK-DETECTOR-3"/>
    <s v="CRITICAL"/>
    <x v="0"/>
    <s v="0x571337e6552032a98315e81933a6ad786a0d8842 likely involved in an attack (0x7db9d8695e3f3b860189630c699f769d59da8d466ce1fffc678dd3de3e78fb1d). Anomaly score: {'anomaly_score': 5.986193001910125e-08}"/>
    <s v="0x571337e6552032a98315e81933a6ad786a0d8842"/>
    <m/>
    <s v="5.986193001910125e-08"/>
    <m/>
    <m/>
    <m/>
    <m/>
    <m/>
    <s v="5.986193001910125e-08}"/>
    <m/>
    <m/>
    <m/>
    <m/>
    <m/>
    <m/>
    <m/>
    <m/>
    <m/>
  </r>
  <r>
    <s v="2023-03-03T07:18:18.255440746Z"/>
    <x v="0"/>
    <x v="39"/>
    <s v="0x3959359adf04eb853829e6ac5a7d76d741921a3f329fae0058fd859f3a70fbf6"/>
    <s v="ATTACK-DETECTOR-1"/>
    <s v="CRITICAL"/>
    <x v="0"/>
    <s v="0x57ec59cc41f7179b608ad7975a09b7d867575b3a likely involved in an attack (0xd5c97ad9b49579a3f6f49ae50c8be57ec288e811ae501891c0550fcebce33a27) on UNI-V2 (0x8af0ab87fab46c6426dab6f15373f47be08bdc46). Anomaly score: {'anomaly_score': 0.01}"/>
    <s v="0x57ec59cc41f7179b608ad7975a09b7d867575b3a"/>
    <s v="FP"/>
    <s v="0.01"/>
    <s v="Nothing suspicious found; likely reentrancy FP"/>
    <m/>
    <m/>
    <m/>
    <m/>
    <s v="0.01}"/>
    <m/>
    <m/>
    <m/>
    <m/>
    <m/>
    <m/>
    <m/>
    <m/>
    <m/>
  </r>
  <r>
    <s v="2023-03-04T21:25:43.581328574Z"/>
    <x v="0"/>
    <x v="28"/>
    <s v="0x74790cd2aaba596be877e04b9bae23563ce147c405a946c096cddec6d2620a92"/>
    <s v="ATTACK-DETECTOR-3"/>
    <s v="CRITICAL"/>
    <x v="3"/>
    <s v="0x5806079ce49221f5b54e43d73d1cb12807ad230b,0x8b708d0fcae83bb95b76f9d664b34f95a64ec89c likely involved in an attack (0x14bb326c2e9fb92b55cdd833007add12513550acc2a4211b015dd3e28d53fb4d). Anomaly score: {'anomaly_score': 9.6452571721993e-09}"/>
    <s v="0x5806079ce49221f5b54e43d73d1cb12807ad230b"/>
    <m/>
    <s v="9.6452571721993e-09"/>
    <m/>
    <m/>
    <m/>
    <m/>
    <m/>
    <s v="9.6452571721993e-09}"/>
    <m/>
    <m/>
    <m/>
    <m/>
    <m/>
    <m/>
    <m/>
    <m/>
    <m/>
  </r>
  <r>
    <s v="2023-03-16T04:01:45.199826172Z"/>
    <x v="0"/>
    <x v="34"/>
    <s v="0x97336923969050536a796b5bbf05298cd1e11f39d02083f3e56590bd8b60056c"/>
    <s v="ATTACK-DETECTOR-1"/>
    <s v="CRITICAL"/>
    <x v="0"/>
    <s v="0x581132ae47f51326bf6075bfca9e4e45f891d324 likely involved in an attack (0x8a4e75c7f0a155671ec20523c4a5f0f6cddbc7ef073cc6a4196e508301c86b89) on Uniswap V2: Router 2 (0x7a250d5630b4cf539739df2c5dacb4c659f2488d). Anomaly score: {'anomaly_score': 0.049954600"/>
    <s v="0x581132ae47f51326bf6075bfca9e4e45f891d324"/>
    <s v="TP"/>
    <s v="0.04995460048426151"/>
    <s v="Rake Token"/>
    <m/>
    <m/>
    <m/>
    <m/>
    <s v="0.04995460048426151}"/>
    <m/>
    <m/>
    <m/>
    <m/>
    <m/>
    <m/>
    <m/>
    <m/>
    <m/>
  </r>
  <r>
    <s v="2023-03-24T08:39:01.743662214Z"/>
    <x v="0"/>
    <x v="9"/>
    <s v="0x901e9dacd9eede7042328bd6d7ba848ef23200f0e172ddad19571f5e5fc3bdf1"/>
    <s v="ATTACK-DETECTOR-2"/>
    <s v="CRITICAL"/>
    <x v="1"/>
    <s v="0x5d7d21e229e4a1d3ee71a034cf66e6003da7ff6a likely involved in an attack (0x849b2498921694e64da87c8de01c81249c4bd3e756544080b1d56ca5d9f26738). Anomaly score: {'anomaly_score': 5.613597833397891e-06}"/>
    <s v="0x5d7d21e229e4a1d3ee71a034cf66e6003da7ff6a"/>
    <m/>
    <s v="5.613597833397891e-06"/>
    <s v="Invest scam"/>
    <m/>
    <m/>
    <m/>
    <m/>
    <s v="5.613597833397891e-06}"/>
    <s v="0xc52676ecd75059f3fc7b104f959736b2dc0f138a"/>
    <m/>
    <m/>
    <m/>
    <m/>
    <m/>
    <m/>
    <m/>
    <m/>
  </r>
  <r>
    <s v="2023-03-22T20:05:47.04931836Z"/>
    <x v="0"/>
    <x v="0"/>
    <s v="0xab73f41b73f983fdcf73326244a8898c9de9f487ac13e7156f11a88cf1816230"/>
    <s v="ATTACK-DETECTOR-3"/>
    <s v="CRITICAL"/>
    <x v="0"/>
    <s v="0x60804d12520e6ceb8f425f85cace420cf7875e52 likely involved in an attack (0xe1c7018be7068f273c68947bce867046158bbc123d2f37d8bf9a0db83ccaad79). Anomaly score: {'anomaly_score': 4.44630425413145e-08}"/>
    <s v="0x60804d12520e6ceb8f425f85cace420cf7875e52"/>
    <m/>
    <s v="4.44630425413145e-08"/>
    <m/>
    <m/>
    <m/>
    <m/>
    <m/>
    <s v="4.44630425413145e-08}"/>
    <s v="4.44630425413145e-08}"/>
    <m/>
    <m/>
    <m/>
    <m/>
    <m/>
    <m/>
    <m/>
    <m/>
  </r>
  <r>
    <s v="2023-03-02T13:43:19.518477231Z"/>
    <x v="0"/>
    <x v="5"/>
    <s v="0x98a54070ee78cbbc6728c70676406835e4c84e80b89da6975d321c8054cb3d2f"/>
    <s v="ATTACK-DETECTOR-3"/>
    <s v="CRITICAL"/>
    <x v="2"/>
    <s v="0x6259b489b3ca3be63d220aeba116db177d32fef5 likely involved in an attack (0x89fa8d4122ceaf336c8637db35c3e17cf8d6b3f1cc860ad47384458cff899c65). Anomaly score: {'anomaly_score': 2.3340366224554807e-08}"/>
    <s v="0x6259b489b3ca3be63d220aeba116db177d32fef5"/>
    <m/>
    <s v="2.3340366224554807e-08"/>
    <m/>
    <m/>
    <m/>
    <m/>
    <m/>
    <s v="2.3340366224554807e-08}"/>
    <m/>
    <m/>
    <m/>
    <m/>
    <m/>
    <m/>
    <m/>
    <m/>
    <m/>
  </r>
  <r>
    <s v="2023-03-24T16:24:29.648410817Z"/>
    <x v="0"/>
    <x v="9"/>
    <s v="0x514a3b4fdb62466bc8de903dd691cba275346f7b571fde5e8f9e9a2e7994a58b"/>
    <s v="ATTACK-DETECTOR-2"/>
    <s v="CRITICAL"/>
    <x v="0"/>
    <s v="0x631c723e01594ca6e472d1b75073e0e24ff05103 likely involved in an attack (0xe10a95dd40f2e7369d0b219b321a8e289345694f0afb2ec51e57a8f3269d626a). Anomaly score: {'anomaly_score': 0.00018367346938775512}"/>
    <s v="0x631c723e01594ca6e472d1b75073e0e24ff05103"/>
    <m/>
    <s v="0.00018367346938775512"/>
    <m/>
    <m/>
    <m/>
    <m/>
    <m/>
    <s v="0.00018367346938775512}"/>
    <m/>
    <m/>
    <m/>
    <m/>
    <m/>
    <m/>
    <m/>
    <m/>
    <m/>
  </r>
  <r>
    <s v="2023-03-15T04:36:44.219538969Z"/>
    <x v="0"/>
    <x v="41"/>
    <s v="0xb0fffd5821db68297e33bbe975bb5cc68b4c02e41546688957dd0a409e6aed03"/>
    <s v="ATTACK-DETECTOR-2"/>
    <s v="CRITICAL"/>
    <x v="0"/>
    <s v="0x63b7e54fb2f91751b424236d80171896cdcdfc9c,0x5b8cbb49117d53823e705cf49107c2008e86a4ef likely involved in an attack (0x521f725327d502bfc0dd5e6d844405f702ba565c4a24a51a5c500bf3d3fdf707). Anomaly score: {'anomaly_score': 2.268185314079174e-09}"/>
    <s v="0x63b7e54fb2f91751b424236d80171896cdcdfc9c"/>
    <s v="TP"/>
    <s v="2.268185314079174e-09"/>
    <s v="Rug Pull"/>
    <m/>
    <m/>
    <m/>
    <m/>
    <s v="2.268185314079174e-09}"/>
    <m/>
    <m/>
    <m/>
    <m/>
    <m/>
    <m/>
    <m/>
    <m/>
    <m/>
  </r>
  <r>
    <s v="2023-03-20T18:45:23.652416639Z"/>
    <x v="0"/>
    <x v="1"/>
    <s v="0xd93a39e4a6b8892d4007dcd179aee91a0a0c241d0e4d91c3f855263450d000b1"/>
    <s v="ATTACK-DETECTOR-3"/>
    <s v="CRITICAL"/>
    <x v="0"/>
    <s v="0x6594c9a52ecceb4189ac859210b3d1073813c3e4 likely involved in an attack (0xe37f7bd00a6f9c7512138a06ef7271a8551468e6e0c95f21ee5f1fab61c71778). Anomaly score: {'anomaly_score': 5.259444054217766e-08}"/>
    <s v="0x6594c9a52ecceb4189ac859210b3d1073813c3e4"/>
    <m/>
    <s v="5.259444054217766e-08"/>
    <m/>
    <m/>
    <m/>
    <m/>
    <m/>
    <s v="5.259444054217766e-08}"/>
    <m/>
    <m/>
    <m/>
    <m/>
    <m/>
    <m/>
    <m/>
    <m/>
    <m/>
  </r>
  <r>
    <s v="2023-03-20T20:25:01.855097506Z"/>
    <x v="0"/>
    <x v="1"/>
    <s v="0x481b59f24cbf53b3843dec3edc64da7a093e2816dbf2c5978ae1603ca53ffe26"/>
    <s v="ATTACK-DETECTOR-2"/>
    <s v="CRITICAL"/>
    <x v="0"/>
    <s v="0x65d437e852ac699e3951e1722bcc4a0660053596 likely involved in an attack (0x33e1811250db2ac22aade5a707df500d6c795f659861f6c86e713979cc612acd) on Uniswap V2: Router 2 (0x7a250d5630b4cf539739df2c5dacb4c659f2488d). Anomaly score: {'anomaly_score': 4.488390455"/>
    <s v="0x65d437e852ac699e3951e1722bcc4a0660053596"/>
    <m/>
    <s v="4.48839045526336e-05"/>
    <m/>
    <m/>
    <m/>
    <m/>
    <m/>
    <s v="4.48839045526336e-05}"/>
    <m/>
    <m/>
    <m/>
    <m/>
    <m/>
    <m/>
    <m/>
    <m/>
    <m/>
  </r>
  <r>
    <s v="2023-03-24T08:21:05.493301172Z"/>
    <x v="0"/>
    <x v="9"/>
    <s v="0xbe220a50662372d679d367d7d9115c77cab789fce93bc15a88dfe0486380c493"/>
    <s v="ATTACK-DETECTOR-2"/>
    <s v="CRITICAL"/>
    <x v="1"/>
    <s v="0x663297c530e02c4e42e8664b6047c00bb0b473ea likely involved in an attack (0xab7a8c0163d2936d3c0f645f79080fbaa3d83266e935fafb45240f7f0e6737dc). Anomaly score: {'anomaly_score': 8.39969095057789e-06}"/>
    <s v="0x663297c530e02c4e42e8664b6047c00bb0b473ea"/>
    <m/>
    <s v="8.39969095057789e-06"/>
    <s v="Invest scam"/>
    <m/>
    <m/>
    <m/>
    <m/>
    <s v="8.39969095057789e-06}"/>
    <s v="0x41ab41848a3164ae4b7a5dc3195b7fce2b8f6933"/>
    <m/>
    <m/>
    <m/>
    <m/>
    <m/>
    <m/>
    <m/>
    <m/>
  </r>
  <r>
    <s v="2023-02-22T01:26:58.023754838Z"/>
    <x v="1"/>
    <x v="11"/>
    <s v="0xa8de0d0ddc63c9d541281f7a2b875dfdf6eacafcc54e8492798e7962a5721250"/>
    <s v="ATTACK-DETECTOR-1"/>
    <s v="CRITICAL"/>
    <x v="4"/>
    <s v="0x66d50c234b8e97cbdc8e16850acd6462cf26db47 likely involved in an attack (0xc845b26597a1b187abc9683842349980f4083acc0a9ccb8f342658df4a6fcca3). Anomaly score: {'anomaly_score': 2.818658436719603e-08}"/>
    <s v="0x66d50c234b8e97cbdc8e16850acd6462cf26db47"/>
    <s v="FP"/>
    <s v="2.818658436719603e-08"/>
    <m/>
    <m/>
    <m/>
    <m/>
    <m/>
    <s v="2.818658436719603e-08}"/>
    <m/>
    <m/>
    <m/>
    <m/>
    <m/>
    <m/>
    <m/>
    <m/>
    <m/>
  </r>
  <r>
    <s v="2023-03-09T00:34:07.359900548Z"/>
    <x v="0"/>
    <x v="7"/>
    <s v="0x8b7806227f5f201d582b890aadb5112bc5694b20bc9f9f398396ea6663dc6fe0"/>
    <s v="ATTACK-DETECTOR-3"/>
    <s v="CRITICAL"/>
    <x v="4"/>
    <s v="0x66d50c234b8e97cbdc8e16850acd6462cf26db47 likely involved in an attack (0x4adcd3196a7f83ba5f5e4123380396e8c05b0f59a0b4ec0912533b58dea54640). Anomaly score: {'anomaly_score': 1.4672348570014685e-08}"/>
    <s v="0x66d50c234b8e97cbdc8e16850acd6462cf26db47"/>
    <s v="FP"/>
    <s v="1.4672348570014685e-08"/>
    <s v="large swaps"/>
    <m/>
    <m/>
    <m/>
    <m/>
    <s v="1.4672348570014685e-08}"/>
    <m/>
    <m/>
    <m/>
    <m/>
    <m/>
    <m/>
    <m/>
    <m/>
    <m/>
  </r>
  <r>
    <d v="2022-12-02T00:00:00"/>
    <x v="2"/>
    <x v="17"/>
    <s v="0xeba0bc14b900ae6720c06c1deb2f9d85223d4fcd9a137123b72ebe74743788f5"/>
    <m/>
    <m/>
    <x v="4"/>
    <m/>
    <s v="0x67b94473d81d0cd00849d563c94d0432ac988b49"/>
    <s v="FP"/>
    <e v="#VALUE!"/>
    <s v="Polygon Validator"/>
    <m/>
    <m/>
    <m/>
    <m/>
    <e v="#VALUE!"/>
    <m/>
    <m/>
    <m/>
    <m/>
    <m/>
    <m/>
    <m/>
    <m/>
    <m/>
  </r>
  <r>
    <s v="2023-03-22T16:39:37.614924878Z"/>
    <x v="0"/>
    <x v="0"/>
    <s v="0x7d7bbfea8e533247a0dc35b7f2829c2d38c93388a561f9b4753f57620c2f06cf"/>
    <s v="ATTACK-DETECTOR-3"/>
    <s v="CRITICAL"/>
    <x v="0"/>
    <s v="0x67bfa9f755ece8f6627ea8ed68bd90da4def53a4 likely involved in an attack (0x570102c487620ecb24f5193945540f31a193d09a8c15c30568f725800c75695d). Anomaly score: {'anomaly_score': 3.7780041904929053e-08}"/>
    <s v="0x67bfa9f755ece8f6627ea8ed68bd90da4def53a4"/>
    <m/>
    <s v="3.7780041904929053e-08"/>
    <m/>
    <m/>
    <m/>
    <m/>
    <m/>
    <s v="3.7780041904929053e-08}"/>
    <s v="3.7780041904929053e-08}"/>
    <m/>
    <m/>
    <m/>
    <m/>
    <m/>
    <m/>
    <m/>
    <m/>
  </r>
  <r>
    <s v="2023-02-17T05:34:10.164724983Z"/>
    <x v="1"/>
    <x v="21"/>
    <s v="0x723182a9fa0fe5c919651d6258028f24b77db82589eb0ba9405e202572a6544c"/>
    <s v="ATTACK-DETECTOR-1"/>
    <s v="CRITICAL"/>
    <x v="0"/>
    <s v="0x684083f312ac50f538cc4b634d85a2feafaab77a likely involved in an attack (0xd004c0ca8399eee3efb20824693a5c6d99dbcd377cf0afec5fa50b0dbdff7050). Anomaly score: {'anomaly_score': 0.00015229471084585305}"/>
    <s v="0x684083f312ac50f538cc4b634d85a2feafaab77a"/>
    <s v="TP"/>
    <s v="0.00015229471084585305"/>
    <s v="Dexible"/>
    <m/>
    <m/>
    <m/>
    <m/>
    <s v="0.00015229471084585305}"/>
    <m/>
    <m/>
    <m/>
    <m/>
    <m/>
    <m/>
    <m/>
    <m/>
    <m/>
  </r>
  <r>
    <s v="2023-03-22T20:18:41.497965565Z"/>
    <x v="0"/>
    <x v="0"/>
    <s v="0xf626f4138183af9dd8b55f8bd5126873cf8a2281793211e6f191c3ececd4631e"/>
    <s v="ATTACK-DETECTOR-3"/>
    <s v="CRITICAL"/>
    <x v="0"/>
    <s v="0x6887b7460b4cb84c93a7863b57a02f0815a63b38 likely involved in an attack (0x15a327586664b838dbba57b8c978e3c6f939c88c6baf1158d6f3e7d9d7877076). Anomaly score: {'anomaly_score': 5.572803743314311e-09}"/>
    <s v="0x6887b7460b4cb84c93a7863b57a02f0815a63b38"/>
    <s v="FP"/>
    <s v="5.572803743314311e-09"/>
    <s v="large trades"/>
    <m/>
    <m/>
    <m/>
    <m/>
    <s v="5.572803743314311e-09}"/>
    <s v="5.572803743314311e-09}"/>
    <m/>
    <m/>
    <m/>
    <m/>
    <m/>
    <m/>
    <m/>
    <m/>
  </r>
  <r>
    <s v="2023-03-24T08:17:20.093527398Z"/>
    <x v="0"/>
    <x v="9"/>
    <s v="0x3a7ebe74001e0635c3c921ba348de32da6aef966ed2c0f98f15ea9824d92a8b3"/>
    <s v="ATTACK-DETECTOR-2"/>
    <s v="CRITICAL"/>
    <x v="1"/>
    <s v="0x68c54b078709f5ff6eaa2a3f714fd5db72b01777 likely involved in an attack (0x042b86855cb5ac38ef170c48e8849e70f824e0679c12008d58051fcf42bc92ee). Anomaly score: {'anomaly_score': 6.582905737627404e-06}"/>
    <s v="0x68c54b078709f5ff6eaa2a3f714fd5db72b01777"/>
    <m/>
    <s v="6.582905737627404e-06"/>
    <s v="Invest scam"/>
    <m/>
    <m/>
    <m/>
    <m/>
    <s v="6.582905737627404e-06}"/>
    <s v="0xf617c911b4d91aa19d331883f670de2634f64b12"/>
    <m/>
    <m/>
    <m/>
    <m/>
    <m/>
    <m/>
    <m/>
    <m/>
  </r>
  <r>
    <s v="2023-03-24T07:57:40.087562723Z"/>
    <x v="0"/>
    <x v="9"/>
    <s v="0x91f1fca7ba29d7db2df14f02d5f3fa7a321cc5c5fb761f0c94e02ba15be7b4ae"/>
    <s v="ATTACK-DETECTOR-2"/>
    <s v="CRITICAL"/>
    <x v="1"/>
    <s v="0x698aec7cfe2bb819844a3734cd50674d7105955e likely involved in an attack (0x54fff7a8566931809600f2edbcce85c4753daf759e2deefacd9115f88633c10a). Anomaly score: {'anomaly_score': 3.1110119394989297e-06}"/>
    <s v="0x698aec7cfe2bb819844a3734cd50674d7105955e"/>
    <m/>
    <s v="3.1110119394989297e-06"/>
    <s v="Invest scam"/>
    <m/>
    <m/>
    <m/>
    <m/>
    <s v="3.1110119394989297e-06}"/>
    <s v="0x30bd5c7a6210066b8e903ef415a9f426a79179cd"/>
    <m/>
    <m/>
    <m/>
    <m/>
    <m/>
    <m/>
    <m/>
    <m/>
  </r>
  <r>
    <s v="2023-03-24T08:03:35.491668401Z"/>
    <x v="0"/>
    <x v="9"/>
    <s v="0x557ff15f25f4e047f1ce7c2dc9791867813d8f24c63cd7928bea6986edecf36b"/>
    <s v="ATTACK-DETECTOR-2"/>
    <s v="CRITICAL"/>
    <x v="1"/>
    <s v="0x6a831dd562366b6e4a0f78b7142eb61513279af9 likely involved in an attack (0xe57372a3d0daa16e660db131e89eb883ddc8f1def9c77f7032ed4b4440da6623). Anomaly score: {'anomaly_score': 4.08908632312304e-06}"/>
    <s v="0x6a831dd562366b6e4a0f78b7142eb61513279af9"/>
    <m/>
    <s v="4.08908632312304e-06"/>
    <s v="Invest scam"/>
    <m/>
    <m/>
    <m/>
    <m/>
    <s v="4.08908632312304e-06}"/>
    <s v="0xf91a8809a59f41aa5038d637c9275f74140eace6"/>
    <m/>
    <m/>
    <m/>
    <m/>
    <m/>
    <m/>
    <m/>
    <m/>
  </r>
  <r>
    <s v="2023-03-24T08:11:32.289780451Z"/>
    <x v="0"/>
    <x v="9"/>
    <s v="0x94de854676682852ffca1a541d5b0f15dded93194c027b1b72cbf9a6d9c9a731"/>
    <s v="ATTACK-DETECTOR-2"/>
    <s v="CRITICAL"/>
    <x v="1"/>
    <s v="0x6ac1f36c0024dc9f6423b9489432761601d06934 likely involved in an attack (0x68b439998a9cae22c9d0691d2efba85f063f6f1276a21156e4cfdbf41a79f318). Anomaly score: {'anomaly_score': 5.149215522818824e-06}"/>
    <s v="0x6ac1f36c0024dc9f6423b9489432761601d06934"/>
    <m/>
    <s v="5.149215522818824e-06"/>
    <s v="Invest scam"/>
    <m/>
    <m/>
    <m/>
    <m/>
    <s v="5.149215522818824e-06}"/>
    <s v="0x9ed84dd0d097bbd85a1ccba0e4e8edfebe6e676f"/>
    <m/>
    <m/>
    <m/>
    <m/>
    <m/>
    <m/>
    <m/>
    <m/>
  </r>
  <r>
    <s v="2023-02-25T16:45:45.796539306Z"/>
    <x v="1"/>
    <x v="25"/>
    <s v="0x2fdcabd1b3b505d950c2e7510e2176864d1f0da1fa1f88f5e7c6f0d0e54e3fcb"/>
    <s v="ATTACK-DETECTOR-1"/>
    <s v="CRITICAL"/>
    <x v="0"/>
    <s v="0x6aea21f81898956b106b6498e828d71e931a11db likely involved in an attack (0xd12dda250551f9e6f132a00ad876700a3c7d6754f333993294d6c8fda3acf559). Anomaly score: {'anomaly_score': 3.2833652545239912e-06}"/>
    <s v="0x6aea21f81898956b106b6498e828d71e931a11db"/>
    <s v="FP"/>
    <s v="3.2833652545239912e-06"/>
    <s v="New NFT Project"/>
    <m/>
    <m/>
    <m/>
    <m/>
    <s v="3.2833652545239912e-06}"/>
    <m/>
    <m/>
    <m/>
    <m/>
    <m/>
    <m/>
    <m/>
    <m/>
    <m/>
  </r>
  <r>
    <s v="2023-03-04T04:11:37.708691575Z"/>
    <x v="0"/>
    <x v="28"/>
    <s v="0x90430a982fc96dfcbc5ee8b0b69faa20527f82d915dcc6ebe8f920d92ce32f05"/>
    <s v="ATTACK-DETECTOR-1"/>
    <s v="CRITICAL"/>
    <x v="0"/>
    <s v="0x6b845b4641761b91f8491f6c36339313dcb815c4 likely involved in an attack (0x666c83dd21072ecdf8dea8408ea4abde0842511745aaeb6eb44f8f9be8b6bca7) on Uniswap V2: Router 2 (0x7a250d5630b4cf539739df2c5dacb4c659f2488d). Anomaly score: {'anomaly_score': 0.998959958"/>
    <s v="0x6b845b4641761b91f8491f6c36339313dcb815c4"/>
    <s v="TP"/>
    <s v="0.998959958398336"/>
    <s v="USDC Scam"/>
    <m/>
    <m/>
    <m/>
    <m/>
    <s v="0.998959958398336}"/>
    <m/>
    <m/>
    <m/>
    <m/>
    <m/>
    <m/>
    <m/>
    <m/>
    <m/>
  </r>
  <r>
    <s v="2023-03-29T01:19:26.071217248Z"/>
    <x v="0"/>
    <x v="2"/>
    <s v="0x634179b244840e350acfe8e469cfa165d2eeb5bc97a87eb29c21c750ade9574a"/>
    <s v="ATTACK-DETECTOR-2"/>
    <s v="CRITICAL"/>
    <x v="0"/>
    <s v="0x6c33d580097bbc5ab96174e2f672b8f02b2e64db likely involved in an attack (0xd2aa62ecfb38447dc3bc364b458848d32019c5211372a4a7a74156237cca5486) on Uniswap V2: Router 2 (0x7a250d5630b4cf539739df2c5dacb4c659f2488d). Anomaly score: {'anomaly_score': 0.000216504"/>
    <s v="0x6c33d580097bbc5ab96174e2f672b8f02b2e64db"/>
    <m/>
    <s v="0.0002165045497332915"/>
    <m/>
    <m/>
    <m/>
    <m/>
    <m/>
    <s v="0.0002165045497332915}"/>
    <m/>
    <m/>
    <m/>
    <m/>
    <m/>
    <m/>
    <m/>
    <m/>
    <m/>
  </r>
  <r>
    <s v="2023-02-28T07:03:50.868807862Z"/>
    <x v="1"/>
    <x v="42"/>
    <s v="0x8809f3b5d76fa1d910e54173854a9b848d9960451d1ab452d639c1c947f33eda"/>
    <s v="ATTACK-DETECTOR-1"/>
    <s v="CRITICAL"/>
    <x v="4"/>
    <s v="0x6c8e6c566e348f3d5c04adf8585f78ee5c1ec92a likely involved in an attack (0xcc988039894a78ed0586e0507fbfac672a8df6a2bde6455df7eb2d88a6ea45de). Anomaly score: {'anomaly_score': 1.728556182763468e-08}"/>
    <s v="0x6c8e6c566e348f3d5c04adf8585f78ee5c1ec92a"/>
    <s v="FP"/>
    <s v="1.728556182763468e-08"/>
    <m/>
    <m/>
    <m/>
    <m/>
    <m/>
    <s v="1.728556182763468e-08}"/>
    <m/>
    <m/>
    <m/>
    <m/>
    <m/>
    <m/>
    <m/>
    <m/>
    <m/>
  </r>
  <r>
    <s v="2023-03-20T20:29:22.451463439Z"/>
    <x v="0"/>
    <x v="1"/>
    <s v="0x66b53bc90c72dae61c0def091e3dbe56af33f56624210e297d7e5a4b41d6b646"/>
    <s v="ATTACK-DETECTOR-3"/>
    <s v="CRITICAL"/>
    <x v="0"/>
    <s v="0x6e011d45803acee0785bd46ed0604bb45e55d7f2 likely involved in an attack (0x2cf4b60705846eaa447ebe7cb96f3cbce3976e3cf0a0bd32338bbb819709ded5). Anomaly score: {'anomaly_score': 2.5163170614765587e-08}"/>
    <s v="0x6e011d45803acee0785bd46ed0604bb45e55d7f2"/>
    <m/>
    <s v="2.5163170614765587e-08"/>
    <m/>
    <m/>
    <m/>
    <m/>
    <m/>
    <s v="2.5163170614765587e-08}"/>
    <m/>
    <m/>
    <m/>
    <m/>
    <m/>
    <m/>
    <m/>
    <m/>
    <m/>
  </r>
  <r>
    <s v="2023-03-23T03:43:50.296203656Z"/>
    <x v="0"/>
    <x v="13"/>
    <s v="0xe7e7711807d24b4372a1bfd2b5ee6abcba021860f27b5dfbaebf52030410b80d"/>
    <s v="ATTACK-DETECTOR-2"/>
    <s v="CRITICAL"/>
    <x v="0"/>
    <s v="0x6e44f3ec70389b0db277cbc73e7ec228af3f495e likely involved in an attack (0x143c33692f66df1c8ae4c55db3753e20a1ab24f3ca2d2e4c87493197ea23af24) on (0x547191ded0819d553cae45c6bb3d18d37083daee). Anomaly score: {'anomaly_score': 0.00019347386658966214}"/>
    <s v="0x6e44f3ec70389b0db277cbc73e7ec228af3f495e"/>
    <m/>
    <s v="0.00019347386658966214"/>
    <m/>
    <m/>
    <m/>
    <m/>
    <m/>
    <s v="0.00019347386658966214}"/>
    <m/>
    <m/>
    <m/>
    <m/>
    <m/>
    <m/>
    <m/>
    <m/>
    <m/>
  </r>
  <r>
    <s v="2023-03-04T06:15:10.690460619Z"/>
    <x v="0"/>
    <x v="28"/>
    <s v="0xc9a6b591ff7c8aa9abc45fa2e94a0614f65af0a7e7b741a9e7a166a16e2d6d09"/>
    <s v="ATTACK-DETECTOR-3"/>
    <s v="CRITICAL"/>
    <x v="2"/>
    <s v="0x6f6ecc68877739d93fe0c62812896650ef2c7fc4 likely involved in an attack (0x658786ecb74d47922072c1f902276e550213a5d972e3bce04f784563980e13f0). Anomaly score: {'anomaly_score': 1.9181641484272612e-08}"/>
    <s v="0x6f6ecc68877739d93fe0c62812896650ef2c7fc4"/>
    <m/>
    <s v="1.9181641484272612e-08"/>
    <m/>
    <m/>
    <m/>
    <m/>
    <m/>
    <s v="1.9181641484272612e-08}"/>
    <m/>
    <m/>
    <m/>
    <m/>
    <m/>
    <m/>
    <m/>
    <m/>
    <m/>
  </r>
  <r>
    <s v="2023-03-09T06:35:09.400922188Z"/>
    <x v="0"/>
    <x v="7"/>
    <s v="0xaaf7369ec9fddf1d5a3f0c09e8c602e61cae8ad972c767b6a2550486a2383acb"/>
    <s v="ATTACK-DETECTOR-3"/>
    <s v="CRITICAL"/>
    <x v="1"/>
    <s v="0x7076d1c087ecaece030ffbcdb9d71809b78be0e7 likely involved in an attack (0x66d71ac60e6ae9f383f679eb743bc164630b7836bb24cff63e20f879a53e7301). Anomaly score: {'anomaly_score': 1.0755437282060059e-12}"/>
    <s v="0x7076d1c087ecaece030ffbcdb9d71809b78be0e7"/>
    <m/>
    <s v="1.0755437282060059e-12"/>
    <m/>
    <m/>
    <m/>
    <m/>
    <m/>
    <s v="1.0755437282060059e-12}"/>
    <m/>
    <m/>
    <m/>
    <m/>
    <m/>
    <m/>
    <m/>
    <m/>
    <m/>
  </r>
  <r>
    <s v="2023-03-15T00:42:47.407543115Z"/>
    <x v="0"/>
    <x v="41"/>
    <s v="0x39906305051ae8295c2069c09476f3808b2813d57ed5e85824f83bb0aa6f30ec"/>
    <s v="ATTACK-DETECTOR-3"/>
    <s v="CRITICAL"/>
    <x v="0"/>
    <s v="0x720c62588abd89d15aca0d18d87d9bdcc707279f likely involved in an attack (0xc7fec4a8db9b0c8387761a6eb346b4c6f9d31f2a06e99c4eb185c1d1642388d4). Anomaly score: {'anomaly_score': 5.0070939981516404e-08}"/>
    <s v="0x720c62588abd89d15aca0d18d87d9bdcc707279f"/>
    <s v="Likely FP"/>
    <s v="5.0070939981516404e-08"/>
    <s v="large swaps"/>
    <m/>
    <m/>
    <m/>
    <m/>
    <s v="5.0070939981516404e-08}"/>
    <m/>
    <m/>
    <m/>
    <m/>
    <m/>
    <m/>
    <m/>
    <m/>
    <m/>
  </r>
  <r>
    <s v="2023-03-14T07:01:53.905469023Z"/>
    <x v="0"/>
    <x v="32"/>
    <s v="0x548aefe63e5e48f876691351aa199ba8812366ec92e62b616f56b072f3efc6e6"/>
    <s v="ATTACK-DETECTOR-3"/>
    <s v="CRITICAL"/>
    <x v="3"/>
    <s v="0x72495d2dd7f0b1efd05ee76a1c582801386a9320,0xe52f5349153b8eb3b89675af45ac7502c4997e6a likely involved in an attack (0x41da9c9502d4b172847da02147e8d44e805be419ecfa7eabb38c1495dab05790). Anomaly score: {'anomaly_score': 4.100996856999544e-08}"/>
    <s v="0x72495d2dd7f0b1efd05ee76a1c582801386a9320"/>
    <m/>
    <s v="4.100996856999544e-08"/>
    <m/>
    <m/>
    <m/>
    <m/>
    <m/>
    <s v="4.100996856999544e-08}"/>
    <m/>
    <m/>
    <m/>
    <m/>
    <m/>
    <m/>
    <m/>
    <m/>
    <m/>
  </r>
  <r>
    <s v="2023-03-29T09:21:20.947669459Z"/>
    <x v="0"/>
    <x v="2"/>
    <s v="0x765ad49051824684ddd35b36294fc9d054abf4338502526dac3b4daedcffc1cd"/>
    <s v="ATTACK-DETECTOR-2"/>
    <s v="CRITICAL"/>
    <x v="1"/>
    <s v="0x72ca6d0ba1aaf96e73024b0bf2cf22a6e7a053bc likely involved in an attack (0xb12db4c78e4a4af6a99f8b27fb7f45383478f4489e7361393a4f449d175f4a94). Anomaly score: {'anomaly_score': 5.87737579568128e-05}"/>
    <s v="0x72ca6d0ba1aaf96e73024b0bf2cf22a6e7a053bc"/>
    <m/>
    <s v="5.87737579568128e-05"/>
    <m/>
    <m/>
    <m/>
    <m/>
    <m/>
    <s v="5.87737579568128e-05}"/>
    <m/>
    <m/>
    <m/>
    <m/>
    <m/>
    <m/>
    <m/>
    <m/>
    <m/>
  </r>
  <r>
    <d v="2022-12-10T00:00:00"/>
    <x v="2"/>
    <x v="43"/>
    <s v="0xfd5dd66cb63065a062d752ca7905dabf09801befa28d0c2a27fd83bfd140d78f"/>
    <m/>
    <m/>
    <x v="4"/>
    <m/>
    <s v="0x72f93a2740e00112d5f2cef404c0aa16fae21fa4"/>
    <s v="FP"/>
    <e v="#VALUE!"/>
    <s v="Polygon Validator"/>
    <m/>
    <m/>
    <m/>
    <m/>
    <e v="#VALUE!"/>
    <m/>
    <m/>
    <m/>
    <m/>
    <m/>
    <m/>
    <m/>
    <m/>
    <m/>
  </r>
  <r>
    <s v="2023-03-20T20:33:37.854645331Z"/>
    <x v="0"/>
    <x v="1"/>
    <s v="0x89819306bc2726bed597ac0cf605d5ccd89a47ef11bc997fa865eff8729d3c0d"/>
    <s v="ATTACK-DETECTOR-3"/>
    <s v="CRITICAL"/>
    <x v="0"/>
    <s v="0x73f9b272abda7a97cb1b237d85f9a7236edb6f16 likely involved in an attack (0x6bdc4532ad0b39cbaeb6e45a8df90a81b6130d54e4c62d2a1b5fbb7d167709c6) on Coinbase 10 (0xa9d1e08c7793af67e9d92fe308d5697fb81d3e43). Anomaly score: {'anomaly_score': 6.04181303243709e-08"/>
    <s v="0x73f9b272abda7a97cb1b237d85f9a7236edb6f16"/>
    <m/>
    <s v="6.04181303243709e-08"/>
    <m/>
    <m/>
    <m/>
    <m/>
    <m/>
    <s v="6.04181303243709e-08}"/>
    <m/>
    <m/>
    <m/>
    <m/>
    <m/>
    <m/>
    <m/>
    <m/>
    <m/>
  </r>
  <r>
    <s v="2023-03-27T15:36:33.555885936Z"/>
    <x v="0"/>
    <x v="8"/>
    <s v="0x03ea490f3432096ac012897a4d603146919bdcecccbf71876221d085e423f96a"/>
    <s v="ATTACK-DETECTOR-2"/>
    <s v="CRITICAL"/>
    <x v="1"/>
    <s v="0x74cdda7bdc47219855970edb1db7cc54307d13c3 likely involved in an attack (0x23a550bc0e20f9cec44d35e0ea9f4418a851c7901c54c4df187131cc0f28e4ce). Anomaly score: {'anomaly_score': 0.012399403874813711}"/>
    <s v="0x74cdda7bdc47219855970edb1db7cc54307d13c3"/>
    <m/>
    <s v="0.012399403874813711"/>
    <m/>
    <m/>
    <m/>
    <m/>
    <m/>
    <s v="0.012399403874813711}"/>
    <m/>
    <m/>
    <m/>
    <m/>
    <m/>
    <m/>
    <m/>
    <m/>
    <m/>
  </r>
  <r>
    <s v="2023-02-25T13:48:12.572006175Z"/>
    <x v="1"/>
    <x v="25"/>
    <s v="0xdb84bf518dc0665a13dc1c135ce01d3d576644da9b9f875f3df6739ce33355e5"/>
    <s v="ATTACK-DETECTOR-1"/>
    <s v="CRITICAL"/>
    <x v="0"/>
    <s v="0x758495749f64e5f2e8ed6b78792ca12c2ea79e17 likely involved in an attack (0x38416eedcaefc196237ab0db48dea0211069a50032be733ec6ce1b96458877a4) on UNI-V2 (0xc4d52fb102a8b9391392820d9d87836116b09a14). Anomaly score: {'anomaly_score': 0.01}"/>
    <s v="0x758495749f64e5f2e8ed6b78792ca12c2ea79e17"/>
    <s v="TP"/>
    <s v="0.01"/>
    <s v="Soft Rug Pull"/>
    <m/>
    <m/>
    <m/>
    <m/>
    <s v="0.01}"/>
    <m/>
    <m/>
    <m/>
    <m/>
    <m/>
    <m/>
    <m/>
    <m/>
    <m/>
  </r>
  <r>
    <s v="2023-02-25T19:59:51.061198116Z"/>
    <x v="1"/>
    <x v="25"/>
    <s v="0x8c38890ebf098f7f3477be9246de6ff103be857bcaa07181b50f074332dc71b4"/>
    <s v="ATTACK-DETECTOR-1"/>
    <s v="CRITICAL"/>
    <x v="0"/>
    <s v="0x762011240aa5bf153b9ef029f9a1cf07ded59db8 likely involved in an attack (0x194e360aea6780fb1cd15b28754cea15befe733082d00190b6c105d5aafdbff2) on UNI-V2 (0x85b7e5d5809acc9809639e28f4d867054ae85122). Anomaly score: {'anomaly_score': 0.00031502922753816174}"/>
    <s v="0x762011240aa5bf153b9ef029f9a1cf07ded59db8"/>
    <s v="TP"/>
    <s v="0.00031502922753816174"/>
    <s v="Rake Token"/>
    <m/>
    <m/>
    <m/>
    <m/>
    <s v="0.00031502922753816174}"/>
    <m/>
    <m/>
    <m/>
    <m/>
    <m/>
    <m/>
    <m/>
    <m/>
    <m/>
  </r>
  <r>
    <s v="2023-03-20T18:25:16.850025567Z"/>
    <x v="0"/>
    <x v="1"/>
    <s v="0xe3b946f7e1af3f47a427a0b1717cc59477ee077ad2cc40f9442389f20ca9152c"/>
    <s v="ATTACK-DETECTOR-3"/>
    <s v="CRITICAL"/>
    <x v="0"/>
    <s v="0x76b36fa9b4bc0fd574f8abed7815f6968122c44f likely involved in an attack (0xcdad87ef30cd34c51489f8b5cf8bda8603d054952b5783bcf701138273e4750c). Anomaly score: {'anomaly_score': 5.2747794453147517e-08}"/>
    <s v="0x76b36fa9b4bc0fd574f8abed7815f6968122c44f"/>
    <m/>
    <s v="5.2747794453147517e-08"/>
    <m/>
    <m/>
    <m/>
    <m/>
    <m/>
    <s v="5.2747794453147517e-08}"/>
    <m/>
    <m/>
    <m/>
    <m/>
    <m/>
    <m/>
    <m/>
    <m/>
    <m/>
  </r>
  <r>
    <s v="2023-03-29T03:24:33.461584133Z"/>
    <x v="0"/>
    <x v="2"/>
    <s v="0x176c85753a24cd2ed77d27af510d60411ee604efc6164ac8295c1ce24807cb3b"/>
    <s v="ATTACK-DETECTOR-2"/>
    <s v="CRITICAL"/>
    <x v="1"/>
    <s v="0x76d76af83c62a4b2b7c872d74b0fc2c17f40e78d likely involved in an attack (0xe004f8bc2d84f708562233dd2d408634933c1c6425d1904f322f69c0ae0b0442). Anomaly score: {'anomaly_score': 0.009848229342327151}"/>
    <s v="0x76d76af83c62a4b2b7c872d74b0fc2c17f40e78d"/>
    <m/>
    <s v="0.009848229342327151"/>
    <m/>
    <m/>
    <m/>
    <m/>
    <m/>
    <s v="0.009848229342327151}"/>
    <m/>
    <m/>
    <m/>
    <m/>
    <m/>
    <m/>
    <m/>
    <m/>
    <m/>
  </r>
  <r>
    <s v="2023-03-26T20:14:25.975651865Z"/>
    <x v="0"/>
    <x v="30"/>
    <s v="0xf4bc9a71a89cec383bc219c9b155a7cb127552ce513a6f74b269d55afb5fb862"/>
    <s v="ATTACK-DETECTOR-2"/>
    <s v="CRITICAL"/>
    <x v="0"/>
    <s v="0x772ca9460c2c6b8133b1bc83e3656480de235271 likely involved in an attack (0xfaa532c388a718009ad118ef3feb39b3b51a9c6d9f98e1100e88b7115d1c54cd). Anomaly score: {'anomaly_score': 1.4170851576389577e-05}"/>
    <s v="0x772ca9460c2c6b8133b1bc83e3656480de235271"/>
    <m/>
    <s v="1.4170851576389577e-05"/>
    <m/>
    <m/>
    <m/>
    <m/>
    <m/>
    <s v="1.4170851576389577e-05}"/>
    <m/>
    <m/>
    <m/>
    <m/>
    <m/>
    <m/>
    <m/>
    <m/>
    <m/>
  </r>
  <r>
    <s v="2023-03-25T02:20:44.588835532Z"/>
    <x v="0"/>
    <x v="19"/>
    <s v="0xfe07b9edeb52e59d4f3d8a453548c821fd155776b22a1ec5e2e6f64578892737"/>
    <s v="ATTACK-DETECTOR-2"/>
    <s v="CRITICAL"/>
    <x v="1"/>
    <s v="0x778245400b2638b5df691874830ca651f7e2cf16 likely involved in an attack (0x0ed9246abdafc0995fd2df49c16518d2e363f32e25b158933715f13e09345daf). Anomaly score: {'anomaly_score': 7.285202410715915e-05}"/>
    <s v="0x778245400b2638b5df691874830ca651f7e2cf16"/>
    <m/>
    <s v="7.285202410715915e-05"/>
    <m/>
    <m/>
    <m/>
    <m/>
    <m/>
    <s v="7.285202410715915e-05}"/>
    <m/>
    <m/>
    <m/>
    <m/>
    <m/>
    <m/>
    <m/>
    <m/>
    <m/>
  </r>
  <r>
    <s v="2023-03-24T08:35:36.247114144Z"/>
    <x v="0"/>
    <x v="9"/>
    <s v="0x6d4d02c5f596f3bd3588eb017e72419c3dc56ab083645c9e427728ff14059b42"/>
    <s v="ATTACK-DETECTOR-2"/>
    <s v="CRITICAL"/>
    <x v="1"/>
    <s v="0x77c5740020ba48060304e13cd569ae35f1f3040a likely involved in an attack (0x432440b14b0d92fb1565bb60a3a48a4b19edaa95fdfd28680b197d1e56d15bba). Anomaly score: {'anomaly_score': 5.237580678279592e-06}"/>
    <s v="0x77c5740020ba48060304e13cd569ae35f1f3040a"/>
    <m/>
    <s v="5.237580678279592e-06"/>
    <s v="Invest scam"/>
    <m/>
    <m/>
    <m/>
    <m/>
    <s v="5.237580678279592e-06}"/>
    <s v="0xce4562b1ad2a4e0c2112379344439b20083977dd"/>
    <m/>
    <m/>
    <m/>
    <m/>
    <m/>
    <m/>
    <m/>
    <m/>
  </r>
  <r>
    <s v="2023-03-22T14:16:06.646988387Z"/>
    <x v="0"/>
    <x v="0"/>
    <s v="0x022c84302559a2e7d9d10e2126d778facbb7d305fa092e886b8d208b3ebc2935"/>
    <s v="ATTACK-DETECTOR-3"/>
    <s v="CRITICAL"/>
    <x v="0"/>
    <s v="0x78376289d3d525739a915f7d00373bc7b3abea2d likely involved in an attack (0x30a114e4df6dbbbf33b6bcef83bef344a05a607e8ccdff842ff95e019d162353). Anomaly score: {'anomaly_score': 3.4888943140971244e-08}"/>
    <s v="0x78376289d3d525739a915f7d00373bc7b3abea2d"/>
    <m/>
    <s v="3.4888943140971244e-08"/>
    <m/>
    <m/>
    <m/>
    <m/>
    <m/>
    <s v="3.4888943140971244e-08}"/>
    <s v="3.4888943140971244e-08}"/>
    <m/>
    <m/>
    <m/>
    <m/>
    <m/>
    <m/>
    <m/>
    <m/>
  </r>
  <r>
    <s v="2023-02-17T18:53:57.586347117Z"/>
    <x v="1"/>
    <x v="21"/>
    <s v="0x275becb7fffdfc362814970982dfc7992bd56a03bc377827e9d5702e0f897f0f"/>
    <s v="ATTACK-DETECTOR-1"/>
    <s v="CRITICAL"/>
    <x v="0"/>
    <s v="0x793ab39c409057a21c52f870789a03d7b63e98b5 likely involved in an attack (0x9689f76af32237c2c53f157fe3e3339206c5328c6d72bc06f78680316469a5da). Anomaly score: {'anomaly_score': 0.0010048125555589616}"/>
    <s v="0x793ab39c409057a21c52f870789a03d7b63e98b5"/>
    <s v="FP"/>
    <s v="0.0010048125555589616"/>
    <m/>
    <m/>
    <m/>
    <m/>
    <m/>
    <s v="0.0010048125555589616}"/>
    <m/>
    <m/>
    <m/>
    <m/>
    <m/>
    <m/>
    <m/>
    <m/>
    <m/>
  </r>
  <r>
    <d v="2022-12-02T00:00:00"/>
    <x v="2"/>
    <x v="17"/>
    <s v="0xb3a907e34d2e8de5d9ff59aa48fe600f9aa7faf9b86fa513080a93e916364f42"/>
    <m/>
    <m/>
    <x v="4"/>
    <m/>
    <s v="0x794e44d1334a56fea7f4df12633b88820d0c5888"/>
    <s v="FP"/>
    <e v="#VALUE!"/>
    <s v="Polygon Validator"/>
    <m/>
    <m/>
    <m/>
    <m/>
    <e v="#VALUE!"/>
    <m/>
    <m/>
    <m/>
    <m/>
    <m/>
    <m/>
    <m/>
    <m/>
    <m/>
  </r>
  <r>
    <s v="2023-03-22T11:39:38.331862262Z"/>
    <x v="0"/>
    <x v="0"/>
    <s v="0x91e06d57585ee541edcb7bde7b3f500d0dfbead4de20239758451282a08beb40"/>
    <s v="ATTACK-DETECTOR-3"/>
    <s v="CRITICAL"/>
    <x v="0"/>
    <s v="0x7966b55262dabc7c8fdd3e0e17ec7880e4d47207 likely involved in an attack (0xbd35f84c72481cd58af917e739d48ff3c7f3a2e374265a84f09217026733a9cc). Anomaly score: {'anomaly_score': 9.53347441341642e-08}"/>
    <s v="0x7966b55262dabc7c8fdd3e0e17ec7880e4d47207"/>
    <m/>
    <s v="9.53347441341642e-08"/>
    <m/>
    <m/>
    <m/>
    <m/>
    <m/>
    <s v="9.53347441341642e-08}"/>
    <s v="9.53347441341642e-08}"/>
    <m/>
    <m/>
    <m/>
    <m/>
    <m/>
    <m/>
    <m/>
    <m/>
  </r>
  <r>
    <s v="2023-02-25T23:20:52.797432172Z"/>
    <x v="1"/>
    <x v="25"/>
    <s v="0x559415eb334dce66313eaa17b286a7b62467623633141cdb464209eebab91c55"/>
    <s v="ATTACK-DETECTOR-1"/>
    <s v="CRITICAL"/>
    <x v="4"/>
    <s v="0x7c51ded61930fb26eb257db7eb04e0bdff4820f5 likely involved in an attack (0x0094b5865b345bd8e7b49ceef6573323d2ac2760e455f50c0e15bbb2ad96dc92). Anomaly score: {'anomaly_score': 1.8043155591659255e-08}"/>
    <s v="0x7c51ded61930fb26eb257db7eb04e0bdff4820f5"/>
    <s v="FP"/>
    <s v="1.8043155591659255e-08"/>
    <m/>
    <m/>
    <m/>
    <m/>
    <m/>
    <s v="1.8043155591659255e-08}"/>
    <m/>
    <m/>
    <m/>
    <m/>
    <m/>
    <m/>
    <m/>
    <m/>
    <m/>
  </r>
  <r>
    <s v="2023-03-09T16:27:55.864319963Z"/>
    <x v="0"/>
    <x v="7"/>
    <s v="0xa616cb36657b67370e2c181956fb797efce68513ca8ac72b5b30d24165596ec4"/>
    <s v="ATTACK-DETECTOR-1"/>
    <s v="CRITICAL"/>
    <x v="4"/>
    <s v="0x7c7379531b2aee82e4ca06d4175d13b9cbeafd49 likely involved in an attack (0xc7395f527d8b5483577b4e6670c0582613360a7514285837f78076a113c931da). Anomaly score: {'anomaly_score': 0.03208556149732621}"/>
    <s v="0x7c7379531b2aee82e4ca06d4175d13b9cbeafd49"/>
    <s v="FP"/>
    <s v="0.03208556149732621"/>
    <s v="Validator"/>
    <m/>
    <m/>
    <m/>
    <m/>
    <s v="0.03208556149732621}"/>
    <m/>
    <m/>
    <m/>
    <m/>
    <m/>
    <m/>
    <m/>
    <m/>
    <m/>
  </r>
  <r>
    <d v="2022-12-03T00:00:00"/>
    <x v="2"/>
    <x v="22"/>
    <s v="0x7668a6124478be78331d4c709f6f17312c217ddc157716a3e14e6106e5813bf2"/>
    <m/>
    <m/>
    <x v="4"/>
    <m/>
    <s v="0x7c7379531b2aee82e4ca06d4175d13b9cbeafd49"/>
    <s v="FP"/>
    <e v="#VALUE!"/>
    <s v="Polygon Validator"/>
    <m/>
    <m/>
    <m/>
    <m/>
    <e v="#VALUE!"/>
    <m/>
    <m/>
    <m/>
    <m/>
    <m/>
    <m/>
    <m/>
    <m/>
    <m/>
  </r>
  <r>
    <s v="2023-03-21T23:53:00.576163451Z"/>
    <x v="0"/>
    <x v="40"/>
    <s v="0xd9d51c72eceb46fa11d0ccb80776f1d6c1e52499684a567ac8650cba180cf768"/>
    <s v="ATTACK-DETECTOR-2"/>
    <s v="CRITICAL"/>
    <x v="0"/>
    <s v="0x7d06e1ff54e76407b6a926bb5328c4475419dd43 likely involved in an attack (0x2321e07574f7682856a977393f83a643d7df60d2d161515bdd2376b411bfdcfc) on (0x547191ded0819d553cae45c6bb3d18d37083daee). Anomaly score: {'anomaly_score': 0.00018597997138769672}"/>
    <s v="0x7d06e1ff54e76407b6a926bb5328c4475419dd43"/>
    <m/>
    <s v="0.00018597997138769672"/>
    <m/>
    <m/>
    <m/>
    <m/>
    <m/>
    <s v="0.00018597997138769672}"/>
    <m/>
    <m/>
    <m/>
    <m/>
    <m/>
    <m/>
    <m/>
    <m/>
    <m/>
  </r>
  <r>
    <s v="2023-03-24T08:23:18.184461434Z"/>
    <x v="0"/>
    <x v="9"/>
    <s v="0x73194669487b71b045ff5ebce1e2758c4cc21baad6d2e6a2fd8390ae816a3716"/>
    <s v="ATTACK-DETECTOR-2"/>
    <s v="CRITICAL"/>
    <x v="1"/>
    <s v="0x7d2455d1238ba699de77d3f37f88444b12c2fe89 likely involved in an attack (0x1d17454a0c472746b861e3700b094992c826f540bbeb0c937ec7f133f1ba7649). Anomaly score: {'anomaly_score': 8.984021984306227e-06}"/>
    <s v="0x7d2455d1238ba699de77d3f37f88444b12c2fe89"/>
    <m/>
    <s v="8.984021984306227e-06"/>
    <s v="Invest scam"/>
    <m/>
    <m/>
    <m/>
    <m/>
    <s v="8.984021984306227e-06}"/>
    <s v="0xba79fe8cf0b01c39e9aa653e7a50cec4e9b77d56"/>
    <m/>
    <m/>
    <m/>
    <m/>
    <m/>
    <m/>
    <m/>
    <m/>
  </r>
  <r>
    <s v="2023-03-23T12:56:31.452184767Z"/>
    <x v="0"/>
    <x v="13"/>
    <s v="0xfc727f3251e3b482f3afabad46b2108b26692d840c94f0b4a7ea3c15df9f2bc3"/>
    <s v="ATTACK-DETECTOR-2"/>
    <s v="CRITICAL"/>
    <x v="1"/>
    <s v="0x7f1a0bf451afeac84c5ba91f69aa7a9b992625e9 likely involved in an attack (0x39641edd7cb5a0ec2dc0406edd6cd41c7c82337c86bc35f5f0c979b640ded1fa). Anomaly score: {'anomaly_score': 0.006161026837806301}"/>
    <s v="0x7f1a0bf451afeac84c5ba91f69aa7a9b992625e9"/>
    <m/>
    <s v="0.006161026837806301"/>
    <m/>
    <m/>
    <m/>
    <m/>
    <m/>
    <s v="0.006161026837806301}"/>
    <m/>
    <m/>
    <m/>
    <m/>
    <m/>
    <m/>
    <m/>
    <m/>
    <m/>
  </r>
  <r>
    <s v="2023-03-28T09:31:17.997303405Z"/>
    <x v="0"/>
    <x v="20"/>
    <s v="0xa7564124adbca1c73c15cf5c9ce3a9d6a8b9583f6712a2f74cdebb932d618b07"/>
    <s v="ATTACK-DETECTOR-2"/>
    <s v="CRITICAL"/>
    <x v="1"/>
    <s v="0x7f1c18977c864e7fecf54461e9cb47ab09925b8c likely involved in an attack (0x2f25edd2f8e366fa83aa6f59e7222f6bc77608047fdfcec4ae27b215d453a0c2). Anomaly score: {'anomaly_score': 0.007743902439024389}"/>
    <s v="0x7f1c18977c864e7fecf54461e9cb47ab09925b8c"/>
    <m/>
    <s v="0.007743902439024389"/>
    <m/>
    <m/>
    <m/>
    <m/>
    <m/>
    <s v="0.007743902439024389}"/>
    <m/>
    <m/>
    <m/>
    <m/>
    <m/>
    <m/>
    <m/>
    <m/>
    <m/>
  </r>
  <r>
    <s v="2023-02-17T14:56:13.484809598Z"/>
    <x v="1"/>
    <x v="21"/>
    <s v="0x285419321283704207e8cfe0dc8d383ef05d36e9706d9138d3ee7a0b3a76f7f3"/>
    <s v="ATTACK-DETECTOR-1"/>
    <s v="CRITICAL"/>
    <x v="0"/>
    <s v="0x801c6f81abf4b3f6471a57fcb8d0b6d867d2c959 likely involved in an attack (0xf60d8ef3ba408a9f8f9128bc5ab952d817d69e6e272f493b6cce7dfec1388f0a). Anomaly score: {'anomaly_score': 0.44}"/>
    <s v="0x801c6f81abf4b3f6471a57fcb8d0b6d867d2c959"/>
    <s v="Likely TP"/>
    <s v="0.44"/>
    <s v="Soft Rug Pull"/>
    <m/>
    <m/>
    <m/>
    <m/>
    <s v="0.44}"/>
    <m/>
    <m/>
    <m/>
    <m/>
    <m/>
    <m/>
    <m/>
    <m/>
    <m/>
  </r>
  <r>
    <s v="2023-03-22T23:12:42.908870718Z"/>
    <x v="0"/>
    <x v="0"/>
    <s v="0x1b1e42af431fc84f2215e6c8f875c12c31e8e4e8a1eb1264700ea68a314a17a4"/>
    <s v="ATTACK-DETECTOR-3"/>
    <s v="CRITICAL"/>
    <x v="0"/>
    <s v="0x80a28d81f72958a5754f52c794832cf55c5cddb8 likely involved in an attack (0xe3c0142e6b38e81e9f68dbbac0528cc78cfcf1cfd45cba7764a3f49e330ae108). Anomaly score: {'anomaly_score': 9.394143821047266e-09}"/>
    <s v="0x80a28d81f72958a5754f52c794832cf55c5cddb8"/>
    <m/>
    <s v="9.394143821047266e-09"/>
    <s v="large trades"/>
    <m/>
    <m/>
    <m/>
    <m/>
    <s v="9.394143821047266e-09}"/>
    <s v="9.394143821047266e-09}"/>
    <m/>
    <m/>
    <m/>
    <m/>
    <m/>
    <m/>
    <m/>
    <m/>
  </r>
  <r>
    <s v="2023-02-13T23:29:25.184112865Z"/>
    <x v="1"/>
    <x v="44"/>
    <s v="0x66845687f661caa5e904433e74f4719c77adbcbeedb985aad5ced959ba7e973e"/>
    <s v="ATTACK-DETECTOR-1"/>
    <s v="CRITICAL"/>
    <x v="1"/>
    <s v="0x80ae46df20272c783d2c365cef30a73f619b0844 likely involved in an attack (0xdca73d1b93d26cfec562a084d22c4d736b6ff4357e5510bf263324e470bb0668). Anomaly score: {'anomaly_score': 1.488399026705582e-08}"/>
    <s v="0x80ae46df20272c783d2c365cef30a73f619b0844"/>
    <s v="FP"/>
    <s v="1.488399026705582e-08"/>
    <s v="binance deposit wallet"/>
    <m/>
    <m/>
    <m/>
    <m/>
    <s v="1.488399026705582e-08}"/>
    <m/>
    <m/>
    <m/>
    <m/>
    <m/>
    <m/>
    <m/>
    <m/>
    <m/>
  </r>
  <r>
    <s v="2023-03-28T19:30:23.363980145Z"/>
    <x v="0"/>
    <x v="20"/>
    <s v="0xf0c2615baf67367fd19dc17fe1030fa4e0fd77ef8e1f224beb6c81701b4e982c"/>
    <s v="ATTACK-DETECTOR-2"/>
    <s v="CRITICAL"/>
    <x v="0"/>
    <s v="0x81312d3e749336053f74eced8d29670b20d13a73 likely involved in an attack (0x5b2f0014ad957963cf76ac598c363c3c71ddab394d69e0c54c7aa8651ee6522d). Anomaly score: {'anomaly_score': 5.934596244111893e-06}"/>
    <s v="0x81312d3e749336053f74eced8d29670b20d13a73"/>
    <m/>
    <s v="5.934596244111893e-06"/>
    <m/>
    <m/>
    <m/>
    <m/>
    <m/>
    <s v="5.934596244111893e-06}"/>
    <m/>
    <m/>
    <m/>
    <m/>
    <m/>
    <m/>
    <m/>
    <m/>
    <m/>
  </r>
  <r>
    <s v="2023-03-24T17:24:32.607644539Z"/>
    <x v="0"/>
    <x v="9"/>
    <s v="0x9bce7d4b5ceb8e39f9248733a9236472763a26a8f6eac6cb9d6bc4c215c4c1f6"/>
    <s v="ATTACK-DETECTOR-2"/>
    <s v="CRITICAL"/>
    <x v="1"/>
    <s v="0x8132682ec0c39088b8509869fc77f983be8f1698 likely involved in an attack (0x993196e033ac6235c6f74a45c840e7384b7ce35bd432b4d190ce5e08356ec19a). Anomaly score: {'anomaly_score': 7.777587528869562e-05}"/>
    <s v="0x8132682ec0c39088b8509869fc77f983be8f1698"/>
    <m/>
    <s v="7.777587528869562e-05"/>
    <m/>
    <m/>
    <m/>
    <m/>
    <m/>
    <s v="7.777587528869562e-05}"/>
    <m/>
    <m/>
    <m/>
    <m/>
    <m/>
    <m/>
    <m/>
    <m/>
    <m/>
  </r>
  <r>
    <s v="2023-03-27T20:48:14.8501124Z"/>
    <x v="0"/>
    <x v="8"/>
    <s v="0x0ec2302ee76de4ceded22d9766c5322d2dc9729708b8188f4c80271a03b30bc9"/>
    <s v="ATTACK-DETECTOR-2"/>
    <s v="CRITICAL"/>
    <x v="1"/>
    <s v="0x818a432a2135d9ba20761191f9bf6b16515ce07d likely involved in an attack (0xf23602430506d627bcd8da6e9d1894660bf09565dcc5171a8c1f396da6c3cbb6). Anomaly score: {'anomaly_score': 0.00953813104189044}"/>
    <s v="0x818a432a2135d9ba20761191f9bf6b16515ce07d"/>
    <m/>
    <s v="0.00953813104189044"/>
    <m/>
    <m/>
    <m/>
    <m/>
    <m/>
    <s v="0.00953813104189044}"/>
    <m/>
    <m/>
    <m/>
    <m/>
    <m/>
    <m/>
    <m/>
    <m/>
    <m/>
  </r>
  <r>
    <s v="2023-03-26T03:52:20.366109396Z"/>
    <x v="0"/>
    <x v="30"/>
    <s v="0x66e006589eccb058bb8406789b97fb81911deed83dbd18154cb5635b30b96179"/>
    <s v="ATTACK-DETECTOR-2"/>
    <s v="CRITICAL"/>
    <x v="0"/>
    <s v="0x81a92977fc5ff5da53fa0fb64e7a9a40483b5f9e likely involved in an attack (0xfef9b46f75d398670ae39183d956cfd4a18f3d8dfb0bd70f644b5ec552a275dc). Anomaly score: {'anomaly_score': 0.00014404033129276198}"/>
    <s v="0x81a92977fc5ff5da53fa0fb64e7a9a40483b5f9e"/>
    <m/>
    <s v="0.00014404033129276198"/>
    <m/>
    <m/>
    <m/>
    <m/>
    <m/>
    <s v="0.00014404033129276198}"/>
    <m/>
    <m/>
    <m/>
    <m/>
    <m/>
    <m/>
    <m/>
    <m/>
    <m/>
  </r>
  <r>
    <s v="2023-03-23T06:04:12.375039479Z"/>
    <x v="0"/>
    <x v="13"/>
    <s v="0xc55135713d51acfb5d7bae0e4084fa5c7b61744937b6db6e9dc040617eabea3d"/>
    <s v="ATTACK-DETECTOR-3"/>
    <s v="CRITICAL"/>
    <x v="0"/>
    <s v="0x82c4f70b512f39f3fa1978ec825d11af749afacc likely involved in an attack (0xa20996fff18b007a2dc049faac1d5ee3bf2049df1760dbd72546d86f0a02a920). Anomaly score: {'anomaly_score': 4.404692480323914e-08}"/>
    <s v="0x82c4f70b512f39f3fa1978ec825d11af749afacc"/>
    <m/>
    <s v="4.404692480323914e-08"/>
    <m/>
    <m/>
    <m/>
    <m/>
    <m/>
    <s v="4.404692480323914e-08}"/>
    <m/>
    <m/>
    <m/>
    <m/>
    <m/>
    <m/>
    <m/>
    <m/>
    <m/>
  </r>
  <r>
    <s v="2023-03-27T18:13:13.44735304Z"/>
    <x v="0"/>
    <x v="8"/>
    <s v="0xfe966bb059bc39ad882c4620716724bd5aac7bae56eec80d01acfc75a5482ec8"/>
    <s v="ATTACK-DETECTOR-2"/>
    <s v="CRITICAL"/>
    <x v="1"/>
    <s v="0x830d24f80c55dee45cb35696e9d68d2ae71c6790 likely involved in an attack (0xfd534b393c0684a74fe579fb6ac057ef893be3a1377e958f3e8c870fcf23dc2b). Anomaly score: {'anomaly_score': 5.4554096899960196e-05}"/>
    <s v="0x830d24f80c55dee45cb35696e9d68d2ae71c6790"/>
    <m/>
    <s v="5.4554096899960196e-05"/>
    <m/>
    <m/>
    <m/>
    <m/>
    <m/>
    <s v="5.4554096899960196e-05}"/>
    <m/>
    <m/>
    <m/>
    <m/>
    <m/>
    <m/>
    <m/>
    <m/>
    <m/>
  </r>
  <r>
    <s v="2023-03-20T20:09:28.97379925Z"/>
    <x v="0"/>
    <x v="1"/>
    <s v="0xc596d1d63056a0ca9cd84a1ecb2ed0172b3fc03ceaa7a7dc2c3bc5678c4bb1b2"/>
    <s v="ATTACK-DETECTOR-3"/>
    <s v="CRITICAL"/>
    <x v="0"/>
    <s v="0x8323d9723011db567c7aa73d52d4a5d137d4074f likely involved in an attack (0x78ae46248532defee5b1c7ea8ce62340f7d12f97cb5df9d5cd48037d82fc2316). Anomaly score: {'anomaly_score': 5.968363073633065e-08}"/>
    <s v="0x8323d9723011db567c7aa73d52d4a5d137d4074f"/>
    <m/>
    <s v="5.968363073633065e-08"/>
    <m/>
    <m/>
    <m/>
    <m/>
    <m/>
    <s v="5.968363073633065e-08}"/>
    <m/>
    <m/>
    <m/>
    <m/>
    <m/>
    <m/>
    <m/>
    <m/>
    <m/>
  </r>
  <r>
    <s v="2023-03-22T08:24:52.452935099Z"/>
    <x v="0"/>
    <x v="0"/>
    <s v="0x43f281940fdd821ce94e66dbc41a8bd5a5430250e02bee2eecfd13b6d1b990cc"/>
    <s v="ATTACK-DETECTOR-3"/>
    <s v="CRITICAL"/>
    <x v="0"/>
    <s v="0x83b37239748c86b6ebea240a2a206d548143ab35 likely involved in an attack (0x3f2d142186eaa5bdc551c99abdd776066ef8a77f882468eea9e2a2ca5fa828f7) on CoWSwapEthFlow (0x40a50cf069e992aa4536211b23f286ef88752187). Anomaly score: {'anomaly_score': 2.616531466938495"/>
    <s v="0x83b37239748c86b6ebea240a2a206d548143ab35"/>
    <m/>
    <s v="2.6165314669384956e-08"/>
    <m/>
    <m/>
    <m/>
    <m/>
    <m/>
    <s v="2.6165314669384956e-08}"/>
    <s v="2.6165314669384956e-08}"/>
    <m/>
    <m/>
    <m/>
    <m/>
    <m/>
    <m/>
    <m/>
    <m/>
  </r>
  <r>
    <s v="2023-03-22T12:50:07.05839264Z"/>
    <x v="0"/>
    <x v="0"/>
    <s v="0xf57439e3da90a5f55de3367ceda154d5b9719dc04660c8ad7b0f8969d46566f6"/>
    <s v="ATTACK-DETECTOR-2"/>
    <s v="CRITICAL"/>
    <x v="0"/>
    <s v="0x84dd264e0f1020cfb4ff8874de69dd2ab96e5295 likely involved in an attack (0xf05736241645ed7a142319c9b4c3c5052fb7486cc404f3be154047897fa5f042) on Uniswap V3: Quoter (0xb27308f9f90d607463bb33ea1bebb41c27ce5ab6). Anomaly score: {'anomaly_score': 0.00015263968"/>
    <s v="0x84dd264e0f1020cfb4ff8874de69dd2ab96e5295"/>
    <m/>
    <s v="0.0001526396863184428"/>
    <m/>
    <m/>
    <m/>
    <m/>
    <m/>
    <s v="0.0001526396863184428}"/>
    <m/>
    <m/>
    <m/>
    <m/>
    <m/>
    <m/>
    <m/>
    <m/>
    <m/>
  </r>
  <r>
    <s v="2023-03-23T02:37:49.734922588Z"/>
    <x v="0"/>
    <x v="13"/>
    <s v="0x779103a904e81f95de833eac5f6900b140c9f7c90654d411709d4e6010484ae8"/>
    <s v="ATTACK-DETECTOR-3"/>
    <s v="CRITICAL"/>
    <x v="0"/>
    <s v="0x856361e42b5d5596af4d98203c473f0abf70d358 likely involved in an attack (0xdfaf790566d8d61094482439fc0aaaf508a4206f7e6d100630062ffecedb3297). Anomaly score: {'anomaly_score': 4.690040421417851e-08}"/>
    <s v="0x856361e42b5d5596af4d98203c473f0abf70d358"/>
    <m/>
    <s v="4.690040421417851e-08"/>
    <m/>
    <m/>
    <m/>
    <m/>
    <m/>
    <s v="4.690040421417851e-08}"/>
    <m/>
    <m/>
    <m/>
    <m/>
    <m/>
    <m/>
    <m/>
    <m/>
    <m/>
  </r>
  <r>
    <s v="2023-03-22T11:48:57.148359659Z"/>
    <x v="0"/>
    <x v="0"/>
    <s v="0x274c49e2d59bcb9e8b6f9e2cf7d49949f619d1145a912e486ad8d0a0de606008"/>
    <s v="ATTACK-DETECTOR-3"/>
    <s v="CRITICAL"/>
    <x v="0"/>
    <s v="0x85caa35bd928d478a27fb151e63a8d265251eef0 likely involved in an attack (0x8351ed6e7927234321109d31b27dc83200a277f06b2e9b5f1369bc7804ad12ba). Anomaly score: {'anomaly_score': 8.480667852646053e-08}"/>
    <s v="0x85caa35bd928d478a27fb151e63a8d265251eef0"/>
    <m/>
    <s v="8.480667852646053e-08"/>
    <m/>
    <m/>
    <m/>
    <m/>
    <m/>
    <s v="8.480667852646053e-08}"/>
    <s v="8.480667852646053e-08}"/>
    <m/>
    <m/>
    <m/>
    <m/>
    <m/>
    <m/>
    <m/>
    <m/>
  </r>
  <r>
    <s v="2023-02-24T06:36:01.025854837Z"/>
    <x v="1"/>
    <x v="18"/>
    <s v="0x95f91690a868bc5b512306e4dc71c995f12dcd730ec076f5f0175c58c612c59c"/>
    <s v="ATTACK-DETECTOR-1"/>
    <s v="CRITICAL"/>
    <x v="0"/>
    <s v="0x86a2b83eb572f351dd25690ae4b3bc59b72b20fa likely involved in an attack (0x5a0454828485338668a055c71f2982c60096947de656cfcad35b7d1655899511) on Arbitrum: Sequencer Inbox (0x1c479675ad559dc151f6ec7ed3fbf8cee79582b6). Anomaly score: {'anomaly_score': 0.0099"/>
    <s v="0x86a2b83eb572f351dd25690ae4b3bc59b72b20fa"/>
    <s v="TP"/>
    <s v="0.009984222981856429"/>
    <s v="Rake Token"/>
    <m/>
    <m/>
    <m/>
    <m/>
    <s v="0.009984222981856429}"/>
    <m/>
    <m/>
    <m/>
    <m/>
    <m/>
    <m/>
    <m/>
    <m/>
    <m/>
  </r>
  <r>
    <s v="2023-03-27T17:09:36.598279523Z"/>
    <x v="0"/>
    <x v="8"/>
    <s v="0xabe1a28fb23ab62136f595c105bedfca682ca23039c2f4da3b6a435d16733185"/>
    <s v="ATTACK-DETECTOR-2"/>
    <s v="CRITICAL"/>
    <x v="1"/>
    <s v="0x875d34939956a7e486d3dc43f8775fd2d6411540 likely involved in an attack (0x5484b8b5ee65b2a9253538768d2738c4ae1346197b6b860091764679f88f5d27). Anomaly score: {'anomaly_score': 0.011965763996071278}"/>
    <s v="0x875d34939956a7e486d3dc43f8775fd2d6411540"/>
    <m/>
    <s v="0.011965763996071278"/>
    <m/>
    <m/>
    <m/>
    <m/>
    <m/>
    <s v="0.011965763996071278}"/>
    <m/>
    <m/>
    <m/>
    <m/>
    <m/>
    <m/>
    <m/>
    <m/>
    <m/>
  </r>
  <r>
    <s v="2023-03-24T13:44:38.544475509Z"/>
    <x v="0"/>
    <x v="9"/>
    <s v="0xf65cba91a4bd9e447610d3f515840347c78968f3a3e9784d39e3e6e2f537f1b3"/>
    <s v="ATTACK-DETECTOR-2"/>
    <s v="CRITICAL"/>
    <x v="1"/>
    <s v="0x8834688b3daf27fd8645b382fe4441306b0870ea likely involved in an attack (0xb1e99a6640a54a7df9ab110f36b6214732493b52bee36c7a6c82fca04936b762). Anomaly score: {'anomaly_score': 0.015616211745244003}"/>
    <s v="0x8834688b3daf27fd8645b382fe4441306b0870ea"/>
    <m/>
    <s v="0.015616211745244003"/>
    <m/>
    <m/>
    <m/>
    <m/>
    <m/>
    <s v="0.015616211745244003}"/>
    <m/>
    <m/>
    <m/>
    <m/>
    <m/>
    <m/>
    <m/>
    <m/>
    <m/>
  </r>
  <r>
    <s v="2023-02-04T18:34:39.722901809Z"/>
    <x v="1"/>
    <x v="45"/>
    <s v="0xf96fed865cb103ec64fd840a9af601e12f6f467a8949f88b794d947eedb398db"/>
    <s v="ATTACK-DETECTOR-1"/>
    <s v="CRITICAL"/>
    <x v="1"/>
    <s v="0x8894e0a0c962cb723c1976a4421c95949be2d4e3 likely involved in an attack (0xe4ed4865c9a8053ce93113ee6988b2305cee47a1b0bccb529f41d339b4dab4bf). Anomaly score: {'anomaly_score': 9.720298413161285e-08}"/>
    <s v="0x8894e0a0c962cb723c1976a4421c95949be2d4e3"/>
    <s v="FP"/>
    <s v="9.720298413161285e-08"/>
    <s v="Binance hot wallet"/>
    <m/>
    <m/>
    <m/>
    <m/>
    <s v="9.720298413161285e-08}"/>
    <m/>
    <m/>
    <m/>
    <m/>
    <m/>
    <m/>
    <m/>
    <m/>
    <m/>
  </r>
  <r>
    <s v="2023-03-24T07:59:37.89444504Z"/>
    <x v="0"/>
    <x v="9"/>
    <s v="0x2023ba8f2f44ce2e3c11163899a63474fc41a5c75065ac98fcd4685694558c11"/>
    <s v="ATTACK-DETECTOR-2"/>
    <s v="CRITICAL"/>
    <x v="1"/>
    <s v="0x88aa330fd6f722b6b7e1ac899af139cf8b291302 likely involved in an attack (0x579cc8a391a42054aae48309910f11d8545e3a05ea76f11e9a42502a6b848c69). Anomaly score: {'anomaly_score': 2.925550378872753e-06}"/>
    <s v="0x88aa330fd6f722b6b7e1ac899af139cf8b291302"/>
    <m/>
    <s v="2.925550378872753e-06"/>
    <s v="Invest scam"/>
    <m/>
    <m/>
    <m/>
    <m/>
    <s v="2.925550378872753e-06}"/>
    <s v="0xb9ba848546f11a2c1835657638cba88b62b890d6"/>
    <m/>
    <m/>
    <m/>
    <m/>
    <m/>
    <m/>
    <m/>
    <m/>
  </r>
  <r>
    <s v="2023-03-22T02:25:10.798306026Z"/>
    <x v="0"/>
    <x v="0"/>
    <s v="0x75cb9895cb59de9dc2b4bc4e98120c01f65a8deb793323e86b5c62c2e7964a16"/>
    <s v="ATTACK-DETECTOR-3"/>
    <s v="CRITICAL"/>
    <x v="0"/>
    <s v="0x8aad71ecd4712c48d6443718009f73e580148b12 likely involved in an attack (0xbf80e5e6a8d2677343d462a5967536036210f830c48811e19f33b113ab43d2ee) on fUSDC (0x465a5a630482f3abd6d3b84b39b29b07214d19e5). Anomaly score: {'anomaly_score': 3.2192075852779214e-08}"/>
    <s v="0x8aad71ecd4712c48d6443718009f73e580148b12"/>
    <m/>
    <s v="3.2192075852779214e-08"/>
    <m/>
    <m/>
    <m/>
    <m/>
    <m/>
    <s v="3.2192075852779214e-08}"/>
    <s v="3.2192075852779214e-08}"/>
    <m/>
    <m/>
    <m/>
    <m/>
    <m/>
    <m/>
    <m/>
    <m/>
  </r>
  <r>
    <s v="2023-03-16T20:42:59.147925014Z"/>
    <x v="0"/>
    <x v="34"/>
    <s v="0x456e7af6ee2f080ec68b460d8f9e1f304eff736fe81681e72562af3349463d4e"/>
    <s v="ATTACK-DETECTOR-2"/>
    <s v="CRITICAL"/>
    <x v="1"/>
    <s v="0x8b223f6e3de0e663319012f56c9037da0a819612 likely involved in an attack (0xc7f390562794341eee036d89e5945647cc52883fda675e3f21b7c7f8cb5f1238). Anomaly score: {'anomaly_score': 1.3667146785587694e-05}"/>
    <s v="0x8b223f6e3de0e663319012f56c9037da0a819612"/>
    <m/>
    <s v="1.3667146785587694e-05"/>
    <m/>
    <m/>
    <m/>
    <m/>
    <m/>
    <s v="1.3667146785587694e-05}"/>
    <m/>
    <m/>
    <m/>
    <m/>
    <m/>
    <m/>
    <m/>
    <m/>
    <m/>
  </r>
  <r>
    <s v="2023-03-21T18:52:42.552305473Z"/>
    <x v="0"/>
    <x v="40"/>
    <s v="0xa062b25a037eed778d733cf9852071302b47150b7b439f494d45093085427754"/>
    <s v="ATTACK-DETECTOR-1"/>
    <s v="CRITICAL"/>
    <x v="0"/>
    <s v="0x8caaeef9f7d35b51880d6b17a744a970ae260bbe likely involved in an attack (0x64dc515aecfa2dd2443f8236904e1707296a4710d8ef1b1f6b61f87b3e50a189) on SHIVA (0x0860ba896cf7c9f198d1bed18de2b81510c1cdc9). Anomaly score: {'anomaly_score': 4.984855278987661e-05}"/>
    <s v="0x8caaeef9f7d35b51880d6b17a744a970ae260bbe"/>
    <s v="TP"/>
    <s v="4.984855278987661e-05"/>
    <s v="Soft Rug Pull"/>
    <m/>
    <m/>
    <m/>
    <m/>
    <s v="4.984855278987661e-05}"/>
    <m/>
    <m/>
    <m/>
    <m/>
    <m/>
    <m/>
    <m/>
    <m/>
    <m/>
  </r>
  <r>
    <s v="2023-03-25T07:47:25.877931575Z"/>
    <x v="0"/>
    <x v="19"/>
    <s v="0x66aff2f1e2be3760d1069498a8b6d02c89864b0392cdfe9a3e04385da7a736e8"/>
    <s v="ATTACK-DETECTOR-3"/>
    <s v="CRITICAL"/>
    <x v="0"/>
    <s v="0x8d945aca57cbe793507bccaba8cd77bfe117f255 likely involved in an attack (0x4383822c9851c03e342e961d2365a8cab69dd2bed81fcade6e8ea29585da3242). Anomaly score: {'anomaly_score': 1.726685117603431e-08}"/>
    <s v="0x8d945aca57cbe793507bccaba8cd77bfe117f255"/>
    <m/>
    <s v="1.726685117603431e-08"/>
    <m/>
    <m/>
    <m/>
    <m/>
    <m/>
    <s v="1.726685117603431e-08}"/>
    <m/>
    <m/>
    <m/>
    <m/>
    <m/>
    <m/>
    <m/>
    <m/>
    <m/>
  </r>
  <r>
    <s v="2023-03-19T19:37:54.466674503Z"/>
    <x v="0"/>
    <x v="4"/>
    <s v="0xfe8f5b01637781d730fdff31ce3e90c1511ad3adc51f1da3585da973566d7364"/>
    <s v="ATTACK-DETECTOR-1"/>
    <s v="CRITICAL"/>
    <x v="0"/>
    <s v="0x8df0eb73f815c500c49058d96f71e76aadf548f5,0xb0ed33f79d89541dfdcb04a8f04bc2c6be025ecc likely involved in an attack (0x836d1c2e472f194c5ce92b4d05ae8b5a9f7ea404ac0e338dcc9e73d481c9af40) on ZERO (0xb0ed33f79d89541dfdcb04a8f04bc2c6be025ecc). Anomaly score: {'"/>
    <s v="0x8df0eb73f815c500c49058d96f71e76aadf548f5"/>
    <s v="TP"/>
    <s v="4.023977228645741e-06"/>
    <s v="Soft Rug Pull"/>
    <m/>
    <m/>
    <m/>
    <m/>
    <s v="4.023977228645741e-06}"/>
    <m/>
    <m/>
    <m/>
    <m/>
    <m/>
    <m/>
    <m/>
    <m/>
    <m/>
  </r>
  <r>
    <s v="2023-03-28T21:54:42.855938113Z"/>
    <x v="0"/>
    <x v="20"/>
    <s v="0x9387075c28ec20f4fd823d18532e197b73e8722a6eba422de9a49dd8db450188"/>
    <s v="ATTACK-DETECTOR-2"/>
    <s v="CRITICAL"/>
    <x v="0"/>
    <s v="0x8e35b7a9fa844a66be2a6889045e87148946a1b4 likely involved in an attack (0x7e6185502d344d16f4a3c2d2e118aff50d115a0137602f76519529b92f2b4101). Anomaly score: {'anomaly_score': 0.00015400770038501925}"/>
    <s v="0x8e35b7a9fa844a66be2a6889045e87148946a1b4"/>
    <m/>
    <s v="0.00015400770038501925"/>
    <m/>
    <m/>
    <m/>
    <m/>
    <m/>
    <s v="0.00015400770038501925}"/>
    <m/>
    <m/>
    <m/>
    <m/>
    <m/>
    <m/>
    <m/>
    <m/>
    <m/>
  </r>
  <r>
    <s v="2023-03-24T08:15:12.293278338Z"/>
    <x v="0"/>
    <x v="9"/>
    <s v="0x2c22e8c0b9548a53e706148dd578767f6ad8a92c369c1dc4ae33c22058139b83"/>
    <s v="ATTACK-DETECTOR-2"/>
    <s v="CRITICAL"/>
    <x v="1"/>
    <s v="0x919c7c75e6140b0b410bed7e199ffe871b1bbc78 likely involved in an attack (0x34f3278dc751099be44514ad02c09f31444644cb88011c28ee47d9f289890b17). Anomaly score: {'anomaly_score': 6.432106599054331e-06}"/>
    <s v="0x919c7c75e6140b0b410bed7e199ffe871b1bbc78"/>
    <m/>
    <s v="6.432106599054331e-06"/>
    <s v="Invest scam"/>
    <m/>
    <m/>
    <m/>
    <m/>
    <s v="6.432106599054331e-06}"/>
    <s v="0x3d4ca79fdcfd3d40aef6ad199d572b6bbb0a3b79"/>
    <m/>
    <m/>
    <m/>
    <m/>
    <m/>
    <m/>
    <m/>
    <m/>
  </r>
  <r>
    <s v="2023-03-02T20:39:05.527901533Z"/>
    <x v="0"/>
    <x v="5"/>
    <s v="0xd58dd01a97198aeddd535425514619fd29b17ce13aa36080eedd2cb358062c6f"/>
    <s v="ATTACK-DETECTOR-3"/>
    <s v="CRITICAL"/>
    <x v="3"/>
    <s v="0x92315c76429512c2182055733405e1ff1aa425d4,0x45670c032c2bcb1355110ca41e90e16622477024,0xf6e76ed16c9e1015f06d4db2abe848139d3b5cdc,0x0594477a8ca0726d270acf8a89c4ac3ab7e0dd6c,0xcb9ee4dab75e18f67a343e5b4b3454da0c496319,0x6a76113a8c2068ebe8a5d491fb06e4a1d9c651"/>
    <s v="0x92315c76429512c2182055733405e1ff1aa425d4"/>
    <m/>
    <s v="5.966068089423323e-07"/>
    <m/>
    <m/>
    <m/>
    <m/>
    <m/>
    <s v="5.966068089423323e-07}"/>
    <m/>
    <m/>
    <m/>
    <m/>
    <m/>
    <m/>
    <m/>
    <m/>
    <m/>
  </r>
  <r>
    <s v="2023-03-22T12:50:40.574099129Z"/>
    <x v="0"/>
    <x v="0"/>
    <s v="0x82d37b58f78d34d9d50181ded2f713c83549d5c61992019a2585867880f9184c"/>
    <s v="ATTACK-DETECTOR-3"/>
    <s v="CRITICAL"/>
    <x v="0"/>
    <s v="0x93e5204e7033483985bcc94e48283f3359b2be69 likely involved in an attack (0x7d55a5e183e2e8ca2813260e46ca08877f609854469704134eb09844d6c18476). Anomaly score: {'anomaly_score': 2.734433074681446e-08}"/>
    <s v="0x93e5204e7033483985bcc94e48283f3359b2be69"/>
    <m/>
    <s v="2.734433074681446e-08"/>
    <m/>
    <m/>
    <m/>
    <m/>
    <m/>
    <s v="2.734433074681446e-08}"/>
    <s v="2.734433074681446e-08}"/>
    <m/>
    <m/>
    <m/>
    <m/>
    <m/>
    <m/>
    <m/>
    <m/>
  </r>
  <r>
    <s v="2023-02-23T10:16:26.069411858Z"/>
    <x v="1"/>
    <x v="24"/>
    <s v="0x206516f9667a3c79f114b51c41df1bd853ef2208085499ca9d6645f5fb772ff3"/>
    <s v="ATTACK-DETECTOR-1"/>
    <s v="CRITICAL"/>
    <x v="0"/>
    <s v="0x941e97b0ba658cdf5f2afa74fd7068e39c18fa58 likely involved in an attack (0xb0b61a615c351ea1db1110e353e9f45192fbdc358766791806a7d2de5a436abf) on Uniswap V2: Router 2 (0x7a250d5630b4cf539739df2c5dacb4c659f2488d). Anomaly score: {'anomaly_score': 0.001597582"/>
    <s v="0x941e97b0ba658cdf5f2afa74fd7068e39c18fa58"/>
    <s v="TP"/>
    <s v="0.0015975825727271601"/>
    <s v="Rake Token"/>
    <m/>
    <m/>
    <m/>
    <m/>
    <s v="0.0015975825727271601}"/>
    <m/>
    <m/>
    <m/>
    <m/>
    <m/>
    <m/>
    <m/>
    <m/>
    <m/>
  </r>
  <r>
    <s v="2023-03-24T07:53:31.400224388Z"/>
    <x v="0"/>
    <x v="9"/>
    <s v="0x1c74702d2ff0b7b7d1479ff82b6f57ebde3af7ec085ac53e44bb645900ed09dd"/>
    <s v="ATTACK-DETECTOR-2"/>
    <s v="CRITICAL"/>
    <x v="1"/>
    <s v="0x94277e5cf5c61c4530d1445ba21ade678b4ee7ae likely involved in an attack (0x4579d0a8bb4a7b45f3c025d45fc6e1ed836086542627c320caa89f174d4d2de3). Anomaly score: {'anomaly_score': 0.007626352554444596}"/>
    <s v="0x94277e5cf5c61c4530d1445ba21ade678b4ee7ae"/>
    <m/>
    <s v="0.007626352554444596"/>
    <m/>
    <m/>
    <m/>
    <m/>
    <m/>
    <s v="0.007626352554444596}"/>
    <m/>
    <m/>
    <m/>
    <m/>
    <m/>
    <m/>
    <m/>
    <m/>
    <m/>
  </r>
  <r>
    <s v="2023-03-22T21:47:54.93453972Z"/>
    <x v="0"/>
    <x v="0"/>
    <s v="0x77c10abbcba3fd2a4965abd1bf6869f0bf1070065962918319d7fe99055eeabb"/>
    <s v="ATTACK-DETECTOR-1"/>
    <s v="CRITICAL"/>
    <x v="0"/>
    <s v="0x949b959f7fcda833f32ee9e0252ca146745b0268 likely involved in an attack (0x733c9f338c8764aadf0260da8cda160fee8784b0b9477505488ffade9e1c41d5). Anomaly score: {'anomaly_score': 4.712104706099965e-06}"/>
    <s v="0x949b959f7fcda833f32ee9e0252ca146745b0268"/>
    <s v="TP"/>
    <s v="4.712104706099965e-06"/>
    <s v="Soft Rug Pull"/>
    <m/>
    <m/>
    <m/>
    <m/>
    <s v="4.712104706099965e-06}"/>
    <m/>
    <m/>
    <m/>
    <m/>
    <m/>
    <m/>
    <m/>
    <m/>
    <m/>
  </r>
  <r>
    <s v="2023-02-26T01:53:05.355981749Z"/>
    <x v="1"/>
    <x v="31"/>
    <s v="0x27d4aa87d3a51d3744d5000623cd5a4aa10f13be70b35663cd31c17bacebdc4a"/>
    <s v="ATTACK-DETECTOR-1"/>
    <s v="CRITICAL"/>
    <x v="0"/>
    <s v="0x955074c4171bd6eb80c0bdb15a8f0b39f7648b24 likely involved in an attack (0x4b17b51db32711b4989b99729411304a5372a5ddc44df215673779945f3fbcc3) on BLUR (0x5283d291dbcf85356a21ba090e6db59121208b44). Anomaly score: {'anomaly_score': 0.46}"/>
    <s v="0x955074c4171bd6eb80c0bdb15a8f0b39f7648b24"/>
    <s v="TP"/>
    <s v="0.46"/>
    <s v="Soft Rug Pull"/>
    <m/>
    <m/>
    <m/>
    <m/>
    <s v="0.46}"/>
    <m/>
    <m/>
    <m/>
    <m/>
    <m/>
    <m/>
    <m/>
    <m/>
    <m/>
  </r>
  <r>
    <s v="2023-03-22T00:12:37.20741371Z"/>
    <x v="0"/>
    <x v="0"/>
    <s v="0xab7373c99ac23e40b1358eec2d6960ed1dadaf8526092e713e14e7d40a2b4d83"/>
    <s v="ATTACK-DETECTOR-2"/>
    <s v="CRITICAL"/>
    <x v="0"/>
    <s v="0x964dc43e577348542cf08607a7e16a6659f9e3f8 likely involved in an attack (0x5eaecbc2b64225553e31092cf733aa264a1787a3ef7b6aa361eacbaf3495fd43) on (0x547191ded0819d553cae45c6bb3d18d37083daee). Anomaly score: {'anomaly_score': 0.002621354429450896}"/>
    <s v="0x964dc43e577348542cf08607a7e16a6659f9e3f8"/>
    <m/>
    <s v="0.002621354429450896"/>
    <m/>
    <m/>
    <m/>
    <m/>
    <m/>
    <s v="0.002621354429450896}"/>
    <m/>
    <m/>
    <m/>
    <m/>
    <m/>
    <m/>
    <m/>
    <m/>
    <m/>
  </r>
  <r>
    <s v="2023-03-07T07:53:27.994275319Z"/>
    <x v="0"/>
    <x v="46"/>
    <s v="0x3271153bf66f54a32a498cdeaf7f9fd3e5fc1129cfd94c2a9f110eb664c304c2"/>
    <s v="ATTACK-DETECTOR-3"/>
    <s v="CRITICAL"/>
    <x v="1"/>
    <s v="0x96842cc2bcf2e38573f581c5fccbe0013be2668e likely involved in an attack (0x0c737fde93d7d559fad738293e6612f49ae9ddb0d1e03c632a5d6066ceca1d56). Anomaly score: {'anomaly_score': 5.546638638313107e-09}"/>
    <s v="0x96842cc2bcf2e38573f581c5fccbe0013be2668e"/>
    <m/>
    <s v="5.546638638313107e-09"/>
    <m/>
    <m/>
    <m/>
    <m/>
    <m/>
    <s v="5.546638638313107e-09}"/>
    <m/>
    <m/>
    <m/>
    <m/>
    <m/>
    <m/>
    <m/>
    <m/>
    <m/>
  </r>
  <r>
    <s v="2023-03-04T18:22:17.406929799Z"/>
    <x v="0"/>
    <x v="28"/>
    <s v="0x2467522b44c5a919bed798266815aa4a63182366fe2348a3acce15408e2bd59f"/>
    <s v="ATTACK-DETECTOR-3"/>
    <s v="CRITICAL"/>
    <x v="1"/>
    <s v="0x9722c9b9d1d6d2017e28171385229ed0e55bc13c likely involved in an attack (0x7f39bc64c12e7bb2d8fc3d8e033d46e9ad53677fa657dcc34a85da19a4ed0f53). Anomaly score: {'anomaly_score': 3.66404113636481e-10}"/>
    <s v="0x9722c9b9d1d6d2017e28171385229ed0e55bc13c"/>
    <s v="FP"/>
    <s v="3.66404113636481e-10"/>
    <s v="exploiter tag FP"/>
    <m/>
    <m/>
    <m/>
    <m/>
    <s v="3.66404113636481e-10}"/>
    <m/>
    <m/>
    <m/>
    <m/>
    <m/>
    <m/>
    <m/>
    <m/>
    <m/>
  </r>
  <r>
    <s v="2023-03-28T04:03:41.291195035Z"/>
    <x v="0"/>
    <x v="20"/>
    <s v="0x1cc8710005a5036654d0f620796f81e9776c5d89cc3f47c7d99e6915d6d06833"/>
    <s v="ATTACK-DETECTOR-2"/>
    <s v="CRITICAL"/>
    <x v="1"/>
    <s v="0x9748c8540a5f752ba747f1203ac13dae789033de likely involved in an attack (0x2e9c445876da179baed101edbcfec7fea02df293ba0bb0d32afee5a948b4fb0b). Anomaly score: {'anomaly_score': 3.9695387541647155e-05}"/>
    <s v="0x9748c8540a5f752ba747f1203ac13dae789033de"/>
    <m/>
    <s v="3.9695387541647155e-05"/>
    <m/>
    <m/>
    <m/>
    <m/>
    <m/>
    <s v="3.9695387541647155e-05}"/>
    <m/>
    <m/>
    <m/>
    <m/>
    <m/>
    <m/>
    <m/>
    <m/>
    <m/>
  </r>
  <r>
    <s v="2023-03-26T14:23:17.861342542Z"/>
    <x v="0"/>
    <x v="30"/>
    <s v="0x191ed3f0758894c066414cdb535f73e840cc152dac7079ffae7e7efa167772d9"/>
    <s v="ATTACK-DETECTOR-2"/>
    <s v="CRITICAL"/>
    <x v="1"/>
    <s v="0x97aa8856968005e6a50464f0cfb19cc4ad74a3e5,0x02ba26e678770b7110e9a505e61897073f879c97,0x3852f27ff39e66004b223501f9d24d480b6af3c9 likely involved in an attack (0xa03fb9e77fa6550f9bb127bca37bb11b69a082d6797ba162176375795468ca00). Anomaly score: {'anomaly_sc"/>
    <s v="0x97aa8856968005e6a50464f0cfb19cc4ad74a3e5"/>
    <m/>
    <s v="3.898965743010396e-05"/>
    <m/>
    <m/>
    <m/>
    <m/>
    <m/>
    <s v="3.898965743010396e-05}"/>
    <m/>
    <m/>
    <m/>
    <m/>
    <m/>
    <m/>
    <m/>
    <m/>
    <m/>
  </r>
  <r>
    <s v="2023-03-22T15:17:02.00811225Z"/>
    <x v="0"/>
    <x v="0"/>
    <s v="0x76f956b0eeaea43b0e7efd8cde7da10889c77a1fd1b88e6c5e340cdb42c8a137"/>
    <s v="ATTACK-DETECTOR-3"/>
    <s v="CRITICAL"/>
    <x v="0"/>
    <s v="0x987602cc2aac1effe06d627f37675cd6c2aeb78b likely involved in an attack (0x86b75337c97a39da3fb1d56ab199aa14fab56e13ab16835f300db6f99b1f3fbf). Anomaly score: {'anomaly_score': 3.555180650516992e-08}"/>
    <s v="0x987602cc2aac1effe06d627f37675cd6c2aeb78b"/>
    <m/>
    <s v="3.555180650516992e-08"/>
    <m/>
    <m/>
    <m/>
    <m/>
    <m/>
    <s v="3.555180650516992e-08}"/>
    <s v="3.555180650516992e-08}"/>
    <m/>
    <m/>
    <m/>
    <m/>
    <m/>
    <m/>
    <m/>
    <m/>
  </r>
  <r>
    <s v="2023-02-26T21:28:11.993273736Z"/>
    <x v="1"/>
    <x v="31"/>
    <s v="0x37002fd7e73f13ad782fdcedd787fbe310cc365937859073808b0c33baa4dd0d"/>
    <s v="ATTACK-DETECTOR-1"/>
    <s v="CRITICAL"/>
    <x v="0"/>
    <s v="0x98794cb0956f1c87f5f5e7cc68be8e8ec5fe10b9 likely involved in an attack (0x2840da401726051213bc420ab7f586bfba18c4712b6aceb064e19fae1626cbdd). Anomaly score: {'anomaly_score': 0.01}"/>
    <s v="0x98794cb0956f1c87f5f5e7cc68be8e8ec5fe10b9"/>
    <s v="TP"/>
    <s v="0.01"/>
    <s v="Soft Rug Pull"/>
    <m/>
    <m/>
    <m/>
    <m/>
    <s v="0.01}"/>
    <m/>
    <m/>
    <m/>
    <m/>
    <m/>
    <m/>
    <m/>
    <m/>
    <m/>
  </r>
  <r>
    <s v="2023-02-09T16:49:49.083831599Z"/>
    <x v="1"/>
    <x v="47"/>
    <s v="0x0e7f7b485276d3c6c05182fedb103239a8322708e83ff47d84eeea62088bf9d4"/>
    <s v="ATTACK-DETECTOR-1"/>
    <s v="CRITICAL"/>
    <x v="1"/>
    <s v="0x989b3c9f5bc4189dfaee8efac99f9638d39fc45d likely involved in an attack (0x966c6ce4764083860b373944895cdb524773cacc381e631e8c9bfab0f6ff6536). Anomaly score: {'anomaly_score': 1.1816322595653707e-08}"/>
    <s v="0x989b3c9f5bc4189dfaee8efac99f9638d39fc45d"/>
    <s v="FP"/>
    <s v="1.1816322595653707e-08"/>
    <s v="High vol account"/>
    <m/>
    <m/>
    <m/>
    <m/>
    <s v="1.1816322595653707e-08}"/>
    <m/>
    <m/>
    <m/>
    <m/>
    <m/>
    <m/>
    <m/>
    <m/>
    <m/>
  </r>
  <r>
    <s v="2023-03-22T17:22:15.64520565Z"/>
    <x v="0"/>
    <x v="0"/>
    <s v="0x4c65f0b910a7d1af7918425bc4fbbd8125031734068149d3424d91a433f50073"/>
    <s v="ATTACK-DETECTOR-3"/>
    <s v="CRITICAL"/>
    <x v="0"/>
    <s v="0x998ab424239ed059a4d0149d83ff86a96fc01c30 likely involved in an attack (0xf60cf76f7e90541c049cb0211dcb9b6fc7d4d99a4e5c040384ff4fae2b5d08f7). Anomaly score: {'anomaly_score': 2.861932728422351e-08}"/>
    <s v="0x998ab424239ed059a4d0149d83ff86a96fc01c30"/>
    <m/>
    <s v="2.861932728422351e-08"/>
    <m/>
    <m/>
    <m/>
    <m/>
    <m/>
    <s v="2.861932728422351e-08}"/>
    <s v="2.861932728422351e-08}"/>
    <m/>
    <m/>
    <m/>
    <m/>
    <m/>
    <m/>
    <m/>
    <m/>
  </r>
  <r>
    <s v="2023-03-22T11:34:34.556062581Z"/>
    <x v="0"/>
    <x v="0"/>
    <s v="0xf151b6eef65b946109f181f6b4837357d20a671134131981633103899a0ad7e8"/>
    <s v="ATTACK-DETECTOR-3"/>
    <s v="CRITICAL"/>
    <x v="0"/>
    <s v="0x9aafce664f76060ad84c56c9ac28c079cb07a9ce likely involved in an attack (0x2d159627f4eae8a01d81430c47ec8ae09a512f3e35be98d5ffe496dee62b5d85). Anomaly score: {'anomaly_score': 3.574494834261225e-08}"/>
    <s v="0x9aafce664f76060ad84c56c9ac28c079cb07a9ce"/>
    <m/>
    <s v="3.574494834261225e-08"/>
    <m/>
    <m/>
    <m/>
    <m/>
    <m/>
    <s v="3.574494834261225e-08}"/>
    <s v="3.574494834261225e-08}"/>
    <m/>
    <m/>
    <m/>
    <m/>
    <m/>
    <m/>
    <m/>
    <m/>
  </r>
  <r>
    <s v="2023-03-21T18:26:47.515854617Z"/>
    <x v="0"/>
    <x v="40"/>
    <s v="0xfdb7db36a5a4239ab6547f2b7e17f1683feebf81450ff878fb1cefa091a39f95"/>
    <s v="ATTACK-DETECTOR-3"/>
    <s v="CRITICAL"/>
    <x v="0"/>
    <s v="0x9ce7ba11263595d5a2c5967a8d00e0e2c7bf45e7 likely involved in an attack (0x57a4ce664b695b01547991c1465875aecbf29b97b6a5787a22c8422cf7a685a9). Anomaly score: {'anomaly_score': 6.417948040923854e-08}"/>
    <s v="0x9ce7ba11263595d5a2c5967a8d00e0e2c7bf45e7"/>
    <m/>
    <s v="6.417948040923854e-08"/>
    <m/>
    <m/>
    <m/>
    <m/>
    <m/>
    <s v="6.417948040923854e-08}"/>
    <m/>
    <m/>
    <m/>
    <m/>
    <m/>
    <m/>
    <m/>
    <m/>
    <m/>
  </r>
  <r>
    <s v="2023-03-27T12:48:22.254042874Z"/>
    <x v="0"/>
    <x v="8"/>
    <s v="0x6c2f1e4da4f352b24981811e38e66d66ed0545afd19baa9d2dca41e56b0f06de"/>
    <s v="ATTACK-DETECTOR-2"/>
    <s v="CRITICAL"/>
    <x v="0"/>
    <s v="0x9d31fb5c630b617a7c989d2331247433a75d2d07,0xbf568e5cab172865915f7d307a18693823097fa9 likely involved in an attack (0x5baf611579962064619c038bff852cde8edbad80ce0df7d9805e767ce97fb8b2) on (0x1571722dc7171cd98349b697f9b0b4029405c165). Anomaly score: {'anoma"/>
    <s v="0x9d31fb5c630b617a7c989d2331247433a75d2d07"/>
    <m/>
    <s v="0.0001761467889908257"/>
    <m/>
    <m/>
    <m/>
    <m/>
    <m/>
    <s v="0.0001761467889908257}"/>
    <m/>
    <m/>
    <m/>
    <m/>
    <m/>
    <m/>
    <m/>
    <m/>
    <m/>
  </r>
  <r>
    <s v="2023-03-21T23:22:14.294577285Z"/>
    <x v="0"/>
    <x v="40"/>
    <s v="0xb2cd3ea89e916bfd845f22ce12c7407a3220941047c23318e3fbf0ba8a8da2dd"/>
    <s v="ATTACK-DETECTOR-3"/>
    <s v="CRITICAL"/>
    <x v="0"/>
    <s v="0x9d5439894ddba8f8e44d422eb2c302ea58a615dc likely involved in an attack (0xf59fb21527a972d94cddb75a9f40c2a3429554abfb6ff3bbe2cf6fc914ab15a9). Anomaly score: {'anomaly_score': 3.97616339097065e-08}"/>
    <s v="0x9d5439894ddba8f8e44d422eb2c302ea58a615dc"/>
    <m/>
    <s v="3.97616339097065e-08"/>
    <m/>
    <m/>
    <m/>
    <m/>
    <m/>
    <s v="3.97616339097065e-08}"/>
    <m/>
    <m/>
    <m/>
    <m/>
    <m/>
    <m/>
    <m/>
    <m/>
    <m/>
  </r>
  <r>
    <s v="2023-03-24T08:12:15.4550948Z"/>
    <x v="0"/>
    <x v="9"/>
    <s v="0xd2619ca7293d452c3f4e3e10d00c6f800a41dc8032f58b1bf6d9fedd0a9ba842"/>
    <s v="ATTACK-DETECTOR-2"/>
    <s v="CRITICAL"/>
    <x v="1"/>
    <s v="0x9d872edbb8f5efdd918eae7a50b8cdbcff386c77 likely involved in an attack (0xfe0d34a45d349ecb5691545d6a499894485d884c0ec1136366b80d5195e76ab8). Anomaly score: {'anomaly_score': 2.7434720674091767e-06}"/>
    <s v="0x9d872edbb8f5efdd918eae7a50b8cdbcff386c77"/>
    <m/>
    <s v="2.7434720674091767e-06"/>
    <s v="Invest scam"/>
    <m/>
    <m/>
    <m/>
    <m/>
    <s v="2.7434720674091767e-06}"/>
    <s v="0x9e5de77fd0578033f19813fc5d6eed8207388101"/>
    <m/>
    <m/>
    <m/>
    <m/>
    <m/>
    <m/>
    <m/>
    <m/>
  </r>
  <r>
    <s v="2023-02-18T09:20:53.397282586Z"/>
    <x v="1"/>
    <x v="36"/>
    <s v="0x7c40e6d3c4b63cbc63f59ed8c090f9d8217a50db26e01dc7630f2234f2f26931"/>
    <s v="ATTACK-DETECTOR-1"/>
    <s v="CRITICAL"/>
    <x v="1"/>
    <s v="0x9db87d302d3442ef6108510aa08f276a82724633 likely involved in an attack (0xbee26d798522e3302da704ac6a6e6071be5c48046c25062d6878eea0d2dff5c6). Anomaly score: {'anomaly_score': 1.6510754401555258e-08}"/>
    <s v="0x9db87d302d3442ef6108510aa08f276a82724633"/>
    <s v="FP"/>
    <s v="1.6510754401555258e-08"/>
    <m/>
    <m/>
    <m/>
    <m/>
    <m/>
    <s v="1.6510754401555258e-08}"/>
    <m/>
    <m/>
    <m/>
    <m/>
    <m/>
    <m/>
    <m/>
    <m/>
    <m/>
  </r>
  <r>
    <s v="2023-03-18T09:18:20.022677286Z"/>
    <x v="0"/>
    <x v="35"/>
    <s v="0x4a12d9b74fd2bd024b2a1affb94238ec1be5d10bd7e8016002a397fab508373b"/>
    <s v="ATTACK-DETECTOR-3"/>
    <s v="CRITICAL"/>
    <x v="0"/>
    <s v="0x9e30d4ab91232660fff0c6aacc3bb4e3abf43c05 likely involved in an attack (0x1585f956c6317e86fd4aed9e2779f443f3a3521e73d8d694bb95752f4557bb5f). Anomaly score: {'anomaly_score': 2.3760133145827523e-08}"/>
    <s v="0x9e30d4ab91232660fff0c6aacc3bb4e3abf43c05"/>
    <m/>
    <s v="2.3760133145827523e-08"/>
    <m/>
    <m/>
    <m/>
    <m/>
    <m/>
    <s v="2.3760133145827523e-08}"/>
    <m/>
    <m/>
    <m/>
    <m/>
    <m/>
    <m/>
    <m/>
    <m/>
    <m/>
  </r>
  <r>
    <s v="2023-03-06T13:20:21.545684711Z"/>
    <x v="0"/>
    <x v="23"/>
    <s v="0xcd3f75ba344db9daef91c087e4e44123b6e80e1886d08711c781251953d21650"/>
    <s v="ATTACK-DETECTOR-1"/>
    <s v="CRITICAL"/>
    <x v="4"/>
    <s v="0x9ead03f7136fc6b4bdb0780b00a1c14ae5a8b6d0 likely involved in an attack (0x26598deaa42260925f1ea700ac15451590a1dedbcc381928fcd3469a7b08a1e2) on PokeMe (0xb3f5503f93d5ef84b06993a1975b9d21b962892f). Anomaly score: {'anomaly_score': 0.06494661921708185}"/>
    <s v="0x9ead03f7136fc6b4bdb0780b00a1c14ae5a8b6d0"/>
    <s v="FP"/>
    <s v="0.06494661921708185"/>
    <s v="Validator"/>
    <m/>
    <m/>
    <m/>
    <m/>
    <s v="0.06494661921708185}"/>
    <m/>
    <m/>
    <m/>
    <m/>
    <m/>
    <m/>
    <m/>
    <m/>
    <m/>
  </r>
  <r>
    <d v="2022-12-02T00:00:00"/>
    <x v="2"/>
    <x v="17"/>
    <s v="0xb95ccdfb69af9002103afbe13181cbb1747e7484a8de725ccec9e395fdb415b7"/>
    <m/>
    <m/>
    <x v="4"/>
    <m/>
    <s v="0x9ead03f7136fc6b4bdb0780b00a1c14ae5a8b6d0"/>
    <s v="FP"/>
    <e v="#VALUE!"/>
    <s v="Polygon Validator"/>
    <m/>
    <m/>
    <m/>
    <m/>
    <e v="#VALUE!"/>
    <m/>
    <m/>
    <m/>
    <m/>
    <m/>
    <m/>
    <m/>
    <m/>
    <m/>
  </r>
  <r>
    <s v="2023-03-24T08:05:26.999041106Z"/>
    <x v="0"/>
    <x v="9"/>
    <s v="0xa6bcd7393eb0b50bfdd93c5824ccf01627df57ab7c2b4aeeeebcfce0db80ca29"/>
    <s v="ATTACK-DETECTOR-2"/>
    <s v="CRITICAL"/>
    <x v="1"/>
    <s v="0x9f2c850ebabe7c60801b2275926c801df82dfc23 likely involved in an attack (0xf184e55641db3e7fbf2eee19097f891a8b1fcd22c42a8fd9c024670f1939c0f2). Anomaly score: {'anomaly_score': 4.019868278198929e-06}"/>
    <s v="0x9f2c850ebabe7c60801b2275926c801df82dfc23"/>
    <m/>
    <s v="4.019868278198929e-06"/>
    <s v="Invest scam"/>
    <m/>
    <m/>
    <m/>
    <m/>
    <s v="4.019868278198929e-06}"/>
    <s v="0x8c24bcbe3db2bf7f0b8a53d0da33d213d6c1f25f"/>
    <m/>
    <m/>
    <m/>
    <m/>
    <m/>
    <m/>
    <m/>
    <m/>
  </r>
  <r>
    <s v="2023-03-22T05:21:49.58346072Z"/>
    <x v="0"/>
    <x v="0"/>
    <s v="0xf38fc21c1b8cbd8b7bd6f720b1ed554f2076ce3353e2358560b3a50e437e1e65"/>
    <s v="ATTACK-DETECTOR-3"/>
    <s v="CRITICAL"/>
    <x v="0"/>
    <s v="0xa13a19594234530c484de9134e2fc495cadfce9f likely involved in an attack (0xe1ebfe5c74b696430199a7edc80b1d0d068eb3797440dc97028dadbcad471137). Anomaly score: {'anomaly_score': 3.4714683917129475e-08}"/>
    <s v="0xa13a19594234530c484de9134e2fc495cadfce9f"/>
    <m/>
    <s v="3.4714683917129475e-08"/>
    <m/>
    <m/>
    <m/>
    <m/>
    <m/>
    <s v="3.4714683917129475e-08}"/>
    <s v="3.4714683917129475e-08}"/>
    <m/>
    <m/>
    <m/>
    <m/>
    <m/>
    <m/>
    <m/>
    <m/>
  </r>
  <r>
    <s v="2023-02-25T04:33:34.559313048Z"/>
    <x v="1"/>
    <x v="25"/>
    <s v="0x6a5df6ff5f07b1a092e4994257c86035a0c84aa29a9554403d29274230e729f3"/>
    <s v="ATTACK-DETECTOR-1"/>
    <s v="CRITICAL"/>
    <x v="0"/>
    <s v="0xa14bf1921cfef737c906a9741fa6a15b4fdf7d2e likely involved in an attack (0x6ae19ce5e40f8927bdb79038db4f3ff23acbdd91592a1b2a7d34f89411284d77) on EGGS (0x2e516ba5bf3b7ee47fb99b09eadb60bde80a82e0). Anomaly score: {'anomaly_score': 0.46}"/>
    <s v="0xa14bf1921cfef737c906a9741fa6a15b4fdf7d2e"/>
    <s v="TP"/>
    <s v="0.46"/>
    <s v="Soft Rug Pull"/>
    <m/>
    <m/>
    <m/>
    <m/>
    <s v="0.46}"/>
    <m/>
    <m/>
    <m/>
    <m/>
    <m/>
    <m/>
    <m/>
    <m/>
    <m/>
  </r>
  <r>
    <s v="2023-03-24T08:17:25.484548228Z"/>
    <x v="0"/>
    <x v="9"/>
    <s v="0x911dea0a1814cfcf6c7515bf95a8c7d50ac560b05499f9d0c45a1f4e2f1b05cf"/>
    <s v="ATTACK-DETECTOR-2"/>
    <s v="CRITICAL"/>
    <x v="1"/>
    <s v="0xa1c8fd6a879492d493d7e118a3453a4781b06b45 likely involved in an attack (0x059d150ae89c6efa84cbaab23af200fb7a710f1daaaa245d893ec69d3872fbfa). Anomaly score: {'anomaly_score': 6.435677511808837e-06}"/>
    <s v="0xa1c8fd6a879492d493d7e118a3453a4781b06b45"/>
    <m/>
    <s v="6.435677511808837e-06"/>
    <s v="Invest scam"/>
    <m/>
    <m/>
    <m/>
    <m/>
    <s v="6.435677511808837e-06}"/>
    <s v="0xa1077f32c0a457347127b673de765acf57acf9fd"/>
    <m/>
    <m/>
    <m/>
    <m/>
    <m/>
    <m/>
    <m/>
    <m/>
  </r>
  <r>
    <s v="2023-03-22T04:28:31.293539532Z"/>
    <x v="0"/>
    <x v="0"/>
    <s v="0x67376c2f0e6375bcd28f82217a1d375740454de1cc09d93ef8f9ba986e70996b"/>
    <s v="ATTACK-DETECTOR-3"/>
    <s v="CRITICAL"/>
    <x v="0"/>
    <s v="0xa307beaa0dcc2037fc185075aca0793c069f0383 likely involved in an attack (0x41df77b106f9a31a55d4450725869153470453d6a223dc0ef1b1aa5eb6acc634). Anomaly score: {'anomaly_score': 2.6426552166391352e-08}"/>
    <s v="0xa307beaa0dcc2037fc185075aca0793c069f0383"/>
    <m/>
    <s v="2.6426552166391352e-08"/>
    <m/>
    <m/>
    <m/>
    <m/>
    <m/>
    <s v="2.6426552166391352e-08}"/>
    <s v="2.6426552166391352e-08}"/>
    <m/>
    <m/>
    <m/>
    <m/>
    <m/>
    <m/>
    <m/>
    <m/>
  </r>
  <r>
    <s v="2023-03-23T00:52:49.04146568Z"/>
    <x v="0"/>
    <x v="13"/>
    <s v="0x0e70cbff11394cb8ee95334fd0d57f3604e7404d867a13a2c231c3bd4a57270b"/>
    <s v="ATTACK-DETECTOR-3"/>
    <s v="CRITICAL"/>
    <x v="0"/>
    <s v="0xa3d2c37c68001809a4aabf0a92a514ce7f875d5c likely involved in an attack (0xf7427bbecbc54606ebc6b00c752436427328ccbc50731fdf31cd463dc7485163). Anomaly score: {'anomaly_score': 4.7641058401578275e-08}"/>
    <s v="0xa3d2c37c68001809a4aabf0a92a514ce7f875d5c"/>
    <m/>
    <s v="4.7641058401578275e-08"/>
    <m/>
    <m/>
    <m/>
    <m/>
    <m/>
    <s v="4.7641058401578275e-08}"/>
    <m/>
    <m/>
    <m/>
    <m/>
    <m/>
    <m/>
    <m/>
    <m/>
    <m/>
  </r>
  <r>
    <s v="2023-03-04T21:50:44.757870001Z"/>
    <x v="0"/>
    <x v="28"/>
    <s v="0xe02d0d1071d7175a56d4231ed805cae3cdab6b0b598dbc5b115d275de75dbb8f"/>
    <s v="ATTACK-DETECTOR-3"/>
    <s v="CRITICAL"/>
    <x v="3"/>
    <s v="0xa447b164c411f908236d5324ee785d5d2cc5a88c,0x40e8ddeef8f6a1ea45c97747997021ad225780cc likely involved in an attack (0xf25285e41fd7327f377fcf6201c09a1d630b0cba3ad26e05d646193b716e9025). Anomaly score: {'anomaly_score': 1.3001694007614454e-08}"/>
    <s v="0xa447b164c411f908236d5324ee785d5d2cc5a88c"/>
    <m/>
    <s v="1.3001694007614454e-08"/>
    <m/>
    <m/>
    <m/>
    <m/>
    <m/>
    <s v="1.3001694007614454e-08}"/>
    <m/>
    <m/>
    <m/>
    <m/>
    <m/>
    <m/>
    <m/>
    <m/>
    <m/>
  </r>
  <r>
    <s v="2023-03-11T17:14:40.856276987Z"/>
    <x v="0"/>
    <x v="14"/>
    <s v="0x28c83a9aa09c1456ec094d01f6da5249dcc5ffc3e74c8b7bc995a0642e7daf77"/>
    <s v="ATTACK-DETECTOR-3"/>
    <s v="CRITICAL"/>
    <x v="1"/>
    <s v="0xa470a6535e2a8653a82d686806d69493045db59d likely involved in an attack (0x2f269d75c2108bd646906af95954a900fd9db54b148e172fe35e083de3bfdc8d). Anomaly score: {'anomaly_score': 8.926792189761996e-10}"/>
    <s v="0xa470a6535e2a8653a82d686806d69493045db59d"/>
    <s v="FP"/>
    <s v="8.926792189761996e-10"/>
    <s v="exploiter tag FP"/>
    <m/>
    <m/>
    <m/>
    <m/>
    <s v="8.926792189761996e-10}"/>
    <m/>
    <m/>
    <m/>
    <m/>
    <m/>
    <m/>
    <m/>
    <m/>
    <m/>
  </r>
  <r>
    <s v="2023-03-24T08:03:32.287444564Z"/>
    <x v="0"/>
    <x v="9"/>
    <s v="0x122d32a81476974cc899d2452a96509a8d7c52eda7535776ebb45d760fb97815"/>
    <s v="ATTACK-DETECTOR-2"/>
    <s v="CRITICAL"/>
    <x v="1"/>
    <s v="0xa49559ca8b1b63511fe75dc7f456d6507f387760 likely involved in an attack (0xe0958d4f643a64dae05bea8b653bf40e29102876e7a0da63be1320ef73e1afcf). Anomaly score: {'anomaly_score': 4.307308869977949e-06}"/>
    <s v="0xa49559ca8b1b63511fe75dc7f456d6507f387760"/>
    <m/>
    <s v="4.307308869977949e-06"/>
    <s v="Invest scam"/>
    <m/>
    <m/>
    <m/>
    <m/>
    <s v="4.307308869977949e-06}"/>
    <s v="0x1fd958a6ab417fc8876df57585e7ff1c02219cef"/>
    <m/>
    <m/>
    <m/>
    <m/>
    <m/>
    <m/>
    <m/>
    <m/>
  </r>
  <r>
    <s v="2023-03-22T14:40:43.643406015Z"/>
    <x v="0"/>
    <x v="0"/>
    <s v="0x6ea303dad476880431fbb95259ba573d46b67357b845c8dcc59da455981fabb1"/>
    <s v="ATTACK-DETECTOR-3"/>
    <s v="CRITICAL"/>
    <x v="0"/>
    <s v="0xa5294016f13fb0015c1d22bd521eb65a123d34dc likely involved in an attack (0x3152310dff0b1f4659ef23811e26bbcb58aa1c0586a14b08922d96a3443bc758) on HEX.com: HEX Token (0x2b591e99afe9f32eaa6214f7b7629768c40eeb39). Anomaly score: {'anomaly_score': 5.98432598198"/>
    <s v="0xa5294016f13fb0015c1d22bd521eb65a123d34dc"/>
    <m/>
    <s v="5.984325981987786e-09"/>
    <m/>
    <m/>
    <m/>
    <m/>
    <m/>
    <s v="5.984325981987786e-09}"/>
    <s v="5.984325981987786e-09}"/>
    <m/>
    <m/>
    <m/>
    <m/>
    <m/>
    <m/>
    <m/>
    <m/>
  </r>
  <r>
    <s v="2023-03-07T01:20:07.624591684Z"/>
    <x v="0"/>
    <x v="46"/>
    <s v="0x46426414bd460d2fdbc691b0397fa172e3a1bb88d6d75ea1be9e24fff4f8e842"/>
    <s v="ATTACK-DETECTOR-3"/>
    <s v="CRITICAL"/>
    <x v="1"/>
    <s v="0xa6b59015b38ff56639d3ee2d8874ca109dfd4bb7 likely involved in an attack (0xd317c758d5f4d22123000948770e44938e71593253e6e9cc47f5c48f765454a6). Anomaly score: {'anomaly_score': 7.473840118187632e-08}"/>
    <s v="0xa6b59015b38ff56639d3ee2d8874ca109dfd4bb7"/>
    <s v="TP"/>
    <s v="7.473840118187632e-08"/>
    <s v="Rug Pull"/>
    <m/>
    <m/>
    <m/>
    <m/>
    <s v="7.473840118187632e-08}"/>
    <m/>
    <m/>
    <m/>
    <m/>
    <m/>
    <m/>
    <m/>
    <m/>
    <m/>
  </r>
  <r>
    <s v="2023-03-22T22:50:35.744161222Z"/>
    <x v="0"/>
    <x v="0"/>
    <s v="0x724ee4856afecc6bccc18e4b6b3b5b1f2f3de3bb3f443957a4e543b4fe9e12ec"/>
    <s v="ATTACK-DETECTOR-3"/>
    <s v="CRITICAL"/>
    <x v="0"/>
    <s v="0xa6d4e32ec5e92d328eb1b5074645661e8ee604e9 likely involved in an attack (0x06c621da0dcbf414e375cba6a1f2e2dd77e1f7bc5c6107382cfcc49a2f4a952a). Anomaly score: {'anomaly_score': 1.3839980296278032e-08}"/>
    <s v="0xa6d4e32ec5e92d328eb1b5074645661e8ee604e9"/>
    <m/>
    <s v="1.3839980296278032e-08"/>
    <m/>
    <m/>
    <m/>
    <m/>
    <m/>
    <s v="1.3839980296278032e-08}"/>
    <s v="1.3839980296278032e-08}"/>
    <m/>
    <m/>
    <m/>
    <m/>
    <m/>
    <m/>
    <m/>
    <m/>
  </r>
  <r>
    <s v="2023-03-22T14:20:52.763057618Z"/>
    <x v="0"/>
    <x v="0"/>
    <s v="0x0d6ce5c14dfcd8e3d72d7e4f6e698f8b4cd7cd1dcb791bc42227643fd45ac075"/>
    <s v="ATTACK-DETECTOR-3"/>
    <s v="CRITICAL"/>
    <x v="0"/>
    <s v="0xa72afdd4464576d716cd59268b04abfeb3936ab8 likely involved in an attack (0x6865679785a7e24c8814c5076124589d497f82938f1df3242cb8a69049b69856) on Lido: Curve Liquidity Farming Pool Contract (0xdc24316b9ae028f1497c275eb9192a3ea0f67022). Anomaly score: {'anom"/>
    <s v="0xa72afdd4464576d716cd59268b04abfeb3936ab8"/>
    <m/>
    <s v="3.524932056428921e-08"/>
    <m/>
    <m/>
    <m/>
    <m/>
    <m/>
    <s v="3.524932056428921e-08}"/>
    <s v="3.524932056428921e-08}"/>
    <m/>
    <m/>
    <m/>
    <m/>
    <m/>
    <m/>
    <m/>
    <m/>
  </r>
  <r>
    <s v="2023-03-22T16:46:56.662102653Z"/>
    <x v="0"/>
    <x v="0"/>
    <s v="0x3708821969788c100f4b3007a9e6af3cad7bab33edd40022dfdc86c94ef1a467"/>
    <s v="ATTACK-DETECTOR-3"/>
    <s v="CRITICAL"/>
    <x v="0"/>
    <s v="0xa7883e0060286b7b9e3a87d8ef9f180a7c2673ce likely involved in an attack (0xb93280aa25ebfae03392a01606f2fc2f814196553e8e2f19097789d39e93006f). Anomaly score: {'anomaly_score': 2.924939991665836e-08}"/>
    <s v="0xa7883e0060286b7b9e3a87d8ef9f180a7c2673ce"/>
    <m/>
    <s v="2.924939991665836e-08"/>
    <m/>
    <m/>
    <m/>
    <m/>
    <m/>
    <s v="2.924939991665836e-08}"/>
    <s v="2.924939991665836e-08}"/>
    <m/>
    <m/>
    <m/>
    <m/>
    <m/>
    <m/>
    <m/>
    <m/>
  </r>
  <r>
    <s v="2023-03-27T04:16:38.319413831Z"/>
    <x v="0"/>
    <x v="8"/>
    <s v="0xfddbf8f747b666d355dd2f9d29e698f55473c50506afd34317002dcc00a5bb78"/>
    <s v="ATTACK-DETECTOR-2"/>
    <s v="CRITICAL"/>
    <x v="0"/>
    <s v="0xa7f06aaf587b480074545cd8aa1f70ac9e941e05 likely involved in an attack (0x47460662f6182480122a60ab7c324529553d8afc469e586174191a718783aaba). Anomaly score: {'anomaly_score': 2.1391437203266386e-07}"/>
    <s v="0xa7f06aaf587b480074545cd8aa1f70ac9e941e05"/>
    <m/>
    <s v="2.1391437203266386e-07"/>
    <m/>
    <m/>
    <m/>
    <m/>
    <m/>
    <s v="2.1391437203266386e-07}"/>
    <m/>
    <m/>
    <m/>
    <m/>
    <m/>
    <m/>
    <m/>
    <m/>
    <m/>
  </r>
  <r>
    <s v="2023-03-23T18:17:36.454950744Z"/>
    <x v="0"/>
    <x v="13"/>
    <s v="0x0420d1ba73d9c1cc00b4f91a4b376e308881b73632a6459f82f016c703c4c0f5"/>
    <s v="ATTACK-DETECTOR-3"/>
    <s v="CRITICAL"/>
    <x v="0"/>
    <s v="0xa8b087fc770a634dd2d7fe71eb1fa898af3c7a49 likely involved in an attack (0x796160ffb59cda48f222c0dfaed62bec7a7a8de50ccfbe2626b5d007c5ddd1b6). Anomaly score: {'anomaly_score': 2.7188709264044084e-08}"/>
    <s v="0xa8b087fc770a634dd2d7fe71eb1fa898af3c7a49"/>
    <m/>
    <s v="2.7188709264044084e-08"/>
    <m/>
    <m/>
    <m/>
    <m/>
    <m/>
    <s v="2.7188709264044084e-08}"/>
    <m/>
    <m/>
    <m/>
    <m/>
    <m/>
    <m/>
    <m/>
    <m/>
    <m/>
  </r>
  <r>
    <s v="2023-03-23T19:24:31.25694953Z"/>
    <x v="0"/>
    <x v="13"/>
    <s v="0x72b6778a73156b886485ffd4e51d2537b80f9d28b634c3dacf7beeb2b65d169f"/>
    <s v="ATTACK-DETECTOR-3"/>
    <s v="CRITICAL"/>
    <x v="0"/>
    <s v="0xaab71525a2982d039933962447c2ac3d3a37ecca likely involved in an attack (0x4e85c1b9d2c22f3720f1466717ac715b7f491ccb73a2212124507a06b803ea9c). Anomaly score: {'anomaly_score': 4.949107827595961e-08}"/>
    <s v="0xaab71525a2982d039933962447c2ac3d3a37ecca"/>
    <m/>
    <s v="4.949107827595961e-08"/>
    <m/>
    <m/>
    <m/>
    <m/>
    <m/>
    <s v="4.949107827595961e-08}"/>
    <m/>
    <m/>
    <m/>
    <m/>
    <m/>
    <m/>
    <m/>
    <m/>
    <m/>
  </r>
  <r>
    <s v="2023-03-21T23:06:33.912866529Z"/>
    <x v="0"/>
    <x v="40"/>
    <s v="0x00d84d0eb0101b21fa4aec4f0136bd6f7e0b1578fd3a6ba30dee5344216898c8"/>
    <s v="ATTACK-DETECTOR-3"/>
    <s v="CRITICAL"/>
    <x v="0"/>
    <s v="0xab0495fd11d29e3e5fcc74737b19b87e018a342c likely involved in an attack (0x2698c3ff00cd853a162e25e9952ef030ef91338fade59952c30663f06129a8ba) on Balancer: Vault (0xba12222222228d8ba445958a75a0704d566bf2c8). Anomaly score: {'anomaly_score': 8.84895125504860"/>
    <s v="0xab0495fd11d29e3e5fcc74737b19b87e018a342c"/>
    <m/>
    <s v="8.848951255048601e-08"/>
    <m/>
    <m/>
    <m/>
    <m/>
    <m/>
    <s v="8.848951255048601e-08}"/>
    <m/>
    <m/>
    <m/>
    <m/>
    <m/>
    <m/>
    <m/>
    <m/>
    <m/>
  </r>
  <r>
    <s v="2023-02-27T04:40:29.828713327Z"/>
    <x v="1"/>
    <x v="48"/>
    <s v="0x51f96818856e6254020a3f16a4d3e71d7c25bd910aaffd9cb7b8aee080cb56f9"/>
    <s v="ATTACK-DETECTOR-1"/>
    <s v="CRITICAL"/>
    <x v="0"/>
    <s v="0xab98a9799121f2e8e7bfae329ce800cd078e5b99 likely involved in an attack (0xf181f0fb9386ecdd6b9eaca2bbd78240901a9a91e1ddaedd5155cb59ebb01419). Anomaly score: {'anomaly_score': 0.46}"/>
    <s v="0xab98a9799121f2e8e7bfae329ce800cd078e5b99"/>
    <s v="TP"/>
    <s v="0.46"/>
    <s v="Rake Token"/>
    <m/>
    <m/>
    <m/>
    <m/>
    <s v="0.46}"/>
    <m/>
    <m/>
    <m/>
    <m/>
    <m/>
    <m/>
    <m/>
    <m/>
    <m/>
  </r>
  <r>
    <s v="2023-03-24T12:46:45.343278304Z"/>
    <x v="0"/>
    <x v="9"/>
    <s v="0xa4a02dafcff06ece1bc8d93bc6251b1e3a6186b69de45d416a658c649c625573"/>
    <s v="ATTACK-DETECTOR-2"/>
    <s v="CRITICAL"/>
    <x v="1"/>
    <s v="0xad44bccaad5a69c33d5e98b8d4cfb6885dfd42d8 likely involved in an attack (0xab7f777e497abbacda753c0576940f7fc9e56bf5fa923eca1d6acf340c5737a5). Anomaly score: {'anomaly_score': 0.0160157679853583}"/>
    <s v="0xad44bccaad5a69c33d5e98b8d4cfb6885dfd42d8"/>
    <m/>
    <s v="0.0160157679853583"/>
    <m/>
    <m/>
    <m/>
    <m/>
    <m/>
    <s v="0.0160157679853583}"/>
    <m/>
    <m/>
    <m/>
    <m/>
    <m/>
    <m/>
    <m/>
    <m/>
    <m/>
  </r>
  <r>
    <s v="2023-03-01T11:39:59.81312124Z"/>
    <x v="0"/>
    <x v="33"/>
    <s v="0xb5558f2e1ef1fcc9c761b0c8b9e319e97b4e1b425fa923fa5061648580df2f5a"/>
    <s v="ATTACK-DETECTOR-1"/>
    <s v="CRITICAL"/>
    <x v="0"/>
    <s v="0xad7149152a65e6ec97add7b1b1f917dcafcf9b21 likely involved in an attack (0x742dd9043bb83579b12ff11cab290b5c7c46552142ccd3b9ac2f10d0e047b908). Anomaly score: {'anomaly_score': 0.01}"/>
    <s v="0xad7149152a65e6ec97add7b1b1f917dcafcf9b21"/>
    <s v="Likely FP"/>
    <s v="0.01"/>
    <s v="Someone issuing a ton of tx on 1inch settlement contract using flashbots"/>
    <m/>
    <m/>
    <m/>
    <m/>
    <s v="0.01}"/>
    <m/>
    <m/>
    <m/>
    <m/>
    <m/>
    <m/>
    <m/>
    <m/>
    <m/>
  </r>
  <r>
    <s v="2023-03-26T00:57:29.460711839Z"/>
    <x v="0"/>
    <x v="30"/>
    <s v="0x90dce9173e46a0302c3edf624ad71629174d477d1547a2d5e800b9cc75cc496e"/>
    <s v="ATTACK-DETECTOR-2"/>
    <s v="CRITICAL"/>
    <x v="0"/>
    <s v="0xadd650ab0d168f87d2ac90d7e97789d24fb5345d likely involved in an attack (0xb8c6ee7ab900010c5535f6519f502238ba8daa1662ad899d7bcd029f78a2bcb4). Anomaly score: {'anomaly_score': 0.00014734455958549225}"/>
    <s v="0xadd650ab0d168f87d2ac90d7e97789d24fb5345d"/>
    <m/>
    <s v="0.00014734455958549225"/>
    <m/>
    <m/>
    <m/>
    <m/>
    <m/>
    <s v="0.00014734455958549225}"/>
    <m/>
    <m/>
    <m/>
    <m/>
    <m/>
    <m/>
    <m/>
    <m/>
    <m/>
  </r>
  <r>
    <s v="2023-03-25T13:06:29.352591063Z"/>
    <x v="0"/>
    <x v="19"/>
    <s v="0x0dd1faf8c5948ef1ad7f068a04ab8632012e9ac0c92d5e2a3c25f7d0e4d7a56e"/>
    <s v="ATTACK-DETECTOR-2"/>
    <s v="CRITICAL"/>
    <x v="1"/>
    <s v="0xaeac66b2e8abf6541d285960d4f6553898c54f29 likely involved in an attack (0xec4167ce024ea840bc4cdf50cfba7851823a5a749c748f09e70c2a2ade4ee3e7). Anomaly score: {'anomaly_score': 0.006642005754212905}"/>
    <s v="0xaeac66b2e8abf6541d285960d4f6553898c54f29"/>
    <m/>
    <s v="0.006642005754212905"/>
    <m/>
    <m/>
    <m/>
    <m/>
    <m/>
    <s v="0.006642005754212905}"/>
    <m/>
    <m/>
    <m/>
    <m/>
    <m/>
    <m/>
    <m/>
    <m/>
    <m/>
  </r>
  <r>
    <s v="2023-03-28T11:13:31.758055616Z"/>
    <x v="0"/>
    <x v="20"/>
    <s v="0xae0126af86cc78a0dd622a7dda7f625d47dc6bfe763531abe3e8ac3742badf85"/>
    <s v="ATTACK-DETECTOR-2"/>
    <s v="CRITICAL"/>
    <x v="1"/>
    <s v="0xaf0467cd72b913b950182fc84cd035572fdc67cc likely involved in an attack (0x270ed2c261a26ddf8a63e48795249b4e3b82cb0cd121e9515c34be75bbf87bea). Anomaly score: {'anomaly_score': 3.948140196021733e-05}"/>
    <s v="0xaf0467cd72b913b950182fc84cd035572fdc67cc"/>
    <m/>
    <s v="3.948140196021733e-05"/>
    <m/>
    <m/>
    <m/>
    <m/>
    <m/>
    <s v="3.948140196021733e-05}"/>
    <m/>
    <m/>
    <m/>
    <m/>
    <m/>
    <m/>
    <m/>
    <m/>
    <m/>
  </r>
  <r>
    <s v="2023-03-07T21:19:08.708370773Z"/>
    <x v="0"/>
    <x v="46"/>
    <s v="0xd69b7cc4f1ea8f2eb6f6d82663070d6ef6f4f27037c0a332a19b740c786a8f9c"/>
    <s v="ATTACK-DETECTOR-3"/>
    <s v="CRITICAL"/>
    <x v="3"/>
    <s v="0xaf86f48f891b05ae9f9115347f52e3bb4868e003 likely involved in an attack (0x452bade4607237769e2558aa8ceca9968c0bbf785de2945fa50545e40165a777). Anomaly score: {'anomaly_score': 5.959781254613149e-08}"/>
    <s v="0xaf86f48f891b05ae9f9115347f52e3bb4868e003"/>
    <m/>
    <s v="5.959781254613149e-08"/>
    <m/>
    <m/>
    <m/>
    <m/>
    <m/>
    <s v="5.959781254613149e-08}"/>
    <m/>
    <m/>
    <m/>
    <m/>
    <m/>
    <m/>
    <m/>
    <m/>
    <m/>
  </r>
  <r>
    <s v="2023-03-27T16:12:13.565250933Z"/>
    <x v="0"/>
    <x v="8"/>
    <s v="0xbe40160e7a984253a0d9b8e26da70adc2477322e652c98d2899a2b1c0aa83dd0"/>
    <s v="ATTACK-DETECTOR-2"/>
    <s v="CRITICAL"/>
    <x v="1"/>
    <s v="0xafef1483eed31359d6548b1a1181bc657c75adec likely involved in an attack (0x2102e31bdc67633e25cad2746a9839c6b35b1224ba10b9cc8e50af5a377bf561). Anomaly score: {'anomaly_score': 0.011656108597285067}"/>
    <s v="0xafef1483eed31359d6548b1a1181bc657c75adec"/>
    <m/>
    <s v="0.011656108597285067"/>
    <m/>
    <m/>
    <m/>
    <m/>
    <m/>
    <s v="0.011656108597285067}"/>
    <m/>
    <m/>
    <m/>
    <m/>
    <m/>
    <m/>
    <m/>
    <m/>
    <m/>
  </r>
  <r>
    <s v="2023-03-19T18:41:07.00309542Z"/>
    <x v="0"/>
    <x v="4"/>
    <s v="0x5a1d435c66b72d2470216e18a5abcf0cb29b71837ef1a80bf460098d2a0739a0"/>
    <s v="ATTACK-DETECTOR-3"/>
    <s v="CRITICAL"/>
    <x v="0"/>
    <s v="0xb0b8472d77901d6d088c0f02dff4abd0bf26a128 likely involved in an attack (0xedbdb506e748a5d05f730a8c91a0feae77dab40b8d2fb96eee6a0195ac671164). Anomaly score: {'anomaly_score': 2.5422631482005614e-08}"/>
    <s v="0xb0b8472d77901d6d088c0f02dff4abd0bf26a128"/>
    <m/>
    <s v="2.5422631482005614e-08"/>
    <m/>
    <m/>
    <m/>
    <m/>
    <m/>
    <s v="2.5422631482005614e-08}"/>
    <m/>
    <m/>
    <m/>
    <m/>
    <m/>
    <m/>
    <m/>
    <m/>
    <m/>
  </r>
  <r>
    <s v="2023-02-18T04:44:02.582920388Z"/>
    <x v="1"/>
    <x v="36"/>
    <s v="0x8706015601bcaac00c16ac0376ef00bd3e67d31732fb7ab9df98cb633baf198a"/>
    <s v="ATTACK-DETECTOR-1"/>
    <s v="CRITICAL"/>
    <x v="1"/>
    <s v="0xb0b851bf44499edec30795bef7ac4d5f9dd632d0 likely involved in an attack (0x60027f9834e8e5e37200fe0720733b91777690b73e61386442b33d6e346caa95). Anomaly score: {'anomaly_score': 1.6545026917401118e-08}"/>
    <s v="0xb0b851bf44499edec30795bef7ac4d5f9dd632d0"/>
    <s v="FP"/>
    <s v="1.6545026917401118e-08"/>
    <m/>
    <m/>
    <m/>
    <m/>
    <m/>
    <s v="1.6545026917401118e-08}"/>
    <m/>
    <m/>
    <m/>
    <m/>
    <m/>
    <m/>
    <m/>
    <m/>
    <m/>
  </r>
  <r>
    <s v="2023-03-07T18:41:37.394046823Z"/>
    <x v="0"/>
    <x v="46"/>
    <s v="0x2e59d4fa701f3664577141b3cb2ee728ca147fcf65de4ad8b82314d9d47e2ed6"/>
    <s v="ATTACK-DETECTOR-3"/>
    <s v="CRITICAL"/>
    <x v="1"/>
    <s v="0xb1b294ea068f4513bb4c79413f6f4672ec6e0f4a likely involved in an attack (0x1c8949878c674dba3afe279ecb1e76155f1fb81878372e5390336ddb01a8f483). Anomaly score: {'anomaly_score': 5.709384417695286e-10}"/>
    <s v="0xb1b294ea068f4513bb4c79413f6f4672ec6e0f4a"/>
    <s v="FP"/>
    <s v="5.709384417695286e-10"/>
    <s v="exploiter tag FP"/>
    <m/>
    <m/>
    <m/>
    <m/>
    <s v="5.709384417695286e-10}"/>
    <m/>
    <m/>
    <m/>
    <m/>
    <m/>
    <m/>
    <m/>
    <m/>
    <m/>
  </r>
  <r>
    <s v="2023-03-03T15:43:08.347576812Z"/>
    <x v="0"/>
    <x v="39"/>
    <s v="0x84ac238502eeccd206c050d327701ce751e776889c67d3fc41e5cb13e650e364"/>
    <s v="ATTACK-DETECTOR-3"/>
    <s v="CRITICAL"/>
    <x v="2"/>
    <s v="0xb20bc671d58ade6a94610d3a8c33c7faff1770ee,0x164ddd94cc439a030dac11ee8ebfffddb82838d8 likely involved in an attack (0x2358010bd4aae0afcc8ec02d2efed10664644f3afdbd5a27707d97d9fc93314c). Anomaly score: {'anomaly_score': 1.3088475697072972e-08}"/>
    <s v="0xb20bc671d58ade6a94610d3a8c33c7faff1770ee"/>
    <m/>
    <s v="1.3088475697072972e-08"/>
    <m/>
    <m/>
    <m/>
    <m/>
    <m/>
    <s v="1.3088475697072972e-08}"/>
    <m/>
    <m/>
    <m/>
    <m/>
    <m/>
    <m/>
    <m/>
    <m/>
    <m/>
  </r>
  <r>
    <s v="2023-02-15T18:40:58.297903557Z"/>
    <x v="1"/>
    <x v="12"/>
    <s v="0xc47971984bdf1bc76f36a26b302de5f34c5c8e54e3b85840c470423473485296"/>
    <s v="ATTACK-DETECTOR-1"/>
    <s v="CRITICAL"/>
    <x v="0"/>
    <s v="0xb21729723a2ba928de0ab99c5d7c84188da5e54d likely involved in an attack (0x475307202284a9bbc4b92ca8a99280920ed9c145bea00e1c000bfc92be6d7e98). Anomaly score: {'anomaly_score': 1.5420134020729177e-08}"/>
    <s v="0xb21729723a2ba928de0ab99c5d7c84188da5e54d"/>
    <s v="FP"/>
    <s v="1.5420134020729177e-08"/>
    <s v="Someone exchanging high amount of eth"/>
    <m/>
    <m/>
    <m/>
    <m/>
    <s v="1.5420134020729177e-08}"/>
    <m/>
    <m/>
    <m/>
    <m/>
    <m/>
    <m/>
    <m/>
    <m/>
    <m/>
  </r>
  <r>
    <s v="2023-02-25T02:49:41.437340578Z"/>
    <x v="1"/>
    <x v="25"/>
    <s v="0x5726edfaf58714b2b0e8aae6311532245327fbd3d60b41c0fc117068ebe44039"/>
    <s v="ATTACK-DETECTOR-1"/>
    <s v="CRITICAL"/>
    <x v="0"/>
    <s v="0xb30f0d842c01605c5f265329b4f7157a533d6164 likely involved in an attack (0x88e25531a66ad05408afde422c1d00f294efc140f7898d988840cd61b0f0ac46). Anomaly score: {'anomaly_score': 0.01}"/>
    <s v="0xb30f0d842c01605c5f265329b4f7157a533d6164"/>
    <s v="TP"/>
    <s v="0.01"/>
    <s v="Soft Rug Pull"/>
    <m/>
    <m/>
    <m/>
    <m/>
    <s v="0.01}"/>
    <m/>
    <m/>
    <m/>
    <m/>
    <m/>
    <m/>
    <m/>
    <m/>
    <m/>
  </r>
  <r>
    <s v="2023-03-22T20:01:59.961275916Z"/>
    <x v="0"/>
    <x v="0"/>
    <s v="0x076fa9c788ea3644ffbd3980dcde50364ecb241056bc4a11141110b73d2b9367"/>
    <s v="ATTACK-DETECTOR-2"/>
    <s v="CRITICAL"/>
    <x v="0"/>
    <s v="0xb40558146e8a8401563345dbfbe1accf24043fe2 likely involved in an attack (0x7ae6cf28d6b9f54ef3af8a24cb60d25785a3018cab77dbdd6f891fd7dafb6cfa) on (0x547191ded0819d553cae45c6bb3d18d37083daee). Anomaly score: {'anomaly_score': 0.003622663771629521}"/>
    <s v="0xb40558146e8a8401563345dbfbe1accf24043fe2"/>
    <m/>
    <s v="0.003622663771629521"/>
    <m/>
    <m/>
    <m/>
    <m/>
    <m/>
    <s v="0.003622663771629521}"/>
    <m/>
    <m/>
    <m/>
    <m/>
    <m/>
    <m/>
    <m/>
    <m/>
    <m/>
  </r>
  <r>
    <s v="2023-03-24T16:57:40.855905903Z"/>
    <x v="0"/>
    <x v="9"/>
    <s v="0xf832b5fc214d00c3d434be30fa3ef34512857dcc088ee8bf502e9688c6103741"/>
    <s v="ATTACK-DETECTOR-2"/>
    <s v="CRITICAL"/>
    <x v="1"/>
    <s v="0xb51d38fa0ceea0590f6cd168ae93f9983bc7b61c likely involved in an attack (0x5063ef87fa4bae38712ec48edb3e912bb20d96ea43fbd2899c9bd0c919062064). Anomaly score: {'anomaly_score': 7.79332372944493e-05}"/>
    <s v="0xb51d38fa0ceea0590f6cd168ae93f9983bc7b61c"/>
    <m/>
    <s v="7.79332372944493e-05"/>
    <m/>
    <m/>
    <m/>
    <m/>
    <m/>
    <s v="7.79332372944493e-05}"/>
    <m/>
    <m/>
    <m/>
    <m/>
    <m/>
    <m/>
    <m/>
    <m/>
    <m/>
  </r>
  <r>
    <s v="2023-03-26T01:17:07.691867475Z"/>
    <x v="0"/>
    <x v="30"/>
    <s v="0xa04511ae7af2d9e72c0c5598eb7e97cf39f70f78c58496abe8af960420008d23"/>
    <s v="ATTACK-DETECTOR-2"/>
    <s v="CRITICAL"/>
    <x v="1"/>
    <s v="0xb54c9ab17722fa7a49bc9aa468264ddf82237305,0x01b999fabfacd3b71e9cab6b31e611cb6602f01a likely involved in an attack (0x16131147779c33cbebd1e22b2f6c633b77f4b9596d78b1d7a5d0c13076bfbffd). Anomaly score: {'anomaly_score': 3.335512295831861e-05}"/>
    <s v="0xb54c9ab17722fa7a49bc9aa468264ddf82237305"/>
    <m/>
    <s v="3.335512295831861e-05"/>
    <m/>
    <m/>
    <m/>
    <m/>
    <m/>
    <s v="3.335512295831861e-05}"/>
    <m/>
    <m/>
    <m/>
    <m/>
    <m/>
    <m/>
    <m/>
    <m/>
    <m/>
  </r>
  <r>
    <s v="2023-03-21T19:27:08.70036882Z"/>
    <x v="0"/>
    <x v="40"/>
    <s v="0xfc54eea3fb327c8eab51d9b57c713999693699494ffa8117c963428db0b4972a"/>
    <s v="ATTACK-DETECTOR-1"/>
    <s v="CRITICAL"/>
    <x v="0"/>
    <s v="0xb5b2673487ba33354cb84e1f6027f35544bdf57f likely involved in an attack (0x75c00d6f7d637ff5669d8ed60aa7b68cb56937719f4f07d9b842ad9f9e1964c4) on UNI-V2 (0xaeaba465b236547c91b8fc51e1697477aca5c08e). Anomaly score: {'anomaly_score': 0.04396059615612226}"/>
    <s v="0xb5b2673487ba33354cb84e1f6027f35544bdf57f"/>
    <s v="TP"/>
    <s v="0.04396059615612226"/>
    <s v="Rake Token"/>
    <m/>
    <m/>
    <m/>
    <m/>
    <s v="0.04396059615612226}"/>
    <m/>
    <m/>
    <m/>
    <m/>
    <m/>
    <m/>
    <m/>
    <m/>
    <m/>
  </r>
  <r>
    <s v="2023-03-23T12:57:09.148853487Z"/>
    <x v="0"/>
    <x v="13"/>
    <s v="0x321d55474cb3b1b238b1b1875043d8d50bdfa78c463f15d1fce79c946ddcc929"/>
    <s v="ATTACK-DETECTOR-3"/>
    <s v="CRITICAL"/>
    <x v="0"/>
    <s v="0xb64933b2bea7d72b8a3c10ff93344cc74218e10e likely involved in an attack (0xb0e4a5b86d1fdcd38671f62f791d7527e4c3ccb9182d18f35f8bf6e5c0f9c5ce). Anomaly score: {'anomaly_score': 3.744727041982752e-08}"/>
    <s v="0xb64933b2bea7d72b8a3c10ff93344cc74218e10e"/>
    <m/>
    <s v="3.744727041982752e-08"/>
    <m/>
    <m/>
    <m/>
    <m/>
    <m/>
    <s v="3.744727041982752e-08}"/>
    <m/>
    <m/>
    <m/>
    <m/>
    <m/>
    <m/>
    <m/>
    <m/>
    <m/>
  </r>
  <r>
    <s v="2023-03-20T18:29:26.950271927Z"/>
    <x v="0"/>
    <x v="1"/>
    <s v="0x66e4716f2188e91a9c06c150f4076dbf193d9c4bb08aa3021ba15e1762c7d899"/>
    <s v="ATTACK-DETECTOR-1"/>
    <s v="CRITICAL"/>
    <x v="0"/>
    <s v="0xb6651e6bfe8646a62b14395479d21cfa3c8ec23d likely involved in an attack (0x5a2c692e8c0fd7c2d6c9d4351282b5a0f0327f3be7f374e93585d7d4384fb639) on SHINU (0x0d229c3ff2d76e4b88ca4f9d3d3353f4545ec53f). Anomaly score: {'anomaly_score': 6.488622317283251e-07}"/>
    <s v="0xb6651e6bfe8646a62b14395479d21cfa3c8ec23d"/>
    <s v="FP"/>
    <s v="6.488622317283251e-07"/>
    <s v="Large Transfers"/>
    <m/>
    <m/>
    <m/>
    <m/>
    <s v="6.488622317283251e-07}"/>
    <m/>
    <m/>
    <m/>
    <m/>
    <m/>
    <m/>
    <m/>
    <m/>
    <m/>
  </r>
  <r>
    <s v="2023-03-22T17:30:23.047680295Z"/>
    <x v="0"/>
    <x v="0"/>
    <s v="0x50e86a3167f824f4dd67554b5e366ccfd9aee5b894448d034d18ab5c1043a995"/>
    <s v="ATTACK-DETECTOR-3"/>
    <s v="CRITICAL"/>
    <x v="0"/>
    <s v="0xb69f512dcfbe520125b42ed5d08973a4553f6f3e likely involved in an attack (0x4e8e2e93962bef753e75c8656b4868d92dfee074196fda3f50892399f6fa71ed) on (0x46557085e28bcc6d8f653a9ee84c6c9b67642b93). Anomaly score: {'anomaly_score': 4.663861002333168e-09}"/>
    <s v="0xb69f512dcfbe520125b42ed5d08973a4553f6f3e"/>
    <m/>
    <s v="4.663861002333168e-09"/>
    <s v="large trades"/>
    <m/>
    <m/>
    <m/>
    <m/>
    <s v="4.663861002333168e-09}"/>
    <s v="4.663861002333168e-09}"/>
    <m/>
    <m/>
    <m/>
    <m/>
    <m/>
    <m/>
    <m/>
    <m/>
  </r>
  <r>
    <s v="2023-03-25T07:49:35.346256473Z"/>
    <x v="0"/>
    <x v="19"/>
    <s v="0x90f77644d3c19f79516b0301c5afbb69d06402ad0bcf74bcba651884f137d49d"/>
    <s v="ATTACK-DETECTOR-2"/>
    <s v="CRITICAL"/>
    <x v="1"/>
    <s v="0xb6e12ca43da4f600dffd02585537bf72fe49bbef,0x596647df71e3c0d1d7af817e782607eac0e9baa9,0x7c86838ed4b41433e61b8fa34f35aa20ae65e1f6,0x544223ae51ea8df33028611b4999f991d6a4fbcc,0x80f5f43c9b6546cb4fff8ef4213a77fae7ab9c43,0x0ad230de1fbb37098dbfcab4e707fbd0eac7f7"/>
    <s v="0xb6e12ca43da4f600dffd02585537bf72fe49bbef"/>
    <m/>
    <s v="7.314284242021075e-05"/>
    <m/>
    <m/>
    <m/>
    <m/>
    <m/>
    <s v="7.314284242021075e-05}"/>
    <m/>
    <m/>
    <m/>
    <m/>
    <m/>
    <m/>
    <m/>
    <m/>
    <m/>
  </r>
  <r>
    <s v="2023-02-17T17:11:37.688041557Z"/>
    <x v="1"/>
    <x v="21"/>
    <s v="0xb9b1b7a5b623b2f8b93ad0868b0b99d7c791bfe095175a854129d755e4dd7283"/>
    <s v="ATTACK-DETECTOR-1"/>
    <s v="CRITICAL"/>
    <x v="0"/>
    <s v="0xb6e2b76ca59b04b2d06aa1f97590864afd207194 likely involved in an attack (0xbcd7babbc8b52941cecd1d5de2ec7054b6b2368d7a7f2a1d8a32778cb5db0722). Anomaly score: {'anomaly_score': 1.1057556263564482e-07}"/>
    <s v="0xb6e2b76ca59b04b2d06aa1f97590864afd207194"/>
    <s v="FP"/>
    <s v="1.1057556263564482e-07"/>
    <s v="Someone depositiing large sums into kyber"/>
    <m/>
    <m/>
    <m/>
    <m/>
    <s v="1.1057556263564482e-07}"/>
    <m/>
    <m/>
    <m/>
    <m/>
    <m/>
    <m/>
    <m/>
    <m/>
    <m/>
  </r>
  <r>
    <s v="2023-03-26T18:21:31.625244144Z"/>
    <x v="0"/>
    <x v="30"/>
    <s v="0x0abdd07a25e0e930a0b7178631dcae523ce83af416b5ff0d980b97812d0eb119"/>
    <s v="ATTACK-DETECTOR-2"/>
    <s v="CRITICAL"/>
    <x v="1"/>
    <s v="0xb7d8fd43b46326a7eae931249db7523e39e2a1f6 likely involved in an attack (0xc5c97fc02b6a7e48d3280ec0f03a059131b4220888bfd6acf4c326978f95fb82). Anomaly score: {'anomaly_score': 4.363134632424022e-05}"/>
    <s v="0xb7d8fd43b46326a7eae931249db7523e39e2a1f6"/>
    <m/>
    <s v="4.363134632424022e-05"/>
    <m/>
    <m/>
    <m/>
    <m/>
    <m/>
    <s v="4.363134632424022e-05}"/>
    <m/>
    <m/>
    <m/>
    <m/>
    <m/>
    <m/>
    <m/>
    <m/>
    <m/>
  </r>
  <r>
    <s v="2023-03-02T18:17:49.398594198Z"/>
    <x v="0"/>
    <x v="5"/>
    <s v="0x01a293b9b7f2b666278d518a7d4cd93e595e709dcd766a140f455c8630c33587"/>
    <s v="ATTACK-DETECTOR-3"/>
    <s v="CRITICAL"/>
    <x v="2"/>
    <s v="0xb7d9acba7152b125166331153f4e0277b2c563a4 likely involved in an attack (0x433de3b6ad3cb0dbe4e62d11ceffcbb2448fe998dcd5272bfa45733772d9eaa9). Anomaly score: {'anomaly_score': 1.2738581070870318e-08}"/>
    <s v="0xb7d9acba7152b125166331153f4e0277b2c563a4"/>
    <m/>
    <s v="1.2738581070870318e-08"/>
    <m/>
    <m/>
    <m/>
    <m/>
    <m/>
    <s v="1.2738581070870318e-08}"/>
    <m/>
    <m/>
    <m/>
    <m/>
    <m/>
    <m/>
    <m/>
    <m/>
    <m/>
  </r>
  <r>
    <s v="2023-02-22T13:48:14.088345988Z"/>
    <x v="1"/>
    <x v="11"/>
    <s v="0x03744f3781d1e8df709aaf749abfc2fe862ed262c3650d33ca36811be486f52f"/>
    <s v="ATTACK-DETECTOR-1"/>
    <s v="CRITICAL"/>
    <x v="1"/>
    <s v="0xb83ba16bafb3e70d274ca1ec2f1e13ae85426f47 likely involved in an attack (0x868d2f33e334ed53ce08555d6643ebc4cdc91c837b1ed159ad5346522750ee83). Anomaly score: {'anomaly_score': 1.8028027670020069e-09}"/>
    <s v="0xb83ba16bafb3e70d274ca1ec2f1e13ae85426f47"/>
    <s v="FP"/>
    <s v="1.8028027670020069e-09"/>
    <m/>
    <m/>
    <m/>
    <m/>
    <m/>
    <s v="1.8028027670020069e-09}"/>
    <m/>
    <m/>
    <m/>
    <m/>
    <m/>
    <m/>
    <m/>
    <m/>
    <m/>
  </r>
  <r>
    <s v="2023-02-24T06:11:22.464538466Z"/>
    <x v="1"/>
    <x v="18"/>
    <s v="0xed0e1656b10f565b227007ed58fe5728f3b88946cb1cc5a230859350065e6416"/>
    <s v="ATTACK-DETECTOR-1"/>
    <s v="CRITICAL"/>
    <x v="0"/>
    <s v="0xb8f53b15e4e0d75890c0e9be74706eef00aa6800 likely involved in an attack (0xf6dfdab036b3941a71255ebbeba9946d1422f2e7289b39a935bb3a80c77c858b). Anomaly score: {'anomaly_score': 1.1688829660388096e-08}"/>
    <s v="0xb8f53b15e4e0d75890c0e9be74706eef00aa6800"/>
    <s v="Likely FP"/>
    <s v="1.1688829660388096e-08"/>
    <s v="Old account that got funds from Arb"/>
    <m/>
    <m/>
    <m/>
    <m/>
    <s v="1.1688829660388096e-08}"/>
    <m/>
    <m/>
    <m/>
    <m/>
    <m/>
    <m/>
    <m/>
    <m/>
    <m/>
  </r>
  <r>
    <s v="2023-03-22T03:02:44.074434047Z"/>
    <x v="0"/>
    <x v="0"/>
    <s v="0x8af03b25aecf3403c280603999a269d9fe691443cb85fe8459b82434a1717ada"/>
    <s v="ATTACK-DETECTOR-2"/>
    <s v="CRITICAL"/>
    <x v="1"/>
    <s v="0xb974a05761d9279d135135bcb9f3a7ec7134af5b likely involved in an attack (0x6738f3b2886836e217316fe5c9b60b8d3fe7055788c9eb646fb41225438c364e). Anomaly score: {'anomaly_score': 4.5537863367437575e-05}"/>
    <s v="0xb974a05761d9279d135135bcb9f3a7ec7134af5b"/>
    <m/>
    <s v="4.5537863367437575e-05"/>
    <m/>
    <m/>
    <m/>
    <m/>
    <m/>
    <s v="4.5537863367437575e-05}"/>
    <m/>
    <m/>
    <m/>
    <m/>
    <m/>
    <m/>
    <m/>
    <m/>
    <m/>
  </r>
  <r>
    <d v="2022-12-06T00:00:00"/>
    <x v="2"/>
    <x v="27"/>
    <s v="0xe37c5961b20a6637a3239f11871edfa10ffc6270396c350bcf718af389a99448"/>
    <m/>
    <m/>
    <x v="4"/>
    <m/>
    <s v="0xb9ede6f94d192073d8eaf85f8db677133d483249"/>
    <s v="FP"/>
    <e v="#VALUE!"/>
    <s v="Polygon Validator"/>
    <m/>
    <m/>
    <m/>
    <m/>
    <e v="#VALUE!"/>
    <m/>
    <m/>
    <m/>
    <m/>
    <m/>
    <m/>
    <m/>
    <m/>
    <m/>
  </r>
  <r>
    <s v="2023-03-22T04:52:35.113063186Z"/>
    <x v="0"/>
    <x v="0"/>
    <s v="0x7bec2a167ba6badce124c01b3609d482bc7f9d5e15b099901d15fa65483ab9f2"/>
    <s v="ATTACK-DETECTOR-2"/>
    <s v="CRITICAL"/>
    <x v="1"/>
    <s v="0xba224329ec2006b2fa01afd99c281a090453fbb9 likely involved in an attack (0x9dfdfd44ee7d36b5b996d97ee97fdaebd94e0e85fe1dd0512a8580d50f8c0cc2). Anomaly score: {'anomaly_score': 0.00927624100037893}"/>
    <s v="0xba224329ec2006b2fa01afd99c281a090453fbb9"/>
    <m/>
    <s v="0.00927624100037893"/>
    <m/>
    <m/>
    <m/>
    <m/>
    <m/>
    <s v="0.00927624100037893}"/>
    <m/>
    <m/>
    <m/>
    <m/>
    <m/>
    <m/>
    <m/>
    <m/>
    <m/>
  </r>
  <r>
    <s v="2023-03-24T08:05:31.100017681Z"/>
    <x v="0"/>
    <x v="9"/>
    <s v="0x8659af5db95af4b9e201d668be034c062d1568671658d6794bc6bca4ab797d17"/>
    <s v="ATTACK-DETECTOR-2"/>
    <s v="CRITICAL"/>
    <x v="1"/>
    <s v="0xbaad430fa83144f83089b51660444963f9faa7ee likely involved in an attack (0x80ce2f1276816ccc382af0eddb669b1c71f178ddd990ab252e12a28688962a9c). Anomaly score: {'anomaly_score': 4.430045068225048e-06}"/>
    <s v="0xbaad430fa83144f83089b51660444963f9faa7ee"/>
    <m/>
    <s v="4.430045068225048e-06"/>
    <s v="Invest scam"/>
    <m/>
    <m/>
    <m/>
    <m/>
    <s v="4.430045068225048e-06}"/>
    <s v="0xc2a76b5e8e51b68d1a345f15dc5fedf2fdc75efd"/>
    <m/>
    <m/>
    <m/>
    <m/>
    <m/>
    <m/>
    <m/>
    <m/>
  </r>
  <r>
    <s v="2023-03-22T23:49:02.659377655Z"/>
    <x v="0"/>
    <x v="0"/>
    <s v="0xdfc8165712b405a5600d1fbcc65586b688f84a15d8d261be4547734941d0da36"/>
    <s v="ATTACK-DETECTOR-3"/>
    <s v="CRITICAL"/>
    <x v="0"/>
    <s v="0xbae7435f0840103f346e5637f62dabfde0547dd2,0x87c4d2ec2a79d016d961754b7917be074b24893b likely involved in an attack (0xcdf97d68f8c9a5baa53fa7f36d974998f5c1a2a8cd2847a3326eac004a6785d6). Anomaly score: {'anomaly_score': 9.384094604418675e-09}"/>
    <s v="0xbae7435f0840103f346e5637f62dabfde0547dd2"/>
    <m/>
    <s v="9.384094604418675e-09"/>
    <s v="large trades"/>
    <m/>
    <m/>
    <m/>
    <m/>
    <s v="9.384094604418675e-09}"/>
    <s v="9.384094604418675e-09}"/>
    <m/>
    <m/>
    <m/>
    <m/>
    <m/>
    <m/>
    <m/>
    <m/>
  </r>
  <r>
    <s v="2023-02-10T13:15:19.004468157Z"/>
    <x v="1"/>
    <x v="49"/>
    <s v="0xec785d51d17fe76444ce8e3b81f03bfcfbee4020346b11f5c96a4c0f4ac2c61e"/>
    <s v="ATTACK-DETECTOR-1"/>
    <s v="CRITICAL"/>
    <x v="4"/>
    <s v="0xbc6044f4a1688d8b8596a9f7d4659e09985eebe6 likely involved in an attack (0x8265731b86ae7d0e99f07598f8687de5d86dc2ce9b95373ab76a36665ae6f444). Anomaly score: {'anomaly_score': 3.348418349977727e-08}"/>
    <s v="0xbc6044f4a1688d8b8596a9f7d4659e09985eebe6"/>
    <s v="FP"/>
    <s v="3.348418349977727e-08"/>
    <s v="Polygon Validator"/>
    <m/>
    <m/>
    <m/>
    <m/>
    <s v="3.348418349977727e-08}"/>
    <m/>
    <m/>
    <m/>
    <m/>
    <m/>
    <m/>
    <m/>
    <m/>
    <m/>
  </r>
  <r>
    <s v="2023-03-22T14:17:40.361986358Z"/>
    <x v="0"/>
    <x v="0"/>
    <s v="0x2c0e2a88bbb71fb66865756e8bf190a79f80eb38bc4d378c9d4e86ac9167bf1b"/>
    <s v="ATTACK-DETECTOR-3"/>
    <s v="CRITICAL"/>
    <x v="0"/>
    <s v="0xbc703f5286ebc19da5fe19ca393647b87d0403c7 likely involved in an attack (0xe72f021b9a736518ef879f78b9525afa2cc2df84a36700876c6f6ba8fc5e0cce) on Coinbase 10 (0xa9d1e08c7793af67e9d92fe308d5697fb81d3e43). Anomaly score: {'anomaly_score': 2.5041389210246618e-"/>
    <s v="0xbc703f5286ebc19da5fe19ca393647b87d0403c7"/>
    <m/>
    <s v="2.5041389210246618e-08"/>
    <m/>
    <m/>
    <m/>
    <m/>
    <m/>
    <s v="2.5041389210246618e-08}"/>
    <s v="2.5041389210246618e-08}"/>
    <m/>
    <m/>
    <m/>
    <m/>
    <m/>
    <m/>
    <m/>
    <m/>
  </r>
  <r>
    <d v="2022-12-08T00:00:00"/>
    <x v="2"/>
    <x v="10"/>
    <s v="0xb22ec783ed02fc669a97a209662f81d38a1b955bec373a59a2f224336dd50abb"/>
    <m/>
    <m/>
    <x v="4"/>
    <m/>
    <s v="0xbdbd4347b082d9d6bdf2da4555a37ce52a2e2120"/>
    <s v="FP"/>
    <e v="#VALUE!"/>
    <s v="Polygon Validator"/>
    <m/>
    <m/>
    <m/>
    <m/>
    <e v="#VALUE!"/>
    <m/>
    <m/>
    <m/>
    <m/>
    <m/>
    <m/>
    <m/>
    <m/>
    <m/>
  </r>
  <r>
    <s v="2023-03-27T20:28:08.562825777Z"/>
    <x v="0"/>
    <x v="8"/>
    <s v="0x7c965d725458cfb5efc5382a02aa29be43ce9423fc50fcb47171b6d68203b5e3"/>
    <s v="ATTACK-DETECTOR-2"/>
    <s v="CRITICAL"/>
    <x v="1"/>
    <s v="0xbddf8e9fcb5a418ae583a64df5cd064d8d283522 likely involved in an attack (0xe74c67ee9de2429210a3497dfe17a4bc67633fd3c8ea0294857c11dd35ae8ba5). Anomaly score: {'anomaly_score': 0.010177073625349487}"/>
    <s v="0xbddf8e9fcb5a418ae583a64df5cd064d8d283522"/>
    <m/>
    <s v="0.010177073625349487"/>
    <m/>
    <m/>
    <m/>
    <m/>
    <m/>
    <s v="0.010177073625349487}"/>
    <m/>
    <m/>
    <m/>
    <m/>
    <m/>
    <m/>
    <m/>
    <m/>
    <m/>
  </r>
  <r>
    <s v="2023-03-24T08:53:59.76081389Z"/>
    <x v="0"/>
    <x v="9"/>
    <s v="0xf29f0ff6d0e3141e52895b146c1182a3974e43fec7480f9089c81bcac1bb7591"/>
    <s v="ATTACK-DETECTOR-2"/>
    <s v="CRITICAL"/>
    <x v="1"/>
    <s v="0xbde5786d83371ead66a920acd93917b45ea38efe likely involved in an attack (0x0659691badfacfed182d29e9b423d16c42a89b039702a551f7bfba9348c921a4). Anomaly score: {'anomaly_score': 9.30091283538481e-06}"/>
    <s v="0xbde5786d83371ead66a920acd93917b45ea38efe"/>
    <m/>
    <s v="9.30091283538481e-06"/>
    <s v="Invest scam"/>
    <m/>
    <m/>
    <m/>
    <m/>
    <s v="9.30091283538481e-06}"/>
    <s v="0x8067342b0e4a9ebb2ce4648e5c8880d3b8c933b5"/>
    <m/>
    <m/>
    <m/>
    <m/>
    <m/>
    <m/>
    <m/>
    <m/>
  </r>
  <r>
    <s v="2023-03-24T08:07:44.248219233Z"/>
    <x v="0"/>
    <x v="9"/>
    <s v="0x1e991ffad4b299f6a878eb5db65e4e5c5aec07307954bfa4f678bd70fd56ae40"/>
    <s v="ATTACK-DETECTOR-2"/>
    <s v="CRITICAL"/>
    <x v="1"/>
    <s v="0xbe98aa7e0dfe9a9cd7ad96d09d90437faafe2ace likely involved in an attack (0x14895d9328a7011c7c4ad7037279b642da599e85a9bbb64ae06531a48badac2d). Anomaly score: {'anomaly_score': 4.9102318858871175e-06}"/>
    <s v="0xbe98aa7e0dfe9a9cd7ad96d09d90437faafe2ace"/>
    <m/>
    <s v="4.9102318858871175e-06"/>
    <s v="Invest scam"/>
    <m/>
    <m/>
    <m/>
    <m/>
    <s v="4.9102318858871175e-06}"/>
    <s v="0x630b9fe629ca6d55323e06229935b4d9c9e0567a"/>
    <m/>
    <m/>
    <m/>
    <m/>
    <m/>
    <m/>
    <m/>
    <m/>
  </r>
  <r>
    <s v="2023-03-28T07:51:10.056836978Z"/>
    <x v="0"/>
    <x v="20"/>
    <s v="0x442d6ea1d69f6093d390fa3728d9d7342d9d481c6a0a9466246c2c1c12559946"/>
    <s v="ATTACK-DETECTOR-3"/>
    <s v="CRITICAL"/>
    <x v="0"/>
    <s v="0xbf7294e95b95757225cacc62fef890bb04320e26 likely involved in an attack (0xc6c3b337275ea349a72f26be8830951a6640b5057eb644152abacf61c165ff69). Anomaly score: {'anomaly_score': 2.599900439828553e-08}"/>
    <s v="0xbf7294e95b95757225cacc62fef890bb04320e26"/>
    <m/>
    <s v="2.599900439828553e-08"/>
    <m/>
    <m/>
    <m/>
    <m/>
    <m/>
    <s v="2.599900439828553e-08}"/>
    <m/>
    <m/>
    <m/>
    <m/>
    <m/>
    <m/>
    <m/>
    <m/>
    <m/>
  </r>
  <r>
    <s v="2023-03-23T15:46:07.019763346Z"/>
    <x v="0"/>
    <x v="13"/>
    <s v="0xbf1da54b0802fe1cf375dfe9508e3dc2845f406a3e439b0ce50f5cefb727b187"/>
    <s v="ATTACK-DETECTOR-3"/>
    <s v="CRITICAL"/>
    <x v="0"/>
    <s v="0xc0bdab232324548dc8a831269b1e37e94ad85d28 likely involved in an attack (0x8dea0889b580c1c17ff08e7ce4b8905323f57c7e59789d4957eaab15ba9dc192). Anomaly score: {'anomaly_score': 2.2580248033481665e-08}"/>
    <s v="0xc0bdab232324548dc8a831269b1e37e94ad85d28"/>
    <m/>
    <s v="2.2580248033481665e-08"/>
    <m/>
    <m/>
    <m/>
    <m/>
    <m/>
    <s v="2.2580248033481665e-08}"/>
    <m/>
    <m/>
    <m/>
    <m/>
    <m/>
    <m/>
    <m/>
    <m/>
    <m/>
  </r>
  <r>
    <s v="2023-03-28T04:59:38.61240941Z"/>
    <x v="0"/>
    <x v="20"/>
    <s v="0xc7e177ffa33539f1c3b1a67768933628c06a9919e8b6049cddf26c4215d39627"/>
    <s v="ATTACK-DETECTOR-2"/>
    <s v="CRITICAL"/>
    <x v="1"/>
    <s v="0xc1742aebc5878194574b14bad3821ce6df1bf4a5 likely involved in an attack (0xbd0ec4e89d6ecfa5d76bbf100d21b8bcd94314f7129d0e69acf4800c0f4fd263). Anomaly score: {'anomaly_score': 0.00835147332094505}"/>
    <s v="0xc1742aebc5878194574b14bad3821ce6df1bf4a5"/>
    <m/>
    <s v="0.00835147332094505"/>
    <m/>
    <m/>
    <m/>
    <m/>
    <m/>
    <s v="0.00835147332094505}"/>
    <m/>
    <m/>
    <m/>
    <m/>
    <m/>
    <m/>
    <m/>
    <m/>
    <m/>
  </r>
  <r>
    <s v="2023-03-19T19:58:18.608768583Z"/>
    <x v="0"/>
    <x v="4"/>
    <s v="0x93b519c6f51900fcdad729cd54d322ea26dd160619afb2495e516a416c838710"/>
    <s v="ATTACK-DETECTOR-3"/>
    <s v="CRITICAL"/>
    <x v="0"/>
    <s v="0xc2475ee206f97595bf17e4aa13152e5a0b2b223a likely involved in an attack (0x8d9c3677e175fbb531061d19ea8223da718c8c532880032585ce6e0272cc680d). Anomaly score: {'anomaly_score': 3.395263867423918e-08}"/>
    <s v="0xc2475ee206f97595bf17e4aa13152e5a0b2b223a"/>
    <m/>
    <s v="3.395263867423918e-08"/>
    <m/>
    <m/>
    <m/>
    <m/>
    <m/>
    <s v="3.395263867423918e-08}"/>
    <m/>
    <m/>
    <m/>
    <m/>
    <m/>
    <m/>
    <m/>
    <m/>
    <m/>
  </r>
  <r>
    <s v="2023-03-24T08:07:42.754153377Z"/>
    <x v="0"/>
    <x v="9"/>
    <s v="0x2afff230fca7f11b1ea17b694dfe620794f058734a0012f4bf63a22c01f79806"/>
    <s v="ATTACK-DETECTOR-2"/>
    <s v="CRITICAL"/>
    <x v="1"/>
    <s v="0xc324537d4e2953a64b10c9cfb2ee684f9164a384 likely involved in an attack (0x0b0ffed3b8fe1f9a91798a00eb0565154ddb4e6d3443758cf09ef974baeef3d6). Anomaly score: {'anomaly_score': 4.911602693225444e-06}"/>
    <s v="0xc324537d4e2953a64b10c9cfb2ee684f9164a384"/>
    <m/>
    <s v="4.911602693225444e-06"/>
    <s v="Invest scam"/>
    <m/>
    <m/>
    <m/>
    <m/>
    <s v="4.911602693225444e-06}"/>
    <s v="0x05daae3db72243d98e4f27f56d8e9d8a298e6473"/>
    <m/>
    <m/>
    <m/>
    <m/>
    <m/>
    <m/>
    <m/>
    <m/>
  </r>
  <r>
    <s v="2023-03-11T07:44:26.992876854Z"/>
    <x v="0"/>
    <x v="14"/>
    <s v="0x9fa0a461e947dac4cb39747990efb575e41b917d0e73742c9eb93d0d33981405"/>
    <s v="ATTACK-DETECTOR-3"/>
    <s v="CRITICAL"/>
    <x v="1"/>
    <s v="0xc3b29fa888c82d549b2546f85908a43c472925e6 likely involved in an attack (0xa29c97386699f2cca071a806ffc15c8f050abcb367d8689ddbf33125c96eb3be). Anomaly score: {'anomaly_score': 2.0536390294847128e-09}"/>
    <s v="0xc3b29fa888c82d549b2546f85908a43c472925e6"/>
    <s v="FP"/>
    <s v="2.0536390294847128e-09"/>
    <s v="exploiter tag FP"/>
    <m/>
    <m/>
    <m/>
    <m/>
    <s v="2.0536390294847128e-09}"/>
    <m/>
    <m/>
    <m/>
    <m/>
    <m/>
    <m/>
    <m/>
    <m/>
    <m/>
  </r>
  <r>
    <s v="2023-03-09T06:35:39.491023352Z"/>
    <x v="0"/>
    <x v="7"/>
    <s v="0x72cd444fd5bc0684ae28614423eb00e46fe262baeb11eaa417f21cdcddce5b65"/>
    <s v="ATTACK-DETECTOR-3"/>
    <s v="CRITICAL"/>
    <x v="1"/>
    <s v="0xc40ca9847255a1b89ac50ee08555ec150a1e23a1 likely involved in an attack (0xec8f25732a1da7312902dfbb5222dc394d9d9570eb4be522f079735d27c98c92). Anomaly score: {'anomaly_score': 1.3746695845159548e-08}"/>
    <s v="0xc40ca9847255a1b89ac50ee08555ec150a1e23a1"/>
    <s v="FP"/>
    <s v="1.3746695845159548e-08"/>
    <s v="exploiter tag FP"/>
    <m/>
    <m/>
    <m/>
    <m/>
    <s v="1.3746695845159548e-08}"/>
    <m/>
    <m/>
    <m/>
    <m/>
    <m/>
    <m/>
    <m/>
    <m/>
    <m/>
  </r>
  <r>
    <s v="2023-03-19T19:50:06.346420481Z"/>
    <x v="0"/>
    <x v="4"/>
    <s v="0x3aeac36bbe583e7cd85381dcab13369c7df01cab31079875da4b7a96dd18c1c8"/>
    <s v="ATTACK-DETECTOR-3"/>
    <s v="CRITICAL"/>
    <x v="0"/>
    <s v="0xc611a52d6427b0cac49c5d528f581d7fcdde22ae likely involved in an attack (0xbde4829e9946d4ef42a96779ab2dee09f922ad3c0aace010cebf50f4782c97f2). Anomaly score: {'anomaly_score': 8.497120178520161e-08}"/>
    <s v="0xc611a52d6427b0cac49c5d528f581d7fcdde22ae"/>
    <m/>
    <s v="8.497120178520161e-08"/>
    <m/>
    <m/>
    <m/>
    <m/>
    <m/>
    <s v="8.497120178520161e-08}"/>
    <m/>
    <m/>
    <m/>
    <m/>
    <m/>
    <m/>
    <m/>
    <m/>
    <m/>
  </r>
  <r>
    <s v="2023-03-23T02:41:13.53578957Z"/>
    <x v="0"/>
    <x v="13"/>
    <s v="0xf88aebd6a2a89322135312dcfdc04f328f455101c6feac3244e37cd3f2f259bd"/>
    <s v="ATTACK-DETECTOR-3"/>
    <s v="CRITICAL"/>
    <x v="0"/>
    <s v="0xc6ae9291f986e07e6b6426b4f7d6338bbea6aa5b likely involved in an attack (0x637d81fa70acc1dac122e089911a990edf09d355b064c58ea738221375ac0214). Anomaly score: {'anomaly_score': 4.412283215065897e-08}"/>
    <s v="0xc6ae9291f986e07e6b6426b4f7d6338bbea6aa5b"/>
    <m/>
    <s v="4.412283215065897e-08"/>
    <m/>
    <m/>
    <m/>
    <m/>
    <m/>
    <s v="4.412283215065897e-08}"/>
    <m/>
    <m/>
    <m/>
    <m/>
    <m/>
    <m/>
    <m/>
    <m/>
    <m/>
  </r>
  <r>
    <s v="2023-03-27T23:27:23.410343414Z"/>
    <x v="0"/>
    <x v="8"/>
    <s v="0x04dcbf9dafce8d61fafebcba40141e04719a3ef2b5fe9c61f16b1a6470d770c7"/>
    <s v="ATTACK-DETECTOR-2"/>
    <s v="CRITICAL"/>
    <x v="0"/>
    <s v="0xc8441811d1de41d8e50e14bd7a18c4bfc99e0ee1 likely involved in an attack (0xd4269f4074625816beb7a399bf7fb16330cfc5c1d9a2e31368b2a8390a2a8494). Anomaly score: {'anomaly_score': 0.00015459440680910195}"/>
    <s v="0xc8441811d1de41d8e50e14bd7a18c4bfc99e0ee1"/>
    <m/>
    <s v="0.00015459440680910195"/>
    <m/>
    <m/>
    <m/>
    <m/>
    <m/>
    <s v="0.00015459440680910195}"/>
    <m/>
    <m/>
    <m/>
    <m/>
    <m/>
    <m/>
    <m/>
    <m/>
    <m/>
  </r>
  <r>
    <s v="2023-02-28T03:52:13.245408976Z"/>
    <x v="1"/>
    <x v="42"/>
    <s v="0xa7dcebba8848977de926826776795dd1dd0c661644dec41221a49273783e8a75"/>
    <s v="ATTACK-DETECTOR-1"/>
    <s v="CRITICAL"/>
    <x v="4"/>
    <s v="0xc8bc33df838dc21bba5aebff9f385f301d86ca5d likely involved in an attack (0x5450fd1b8115811c6d5007e3bcf6fb458de741364a44c6f8c8a916c7d78f2c8e). Anomaly score: {'anomaly_score': 2.222687775634957e-08}"/>
    <s v="0xc8bc33df838dc21bba5aebff9f385f301d86ca5d"/>
    <s v="FP"/>
    <s v="2.222687775634957e-08"/>
    <m/>
    <m/>
    <m/>
    <m/>
    <m/>
    <s v="2.222687775634957e-08}"/>
    <m/>
    <m/>
    <m/>
    <m/>
    <m/>
    <m/>
    <m/>
    <m/>
    <m/>
  </r>
  <r>
    <s v="2023-03-28T19:46:46.220904637Z"/>
    <x v="0"/>
    <x v="20"/>
    <s v="0x80caeeed3138f1788685b55fe6285c29ab8ae05c69d1f22f05fff53ebd9134e7"/>
    <s v="ATTACK-DETECTOR-2"/>
    <s v="CRITICAL"/>
    <x v="1"/>
    <s v="0xc95061a453d514cbc77e9d82d529c78f664a2441 likely involved in an attack (0x05bcf3ae9a144f46adfdf33c2efa8057ba7b3f4672890f89876a6a9b82033101). Anomaly score: {'anomaly_score': 6.02080147107785e-06}"/>
    <s v="0xc95061a453d514cbc77e9d82d529c78f664a2441"/>
    <m/>
    <s v="6.02080147107785e-06"/>
    <m/>
    <m/>
    <m/>
    <m/>
    <m/>
    <s v="6.02080147107785e-06}"/>
    <m/>
    <m/>
    <m/>
    <m/>
    <m/>
    <m/>
    <m/>
    <m/>
    <m/>
  </r>
  <r>
    <s v="2023-03-25T19:11:04.157742945Z"/>
    <x v="0"/>
    <x v="19"/>
    <s v="0x9a67852468e2c0581f4856d8dbb0b34448c91178c0eaa9fa28bda2d8b66dcae8"/>
    <s v="ATTACK-DETECTOR-2"/>
    <s v="CRITICAL"/>
    <x v="0"/>
    <s v="0xcae4788bb4fb8ef52fff894eab391e39124a53ee likely involved in an attack (0x4d64149b2d7d42a4c17c5f1cee5354c94f195440c907d7364d868d4a8b91ddd6) on Uniswap V2: Router 2 (0x7a250d5630b4cf539739df2c5dacb4c659f2488d). Anomaly score: {'anomaly_score': 0.017280902"/>
    <s v="0xcae4788bb4fb8ef52fff894eab391e39124a53ee"/>
    <m/>
    <s v="0.017280902839005467"/>
    <m/>
    <m/>
    <m/>
    <m/>
    <m/>
    <s v="0.017280902839005467}"/>
    <m/>
    <m/>
    <m/>
    <m/>
    <m/>
    <m/>
    <m/>
    <m/>
    <m/>
  </r>
  <r>
    <s v="2023-03-22T06:43:37.439996679Z"/>
    <x v="0"/>
    <x v="0"/>
    <s v="0xb35ffab90de07e425ca8cb544f2a5b9bc5a6eb644aa2c050b73ed2db3677d067"/>
    <s v="ATTACK-DETECTOR-3"/>
    <s v="CRITICAL"/>
    <x v="0"/>
    <s v="0xcde43769f216a1618d0cdfbf748fdd90969f29d8 likely involved in an attack (0x5f031357af7f4b60f81ba7ab9969da61347ea7e700ff995d809669b5606cadc4). Anomaly score: {'anomaly_score': 2.7493876217738334e-08}"/>
    <s v="0xcde43769f216a1618d0cdfbf748fdd90969f29d8"/>
    <m/>
    <s v="2.7493876217738334e-08"/>
    <m/>
    <m/>
    <m/>
    <m/>
    <m/>
    <s v="2.7493876217738334e-08}"/>
    <s v="2.7493876217738334e-08}"/>
    <m/>
    <m/>
    <m/>
    <m/>
    <m/>
    <m/>
    <m/>
    <m/>
  </r>
  <r>
    <s v="2023-03-28T22:42:36.303827612Z"/>
    <x v="0"/>
    <x v="20"/>
    <s v="0x62c2b8af50a81834e60a3652216bb000c2127bade89443cd5342829d81d4a560"/>
    <s v="ATTACK-DETECTOR-2"/>
    <s v="CRITICAL"/>
    <x v="1"/>
    <s v="0xce680ea4c81e80898940bf467d979378ec888888 likely involved in an attack (0x9681fc13c644707bd990f1a297b244ed1417f71def96f7d485f79effb68eb006). Anomaly score: {'anomaly_score': 0.008428954423592493}"/>
    <s v="0xce680ea4c81e80898940bf467d979378ec888888"/>
    <m/>
    <s v="0.008428954423592493"/>
    <m/>
    <m/>
    <m/>
    <m/>
    <m/>
    <s v="0.008428954423592493}"/>
    <m/>
    <m/>
    <m/>
    <m/>
    <m/>
    <m/>
    <m/>
    <m/>
    <m/>
  </r>
  <r>
    <s v="2023-03-22T17:47:46.603468847Z"/>
    <x v="0"/>
    <x v="0"/>
    <s v="0x107bf40d021fd072abc3d006e5a44054943ec46fe766e087fd720a873d3e8541"/>
    <s v="ATTACK-DETECTOR-3"/>
    <s v="CRITICAL"/>
    <x v="0"/>
    <s v="0xcf92cceffcf2917068bb61a7bcf2b0700d9f3dbd likely involved in an attack (0x9adc4dde6f44617646150a65caa3e6f13dd96f8664460002fb05b0ec658fd6bd). Anomaly score: {'anomaly_score': 3.937189520777171e-08}"/>
    <s v="0xcf92cceffcf2917068bb61a7bcf2b0700d9f3dbd"/>
    <m/>
    <s v="3.937189520777171e-08"/>
    <m/>
    <m/>
    <m/>
    <m/>
    <m/>
    <s v="3.937189520777171e-08}"/>
    <s v="3.937189520777171e-08}"/>
    <m/>
    <m/>
    <m/>
    <m/>
    <m/>
    <m/>
    <m/>
    <m/>
  </r>
  <r>
    <s v="2023-03-23T00:41:12.943011228Z"/>
    <x v="0"/>
    <x v="13"/>
    <s v="0x976ce03f0dfd6028a2ebb4ea18c6ab2f88f5667418cea83753a953cde107ffe9"/>
    <s v="ATTACK-DETECTOR-3"/>
    <s v="CRITICAL"/>
    <x v="0"/>
    <s v="0xcfd727653c3d5a1b943f675781d3245b884f1d34 likely involved in an attack (0x15510a9e140c963a93bca74156dbf2e3441278e3ee1509162666b22e59dd8587). Anomaly score: {'anomaly_score': 4.540952984997911e-08}"/>
    <s v="0xcfd727653c3d5a1b943f675781d3245b884f1d34"/>
    <m/>
    <s v="4.540952984997911e-08"/>
    <m/>
    <m/>
    <m/>
    <m/>
    <m/>
    <s v="4.540952984997911e-08}"/>
    <m/>
    <m/>
    <m/>
    <m/>
    <m/>
    <m/>
    <m/>
    <m/>
    <m/>
  </r>
  <r>
    <s v="2023-03-04T08:14:37.557311229Z"/>
    <x v="0"/>
    <x v="28"/>
    <s v="0xddcc3ae268e5b022fa07c2477801f59489a5749e1eb6c97d79ecaa218ed65379"/>
    <s v="ATTACK-DETECTOR-3"/>
    <s v="CRITICAL"/>
    <x v="0"/>
    <s v="0xd0362843299aefce6768906f0c0f6963b04c8e65 likely involved in an attack (0x96700eb5445fde67b36df8e2d11d28faaf6d5f7328741ef7953834e9de366ecf). Anomaly score: {'anomaly_score': 5.21649809758829e-09}"/>
    <s v="0xd0362843299aefce6768906f0c0f6963b04c8e65"/>
    <s v="Likely FP"/>
    <s v="5.21649809758829e-09"/>
    <s v="large swap of funds sourced from celer network bridge"/>
    <m/>
    <m/>
    <m/>
    <m/>
    <s v="5.21649809758829e-09}"/>
    <m/>
    <m/>
    <m/>
    <m/>
    <m/>
    <m/>
    <m/>
    <m/>
    <m/>
  </r>
  <r>
    <s v="2023-03-22T18:44:29.148451428Z"/>
    <x v="0"/>
    <x v="0"/>
    <s v="0x32a2713a90047c6ca013189db523e07f0d132e098759e2550cd15d30ab5532e3"/>
    <s v="ATTACK-DETECTOR-3"/>
    <s v="CRITICAL"/>
    <x v="0"/>
    <s v="0xd28d771dd5ae0e1855e2c07b25337fbf3649af09 likely involved in an attack (0x21ad5c0ec1dc15e2cd5ba599e7cfcd5d3127bde4f1db280bc5d3c7f9a329acf5). Anomaly score: {'anomaly_score': 5.9146688373855865e-08}"/>
    <s v="0xd28d771dd5ae0e1855e2c07b25337fbf3649af09"/>
    <m/>
    <s v="5.9146688373855865e-08"/>
    <m/>
    <m/>
    <m/>
    <m/>
    <m/>
    <s v="5.9146688373855865e-08}"/>
    <s v="5.9146688373855865e-08}"/>
    <m/>
    <m/>
    <m/>
    <m/>
    <m/>
    <m/>
    <m/>
    <m/>
  </r>
  <r>
    <s v="2023-03-16T23:55:05.392577084Z"/>
    <x v="0"/>
    <x v="34"/>
    <s v="0xafbc7d9acc30e4d1ac2d5314340cec3b34cb3d463417caeea8f29d13e22c84f1"/>
    <s v="ATTACK-DETECTOR-1"/>
    <s v="CRITICAL"/>
    <x v="0"/>
    <s v="0xd2b9d640f84224d0868e9c1e9de753b62e17bd52 likely involved in an attack (0x01ba45d4c3009d57b4646783fb0211d4a6047632724c8e00263018f7b3d092b5). Anomaly score: {'anomaly_score': 0.002368025751478772}"/>
    <s v="0xd2b9d640f84224d0868e9c1e9de753b62e17bd52"/>
    <s v="TP"/>
    <s v="0.002368025751478772"/>
    <s v="Soft Rug Pull"/>
    <m/>
    <m/>
    <m/>
    <m/>
    <s v="0.002368025751478772}"/>
    <m/>
    <m/>
    <m/>
    <m/>
    <m/>
    <m/>
    <m/>
    <m/>
    <m/>
  </r>
  <r>
    <s v="2023-03-23T14:50:52.593016265Z"/>
    <x v="0"/>
    <x v="13"/>
    <s v="0x9590b1bd023136cf4554f8a0758b4bb774a369fe8770989af6d11d8c5d91bb4a"/>
    <s v="ATTACK-DETECTOR-2"/>
    <s v="CRITICAL"/>
    <x v="1"/>
    <s v="0xd3c24fde7109a12549b5368c2511e5f37cd9ff8d likely involved in an attack (0x5f8e4485e60a4dc70fd59e412a70f9aa07b013a1ad62f33540ae35e08fdb4697). Anomaly score: {'anomaly_score': 0.007062187276626161}"/>
    <s v="0xd3c24fde7109a12549b5368c2511e5f37cd9ff8d"/>
    <m/>
    <s v="0.007062187276626161"/>
    <m/>
    <m/>
    <m/>
    <m/>
    <m/>
    <s v="0.007062187276626161}"/>
    <m/>
    <m/>
    <m/>
    <m/>
    <m/>
    <m/>
    <m/>
    <m/>
    <m/>
  </r>
  <r>
    <s v="2023-03-12T14:50:31.879759991Z"/>
    <x v="0"/>
    <x v="29"/>
    <s v="0xe312ce904858c4f4f8affceaeb3f4486ed3c1f165ee2fa689fffdd9143170451"/>
    <s v="ATTACK-DETECTOR-3"/>
    <s v="CRITICAL"/>
    <x v="4"/>
    <s v="0xd40456d03d77c7ef5c44a242a05693599c269aea likely involved in an attack (0x95eb8fe8e9fe0833325b61d8af10c8fad1505a9cea9492c0e7b43651ab794fff). Anomaly score: {'anomaly_score': 9.983926735326203e-08}"/>
    <s v="0xd40456d03d77c7ef5c44a242a05693599c269aea"/>
    <s v="FP"/>
    <s v="9.983926735326203e-08"/>
    <s v="NFT project creator"/>
    <m/>
    <m/>
    <m/>
    <m/>
    <s v="9.983926735326203e-08}"/>
    <m/>
    <m/>
    <m/>
    <m/>
    <m/>
    <m/>
    <m/>
    <m/>
    <m/>
  </r>
  <r>
    <s v="2023-03-19T14:09:53.347497552Z"/>
    <x v="0"/>
    <x v="4"/>
    <s v="0xc5f68aeb57927f70530f2620dc1d63a729d78939170f0088309f2b854e0bcdfa"/>
    <s v="ATTACK-DETECTOR-3"/>
    <s v="CRITICAL"/>
    <x v="0"/>
    <s v="0xd48431a2c78840f648ec0a96a121fda84a78441e likely involved in an attack (0x9cc0d3b48d70e1f855f0854a6615a8e07c83c10c62902be9e46933dcde61a7c6) on DZOO (0x5263267044e2f14465a6bd77c8c444560696056b). Anomaly score: {'anomaly_score': 8.701115451296386e-09}"/>
    <s v="0xd48431a2c78840f648ec0a96a121fda84a78441e"/>
    <m/>
    <s v="8.701115451296386e-09"/>
    <m/>
    <m/>
    <m/>
    <m/>
    <m/>
    <s v="8.701115451296386e-09}"/>
    <m/>
    <m/>
    <m/>
    <m/>
    <m/>
    <m/>
    <m/>
    <m/>
    <m/>
  </r>
  <r>
    <s v="2023-03-22T17:24:00.878864475Z"/>
    <x v="0"/>
    <x v="0"/>
    <s v="0x1bec0b981f3862001c52fa38b59813dc7b89b4a9e2822184f1792912e5baa75a"/>
    <s v="ATTACK-DETECTOR-3"/>
    <s v="CRITICAL"/>
    <x v="0"/>
    <s v="0xd4af9a996dafb596ef2df3afd6382b5ff4160d28 likely involved in an attack (0x58eb8467fccd5521020fc06b762e6e9eb0146fbe35365e11b00460b3650f4f42) on Curve.fi: USDT/WBTC/WETH Pool (0xd51a44d3fae010294c616388b506acda1bfaae46). Anomaly score: {'anomaly_score': 2."/>
    <s v="0xd4af9a996dafb596ef2df3afd6382b5ff4160d28"/>
    <m/>
    <s v="2.0604709987120455e-10"/>
    <s v="large trades"/>
    <m/>
    <m/>
    <m/>
    <m/>
    <s v="2.0604709987120455e-10}"/>
    <s v="2.0604709987120455e-10}"/>
    <m/>
    <m/>
    <m/>
    <m/>
    <m/>
    <m/>
    <m/>
    <m/>
  </r>
  <r>
    <s v="2023-03-14T17:22:53.325275083Z"/>
    <x v="0"/>
    <x v="32"/>
    <s v="0xc02223cc8140d1ed9c8bd7dd2a5789044fd4a8a2593109a745c8ae982a3f9d3c"/>
    <s v="ATTACK-DETECTOR-3"/>
    <s v="CRITICAL"/>
    <x v="0"/>
    <s v="0xd80eb99e4a039bb8b077433dca4145ca3987cf5d likely involved in an attack (0x3d8d33dc85b10c842546054f10431a0e007b589d91f9fba08c31c169543c2d93). Anomaly score: {'anomaly_score': 2.6903007534721363e-08}"/>
    <s v="0xd80eb99e4a039bb8b077433dca4145ca3987cf5d"/>
    <s v="Likely FP"/>
    <s v="2.6903007534721363e-08"/>
    <s v="large swaps"/>
    <m/>
    <m/>
    <m/>
    <m/>
    <s v="2.6903007534721363e-08}"/>
    <m/>
    <m/>
    <m/>
    <m/>
    <m/>
    <m/>
    <m/>
    <m/>
    <m/>
  </r>
  <r>
    <s v="2023-02-24T20:35:49.794582836Z"/>
    <x v="1"/>
    <x v="18"/>
    <s v="0x08dc83631d10febba9622a4237d7b5ed69c7a573346f944bfa2fa413c418dde8"/>
    <s v="ATTACK-DETECTOR-1"/>
    <s v="CRITICAL"/>
    <x v="0"/>
    <s v="0xd842e7fb1b3eaeabe69d3ed2cc0662be3036564d likely involved in an attack (0xc7c97ead4ac6fce1662cb9eacea85d1ceb2ca7aaffe81c9fdb2225a7de8febf2). Anomaly score: {'anomaly_score': 6.136823208063109e-09}"/>
    <s v="0xd842e7fb1b3eaeabe69d3ed2cc0662be3036564d"/>
    <s v="FP"/>
    <s v="6.136823208063109e-09"/>
    <s v="large swaps"/>
    <m/>
    <m/>
    <m/>
    <m/>
    <s v="6.136823208063109e-09}"/>
    <m/>
    <m/>
    <m/>
    <m/>
    <m/>
    <m/>
    <m/>
    <m/>
    <m/>
  </r>
  <r>
    <s v="2023-02-17T11:49:53.433380455Z"/>
    <x v="1"/>
    <x v="21"/>
    <s v="0x144cbf301b77d8f423eb8aa8bc8e8794b3e53a600f75bca327c59baea156db47"/>
    <s v="ATTACK-DETECTOR-1"/>
    <s v="CRITICAL"/>
    <x v="0"/>
    <s v="0xd8f50c796dc7e0ed6996e9bc2c1e219a5deb0500 likely involved in an attack (0x2c3cf7c381acce21a82e27a3872df3f431d0c716772475149cc04d284dfe4706). Anomaly score: {'anomaly_score': 0.000868058579065448}"/>
    <s v="0xd8f50c796dc7e0ed6996e9bc2c1e219a5deb0500"/>
    <s v="TP"/>
    <s v="0.000868058579065448"/>
    <s v="Soft Rug Pull"/>
    <m/>
    <m/>
    <m/>
    <m/>
    <s v="0.000868058579065448}"/>
    <m/>
    <m/>
    <m/>
    <m/>
    <m/>
    <m/>
    <m/>
    <m/>
    <m/>
  </r>
  <r>
    <s v="2023-03-24T12:44:35.334476694Z"/>
    <x v="0"/>
    <x v="9"/>
    <s v="0x7b102d4edf1309483672b5fd571b5adb95d490875d106808cec3ba98861ac7b8"/>
    <s v="ATTACK-DETECTOR-2"/>
    <s v="CRITICAL"/>
    <x v="1"/>
    <s v="0xd924b098292bbbd4fef6241c959a34a710657969 likely involved in an attack (0x41bc58d49399e541f45fc24dd73c98e555c2eedde57af19a103c55810677da51). Anomaly score: {'anomaly_score': 0.017381615598885795}"/>
    <s v="0xd924b098292bbbd4fef6241c959a34a710657969"/>
    <m/>
    <s v="0.017381615598885795"/>
    <m/>
    <m/>
    <m/>
    <m/>
    <m/>
    <s v="0.017381615598885795}"/>
    <m/>
    <m/>
    <m/>
    <m/>
    <m/>
    <m/>
    <m/>
    <m/>
    <m/>
  </r>
  <r>
    <s v="2023-03-23T09:23:32.437212739Z"/>
    <x v="0"/>
    <x v="13"/>
    <s v="0x3f40867f3cb332cf9bdd4286b6c873d4a60557dcf2f7ec3c15b2a6d0790179f5"/>
    <s v="ATTACK-DETECTOR-2"/>
    <s v="CRITICAL"/>
    <x v="0"/>
    <s v="0xda2e8bbe274fadf24dc391f81382c8232bd855b7 likely involved in an attack (0x82d5f27fd19ee7e6df22116a54b7a9981daac62dd8e8ea95429668c0d195af1c) on Aave: Lending Pool Configurator V2 (0x311bb771e4f8952e6da169b425e7e92d6ac45756). Anomaly score: {'anomaly_score"/>
    <s v="0xda2e8bbe274fadf24dc391f81382c8232bd855b7"/>
    <m/>
    <s v="0.0001696004111525119"/>
    <m/>
    <m/>
    <m/>
    <m/>
    <m/>
    <s v="0.0001696004111525119}"/>
    <m/>
    <m/>
    <m/>
    <m/>
    <m/>
    <m/>
    <m/>
    <m/>
    <m/>
  </r>
  <r>
    <s v="2023-03-22T17:42:37.918066739Z"/>
    <x v="0"/>
    <x v="0"/>
    <s v="0x773eb3c1c58399a8a7930bba5cab928b51978c9e7fc294bbcac52b58c7f590ec"/>
    <s v="ATTACK-DETECTOR-2"/>
    <s v="CRITICAL"/>
    <x v="0"/>
    <s v="0xdba534571b3712917839bb47f310d5a32752c6b5 likely involved in an attack (0xe9285fb0d2c253e5aaa61b5de90d19a1f10dd7eb1a0d6afefebd60a1fbef6ae1). Anomaly score: {'anomaly_score': 0.00016251205068172427}"/>
    <s v="0xdba534571b3712917839bb47f310d5a32752c6b5"/>
    <m/>
    <s v="0.00016251205068172427"/>
    <m/>
    <m/>
    <m/>
    <m/>
    <m/>
    <s v="0.00016251205068172427}"/>
    <m/>
    <m/>
    <m/>
    <m/>
    <m/>
    <m/>
    <m/>
    <m/>
    <m/>
  </r>
  <r>
    <s v="2023-02-16T19:55:19.053104201Z"/>
    <x v="1"/>
    <x v="15"/>
    <s v="0x56d6291624cd47087dc3ce056c470f939053e37b1a75254430eef52bd63df91f"/>
    <s v="ATTACK-DETECTOR-1"/>
    <s v="CRITICAL"/>
    <x v="0"/>
    <s v="0xdbdc3f41e7baf3e5b014a3eb91b86f3570ead94c likely involved in an attack (0xe154059ecd274d398acc4edfe32cf19cffb8f385e63c7ffa23b1d45eff7acd21). Anomaly score: {'anomaly_score': 0.4493303017775941}"/>
    <s v="0xdbdc3f41e7baf3e5b014a3eb91b86f3570ead94c"/>
    <s v="TP"/>
    <s v="0.4493303017775941"/>
    <s v="Soft Rug Pull"/>
    <m/>
    <m/>
    <m/>
    <m/>
    <s v="0.4493303017775941}"/>
    <m/>
    <m/>
    <m/>
    <m/>
    <m/>
    <m/>
    <m/>
    <m/>
    <m/>
  </r>
  <r>
    <s v="2023-03-27T07:29:06.346381888Z"/>
    <x v="0"/>
    <x v="8"/>
    <s v="0xd03219a40145335095624d325e6b2194f6ca8db71e1fa61bfd61a51618e4dc7a"/>
    <s v="ATTACK-DETECTOR-2"/>
    <s v="CRITICAL"/>
    <x v="0"/>
    <s v="0xdc3b07820c41cde413844ec814667518e3679941 likely involved in an attack (0xb3e58467ded60adaa8785b183493ee721a85e8a36f45fa10e71556e4bc0cbc51). Anomaly score: {'anomaly_score': 0.00017740429505135388}"/>
    <s v="0xdc3b07820c41cde413844ec814667518e3679941"/>
    <m/>
    <s v="0.00017740429505135388"/>
    <m/>
    <m/>
    <m/>
    <m/>
    <m/>
    <s v="0.00017740429505135388}"/>
    <m/>
    <m/>
    <m/>
    <m/>
    <m/>
    <m/>
    <m/>
    <m/>
    <m/>
  </r>
  <r>
    <s v="2023-03-19T19:25:15.831605949Z"/>
    <x v="0"/>
    <x v="4"/>
    <s v="0x35d06ddac08d7d0655aabc6c183fbb6ab4725ec772e6bcae3f466081404a3a70"/>
    <s v="ATTACK-DETECTOR-3"/>
    <s v="CRITICAL"/>
    <x v="0"/>
    <s v="0xdc3d3c0bd911db930ee10df3062e026ea0f4a41d likely involved in an attack (0xe166ad966a4fd65e88e96791458ee8cac6497bcb79a0136b3cdbb86c0f6e5f93). Anomaly score: {'anomaly_score': 4.2601108792370033e-08}"/>
    <s v="0xdc3d3c0bd911db930ee10df3062e026ea0f4a41d"/>
    <m/>
    <s v="4.2601108792370033e-08"/>
    <m/>
    <m/>
    <m/>
    <m/>
    <m/>
    <s v="4.2601108792370033e-08}"/>
    <m/>
    <m/>
    <m/>
    <m/>
    <m/>
    <m/>
    <m/>
    <m/>
    <m/>
  </r>
  <r>
    <s v="2023-03-22T20:27:34.767826058Z"/>
    <x v="0"/>
    <x v="0"/>
    <s v="0x286db9e5280c694a259129e61fb9dbeb1a3ba8d778c410d1f736b52bc61d29f6"/>
    <s v="ATTACK-DETECTOR-3"/>
    <s v="CRITICAL"/>
    <x v="0"/>
    <s v="0xde5c9b4a799cc0388fdf76504a9da9e135cf4540 likely involved in an attack (0xef4f168a1695bcf5f325d1ef091e449833ccfa1e74110b5b622773184bed28bd). Anomaly score: {'anomaly_score': 4.6454622103082844e-08}"/>
    <s v="0xde5c9b4a799cc0388fdf76504a9da9e135cf4540"/>
    <m/>
    <s v="4.6454622103082844e-08"/>
    <m/>
    <m/>
    <m/>
    <m/>
    <m/>
    <s v="4.6454622103082844e-08}"/>
    <s v="4.6454622103082844e-08}"/>
    <m/>
    <m/>
    <m/>
    <m/>
    <m/>
    <m/>
    <m/>
    <m/>
  </r>
  <r>
    <s v="2023-03-24T10:25:28.089273651Z"/>
    <x v="0"/>
    <x v="9"/>
    <s v="0xb8d92c9a5fc10144de8bf816d736c6d1b0166885d263bdf52d8b2a3cfa74b4dd"/>
    <s v="ATTACK-DETECTOR-2"/>
    <s v="CRITICAL"/>
    <x v="1"/>
    <s v="0xe00740eb1ed01446d68a86d948c03ce887d224c0 likely involved in an attack (0x47c0d86b885107a0af588eb8e2a2c0620acead00b48141c13e72d42f9d66f411). Anomaly score: {'anomaly_score': 0.016407370938247293}"/>
    <s v="0xe00740eb1ed01446d68a86d948c03ce887d224c0"/>
    <m/>
    <s v="0.016407370938247293"/>
    <m/>
    <m/>
    <m/>
    <m/>
    <m/>
    <s v="0.016407370938247293}"/>
    <m/>
    <m/>
    <m/>
    <m/>
    <m/>
    <m/>
    <m/>
    <m/>
    <m/>
  </r>
  <r>
    <s v="2023-02-23T01:13:10.299164811Z"/>
    <x v="1"/>
    <x v="24"/>
    <s v="0x5b21714e1cab8e30252ed803303377fc0623769333bc6430cc5b4484a307234b"/>
    <s v="ATTACK-DETECTOR-1"/>
    <s v="CRITICAL"/>
    <x v="1"/>
    <s v="0xe3813cf52f2cfae073bcd83728cd48469baeed08 likely involved in an attack (0xadd5f8b677cb4a331f95b32eb2124b27f1c864914ffb0483e14533f4f3c1f268). Anomaly score: {'anomaly_score': 5.944914358044174e-09}"/>
    <s v="0xe3813cf52f2cfae073bcd83728cd48469baeed08"/>
    <s v="Likely FP"/>
    <s v="5.944914358044174e-09"/>
    <m/>
    <m/>
    <m/>
    <m/>
    <m/>
    <s v="5.944914358044174e-09}"/>
    <m/>
    <m/>
    <m/>
    <m/>
    <m/>
    <m/>
    <m/>
    <m/>
    <m/>
  </r>
  <r>
    <s v="2023-03-24T08:18:52.601067125Z"/>
    <x v="0"/>
    <x v="9"/>
    <s v="0x92e618a0fdaace037e3bc6df15d2ff0e45b00e23c3c7cf93462e57b97d839293"/>
    <s v="ATTACK-DETECTOR-2"/>
    <s v="CRITICAL"/>
    <x v="1"/>
    <s v="0xe3a2ab58ca9eeddcd3bda7712a81321a22f4c813 likely involved in an attack (0xc714b977c0b09fcfd8ed0a65ce294120c8177d4b6bc3e57f6d2b40d3eb790377). Anomaly score: {'anomaly_score': 7.379288331911608e-06}"/>
    <s v="0xe3a2ab58ca9eeddcd3bda7712a81321a22f4c813"/>
    <m/>
    <s v="7.379288331911608e-06"/>
    <s v="Invest scam"/>
    <m/>
    <m/>
    <m/>
    <m/>
    <s v="7.379288331911608e-06}"/>
    <s v="0x1ba225ff9b756fa1a8f29be323e6d474b2ea7414"/>
    <m/>
    <m/>
    <m/>
    <m/>
    <m/>
    <m/>
    <m/>
    <m/>
  </r>
  <r>
    <s v="2023-02-27T02:44:27.869490318Z"/>
    <x v="1"/>
    <x v="48"/>
    <s v="0x61006bfdca5fff2f61ef215d2c7173cebe7e2a0865d86db380713cfd00a4908f"/>
    <s v="ATTACK-DETECTOR-1"/>
    <s v="CRITICAL"/>
    <x v="0"/>
    <s v="0xe43859c13d5dc6e0cf47bf78a42e21494d9530ef likely involved in an attack (0x6b6dd2108e4847eb421f51033b2730973596ba26d8980b7a76c49779a21e7241). Anomaly score: {'anomaly_score': 0.0016483497416428668}"/>
    <s v="0xe43859c13d5dc6e0cf47bf78a42e21494d9530ef"/>
    <s v="TP"/>
    <s v="0.0016483497416428668"/>
    <s v="Soft Rug Pull"/>
    <m/>
    <m/>
    <m/>
    <m/>
    <s v="0.0016483497416428668}"/>
    <m/>
    <m/>
    <m/>
    <m/>
    <m/>
    <m/>
    <m/>
    <m/>
    <m/>
  </r>
  <r>
    <s v="2023-02-27T17:07:16.070873894Z"/>
    <x v="1"/>
    <x v="48"/>
    <s v="0x07269f9a5a1ad95af9e077275dcfcfc45c0f6703794c7fc3c9e4e69a934a4690"/>
    <s v="ATTACK-DETECTOR-1"/>
    <s v="CRITICAL"/>
    <x v="4"/>
    <s v="0xe52f5349153b8eb3b89675af45ac7502c4997e6a likely involved in an attack (0xf10bd298f016d56e308267173f7be383a9cfdac28965016a84243c0b3671656a). Anomaly score: {'anomaly_score': 2.1564460004194485e-08}"/>
    <s v="0xe52f5349153b8eb3b89675af45ac7502c4997e6a"/>
    <s v="FP"/>
    <s v="2.1564460004194485e-08"/>
    <m/>
    <m/>
    <m/>
    <m/>
    <m/>
    <s v="2.1564460004194485e-08}"/>
    <m/>
    <m/>
    <m/>
    <m/>
    <m/>
    <m/>
    <m/>
    <m/>
    <m/>
  </r>
  <r>
    <s v="2023-03-28T20:13:23.755469278Z"/>
    <x v="0"/>
    <x v="20"/>
    <s v="0x0965b0cf866a83b299dca97dd798b4f4376177ad18ec52f687f4fced1b42b3a4"/>
    <s v="ATTACK-DETECTOR-2"/>
    <s v="CRITICAL"/>
    <x v="0"/>
    <s v="0xe5ab4d2ab638853f4d8699111ebe588eb94972dd likely involved in an attack (0x8c17055e6bcaf44d1d14f75ee7b670147422b5c3aff31767cbf6655220a7387b) on (0x5712a1191882ee0fa160034775747134613b5c7a). Anomaly score: {'anomaly_score': 0.0001929824561403509}"/>
    <s v="0xe5ab4d2ab638853f4d8699111ebe588eb94972dd"/>
    <m/>
    <s v="0.0001929824561403509"/>
    <m/>
    <m/>
    <m/>
    <m/>
    <m/>
    <s v="0.0001929824561403509}"/>
    <m/>
    <m/>
    <m/>
    <m/>
    <m/>
    <m/>
    <m/>
    <m/>
    <m/>
  </r>
  <r>
    <s v="2023-03-22T15:41:00.36691283Z"/>
    <x v="0"/>
    <x v="0"/>
    <s v="0x50023f01b372055d6ca79a65f9fe5f07263cf9a125281ad1c8af55b27cefea1d"/>
    <s v="ATTACK-DETECTOR-3"/>
    <s v="CRITICAL"/>
    <x v="0"/>
    <s v="0xe61aff9e29cd58e449762803c965802552227501 likely involved in an attack (0x64cc49ed69b90677d4a2221dbe4b4eeab3a9a5b32cd1d50969cdd1765dc4fb5c). Anomaly score: {'anomaly_score': 1.8852041282967417e-09}"/>
    <s v="0xe61aff9e29cd58e449762803c965802552227501"/>
    <m/>
    <s v="1.8852041282967417e-09"/>
    <m/>
    <m/>
    <m/>
    <m/>
    <m/>
    <s v="1.8852041282967417e-09}"/>
    <s v="1.8852041282967417e-09}"/>
    <m/>
    <m/>
    <m/>
    <m/>
    <m/>
    <m/>
    <m/>
    <m/>
  </r>
  <r>
    <s v="2023-03-24T08:24:02.648341379Z"/>
    <x v="0"/>
    <x v="9"/>
    <s v="0xe0b9c9f023b16de70668f39f6c38375e1832788af7fdb4c92b1dc628f6b6ab59"/>
    <s v="ATTACK-DETECTOR-2"/>
    <s v="CRITICAL"/>
    <x v="1"/>
    <s v="0xe6374f053389e78355c769cbc63e913baa1cc9da likely involved in an attack (0x1361179c62a7ada305889884c51715c07b07f20b8cdc74788b1ab24c5dd1978d). Anomaly score: {'anomaly_score': 4.28346354355275e-06}"/>
    <s v="0xe6374f053389e78355c769cbc63e913baa1cc9da"/>
    <m/>
    <s v="4.28346354355275e-06"/>
    <s v="Invest scam"/>
    <m/>
    <m/>
    <m/>
    <m/>
    <s v="4.28346354355275e-06}"/>
    <s v="0x43082abdac7e694a9cc870f1362fa97ab060877f"/>
    <m/>
    <m/>
    <m/>
    <m/>
    <m/>
    <m/>
    <m/>
    <m/>
  </r>
  <r>
    <d v="2022-12-05T00:00:00"/>
    <x v="2"/>
    <x v="50"/>
    <s v="0x70c949fdfd701200180b4460dd7b096d5df2839a5f3a894217543037375592f8"/>
    <m/>
    <m/>
    <x v="4"/>
    <m/>
    <s v="0xe7e2cb8c81c10ff191a73fe266788c9ce62ec754"/>
    <s v="FP"/>
    <e v="#VALUE!"/>
    <s v="Polygon Validator"/>
    <m/>
    <m/>
    <m/>
    <m/>
    <e v="#VALUE!"/>
    <m/>
    <m/>
    <m/>
    <m/>
    <m/>
    <m/>
    <m/>
    <m/>
    <m/>
  </r>
  <r>
    <s v="2023-03-22T16:50:11.451924225Z"/>
    <x v="0"/>
    <x v="0"/>
    <s v="0x82a52005c9b37c9b29404ed5620508e36e726469804dbca8683374fb401157cf"/>
    <s v="ATTACK-DETECTOR-2"/>
    <s v="CRITICAL"/>
    <x v="1"/>
    <s v="0xe828d2cd28def4eb0d1b398a1972f64ceabdb99b likely involved in an attack (0x0e3ea584410114e3478dea0edac4277d108229613557cd6b33e5dedda057a138). Anomaly score: {'anomaly_score': 0.008651717286403633}"/>
    <s v="0xe828d2cd28def4eb0d1b398a1972f64ceabdb99b"/>
    <m/>
    <s v="0.008651717286403633"/>
    <m/>
    <m/>
    <m/>
    <m/>
    <m/>
    <s v="0.008651717286403633}"/>
    <m/>
    <m/>
    <m/>
    <m/>
    <m/>
    <m/>
    <m/>
    <m/>
    <m/>
  </r>
  <r>
    <s v="2023-02-26T16:39:24.968832617Z"/>
    <x v="1"/>
    <x v="31"/>
    <s v="0x4722fb224700a4eaafa35e6a23863e58c4fdd38124092f2b4749741eaaa9b564"/>
    <s v="ATTACK-DETECTOR-1"/>
    <s v="CRITICAL"/>
    <x v="0"/>
    <s v="0xe8413637544ee116aaecf973c5b2dd899ee31681 likely involved in an attack (0x6f3ef544ed21e40ec6d8893e603ea23c123d7f2c4c96e46b2eaf7cdb77368376). Anomaly score: {'anomaly_score': 0.16}"/>
    <s v="0xe8413637544ee116aaecf973c5b2dd899ee31681"/>
    <s v="TP"/>
    <s v="0.16"/>
    <s v="Rake Token"/>
    <m/>
    <m/>
    <m/>
    <m/>
    <s v="0.16}"/>
    <m/>
    <m/>
    <m/>
    <m/>
    <m/>
    <m/>
    <m/>
    <m/>
    <m/>
  </r>
  <r>
    <s v="2023-03-22T13:39:46.505757946Z"/>
    <x v="0"/>
    <x v="0"/>
    <s v="0x8f041ec011baf607f801f414cdcef29cef96b25597bcf39c1ec4f3c9c4c08103"/>
    <s v="ATTACK-DETECTOR-3"/>
    <s v="CRITICAL"/>
    <x v="0"/>
    <s v="0xe86738411db78d8ebecb26638ccdcbf31f41a566 likely involved in an attack (0x7ee00575bc6e9056f9300c8fee86e158081ce994b65c243427d5693937d07662). Anomaly score: {'anomaly_score': 1.2088907712335722e-09}"/>
    <s v="0xe86738411db78d8ebecb26638ccdcbf31f41a566"/>
    <m/>
    <s v="1.2088907712335722e-09"/>
    <m/>
    <m/>
    <m/>
    <m/>
    <m/>
    <s v="1.2088907712335722e-09}"/>
    <m/>
    <m/>
    <m/>
    <m/>
    <m/>
    <m/>
    <m/>
    <m/>
    <m/>
  </r>
  <r>
    <s v="2023-03-25T19:12:43.204279767Z"/>
    <x v="0"/>
    <x v="19"/>
    <s v="0x415d68c9003e09cffbebcd9354f27d614b476c77baef4d16e36f783cc2097cee"/>
    <s v="ATTACK-DETECTOR-2"/>
    <s v="CRITICAL"/>
    <x v="1"/>
    <s v="0xe9e4d28976cf1e6b14eba9bb7d53c99f0e1bb2c8 likely involved in an attack (0x0d11f70e3172a0e8478f762b89218933c7c982f0ecdd06e607b6a9e2b6d7b1ee). Anomaly score: {'anomaly_score': 0.007027027027027027}"/>
    <s v="0xe9e4d28976cf1e6b14eba9bb7d53c99f0e1bb2c8"/>
    <m/>
    <s v="0.007027027027027027"/>
    <m/>
    <m/>
    <m/>
    <m/>
    <m/>
    <s v="0.007027027027027027}"/>
    <m/>
    <m/>
    <m/>
    <m/>
    <m/>
    <m/>
    <m/>
    <m/>
    <m/>
  </r>
  <r>
    <s v="2023-03-22T15:10:42.551991701Z"/>
    <x v="0"/>
    <x v="0"/>
    <s v="0x92f37c8b815b9d6de5ec648a88d6630b52a83719e9533483cd184af4466a33e0"/>
    <s v="ATTACK-DETECTOR-3"/>
    <s v="CRITICAL"/>
    <x v="0"/>
    <s v="0xea0446081428174d544205945ab7d7a1ed7cd505 likely involved in an attack (0x6335f519ec15da940b021e65cc92604a26357b338231fe31122d29bb8988e38a). Anomaly score: {'anomaly_score': 9.166446587626696e-08}"/>
    <s v="0xea0446081428174d544205945ab7d7a1ed7cd505"/>
    <m/>
    <s v="9.166446587626696e-08"/>
    <m/>
    <m/>
    <m/>
    <m/>
    <m/>
    <s v="9.166446587626696e-08}"/>
    <m/>
    <m/>
    <m/>
    <m/>
    <m/>
    <m/>
    <m/>
    <m/>
    <m/>
  </r>
  <r>
    <s v="2023-03-23T09:02:32.360597717Z"/>
    <x v="0"/>
    <x v="13"/>
    <s v="0x832a6ddb2bab5f01afe611e8e1f59c7f0f3a35f08242e88745cf7f998bb3bb0e"/>
    <s v="ATTACK-DETECTOR-2"/>
    <s v="CRITICAL"/>
    <x v="1"/>
    <s v="0xea7de73ef512cfd4f4f195218f0d1372a58e0d84 likely involved in an attack (0x8c30a8bbb9217f91bf8215520941dc773924f4d63b8392a1bddd58d61eca57d2) on SPND (0x75e3cf3dc6748ff6c92fe77646be7d2fdfdfa623). Anomaly score: {'anomaly_score': 3.121155329062567e-05}"/>
    <s v="0xea7de73ef512cfd4f4f195218f0d1372a58e0d84"/>
    <m/>
    <s v="3.121155329062567e-05"/>
    <m/>
    <m/>
    <m/>
    <m/>
    <m/>
    <s v="3.121155329062567e-05}"/>
    <m/>
    <m/>
    <m/>
    <m/>
    <m/>
    <m/>
    <m/>
    <m/>
    <m/>
  </r>
  <r>
    <s v="2023-03-26T14:09:37.311918007Z"/>
    <x v="0"/>
    <x v="30"/>
    <s v="0x41051281ed55c7a3446dc2560bb23bf510cb80a9dd81903a360ffa56801ffb90"/>
    <s v="ATTACK-DETECTOR-2"/>
    <s v="CRITICAL"/>
    <x v="1"/>
    <s v="0xebfe065237e1dab0c8db6c55bf04a875a14dbcca likely involved in an attack (0x4466a8d3b1b496674c23b5ceac4a1b64f6f55a931dfe9c2c7a0f13af02c9802a). Anomaly score: {'anomaly_score': 0.007953172205438066}"/>
    <s v="0xebfe065237e1dab0c8db6c55bf04a875a14dbcca"/>
    <m/>
    <s v="0.007953172205438066"/>
    <m/>
    <m/>
    <m/>
    <m/>
    <m/>
    <s v="0.007953172205438066}"/>
    <m/>
    <m/>
    <m/>
    <m/>
    <m/>
    <m/>
    <m/>
    <m/>
    <m/>
  </r>
  <r>
    <d v="2022-12-02T00:00:00"/>
    <x v="2"/>
    <x v="17"/>
    <s v="0x9e621ce082319435ca519db3c1fde4c7e94928383766c86c360614bbdb2c3824"/>
    <m/>
    <m/>
    <x v="4"/>
    <m/>
    <s v="0xec20607aa654d823dd01beb8780a44863c57ed07"/>
    <s v="FP"/>
    <e v="#VALUE!"/>
    <s v="Polygon Validator"/>
    <m/>
    <m/>
    <m/>
    <m/>
    <e v="#VALUE!"/>
    <m/>
    <m/>
    <m/>
    <m/>
    <m/>
    <m/>
    <m/>
    <m/>
    <m/>
  </r>
  <r>
    <s v="2023-03-22T04:16:35.08310086Z"/>
    <x v="0"/>
    <x v="0"/>
    <s v="0xba482455bd5576eae748921f4091d6a24c4b264c9aebe75ae6b9c7e4ecb72138"/>
    <s v="ATTACK-DETECTOR-3"/>
    <s v="CRITICAL"/>
    <x v="0"/>
    <s v="0xec48940d573b1d76ee54592e4279a9f8d7ea1367 likely involved in an attack (0x7966a5f3ddd2e0f03e6c4750bdda3bc93d04a1e40926aba22e4eb8b70305f0bc). Anomaly score: {'anomaly_score': 2.5770071522417865e-08}"/>
    <s v="0xec48940d573b1d76ee54592e4279a9f8d7ea1367"/>
    <m/>
    <s v="2.5770071522417865e-08"/>
    <m/>
    <m/>
    <m/>
    <m/>
    <m/>
    <s v="2.5770071522417865e-08}"/>
    <m/>
    <m/>
    <m/>
    <m/>
    <m/>
    <m/>
    <m/>
    <m/>
    <m/>
  </r>
  <r>
    <s v="2023-03-10T11:37:21.424478955Z"/>
    <x v="0"/>
    <x v="51"/>
    <s v="0x6af2e7387ac2ddfefe0f39b4785bfa6b135f7ae9da6708d4087154371d6f48e7"/>
    <s v="ATTACK-DETECTOR-1"/>
    <s v="CRITICAL"/>
    <x v="2"/>
    <s v="0xed030549d55b2385d1759fe4879b1fa2a7a07967,0x164ddd94cc439a030dac11ee8ebfffddb82838d8 likely involved in an attack (0x63844ef60ae690cc14b4ab9a0ab20e1404fbcde9367b9560e14af61227bcc0aa) on SPOOL (0xea04bb0297d24f6b08e8c8f8b61c4318ef7456b6). Anomaly score: {"/>
    <s v="0xed030549d55b2385d1759fe4879b1fa2a7a07967"/>
    <m/>
    <s v="0.0001189096546934432"/>
    <m/>
    <m/>
    <m/>
    <m/>
    <m/>
    <s v="0.0001189096546934432}"/>
    <m/>
    <m/>
    <m/>
    <m/>
    <m/>
    <m/>
    <m/>
    <m/>
    <m/>
  </r>
  <r>
    <s v="2023-02-16T21:50:43.679756352Z"/>
    <x v="1"/>
    <x v="15"/>
    <s v="0xad4abe5374dbb5e10a87bc8a682339a7aa550247b6b8bf6225de332552b86f92"/>
    <s v="ATTACK-DETECTOR-1"/>
    <s v="CRITICAL"/>
    <x v="0"/>
    <s v="0xed210abf183f95dc019ddc7c6e6a5e855227ddc0 likely involved in an attack (0xcdeabd03be181bb994fd14aa74d8426027ed1be0687d78f93adbe4cb10d12c13) on UNI-V2 (0x606195bd02b7b932df93b1a616c4bcb5cc7a21d7). Anomaly score: {'anomaly_score': 0.44933366238894373}"/>
    <s v="0xed210abf183f95dc019ddc7c6e6a5e855227ddc0"/>
    <s v="TP"/>
    <s v="0.44933366238894373"/>
    <s v="Rake Token"/>
    <m/>
    <m/>
    <m/>
    <m/>
    <s v="0.44933366238894373}"/>
    <m/>
    <m/>
    <m/>
    <m/>
    <m/>
    <m/>
    <m/>
    <m/>
    <m/>
  </r>
  <r>
    <s v="2023-02-17T02:11:51.345908025Z"/>
    <x v="1"/>
    <x v="21"/>
    <s v="0x6446991358959d998f35ea953c27f1bfb600008480c68dc386f61729c207f475"/>
    <s v="ATTACK-DETECTOR-1"/>
    <s v="CRITICAL"/>
    <x v="0"/>
    <s v="0xed4846e8a35bd9274f0a49a789115b06368ac0c6 likely involved in an attack (0x81ee8187ec80401554e3f94805c8dfca3628c39bcd9652f15aa55e48317f3718). Anomaly score: {'anomaly_score': 0.12981159420289856}"/>
    <s v="0xed4846e8a35bd9274f0a49a789115b06368ac0c6"/>
    <s v="TP"/>
    <s v="0.12981159420289856"/>
    <s v="Rake Token"/>
    <m/>
    <m/>
    <m/>
    <m/>
    <s v="0.12981159420289856}"/>
    <m/>
    <m/>
    <m/>
    <m/>
    <m/>
    <m/>
    <m/>
    <m/>
    <m/>
  </r>
  <r>
    <s v="2023-03-09T01:42:10.85855667Z"/>
    <x v="0"/>
    <x v="7"/>
    <s v="0x64f2d4594b371f14db3191a1cc27d5d200ba07b6c566eada113ea2aa672e9c4c"/>
    <s v="ATTACK-DETECTOR-3"/>
    <s v="CRITICAL"/>
    <x v="1"/>
    <s v="0xed7f2016130ca5083261079c7b869cc3ab82181a likely involved in an attack (0xd6dcdf948898aa2957d5cb517c2ca8737c9492b1ff211d51d9950a995e1b9966). Anomaly score: {'anomaly_score': 7.691010459915536e-09}"/>
    <s v="0xed7f2016130ca5083261079c7b869cc3ab82181a"/>
    <m/>
    <s v="7.691010459915536e-09"/>
    <m/>
    <m/>
    <m/>
    <m/>
    <m/>
    <s v="7.691010459915536e-09}"/>
    <m/>
    <m/>
    <m/>
    <m/>
    <m/>
    <m/>
    <m/>
    <m/>
    <m/>
  </r>
  <r>
    <s v="2023-03-20T17:20:24.551979867Z"/>
    <x v="0"/>
    <x v="1"/>
    <s v="0x851b5701f8cc239cb7c96e610490dc7230a372504aff4d19d64cc28726e92e2f"/>
    <s v="ATTACK-DETECTOR-3"/>
    <s v="CRITICAL"/>
    <x v="0"/>
    <s v="0xedc7001e99a37c3d23b5f7974f837387e09f9c93 likely involved in an attack (0xb8795e793f0430337ee9f2cac6f10694e6fcc159525767cf491239c2cb362282). Anomaly score: {'anomaly_score': 1.0529256858753327e-08}"/>
    <s v="0xedc7001e99a37c3d23b5f7974f837387e09f9c93"/>
    <m/>
    <s v="1.0529256858753327e-08"/>
    <m/>
    <m/>
    <m/>
    <m/>
    <m/>
    <s v="1.0529256858753327e-08}"/>
    <m/>
    <m/>
    <m/>
    <m/>
    <m/>
    <m/>
    <m/>
    <m/>
    <m/>
  </r>
  <r>
    <s v="2023-03-20T10:01:10.873597973Z"/>
    <x v="0"/>
    <x v="1"/>
    <s v="0x8f3cceaeb2d11a6aa1d2c96df195f8547fc31fe57c7a75ded9b34ccad89a7d43"/>
    <s v="ATTACK-DETECTOR-2"/>
    <s v="CRITICAL"/>
    <x v="4"/>
    <s v="0xeedba2484aaf940f37cd3cd21a5d7c4a7dafbfc0 likely involved in an attack (0x80fedc3e80785d88b7cb61efe57410d93a6c71ce874da9eac0a378bf05328160) on AggregationRouterV5 (0x1111111254eeb25477b68fb85ed929f73a960582). Anomaly score: {'anomaly_score': 1.0411251460"/>
    <s v="0xeedba2484aaf940f37cd3cd21a5d7c4a7dafbfc0"/>
    <s v="FP"/>
    <s v="1.0411251460871765e-08"/>
    <s v="Validator"/>
    <m/>
    <m/>
    <m/>
    <m/>
    <s v="1.0411251460871765e-08}"/>
    <m/>
    <m/>
    <m/>
    <m/>
    <m/>
    <m/>
    <m/>
    <m/>
    <m/>
  </r>
  <r>
    <d v="2022-12-23T00:00:00"/>
    <x v="2"/>
    <x v="52"/>
    <s v="0xd4740875498e265aafdd7ae23ef2d120e5c7e05534a3960c90d30a586dffa054"/>
    <m/>
    <m/>
    <x v="4"/>
    <m/>
    <s v="0xeedba2484aaf940f37cd3cd21a5d7c4a7dafbfc0"/>
    <s v="FP"/>
    <e v="#VALUE!"/>
    <s v="Polygon Validator"/>
    <m/>
    <m/>
    <m/>
    <m/>
    <e v="#VALUE!"/>
    <m/>
    <m/>
    <m/>
    <m/>
    <m/>
    <m/>
    <m/>
    <m/>
    <m/>
  </r>
  <r>
    <s v="2023-03-06T15:29:39.270479426Z"/>
    <x v="0"/>
    <x v="23"/>
    <s v="0xe429b8a56d8ca74d9c4ca7e9a8ef7654b885b005b172f99fa067a8fbee82601b"/>
    <s v="ATTACK-DETECTOR-1"/>
    <s v="CRITICAL"/>
    <x v="4"/>
    <s v="0xef46d5fe753c988606e6f703260d816af53b03eb likely involved in an attack (0x6ff553260ed9769fe61e6ea22f2cd255f7125b0b89448392d0c0ae43f7a5ee19) on Aave: Pool Addresses Provider V3 (0xa97684ead0e402dc232d5a977953df7ecbab3cdb). Anomaly score: {'anomaly_score':"/>
    <s v="0xef46d5fe753c988606e6f703260d816af53b03eb"/>
    <s v="FP"/>
    <s v="0.07358351729212656"/>
    <s v="Validator"/>
    <m/>
    <m/>
    <m/>
    <m/>
    <s v="0.07358351729212656}"/>
    <m/>
    <m/>
    <m/>
    <m/>
    <m/>
    <m/>
    <m/>
    <m/>
    <m/>
  </r>
  <r>
    <d v="2022-12-06T00:00:00"/>
    <x v="2"/>
    <x v="27"/>
    <s v="0x70b1abec8ed195ac95e4542b58f46c1235c7749154867bf938a0f56dac2f304d"/>
    <m/>
    <m/>
    <x v="4"/>
    <m/>
    <s v="0xef46d5fe753c988606e6f703260d816af53b03eb"/>
    <s v="FP"/>
    <e v="#VALUE!"/>
    <s v="Polygon Validator"/>
    <m/>
    <m/>
    <m/>
    <m/>
    <e v="#VALUE!"/>
    <m/>
    <m/>
    <m/>
    <m/>
    <m/>
    <m/>
    <m/>
    <m/>
    <m/>
  </r>
  <r>
    <s v="2023-03-22T02:34:54.076456588Z"/>
    <x v="0"/>
    <x v="0"/>
    <s v="0x173372da2dcb742b02879646609f1b3853064869f2f5dc6efdc50e3eed33e546"/>
    <s v="ATTACK-DETECTOR-3"/>
    <s v="CRITICAL"/>
    <x v="0"/>
    <s v="0xef686ec84eea2eae6f59cbc704d05b939f8fb385 likely involved in an attack (0xfafad89aada3ca8a1dacd85e6aae0f253fe4727c9696629b64ac9af9e014f05a). Anomaly score: {'anomaly_score': 7.4093833217566824e-09}"/>
    <s v="0xef686ec84eea2eae6f59cbc704d05b939f8fb385"/>
    <m/>
    <s v="7.4093833217566824e-09"/>
    <m/>
    <m/>
    <m/>
    <m/>
    <m/>
    <s v="7.4093833217566824e-09}"/>
    <m/>
    <m/>
    <m/>
    <m/>
    <m/>
    <m/>
    <m/>
    <m/>
    <m/>
  </r>
  <r>
    <d v="2022-12-02T00:00:00"/>
    <x v="2"/>
    <x v="17"/>
    <s v="0x3c8a5d32ada503cff5198713bfeeda8e6465e920ab5aadc4d7d3629e1fa9f8af"/>
    <m/>
    <m/>
    <x v="4"/>
    <m/>
    <s v="0xf0245f6251bef9447a08766b9da2b07b28ad80b0"/>
    <s v="FP"/>
    <e v="#VALUE!"/>
    <s v="Polygon Validator"/>
    <m/>
    <m/>
    <m/>
    <m/>
    <e v="#VALUE!"/>
    <m/>
    <m/>
    <m/>
    <m/>
    <m/>
    <m/>
    <m/>
    <m/>
    <m/>
  </r>
  <r>
    <s v="2023-03-25T12:18:57.751750061Z"/>
    <x v="0"/>
    <x v="19"/>
    <s v="0x1d46a602834ab74f6ba1714c5deaa0b0e8194f2e94387b50c013f2b07f738654"/>
    <s v="ATTACK-DETECTOR-2"/>
    <s v="CRITICAL"/>
    <x v="1"/>
    <s v="0xf116a01c44b1a89e95146df62844e046cdb27f58 likely involved in an attack (0x608e6d7bcc9cf9e252a1a14eae366cff71c35ded295eb7f904c25748336e6f5d) on (0x34b7fea0a1a73df14508fd2ec46ac57a5150cec6). Anomaly score: {'anomaly_score': 0.006702990033222592}"/>
    <s v="0xf116a01c44b1a89e95146df62844e046cdb27f58"/>
    <m/>
    <s v="0.006702990033222592"/>
    <m/>
    <m/>
    <m/>
    <m/>
    <m/>
    <s v="0.006702990033222592}"/>
    <m/>
    <m/>
    <m/>
    <m/>
    <m/>
    <m/>
    <m/>
    <m/>
    <m/>
  </r>
  <r>
    <s v="2023-03-25T10:57:10.045493512Z"/>
    <x v="0"/>
    <x v="19"/>
    <s v="0x211773152ac6430adb5b98acf829bad3ef14994ea739f708fe313c998de8d0d8"/>
    <s v="ATTACK-DETECTOR-3"/>
    <s v="CRITICAL"/>
    <x v="0"/>
    <s v="0xf1cd7ccd052d8dedea7005a88e39fdb5205bf48b likely involved in an attack (0xffd18fb80ee99d7f3c4dc7dde91a6991dd55ca696455f8d0851bd9d6a70d0684). Anomaly score: {'anomaly_score': 1.6627631012979496e-08}"/>
    <s v="0xf1cd7ccd052d8dedea7005a88e39fdb5205bf48b"/>
    <m/>
    <s v="1.6627631012979496e-08"/>
    <m/>
    <m/>
    <m/>
    <m/>
    <m/>
    <s v="1.6627631012979496e-08}"/>
    <m/>
    <m/>
    <m/>
    <m/>
    <m/>
    <m/>
    <m/>
    <m/>
    <m/>
  </r>
  <r>
    <s v="2023-03-25T11:55:12.853692744Z"/>
    <x v="0"/>
    <x v="19"/>
    <s v="0x182a21fd646d92db762ef1677ad6ed44e24bf0b5370be88ef11c310e7f9a4cac"/>
    <s v="ATTACK-DETECTOR-2"/>
    <s v="CRITICAL"/>
    <x v="1"/>
    <s v="0xf3242be0ed753e3de7aaa15f71816817508ef5f6 likely involved in an attack (0xd6cdda3c2b8dc143f68a274a58f896d70f321c00b253e54848344026f12d6474). Anomaly score: {'anomaly_score': 3.28926679239721e-05}"/>
    <s v="0xf3242be0ed753e3de7aaa15f71816817508ef5f6"/>
    <m/>
    <s v="3.28926679239721e-05"/>
    <m/>
    <m/>
    <m/>
    <m/>
    <m/>
    <s v="3.28926679239721e-05}"/>
    <m/>
    <m/>
    <m/>
    <m/>
    <m/>
    <m/>
    <m/>
    <m/>
    <m/>
  </r>
  <r>
    <s v="2023-03-01T13:09:27.585793072Z"/>
    <x v="0"/>
    <x v="33"/>
    <s v="0x97cd24114b9d1110c751ebb57185b0535dab39aeb6e30de153cced6c8f461a4d"/>
    <s v="ATTACK-DETECTOR-3"/>
    <s v="CRITICAL"/>
    <x v="3"/>
    <s v="0xf3d9657f9d1f50f290f605e3ccb6c3c51f1b385b,0xdfc6d9134afc8ff8d986b75be8178b357d53f23f likely involved in an attack (0x196e0208ca9f5c2a7e9a20de3a59892032e20421a456778b14f93b94a9d78f28) on spLP (0x12f0fd9d6bb557f8e71f6e15dbdb56ca03e700d6). Anomaly score: {'"/>
    <s v="0xf3d9657f9d1f50f290f605e3ccb6c3c51f1b385b"/>
    <m/>
    <s v="9.848583037153711e-09"/>
    <m/>
    <m/>
    <m/>
    <m/>
    <m/>
    <s v="9.848583037153711e-09}"/>
    <m/>
    <m/>
    <m/>
    <m/>
    <m/>
    <m/>
    <m/>
    <m/>
    <m/>
  </r>
  <r>
    <s v="2023-03-22T15:17:58.851359171Z"/>
    <x v="0"/>
    <x v="0"/>
    <s v="0x80a666a11302191d2549a32becaf037db8f37a92763cabeaf3da91659865d39b"/>
    <s v="ATTACK-DETECTOR-3"/>
    <s v="CRITICAL"/>
    <x v="0"/>
    <s v="0xf500abc84e09eafc12fe610c3463ed5ae7b4d8c3 likely involved in an attack (0x1ce0555f33b385ea1619a42c66ed1d59591626fab38ef9a57e60d7f4c1fdd330). Anomaly score: {'anomaly_score': 3.6055219347699323e-08}"/>
    <s v="0xf500abc84e09eafc12fe610c3463ed5ae7b4d8c3"/>
    <m/>
    <s v="3.6055219347699323e-08"/>
    <m/>
    <m/>
    <m/>
    <m/>
    <m/>
    <s v="3.6055219347699323e-08}"/>
    <m/>
    <m/>
    <m/>
    <m/>
    <m/>
    <m/>
    <m/>
    <m/>
    <m/>
  </r>
  <r>
    <s v="2023-03-25T06:09:30.440866142Z"/>
    <x v="0"/>
    <x v="19"/>
    <s v="0x791118cfa8ead3994f15a92693d06937cced9e0b4ed7d02f968764d4b2ca3881"/>
    <s v="ATTACK-DETECTOR-2"/>
    <s v="CRITICAL"/>
    <x v="1"/>
    <s v="0xf5be89946133b67a8597d9e5a6bc6e9f64a8b28a likely involved in an attack (0x1ec5d84e882efa1c18c366cc1876aad0632eae33f661d90e60a80b3bc124b2f8). Anomaly score: {'anomaly_score': 7.031186773335466e-05}"/>
    <s v="0xf5be89946133b67a8597d9e5a6bc6e9f64a8b28a"/>
    <m/>
    <s v="7.031186773335466e-05"/>
    <m/>
    <m/>
    <m/>
    <m/>
    <m/>
    <s v="7.031186773335466e-05}"/>
    <m/>
    <m/>
    <m/>
    <m/>
    <m/>
    <m/>
    <m/>
    <m/>
    <m/>
  </r>
  <r>
    <s v="2023-03-21T23:25:23.702849002Z"/>
    <x v="0"/>
    <x v="40"/>
    <s v="0x1a7f1a6b30f0c9e1270d63422c9035a9e674b78f4dadfe91565b04f057b2851b"/>
    <s v="ATTACK-DETECTOR-3"/>
    <s v="CRITICAL"/>
    <x v="0"/>
    <s v="0xf84d98a93c3cadb2288a83f1f46a54c6eb03bf19 likely involved in an attack (0x06ea333b4218d20f3299ff4c9d7f255b20e761e4cba50b8227ba720d2313fa4f). Anomaly score: {'anomaly_score': 7.32235591539819e-08}"/>
    <s v="0xf84d98a93c3cadb2288a83f1f46a54c6eb03bf19"/>
    <m/>
    <s v="7.32235591539819e-08"/>
    <m/>
    <m/>
    <m/>
    <m/>
    <m/>
    <s v="7.32235591539819e-08}"/>
    <m/>
    <m/>
    <m/>
    <m/>
    <m/>
    <m/>
    <m/>
    <m/>
    <m/>
  </r>
  <r>
    <s v="2023-03-23T16:18:27.420855628Z"/>
    <x v="0"/>
    <x v="13"/>
    <s v="0x4e62bb64d4e3acc9925c8a7c08d1afb7d29d8c5993de7b4bd6d18cbcf4fd9f75"/>
    <s v="ATTACK-DETECTOR-3"/>
    <s v="CRITICAL"/>
    <x v="0"/>
    <s v="0xfc093095a73f6568c8eebd1ed5375b238add8797 likely involved in an attack (0xdad93f3dbe377d7a5ce04b1920f55b976e14d2565dc7c3895691e3a9196aaa45). Anomaly score: {'anomaly_score': 1.123153728220814e-10}"/>
    <s v="0xfc093095a73f6568c8eebd1ed5375b238add8797"/>
    <m/>
    <s v="1.123153728220814e-10"/>
    <s v="large trades"/>
    <m/>
    <m/>
    <m/>
    <m/>
    <s v="1.123153728220814e-10}"/>
    <m/>
    <m/>
    <m/>
    <m/>
    <m/>
    <m/>
    <m/>
    <m/>
    <m/>
  </r>
  <r>
    <s v="2023-03-22T22:01:24.659446579Z"/>
    <x v="0"/>
    <x v="0"/>
    <s v="0xb6e34df54b74599abbd18ed2df01db17b0e877da639c9de4c78bf2ea1cfd5d32"/>
    <s v="ATTACK-DETECTOR-3"/>
    <s v="CRITICAL"/>
    <x v="0"/>
    <s v="0xfc73b27b4acad79bc718e9099a1ba082811f7961 likely involved in an attack (0x35249ee5e832cd29cedfdc23e51a056788408390f6cd19197d2d265883b5c0c8). Anomaly score: {'anomaly_score': 3.792462934312625e-08}"/>
    <s v="0xfc73b27b4acad79bc718e9099a1ba082811f7961"/>
    <m/>
    <s v="3.792462934312625e-08"/>
    <m/>
    <m/>
    <m/>
    <m/>
    <m/>
    <s v="3.792462934312625e-08}"/>
    <m/>
    <m/>
    <m/>
    <m/>
    <m/>
    <m/>
    <m/>
    <m/>
    <m/>
  </r>
  <r>
    <s v="2023-03-22T21:10:37.655258744Z"/>
    <x v="0"/>
    <x v="0"/>
    <s v="0x1b5a9614dd47ee13fab752f8c3ebc25b41cd72ff755e2cd927de9ccd7c3c77b3"/>
    <s v="ATTACK-DETECTOR-3"/>
    <s v="CRITICAL"/>
    <x v="0"/>
    <s v="0xfd9238dcd679316c6a95c08490e049fcaa9c979e likely involved in an attack (0x2c536e0e149195f8b6b0e894244a18d08438c0dc4356022a2c4e9fa0ebabb09b). Anomaly score: {'anomaly_score': 4.495477402115484e-08}"/>
    <s v="0xfd9238dcd679316c6a95c08490e049fcaa9c979e"/>
    <m/>
    <s v="4.495477402115484e-08"/>
    <m/>
    <m/>
    <m/>
    <m/>
    <m/>
    <s v="4.495477402115484e-08}"/>
    <m/>
    <m/>
    <m/>
    <m/>
    <m/>
    <m/>
    <m/>
    <m/>
    <m/>
  </r>
  <r>
    <s v="2023-03-23T11:43:02.367036041Z"/>
    <x v="0"/>
    <x v="13"/>
    <s v="0x22970c48fb6f73d1d67fc4e72b244f1844c90dc25573fef0d4d39e5240062a5f"/>
    <s v="ATTACK-DETECTOR-2"/>
    <s v="CRITICAL"/>
    <x v="1"/>
    <s v="0xfdedbe2f0738cb4b147437d93555dd2f40adc03f likely involved in an attack (0xb1856b56bdbf71bcafcd3cebe9e8589601111b6fd9bb3c93d984bcae36ddf758). Anomaly score: {'anomaly_score': 3.207238943065414e-05}"/>
    <s v="0xfdedbe2f0738cb4b147437d93555dd2f40adc03f"/>
    <m/>
    <s v="3.207238943065414e-05"/>
    <m/>
    <m/>
    <m/>
    <m/>
    <m/>
    <s v="3.207238943065414e-05}"/>
    <m/>
    <m/>
    <m/>
    <m/>
    <m/>
    <m/>
    <m/>
    <m/>
    <m/>
  </r>
  <r>
    <s v="2023-03-15T05:17:08.343193863Z"/>
    <x v="0"/>
    <x v="41"/>
    <s v="0x3458393e9b6ddd605bc0c5566dcbcaa59d43afb45736628eaeac36c48aef831c"/>
    <s v="ATTACK-DETECTOR-2"/>
    <s v="CRITICAL"/>
    <x v="1"/>
    <s v="0xfe07ce9928f243540461bf9a68ca960ce3b333c5 likely involved in an attack (0x67da1ccd790bc0688107e6af8b9f0c20643292432db361a2188a951fe7f4790c). Anomaly score: {'anomaly_score': 3.0513689506670103e-05}"/>
    <s v="0xfe07ce9928f243540461bf9a68ca960ce3b333c5"/>
    <m/>
    <s v="3.0513689506670103e-05"/>
    <m/>
    <m/>
    <m/>
    <m/>
    <m/>
    <s v="3.0513689506670103e-05}"/>
    <m/>
    <m/>
    <m/>
    <m/>
    <m/>
    <m/>
    <m/>
    <m/>
    <m/>
  </r>
  <r>
    <s v="2023-03-28T12:56:34.751748868Z"/>
    <x v="0"/>
    <x v="20"/>
    <s v="0x88dd2703af33d6f200c10dcf0a32b7f95766dfd3fc59729302212893536ad336"/>
    <s v="ATTACK-DETECTOR-2"/>
    <s v="CRITICAL"/>
    <x v="0"/>
    <s v="0xffbaf49bf8580a3adb9ba28f46dae6631e2e2c58 likely involved in an attack (0x80625ad1e1bac968a471e76522bb0ca8d46fe3400804d79799f8bf2aa7fff4fc). Anomaly score: {'anomaly_score': 3.5828398892443175e-05}"/>
    <s v="0xffbaf49bf8580a3adb9ba28f46dae6631e2e2c58"/>
    <m/>
    <s v="3.5828398892443175e-05"/>
    <m/>
    <m/>
    <m/>
    <m/>
    <m/>
    <s v="3.5828398892443175e-05}"/>
    <m/>
    <m/>
    <m/>
    <m/>
    <m/>
    <m/>
    <m/>
    <m/>
    <m/>
  </r>
  <r>
    <s v="2023-04-03T18:30:07.836927554Z"/>
    <x v="3"/>
    <x v="53"/>
    <s v="0xedad4531eac7cd13b3949dcb7a293b7dca3f8693af387f6e3b8d67c160a9c451"/>
    <s v="ATTACK-DETECTOR-3"/>
    <s v="CRITICAL"/>
    <x v="6"/>
    <s v="0x67ac1c7c0779434e166858ed1bbcf8766f002598 likely involved in an attack (0xdea3666341845c30690b71ec31fddd187eb4e4395cc416dd1d80362f351ca7bb). Anomaly score: {'anomaly_score': 1.4818768372396698e-08}"/>
    <s v="0x67ac1c7c0779434e166858ed1bbcf8766f002598"/>
    <s v="TP"/>
    <s v="1.4818768372396698e-08"/>
    <s v="soft rug pull"/>
    <m/>
    <m/>
    <m/>
    <m/>
    <s v="1.4818768372396698e-08}"/>
    <m/>
    <m/>
    <m/>
    <m/>
    <m/>
    <m/>
    <m/>
    <m/>
    <m/>
  </r>
  <r>
    <s v="2023-04-03T20:57:26.138495088Z"/>
    <x v="3"/>
    <x v="53"/>
    <s v="0xe0329b9f365bb6433a80fe3c318a5b068947ef25064bd6f2bdd121319916d4da"/>
    <s v="ATTACK-DETECTOR-2"/>
    <s v="CRITICAL"/>
    <x v="6"/>
    <s v="0x1a248a3bc16cedf5747246d29ebefa8b1b9f506c likely involved in an attack (0x605617fb1feb909f649afc7e6efb047344db437aa45487e64d82b53834e11022) on Uniswap (UNI) (0x1f9840a85d5af5bf1d1762f925bdaddc4201f984). Anomaly score: {'anomaly_score': 0.0001175072616847"/>
    <s v="0x1a248a3bc16cedf5747246d29ebefa8b1b9f506c"/>
    <s v="FP"/>
    <s v="0.00011750726168471086"/>
    <s v="uniswap position holder"/>
    <m/>
    <m/>
    <m/>
    <m/>
    <s v="0.00011750726168471086}"/>
    <m/>
    <m/>
    <m/>
    <m/>
    <m/>
    <m/>
    <m/>
    <m/>
    <m/>
  </r>
  <r>
    <s v="2023-04-03T19:37:01.620539791Z"/>
    <x v="3"/>
    <x v="53"/>
    <s v="0xc71abcbb30ac7d630c510acd626478b6db2594b38564fc56f7642c5c3545d6cc"/>
    <s v="ATTACK-DETECTOR-2"/>
    <s v="CRITICAL"/>
    <x v="6"/>
    <s v="0x89a44f2e66aaf758a991997bdac10af415d2ab36 likely involved in an attack (0xfb232e56651c571fa003b78d4deed42cff570ada3a4824e9abe2c22f38f5ba71) on Blaze Network (0x408b1ca6b762749743621636472971e636d7ef26). Anomaly score: {'anomaly_score': 3.1830735873664946"/>
    <s v="0x89a44f2e66aaf758a991997bdac10af415d2ab36"/>
    <s v="FP"/>
    <s v="3.1830735873664946e-05"/>
    <m/>
    <m/>
    <m/>
    <m/>
    <m/>
    <s v="3.1830735873664946e-05}"/>
    <m/>
    <m/>
    <m/>
    <m/>
    <m/>
    <m/>
    <m/>
    <m/>
    <m/>
  </r>
  <r>
    <s v="2023-04-03T20:39:39.436579361Z"/>
    <x v="3"/>
    <x v="53"/>
    <s v="0xc4a6c77cf6ae36a8b38e0b8c3526d626079e7f17a3c59082ea67775b2b4eead1"/>
    <s v="ATTACK-DETECTOR-3"/>
    <s v="CRITICAL"/>
    <x v="6"/>
    <s v="0x078c91300be4e891934f7c7ab4aac5e2cdc792e3 likely involved in an attack (0x3865a6cb37abbcd25cbb0f133930e7e513593c01546b417386baf240366b7589). Anomaly score: {'anomaly_score': 1.6289978865112245e-08}"/>
    <s v="0x078c91300be4e891934f7c7ab4aac5e2cdc792e3"/>
    <s v="TP"/>
    <s v="1.6289978865112245e-08"/>
    <s v="rake token"/>
    <m/>
    <m/>
    <m/>
    <m/>
    <s v="1.6289978865112245e-08}"/>
    <m/>
    <m/>
    <m/>
    <m/>
    <m/>
    <m/>
    <m/>
    <m/>
    <m/>
  </r>
  <r>
    <s v="2023-04-05T18:48:53.471564439Z"/>
    <x v="3"/>
    <x v="54"/>
    <s v="0xbc8b189970946fcd8f6ea27b41fe560806cd56de4e1d57c24292a5ab88a525a6"/>
    <s v="ATTACK-DETECTOR-2"/>
    <s v="CRITICAL"/>
    <x v="6"/>
    <s v="0x667460d58b856f00dbea34c3a5f929180c03439c likely involved in an attack (0x6f5e934d9c071a44f9f7fd5259e33e8964d0a69df92a9d1f34c6ae5e73cd153f) on Tornado.Cash: Relayer Registry (0x58e8dcc13be9780fc42e8723d8ead4cf46943df2). Anomaly score: {'anomaly_score': 3"/>
    <s v="0x667460d58b856f00dbea34c3a5f929180c03439c"/>
    <s v="FP"/>
    <s v="3.939688866280537e-07"/>
    <m/>
    <m/>
    <m/>
    <m/>
    <m/>
    <s v="3.939688866280537e-07}"/>
    <m/>
    <m/>
    <m/>
    <m/>
    <m/>
    <m/>
    <m/>
    <m/>
    <m/>
  </r>
  <r>
    <s v="2023-04-13T05:54:37.988764727Z"/>
    <x v="3"/>
    <x v="55"/>
    <s v="0xa2a2f3ba6bc29ad6c9a924c1d3a97a59284e5a66be52774b8827a18e33d0becc"/>
    <s v="ATTACK-DETECTOR-2"/>
    <s v="CRITICAL"/>
    <x v="6"/>
    <s v="0x5bac20beef31d0eccb369a33514831ed8e9cdfe0 likely involved in an attack (0x8d31a2ba4dee37b132ecf16d021217ce13e65e874afa0665ce079dfbd51cf2ee) on yearn: yDAI Token 3 (0xc2cb1040220768554cf699b0d863a3cd4324ce32). Anomaly score: {'anomaly_score': 0.0002350084"/>
    <s v="0x5bac20beef31d0eccb369a33514831ed8e9cdfe0"/>
    <s v="TP"/>
    <s v="0.00023500842113509068"/>
    <s v="iearnfinance"/>
    <m/>
    <m/>
    <m/>
    <m/>
    <s v="0.00023500842113509068}"/>
    <m/>
    <m/>
    <m/>
    <m/>
    <m/>
    <m/>
    <m/>
    <m/>
    <m/>
  </r>
  <r>
    <s v="2023-04-03T21:36:41.050876877Z"/>
    <x v="3"/>
    <x v="53"/>
    <s v="0xa03ff8cf706cdc549cdf2eda4da4f759576ee4836f016770f183dffb56af1e9d"/>
    <s v="ATTACK-DETECTOR-2"/>
    <s v="CRITICAL"/>
    <x v="6"/>
    <s v="0x66fab211e339c6b60519179236d7573f64601c03 likely involved in an attack (0x608b6ebf833eaa272967e705455d903a9faada100ef0e135ef03cccbbde50545) on (0x055911567fcd81d1f2ed97f5503d7ad75f692630). Anomaly score: {'anomaly_score': 5.119615712795879e-05}"/>
    <s v="0x66fab211e339c6b60519179236d7573f64601c03"/>
    <s v="FP"/>
    <s v="5.119615712795879e-05"/>
    <m/>
    <m/>
    <m/>
    <m/>
    <m/>
    <s v="5.119615712795879e-05}"/>
    <m/>
    <m/>
    <m/>
    <m/>
    <m/>
    <m/>
    <m/>
    <m/>
    <m/>
  </r>
  <r>
    <s v="2023-04-04T04:19:51.677938825Z"/>
    <x v="3"/>
    <x v="56"/>
    <s v="0x9570c13767a5677741b8e1d2ab7e03e3c4d47b3e8e8e9e47e42fe55b7a496f95"/>
    <s v="ATTACK-DETECTOR-3"/>
    <s v="CRITICAL"/>
    <x v="6"/>
    <s v="0x4bf3ca4036e25b5a4afbf89905cce0aa8e136a17 likely involved in an attack (0xbf97e6458fe02d8c7aad418717b4aa7ffb5200f64768074e38949309c260df36). Anomaly score: {'anomaly_score': 4.593557247620705e-10}"/>
    <s v="0x4bf3ca4036e25b5a4afbf89905cce0aa8e136a17"/>
    <s v="TP"/>
    <s v="4.593557247620705e-10"/>
    <s v="phisher"/>
    <m/>
    <m/>
    <m/>
    <m/>
    <s v="4.593557247620705e-10}"/>
    <m/>
    <m/>
    <m/>
    <m/>
    <m/>
    <m/>
    <m/>
    <m/>
    <m/>
  </r>
  <r>
    <s v="2023-04-04T17:04:54.228885507Z"/>
    <x v="3"/>
    <x v="56"/>
    <s v="0x7e3421eba1b019ca3c249283a7c87c4904ceb7296281adf7592a5fd86b1d00fa"/>
    <s v="ATTACK-DETECTOR-2"/>
    <s v="CRITICAL"/>
    <x v="6"/>
    <s v="0x0215afb6e5282dc4aff7aa841c0d08aed486cd41 likely involved in an attack (0xb15f1fbd37ba0bcc7613b82907cc5cfc0f6392cf930fcc0525e7180a3190ff80). Anomaly score: {'anomaly_score': 4.4784510753194096e-05}"/>
    <s v="0x0215afb6e5282dc4aff7aa841c0d08aed486cd41"/>
    <s v="FP"/>
    <s v="4.4784510753194096e-05"/>
    <m/>
    <m/>
    <m/>
    <m/>
    <m/>
    <s v="4.4784510753194096e-05}"/>
    <m/>
    <m/>
    <m/>
    <m/>
    <m/>
    <m/>
    <m/>
    <m/>
    <m/>
  </r>
  <r>
    <s v="2023-04-21T02:30:52.382954491Z"/>
    <x v="3"/>
    <x v="57"/>
    <s v="0x5a500b046aacd1d1ad4e46f4a46a9fa05b9b3dc6ee04e0e8db61c515d5681b8c"/>
    <s v="ATTACK-DETECTOR-2"/>
    <s v="CRITICAL"/>
    <x v="6"/>
    <s v="0x6138916d226ffba30ac7e38a83f5448be326355a likely involved in an attack (0x1156ac0926b2f378710e21b3d3c0b5e120fecd3a33f24b4758ed173d4c731829). Anomaly score: {'anomaly_score': 9.040333796940196e-05}"/>
    <s v="0x6138916d226ffba30ac7e38a83f5448be326355a"/>
    <s v="Likely FP"/>
    <s v="9.040333796940196e-05"/>
    <s v="looks a bit scam tokeny"/>
    <m/>
    <m/>
    <m/>
    <m/>
    <s v="9.040333796940196e-05}"/>
    <m/>
    <m/>
    <m/>
    <m/>
    <m/>
    <m/>
    <m/>
    <m/>
    <m/>
  </r>
  <r>
    <s v="2023-04-10T07:48:05.818360641Z"/>
    <x v="3"/>
    <x v="58"/>
    <s v="0x597faff81a528f3e178b18b098eb4860ae8856ab39add44e7b45228890d601dc"/>
    <s v="ATTACK-DETECTOR-2"/>
    <s v="CRITICAL"/>
    <x v="6"/>
    <s v="0x1edf090a44fe0596b8e76dbaeb8875a0429f4152 likely involved in an attack (0x51aa47ff695176839e42c2b5fd468a01fe645ed4183f7b42e8225e516484e388). Anomaly score: {'anomaly_score': 8.550011712344811e-05}"/>
    <s v="0x1edf090a44fe0596b8e76dbaeb8875a0429f4152"/>
    <s v="FP"/>
    <s v="8.550011712344811e-05"/>
    <s v="Arbitrage"/>
    <m/>
    <m/>
    <m/>
    <m/>
    <s v="8.550011712344811e-05}"/>
    <m/>
    <m/>
    <m/>
    <m/>
    <m/>
    <m/>
    <m/>
    <m/>
    <m/>
  </r>
  <r>
    <s v="2023-04-03T13:20:23.845058922Z"/>
    <x v="3"/>
    <x v="53"/>
    <s v="0x3e288ea6b0d9f1069d99ea054fd9e2ed563e12760e14ee2e4e0095259cd8e174"/>
    <s v="ATTACK-DETECTOR-3"/>
    <s v="CRITICAL"/>
    <x v="6"/>
    <s v="0x5cfbd6817bba3cc9ce68c0a2ebb1a0aa4b55fc9f likely involved in an attack (0x9f299b1185c7ba2ac7f59f1299dbbf33d5daa973b3a7e1f4fff23db09dcf52e3) on Uniswap V2: Router 2 (0x7a250d5630b4cf539739df2c5dacb4c659f2488d). Anomaly score: {'anomaly_score': 9.454790963"/>
    <s v="0x5cfbd6817bba3cc9ce68c0a2ebb1a0aa4b55fc9f"/>
    <s v="TP"/>
    <s v="9.454790963830923e-09"/>
    <s v="soft rug pull"/>
    <m/>
    <m/>
    <m/>
    <m/>
    <s v="9.454790963830923e-09}"/>
    <m/>
    <m/>
    <m/>
    <m/>
    <m/>
    <m/>
    <m/>
    <m/>
    <m/>
  </r>
  <r>
    <s v="2023-04-05T19:39:11.11994048Z"/>
    <x v="3"/>
    <x v="54"/>
    <s v="0x313a7ab82bb769d105feade38887aaa71e98d93c5764793035125d0d9b59dd04"/>
    <s v="ATTACK-DETECTOR-2"/>
    <s v="CRITICAL"/>
    <x v="6"/>
    <s v="0xcff143a8b4a6127c3d37201e27112ac7f8612d6d likely involved in an attack (0x1961b77991d975e255481afff731ba08dddc4bd81a8cef2d1e5bfff4dc0d8687). Anomaly score: {'anomaly_score': 9.664998546691149e-06}"/>
    <s v="0xcff143a8b4a6127c3d37201e27112ac7f8612d6d"/>
    <s v="TP"/>
    <s v="9.664998546691149e-06"/>
    <s v="Phshing"/>
    <m/>
    <m/>
    <m/>
    <m/>
    <s v="9.664998546691149e-06}"/>
    <m/>
    <m/>
    <m/>
    <m/>
    <m/>
    <m/>
    <m/>
    <m/>
    <m/>
  </r>
  <r>
    <s v="2023-04-04T19:50:20.919181769Z"/>
    <x v="3"/>
    <x v="56"/>
    <s v="0x2975a9666e52f9c9523b1cbb9c6b815fcb21ef56dd165efde8531a653e9edf21"/>
    <s v="ATTACK-DETECTOR-3"/>
    <s v="CRITICAL"/>
    <x v="6"/>
    <s v="0xdd0cdb4c3b887bc533957bc32463977e432e49c3 likely involved in an attack (0xd7f71056424183c272a0ab73224bedacf774f6ba1fa19fa9f67c936505ec094b) on Tornado.Cash: 1 ETH (0x47ce0c6ed5b0ce3d3a51fdb1c52dc66a7c3c2936). Anomaly score: {'anomaly_score': 3.4644523939"/>
    <s v="0xdd0cdb4c3b887bc533957bc32463977e432e49c3"/>
    <s v="TP"/>
    <s v="3.4644523939973065e-09"/>
    <s v="sentimentxyz exploit"/>
    <m/>
    <m/>
    <m/>
    <m/>
    <s v="3.4644523939973065e-09}"/>
    <m/>
    <m/>
    <m/>
    <m/>
    <m/>
    <m/>
    <m/>
    <m/>
    <m/>
  </r>
  <r>
    <s v="2023-04-03T21:54:16.868729657Z"/>
    <x v="3"/>
    <x v="53"/>
    <s v="0x12da06bc86373b1596e73b6c3f9d829e4b6eacbbaeb8f46981a21b1012da088e"/>
    <s v="ATTACK-DETECTOR-3"/>
    <s v="CRITICAL"/>
    <x v="6"/>
    <s v="0xd8eeecaf1af0ce11cb7bda6a56d3d49a6011cb6f likely involved in an attack (0x6244af732951b7fbf226cf3126495e8dd36cafd9d76d906dddce600e3ac07232) on UNI-V2 (0x9a34421fa3aa1bebb51e819fd768d42b799fa944). Anomaly score: {'anomaly_score': 2.0888016614278527e-08}"/>
    <s v="0xd8eeecaf1af0ce11cb7bda6a56d3d49a6011cb6f"/>
    <s v="TP"/>
    <s v="2.0888016614278527e-08"/>
    <s v="rake token"/>
    <m/>
    <m/>
    <m/>
    <m/>
    <s v="2.0888016614278527e-08}"/>
    <m/>
    <m/>
    <m/>
    <m/>
    <m/>
    <m/>
    <m/>
    <m/>
    <m/>
  </r>
  <r>
    <s v="2023-04-03T19:30:41.276058595Z"/>
    <x v="3"/>
    <x v="53"/>
    <s v="0x033a54c961e4a8af4d9e864712533e58b178d856f79f6f3ff5512a886b72d912"/>
    <s v="ATTACK-DETECTOR-2"/>
    <s v="CRITICAL"/>
    <x v="6"/>
    <s v="0x89a44f2e66aaf758a991997bdac10af415d2ab36 likely involved in an attack (0x2c0da4a08798b98105903e8f12c4c597d1126ddc1bc0e2f990ada9d2f3982586). Anomaly score: {'anomaly_score': 0.0001144285150598448}"/>
    <s v="0x89a44f2e66aaf758a991997bdac10af415d2ab36"/>
    <s v="FP"/>
    <s v="0.0001144285150598448"/>
    <m/>
    <m/>
    <m/>
    <m/>
    <m/>
    <s v="0.0001144285150598448}"/>
    <m/>
    <m/>
    <m/>
    <m/>
    <m/>
    <m/>
    <m/>
    <m/>
    <m/>
  </r>
  <r>
    <s v="2023-04-05T18:18:32.729572366Z"/>
    <x v="3"/>
    <x v="54"/>
    <s v="0xfc1e5322247126fc7c48ed9388d8ce9dff61a1305b6b8a6b2700dab281a119b5"/>
    <s v="ATTACK-DETECTOR-2"/>
    <s v="CRITICAL"/>
    <x v="7"/>
    <s v="0xa597c148811d8abfeb758df64d16b6ded1a5669d likely involved in an attack (0xaea73a597ad492af6e0617cf1aed6f63f662cb7b15b61d8a4050b437b7d3b296). Anomaly score: {'anomaly_score': 0.009440226028606747}"/>
    <s v="0xa597c148811d8abfeb758df64d16b6ded1a5669d"/>
    <s v="TP"/>
    <s v="0.009440226028606747"/>
    <s v="Soft Rugpull (pot mitigated with 0.3.41)"/>
    <m/>
    <m/>
    <m/>
    <m/>
    <s v="0.009440226028606747}"/>
    <m/>
    <m/>
    <m/>
    <m/>
    <m/>
    <m/>
    <m/>
    <m/>
    <m/>
  </r>
  <r>
    <s v="2023-04-02T00:22:50.137134384Z"/>
    <x v="3"/>
    <x v="59"/>
    <s v="0xfa3146776b9e92f5eee65dec53fd14d7c395f006eaa43f95c020cc5a4e7c6c4f"/>
    <s v="ATTACK-DETECTOR-2"/>
    <s v="CRITICAL"/>
    <x v="7"/>
    <s v="0x94417c4564eb30520c7d5c907024085799d19bf8 likely involved in an attack (0x41fee29b652926d0d837156bfad06f9223e62d830504236050fa9940618e3253) on (0xba649a9cbea126959b673bfc7627a2f75f9f347b). Anomaly score: {'anomaly_score': 4.610243772693593e-05}"/>
    <s v="0x94417c4564eb30520c7d5c907024085799d19bf8"/>
    <s v="TP"/>
    <s v="4.610243772693593e-05"/>
    <s v="Soft Rugpull (pot mitigated with 0.3.41)"/>
    <m/>
    <m/>
    <m/>
    <m/>
    <s v="4.610243772693593e-05}"/>
    <m/>
    <m/>
    <m/>
    <m/>
    <m/>
    <m/>
    <m/>
    <m/>
    <m/>
  </r>
  <r>
    <s v="2023-04-03T13:56:46.461098753Z"/>
    <x v="3"/>
    <x v="53"/>
    <s v="0xf8517dcfe73260e97955918de5e224f770615b00f15b72a6fa52fe64ae5c27d1"/>
    <s v="ATTACK-DETECTOR-2"/>
    <s v="CRITICAL"/>
    <x v="7"/>
    <s v="0x3ca5173cf319e79d8cf5ac151133ca04c902759e likely involved in an attack (0xb6069eab9b33e20507569aeec3f164db73623c351810ae33aa6ee08302cda06e). Anomaly score: {'anomaly_score': 0.01299405646359584}"/>
    <s v="0x3ca5173cf319e79d8cf5ac151133ca04c902759e"/>
    <s v="TP"/>
    <s v="0.01299405646359584"/>
    <s v="Soft Rugpull (pot mitigated with 0.3.41)"/>
    <m/>
    <m/>
    <m/>
    <m/>
    <s v="0.01299405646359584}"/>
    <m/>
    <m/>
    <m/>
    <m/>
    <m/>
    <m/>
    <m/>
    <m/>
    <m/>
  </r>
  <r>
    <s v="2023-04-04T16:44:32.688624936Z"/>
    <x v="3"/>
    <x v="56"/>
    <s v="0xf7a5f421178f44e422463d19447e40f0703785f9aea0b6a4144a7e858c6dac7c"/>
    <s v="ATTACK-DETECTOR-2"/>
    <s v="CRITICAL"/>
    <x v="7"/>
    <s v="0x44ef00164b3d59b57bc252043e848de2ffca2928 likely involved in an attack (0xfe2662b736e96f9b28dafacf9ed904ebd37525a074acfc6a98ef74f5ebf84f49). Anomaly score: {'anomaly_score': 0.0163125}"/>
    <s v="0x44ef00164b3d59b57bc252043e848de2ffca2928"/>
    <s v="Likely FP"/>
    <s v="0.0163125"/>
    <s v="looks scammy"/>
    <m/>
    <m/>
    <m/>
    <m/>
    <s v="0.0163125}"/>
    <m/>
    <m/>
    <m/>
    <m/>
    <m/>
    <m/>
    <m/>
    <m/>
    <m/>
  </r>
  <r>
    <s v="2023-04-05T15:10:30.329167509Z"/>
    <x v="3"/>
    <x v="54"/>
    <s v="0xf50260ec1eb314871aff7307799ca882d102fb3b87419bfc0fee98f0cb672bb3"/>
    <s v="ATTACK-DETECTOR-2"/>
    <s v="CRITICAL"/>
    <x v="7"/>
    <s v="0x0ffac584fc7efbc08b033a88e5978ac961d4c762 likely involved in an attack (0xd02e2bc83ecbd454e86cc44e1a33beca57830a61132718c35003ce62e4ae68bb). Anomaly score: {'anomaly_score': 0.008841309823677581}"/>
    <s v="0x0ffac584fc7efbc08b033a88e5978ac961d4c762"/>
    <s v="TP"/>
    <s v="0.008841309823677581"/>
    <s v="Soft Rugpull"/>
    <m/>
    <m/>
    <m/>
    <m/>
    <s v="0.008841309823677581}"/>
    <m/>
    <m/>
    <m/>
    <m/>
    <m/>
    <m/>
    <m/>
    <m/>
    <m/>
  </r>
  <r>
    <s v="2023-04-10T23:51:08.214375368Z"/>
    <x v="3"/>
    <x v="58"/>
    <s v="0xf4a9ba848c78b5caa0fef59a47c13086f1e9eb489754265c0583b6bc05bc28d0"/>
    <s v="ATTACK-DETECTOR-2"/>
    <s v="CRITICAL"/>
    <x v="7"/>
    <s v="0x810bd8f5fee204b440d0f963e18f9f6a8da5e2f8 likely involved in an attack (0xf594da4edf4681e002428bcc655e3cbb079dc1048f696ac06c9b98ad0cdf53a2). Anomaly score: {'anomaly_score': 0.010070163715335784}"/>
    <s v="0x810bd8f5fee204b440d0f963e18f9f6a8da5e2f8"/>
    <s v="TP"/>
    <s v="0.010070163715335784"/>
    <s v="Rake Token"/>
    <m/>
    <m/>
    <m/>
    <m/>
    <s v="0.010070163715335784}"/>
    <m/>
    <m/>
    <m/>
    <m/>
    <m/>
    <m/>
    <m/>
    <m/>
    <m/>
  </r>
  <r>
    <s v="2023-04-05T05:52:22.465506699Z"/>
    <x v="3"/>
    <x v="54"/>
    <s v="0xf1394c1eec2976a1a50681440d93f168e5c98218bfd4ca7635b0f7b6023be389"/>
    <s v="ATTACK-DETECTOR-2"/>
    <s v="CRITICAL"/>
    <x v="7"/>
    <s v="0x3c8e894e227b4ae1d9ff7377a0f35ba457ac4cc2 likely involved in an attack (0x496e435999eda50396249fa0a80481bc5bf27fb1a6f0b948a4dfc53fbf813c8a). Anomaly score: {'anomaly_score': 0.009136237256719184}"/>
    <s v="0x3c8e894e227b4ae1d9ff7377a0f35ba457ac4cc2"/>
    <s v="Likely FP"/>
    <s v="0.009136237256719184"/>
    <s v="weird contract sending small amounts from various accounts"/>
    <m/>
    <m/>
    <m/>
    <m/>
    <s v="0.009136237256719184}"/>
    <m/>
    <m/>
    <m/>
    <m/>
    <m/>
    <m/>
    <m/>
    <m/>
    <m/>
  </r>
  <r>
    <s v="2023-04-03T12:27:20.362953616Z"/>
    <x v="3"/>
    <x v="53"/>
    <s v="0xeb02ee3797dddb7788a6117232d01091d7e931e965c7a4727ef034edd46635d7"/>
    <s v="ATTACK-DETECTOR-2"/>
    <s v="CRITICAL"/>
    <x v="7"/>
    <s v="0x69772e938444bc5c607878a82423cca3590cc39f likely involved in an attack (0xa1a567c84e37c15e6fd63a17405ae31b1dc157fc95811e3af1556d8154882aa9). Anomaly score: {'anomaly_score': 0.011596128297589676}"/>
    <s v="0x69772e938444bc5c607878a82423cca3590cc39f"/>
    <s v="Likely FP"/>
    <s v="0.011596128297589676"/>
    <s v="Soft Rugpull"/>
    <m/>
    <m/>
    <m/>
    <m/>
    <s v="0.011596128297589676}"/>
    <m/>
    <m/>
    <m/>
    <m/>
    <m/>
    <m/>
    <m/>
    <m/>
    <m/>
  </r>
  <r>
    <s v="2023-04-26T11:12:42.935318113Z"/>
    <x v="3"/>
    <x v="60"/>
    <s v="0xe78c72ba16682ad432c40d0a8372d015c287da55eb22607bf105eac0e636b21a"/>
    <s v="ATTACK-DETECTOR-2"/>
    <s v="CRITICAL"/>
    <x v="7"/>
    <s v="0xc1a251ddc9b9e8e231b2e44c5aa704b42cf13418 likely involved in an attack (0xe0978510e6a6dc34956d05278249915a9b8f391eaec25b3ef8b20990fc521961). Anomaly score: {'anomaly_score': 0.012097779995011224}"/>
    <s v="0xc1a251ddc9b9e8e231b2e44c5aa704b42cf13418"/>
    <s v="Likely FP"/>
    <s v="0.012097779995011224"/>
    <s v="Soft Rugpull"/>
    <m/>
    <m/>
    <m/>
    <m/>
    <s v="0.012097779995011224}"/>
    <m/>
    <m/>
    <m/>
    <m/>
    <m/>
    <m/>
    <m/>
    <m/>
    <m/>
  </r>
  <r>
    <s v="2023-04-06T17:19:11.064261106Z"/>
    <x v="3"/>
    <x v="61"/>
    <s v="0xe5f819632a745a4478e44a356b030832d471adaeb491a19f81835cbbdd799c67"/>
    <s v="ATTACK-DETECTOR-2"/>
    <s v="CRITICAL"/>
    <x v="7"/>
    <s v="0xa09ee0528b5372e54e650a81b575cd08d08a696a likely involved in an attack (0x9df0735c7f8c624484e3f701949da74cb3e356824089c60a5170e7c89d28374c). Anomaly score: {'anomaly_score': 0.010971739458969322}"/>
    <s v="0xa09ee0528b5372e54e650a81b575cd08d08a696a"/>
    <s v="TP"/>
    <s v="0.010971739458969322"/>
    <s v="Spam"/>
    <m/>
    <m/>
    <m/>
    <m/>
    <s v="0.010971739458969322}"/>
    <m/>
    <m/>
    <m/>
    <m/>
    <m/>
    <m/>
    <m/>
    <m/>
    <m/>
  </r>
  <r>
    <s v="2023-04-02T05:44:00.421902527Z"/>
    <x v="3"/>
    <x v="59"/>
    <s v="0xe28d14b89c1749b39265e72f9ab14ed22aae97b7bb652cc389342a6d8545be53"/>
    <s v="ATTACK-DETECTOR-2"/>
    <s v="CRITICAL"/>
    <x v="7"/>
    <s v="0xbe26a398a4fe93ddc98d94290bfe5e66b620697d likely involved in an attack (0x41e3783aab8e91b7f11b4c6d9097d4136dc07cc21ad72dc6124f9d9b3efc7991). Anomaly score: {'anomaly_score': 0.01482811140121845}"/>
    <s v="0xbe26a398a4fe93ddc98d94290bfe5e66b620697d"/>
    <s v="FP"/>
    <s v="0.01482811140121845"/>
    <m/>
    <m/>
    <m/>
    <m/>
    <m/>
    <s v="0.01482811140121845}"/>
    <m/>
    <m/>
    <m/>
    <m/>
    <m/>
    <m/>
    <m/>
    <m/>
    <m/>
  </r>
  <r>
    <s v="2023-04-06T01:41:30.840227092Z"/>
    <x v="3"/>
    <x v="61"/>
    <s v="0xe25c7d261d9d36ef5625359a71cf92e42d0d60a9a801332adbcda20e5623fa48"/>
    <s v="ATTACK-DETECTOR-2"/>
    <s v="CRITICAL"/>
    <x v="7"/>
    <s v="0xc8fc59fceb8259534d8b10879273879eddf7eec0 likely involved in an attack (0xb94a52618dee7114ee5df651c613f409ab53b786206b9741bea7395046ecdd49). Anomaly score: {'anomaly_score': 0.008122605363984675}"/>
    <s v="0xc8fc59fceb8259534d8b10879273879eddf7eec0"/>
    <s v="Likely FP"/>
    <s v="0.008122605363984675"/>
    <m/>
    <m/>
    <m/>
    <m/>
    <m/>
    <s v="0.008122605363984675}"/>
    <m/>
    <m/>
    <m/>
    <m/>
    <m/>
    <m/>
    <m/>
    <m/>
    <m/>
  </r>
  <r>
    <s v="2023-04-11T02:16:23.260065436Z"/>
    <x v="3"/>
    <x v="62"/>
    <s v="0xe008912466e39e2ee064536158008d58530cb433c1480b1f7deda331b031f75b"/>
    <s v="ATTACK-DETECTOR-2"/>
    <s v="CRITICAL"/>
    <x v="7"/>
    <s v="0xbb86192238f8286e578a783aea6b131b899a8cc1 likely involved in an attack (0x1a6e63e86e96887d48b8840a3519906179a0b85d8c52a933b1761bebfd701cad). Anomaly score: {'anomaly_score': 0.013064687168610818}"/>
    <s v="0xbb86192238f8286e578a783aea6b131b899a8cc1"/>
    <s v="TP"/>
    <s v="0.013064687168610818"/>
    <s v="Spam BSC token"/>
    <m/>
    <m/>
    <m/>
    <m/>
    <s v="0.013064687168610818}"/>
    <m/>
    <m/>
    <m/>
    <m/>
    <m/>
    <m/>
    <m/>
    <m/>
    <m/>
  </r>
  <r>
    <s v="2023-04-25T09:39:50.887442681Z"/>
    <x v="3"/>
    <x v="63"/>
    <s v="0xde0130989d77cc1c78c2564f2ff17100d56875cd40b0133bbed4532ffd5e192a"/>
    <s v="ATTACK-DETECTOR-2"/>
    <s v="CRITICAL"/>
    <x v="7"/>
    <s v="0x47cd2c9cffe896bbd3c05af2ce6682dd969f2519 likely involved in an attack (0xdc94a61581931f412592a921f2faf55df7b81e8553a8c2ab995e6bef3a5edb1c). Anomaly score: {'anomaly_score': 0.044707295106574604}"/>
    <s v="0x47cd2c9cffe896bbd3c05af2ce6682dd969f2519"/>
    <s v="FP"/>
    <s v="0.044707295106574604"/>
    <m/>
    <m/>
    <m/>
    <m/>
    <m/>
    <s v="0.044707295106574604}"/>
    <m/>
    <m/>
    <m/>
    <m/>
    <m/>
    <m/>
    <m/>
    <m/>
    <m/>
  </r>
  <r>
    <s v="2023-04-25T12:57:05.821454559Z"/>
    <x v="3"/>
    <x v="63"/>
    <s v="0xdc1582c93f5b3a72fa0380616a472edbdd26b48cc3a5a09169051fcd5dafd076"/>
    <s v="ATTACK-DETECTOR-2"/>
    <s v="CRITICAL"/>
    <x v="7"/>
    <s v="0x79e27c27a00ab8f100ec1df7c922dcc4d1b24e4a likely involved in an attack (0x8ccfe15dca13d0bb8f8575077a83a60c04eb4a01831ebe0d1e244e9c36693f76). Anomaly score: {'anomaly_score': 0.017121951219512196}"/>
    <s v="0x79e27c27a00ab8f100ec1df7c922dcc4d1b24e4a"/>
    <s v="FP"/>
    <s v="0.017121951219512196"/>
    <s v="Arbitrage"/>
    <m/>
    <m/>
    <m/>
    <m/>
    <s v="0.017121951219512196}"/>
    <m/>
    <m/>
    <m/>
    <m/>
    <m/>
    <m/>
    <m/>
    <m/>
    <m/>
  </r>
  <r>
    <s v="2023-04-02T18:03:20.714627876Z"/>
    <x v="3"/>
    <x v="59"/>
    <s v="0xdbd47af55089e34fcdb59c8043b92437c644e0e8240c4ebe759ef50f7a8825d2"/>
    <s v="ATTACK-DETECTOR-2"/>
    <s v="CRITICAL"/>
    <x v="7"/>
    <s v="0xdc4e6d7c83d63ed1eddfb2e80e1b3d6b088b1f02 likely involved in an attack (0x0caa537d15e5a6253bc84ce3fbe8c21a983a4ceebff12c9b5853ffd014230187). Anomaly score: {'anomaly_score': 0.01272033310201249}"/>
    <s v="0xdc4e6d7c83d63ed1eddfb2e80e1b3d6b088b1f02"/>
    <s v="TP"/>
    <s v="0.01272033310201249"/>
    <s v="Rake (port mitigated with 0.3.41)"/>
    <m/>
    <m/>
    <m/>
    <m/>
    <s v="0.01272033310201249}"/>
    <m/>
    <m/>
    <m/>
    <m/>
    <m/>
    <m/>
    <m/>
    <m/>
    <m/>
  </r>
  <r>
    <s v="2023-04-05T14:11:02.660306981Z"/>
    <x v="3"/>
    <x v="54"/>
    <s v="0xd7e6acc804e02c17de61504d428fcc8a5a16d3261de2b4cde598ef6d59dc6b30"/>
    <s v="ATTACK-DETECTOR-2"/>
    <s v="CRITICAL"/>
    <x v="7"/>
    <s v="0x686e3e2581353c41d482fc27d4f627e2d93031f2 likely involved in an attack (0xe9838aef9a6ba2704a6f3f43dc13cd0228ca7735dc0d254eafdc4343dcbfa69d). Anomaly score: {'anomaly_score': 0.009419722321110716}"/>
    <s v="0x686e3e2581353c41d482fc27d4f627e2d93031f2"/>
    <s v="FP"/>
    <s v="0.009419722321110716"/>
    <m/>
    <m/>
    <m/>
    <m/>
    <m/>
    <s v="0.009419722321110716}"/>
    <m/>
    <m/>
    <m/>
    <m/>
    <m/>
    <m/>
    <m/>
    <m/>
    <m/>
  </r>
  <r>
    <s v="2023-04-04T18:58:11.447114488Z"/>
    <x v="3"/>
    <x v="56"/>
    <s v="0xd6cbe765462656b570847bd3da1cf20209fc0eee26a47afe757d8e6aaa4d8e2b"/>
    <s v="ATTACK-DETECTOR-2"/>
    <s v="CRITICAL"/>
    <x v="7"/>
    <s v="0x3018c9e03797ecea4d6b35fb8ec51a0d69c5bc0d likely involved in an attack (0xcfbd8a4642b306d97107c6000ba57236d83d6bc232c25ebb29b03077393aa8a4). Anomaly score: {'anomaly_score': 0.012205390517410977}"/>
    <s v="0x3018c9e03797ecea4d6b35fb8ec51a0d69c5bc0d"/>
    <s v="FP"/>
    <s v="0.012205390517410977"/>
    <m/>
    <m/>
    <m/>
    <m/>
    <m/>
    <s v="0.012205390517410977}"/>
    <m/>
    <m/>
    <m/>
    <m/>
    <m/>
    <m/>
    <m/>
    <m/>
    <m/>
  </r>
  <r>
    <s v="2023-04-25T15:40:35.094506295Z"/>
    <x v="3"/>
    <x v="63"/>
    <s v="0xd42a15cbd38b4f64086378051c88e9f6e60ebc5a2d3b758e643da9237a949be9"/>
    <s v="ATTACK-DETECTOR-2"/>
    <s v="CRITICAL"/>
    <x v="7"/>
    <s v="0xc0517d5db1d4e66ae9ad4b6411fee1f51529209c likely involved in an attack (0xa3dc275e200070eeaac2f1fcf4dab93fc7aeb881f772228f6399e6fe02e793d5). Anomaly score: {'anomaly_score': 0.06251792371666189}"/>
    <s v="0xc0517d5db1d4e66ae9ad4b6411fee1f51529209c"/>
    <s v="TP"/>
    <s v="0.06251792371666189"/>
    <s v="Soft Rugpull (pot mitigated with 0.3.41)"/>
    <m/>
    <m/>
    <m/>
    <m/>
    <s v="0.06251792371666189}"/>
    <m/>
    <m/>
    <m/>
    <m/>
    <m/>
    <m/>
    <m/>
    <m/>
    <m/>
  </r>
  <r>
    <s v="2023-04-04T14:06:51.216044051Z"/>
    <x v="3"/>
    <x v="56"/>
    <s v="0xd32f426d7ab4e4ac7e605afc1a9f4575a1efa337596deea48d1916b6a9c75b1e"/>
    <s v="ATTACK-DETECTOR-2"/>
    <s v="CRITICAL"/>
    <x v="7"/>
    <s v="0x1b15ae6e2f2c79db1884cba30fe04e3aa01b396b likely involved in an attack (0x810ea6c6d11378af20b6d3e6a797bc93e85a7cef221bd162e66076c3703e0b16). Anomaly score: {'anomaly_score': 0.016407606448945847}"/>
    <s v="0x1b15ae6e2f2c79db1884cba30fe04e3aa01b396b"/>
    <m/>
    <s v="0.016407606448945847"/>
    <m/>
    <m/>
    <m/>
    <m/>
    <m/>
    <s v="0.016407606448945847}"/>
    <m/>
    <m/>
    <m/>
    <m/>
    <m/>
    <m/>
    <m/>
    <m/>
    <m/>
  </r>
  <r>
    <s v="2023-04-26T12:01:26.063732859Z"/>
    <x v="3"/>
    <x v="60"/>
    <s v="0xd309f85437a42a0a791e941e0e8077d86626567d59095db8460d8093065b2117"/>
    <s v="ATTACK-DETECTOR-2"/>
    <s v="CRITICAL"/>
    <x v="7"/>
    <s v="0xf166bf3f22179083eec02e05c4d6add9c2a88ec7 likely involved in an attack (0x04a76d1e3c5ef908f323cd3a8562f0331a739f25cf65a245a9730d7830cc48b7). Anomaly score: {'anomaly_score': 0.04821073558648111}"/>
    <s v="0xf166bf3f22179083eec02e05c4d6add9c2a88ec7"/>
    <m/>
    <s v="0.04821073558648111"/>
    <m/>
    <m/>
    <m/>
    <m/>
    <m/>
    <s v="0.04821073558648111}"/>
    <m/>
    <m/>
    <m/>
    <m/>
    <m/>
    <m/>
    <m/>
    <m/>
    <m/>
  </r>
  <r>
    <s v="2023-04-04T20:51:38.151683413Z"/>
    <x v="3"/>
    <x v="56"/>
    <s v="0xd017a6f95259e06060cb4874eaff72ca0f69491a1ba0c466c4d24f9dbd15b0c4"/>
    <s v="ATTACK-DETECTOR-3"/>
    <s v="CRITICAL"/>
    <x v="7"/>
    <s v="0xf7097d103eb8d7f569eaf3d9099208f58174af6f likely involved in an attack (0xd2628384f4050def8ce0fc4606535d3c8b131cd4b4c71f701fce6e37c9b3042e). Anomaly score: {'anomaly_score': 1.3236360253702336e-09}"/>
    <s v="0xf7097d103eb8d7f569eaf3d9099208f58174af6f"/>
    <s v="TP"/>
    <s v="1.3236360253702336e-09"/>
    <s v="soft rug pull"/>
    <m/>
    <m/>
    <m/>
    <m/>
    <s v="1.3236360253702336e-09}"/>
    <m/>
    <m/>
    <m/>
    <m/>
    <m/>
    <m/>
    <m/>
    <m/>
    <m/>
  </r>
  <r>
    <s v="2023-04-02T05:28:00.271429805Z"/>
    <x v="3"/>
    <x v="59"/>
    <s v="0xc7e148719a9dab4b068e1d40045c449cbeebfdb6197cc502aaaa2a3cc1c5bd6b"/>
    <s v="ATTACK-DETECTOR-2"/>
    <s v="CRITICAL"/>
    <x v="7"/>
    <s v="0x7111cfe9ee0034da33959d219eb146fe0d68e3d4 likely involved in an attack (0xf34bed65df933cf346886037754a7d1dab7f928330674467a186399b0d393d2b). Anomaly score: {'anomaly_score': 0.018944585448392556}"/>
    <s v="0x7111cfe9ee0034da33959d219eb146fe0d68e3d4"/>
    <m/>
    <s v="0.018944585448392556"/>
    <m/>
    <m/>
    <m/>
    <m/>
    <m/>
    <s v="0.018944585448392556}"/>
    <m/>
    <m/>
    <m/>
    <m/>
    <m/>
    <m/>
    <m/>
    <m/>
    <m/>
  </r>
  <r>
    <s v="2023-04-26T04:58:36.035253499Z"/>
    <x v="3"/>
    <x v="60"/>
    <s v="0xc0f1a674207e4ec5cf0b08b20c8af31681abbdcaaad542ff06ea74e2382813d9"/>
    <s v="ATTACK-DETECTOR-2"/>
    <s v="CRITICAL"/>
    <x v="7"/>
    <s v="0x6a8a0426fc0c08db7b7ea32bbd61cf51a774f05c likely involved in an attack (0xc6f1543a6a7183c043be6859bfae692a99c712dce2c5d28474198e9d7d9bdac3). Anomaly score: {'anomaly_score': 0.012769010043041608}"/>
    <s v="0x6a8a0426fc0c08db7b7ea32bbd61cf51a774f05c"/>
    <m/>
    <s v="0.012769010043041608"/>
    <m/>
    <m/>
    <m/>
    <m/>
    <m/>
    <s v="0.012769010043041608}"/>
    <m/>
    <m/>
    <m/>
    <m/>
    <m/>
    <m/>
    <m/>
    <m/>
    <m/>
  </r>
  <r>
    <s v="2023-04-03T12:47:19.072191557Z"/>
    <x v="3"/>
    <x v="53"/>
    <s v="0xbd7ced3bb8ef3d049946b149bf72eb53e6fca515b13c17f8be6e8dea38b5cc32"/>
    <s v="ATTACK-DETECTOR-2"/>
    <s v="CRITICAL"/>
    <x v="7"/>
    <s v="0x8574ace242761f18cd1a5e32118064f1ef5b0ff4 likely involved in an attack (0x29438a422f94c8b91fa07cb904026b0f71895e6a957ffe3d9f564f356606ea23). Anomaly score: {'anomaly_score': 0.011928030303030303}"/>
    <s v="0x8574ace242761f18cd1a5e32118064f1ef5b0ff4"/>
    <m/>
    <s v="0.011928030303030303"/>
    <m/>
    <m/>
    <m/>
    <m/>
    <m/>
    <s v="0.011928030303030303}"/>
    <m/>
    <m/>
    <m/>
    <m/>
    <m/>
    <m/>
    <m/>
    <m/>
    <m/>
  </r>
  <r>
    <s v="2023-04-26T13:27:38.829494708Z"/>
    <x v="3"/>
    <x v="60"/>
    <s v="0xbc0998f986d2b8d3cf110ec2568bc676d193449ca938ac84de59f9d42835e9c9"/>
    <s v="ATTACK-DETECTOR-2"/>
    <s v="CRITICAL"/>
    <x v="7"/>
    <s v="0xb832e8e5ea4c8d4d60873f0c641c96b2ee8465de likely involved in an attack (0xa02f7142c4303b8779f7b14ddc3661633506d7673b0c40168cd2b9cb75fff7ce). Anomaly score: {'anomaly_score': 0.01174496644295302}"/>
    <s v="0xb832e8e5ea4c8d4d60873f0c641c96b2ee8465de"/>
    <m/>
    <s v="0.01174496644295302"/>
    <m/>
    <m/>
    <m/>
    <m/>
    <m/>
    <s v="0.01174496644295302}"/>
    <m/>
    <m/>
    <m/>
    <m/>
    <m/>
    <m/>
    <m/>
    <m/>
    <m/>
  </r>
  <r>
    <s v="2023-04-04T14:15:00.121881854Z"/>
    <x v="3"/>
    <x v="56"/>
    <s v="0xb3192f8015e1eb0a5b07ce878be9cb2709b21e09102e9f21a5428deb3550da14"/>
    <s v="ATTACK-DETECTOR-2"/>
    <s v="CRITICAL"/>
    <x v="7"/>
    <s v="0x62f0f677f5badcd1ee6c0822128da66deb2f69ef likely involved in an attack (0x3d494885c9d37005c4e49794c7ca4eca6cd59666286b7bba1df14b249bcedaca). Anomaly score: {'anomaly_score': 0.01410391020999276}"/>
    <s v="0x62f0f677f5badcd1ee6c0822128da66deb2f69ef"/>
    <m/>
    <s v="0.01410391020999276"/>
    <m/>
    <m/>
    <m/>
    <m/>
    <m/>
    <s v="0.01410391020999276}"/>
    <m/>
    <m/>
    <m/>
    <m/>
    <m/>
    <m/>
    <m/>
    <m/>
    <m/>
  </r>
  <r>
    <s v="2023-04-04T15:56:02.308084027Z"/>
    <x v="3"/>
    <x v="56"/>
    <s v="0xaa8bc0af99afa6a3494f52c6062d4fe0eeaac56e6d4d38d61db5196821de676f"/>
    <s v="ATTACK-DETECTOR-2"/>
    <s v="CRITICAL"/>
    <x v="7"/>
    <s v="0xd5b0f61050af1b66726d0a55c8084d0206a09328 likely involved in an attack (0x5dce5e5d0b8c8a3660271a02e708eeb0b9b98a3425cdf958261918e5f67f07f7). Anomaly score: {'anomaly_score': 0.012138342062488712}"/>
    <s v="0xd5b0f61050af1b66726d0a55c8084d0206a09328"/>
    <m/>
    <s v="0.012138342062488712"/>
    <m/>
    <m/>
    <m/>
    <m/>
    <m/>
    <s v="0.012138342062488712}"/>
    <m/>
    <m/>
    <m/>
    <m/>
    <m/>
    <m/>
    <m/>
    <m/>
    <m/>
  </r>
  <r>
    <s v="2023-04-04T12:33:57.406854258Z"/>
    <x v="3"/>
    <x v="56"/>
    <s v="0xa907ef956a90849c2889866f6b9145a1e328f7f2fc302171fa8e0e3fa37a05d7"/>
    <s v="ATTACK-DETECTOR-2"/>
    <s v="CRITICAL"/>
    <x v="7"/>
    <s v="0xcccfefa4aaf83bf509df6bd9dded541d90dc95a5 likely involved in an attack (0xc64b793472c2bef8cc8f44eac3ebf069b35c43e70d3ae77acc5f77d3b9a5a204) on Cake-LP (0x90db66ade23dd1174307dc4f00e9b98da14143be). Anomaly score: {'anomaly_score': 0.013919526143790849}"/>
    <s v="0xcccfefa4aaf83bf509df6bd9dded541d90dc95a5"/>
    <m/>
    <s v="0.013919526143790849"/>
    <m/>
    <m/>
    <m/>
    <m/>
    <m/>
    <s v="0.013919526143790849}"/>
    <m/>
    <m/>
    <m/>
    <m/>
    <m/>
    <m/>
    <m/>
    <m/>
    <m/>
  </r>
  <r>
    <s v="2023-04-04T15:20:00.772778639Z"/>
    <x v="3"/>
    <x v="56"/>
    <s v="0xa5c21fee50692c53030b0ed57cf7eb80d6c325b91af5304a7e24318193cb3bb1"/>
    <s v="ATTACK-DETECTOR-2"/>
    <s v="CRITICAL"/>
    <x v="7"/>
    <s v="0xb045571f321dff9de46ecc204d128aa68be47adb likely involved in an attack (0x8ea8173dac1c20d3df71a0c6fe301b9a4aee8a4c00ac2d42ca3dff918dde49bc). Anomaly score: {'anomaly_score': 0.013971291866028709}"/>
    <s v="0xb045571f321dff9de46ecc204d128aa68be47adb"/>
    <m/>
    <s v="0.013971291866028709"/>
    <m/>
    <m/>
    <m/>
    <m/>
    <m/>
    <s v="0.013971291866028709}"/>
    <m/>
    <m/>
    <m/>
    <m/>
    <m/>
    <m/>
    <m/>
    <m/>
    <m/>
  </r>
  <r>
    <s v="2023-04-25T04:24:26.638794867Z"/>
    <x v="3"/>
    <x v="63"/>
    <s v="0xa4bc12cd9f924908dc27cd5bcd7bbaf78488337f7ffba9f0b05e32c0965f74d1"/>
    <s v="ATTACK-DETECTOR-2"/>
    <s v="CRITICAL"/>
    <x v="7"/>
    <s v="0x222db1e3abb6dc772e5dbdbe5ae553e338666666 likely involved in an attack (0xb115a6081315a020f52fcd8a53800ebe36ad79256cd63d147a1f85696db18a07). Anomaly score: {'anomaly_score': 0.04528366583541147}"/>
    <s v="0x222db1e3abb6dc772e5dbdbe5ae553e338666666"/>
    <m/>
    <s v="0.04528366583541147"/>
    <m/>
    <m/>
    <m/>
    <m/>
    <m/>
    <s v="0.04528366583541147}"/>
    <m/>
    <m/>
    <m/>
    <m/>
    <m/>
    <m/>
    <m/>
    <m/>
    <m/>
  </r>
  <r>
    <s v="2023-04-01T23:51:49.453590685Z"/>
    <x v="3"/>
    <x v="64"/>
    <s v="0xa177ea9b77ee3ee2ec3ef55cb3d87a97d36df701f8c5f8aa653fc05db529aafc"/>
    <s v="ATTACK-DETECTOR-2"/>
    <s v="CRITICAL"/>
    <x v="7"/>
    <s v="0x4e9c5268759a1be49be523caaa857e657edde3c4 likely involved in an attack (0x57fed4850a9a5ee4184e793ebd23246e97a7997ced057ef512fccf1e11ec259e) on (0xb1d4908faafbb7a76bfc1829e26fff1e0ec3c8a8). Anomaly score: {'anomaly_score': 0.016570004531037606}"/>
    <s v="0x4e9c5268759a1be49be523caaa857e657edde3c4"/>
    <m/>
    <s v="0.016570004531037606"/>
    <m/>
    <m/>
    <m/>
    <m/>
    <m/>
    <s v="0.016570004531037606}"/>
    <m/>
    <m/>
    <m/>
    <m/>
    <m/>
    <m/>
    <m/>
    <m/>
    <m/>
  </r>
  <r>
    <s v="2023-04-05T10:36:35.238759988Z"/>
    <x v="3"/>
    <x v="54"/>
    <s v="0x9e6c7f113bc1a7b9bb7dab645e782fba09f0b29ce1b36b3bba6b61b7924ce82d"/>
    <s v="ATTACK-DETECTOR-2"/>
    <s v="CRITICAL"/>
    <x v="7"/>
    <s v="0xe4a607bd5bd24b3305219eff5cd8a1296e8d4f62 likely involved in an attack (0xc1dc89fb56f7d2f52c86b53181d0fae5ce8530e08640ad8d157d129798bdeab4). Anomaly score: {'anomaly_score': 0.008244274809160306}"/>
    <s v="0xe4a607bd5bd24b3305219eff5cd8a1296e8d4f62"/>
    <m/>
    <s v="0.008244274809160306"/>
    <m/>
    <m/>
    <m/>
    <m/>
    <m/>
    <s v="0.008244274809160306}"/>
    <m/>
    <m/>
    <m/>
    <m/>
    <m/>
    <m/>
    <m/>
    <m/>
    <m/>
  </r>
  <r>
    <s v="2023-04-10T03:35:11.760904877Z"/>
    <x v="3"/>
    <x v="58"/>
    <s v="0x9e4865d48452fc42294bdc3c190c71875834971fb86b1a1e44ae58cb3864dcc9"/>
    <s v="ATTACK-DETECTOR-2"/>
    <s v="CRITICAL"/>
    <x v="7"/>
    <s v="0x4650f128f3e6a669b84dc5211bbadf351dbbdf9c likely involved in an attack (0x756dbb5e59a141555627d5aa2035ebb8b0483cd49cb416a449386b76dda59bd7). Anomaly score: {'anomaly_score': 0.013507042253521128}"/>
    <s v="0x4650f128f3e6a669b84dc5211bbadf351dbbdf9c"/>
    <m/>
    <s v="0.013507042253521128"/>
    <m/>
    <m/>
    <m/>
    <m/>
    <m/>
    <s v="0.013507042253521128}"/>
    <m/>
    <m/>
    <m/>
    <m/>
    <m/>
    <m/>
    <m/>
    <m/>
    <m/>
  </r>
  <r>
    <s v="2023-04-01T00:23:06.121357637Z"/>
    <x v="3"/>
    <x v="64"/>
    <s v="0x9e2f8666984d42753d4bd43d9a95c7e929b25be5919be323a531db1264486321"/>
    <s v="ATTACK-DETECTOR-2"/>
    <s v="CRITICAL"/>
    <x v="7"/>
    <s v="0x8ed9cb9b9735d58aa83a510e40c9675626277b8a likely involved in an attack (0xcdcabb2ffc7df19719bf11cff614fa9e9643f2e896f7026b80308945c97cd14a). Anomaly score: {'anomaly_score': 0.017141724479682856}"/>
    <s v="0x8ed9cb9b9735d58aa83a510e40c9675626277b8a"/>
    <m/>
    <s v="0.017141724479682856"/>
    <m/>
    <m/>
    <m/>
    <m/>
    <m/>
    <s v="0.017141724479682856}"/>
    <m/>
    <m/>
    <m/>
    <m/>
    <m/>
    <m/>
    <m/>
    <m/>
    <m/>
  </r>
  <r>
    <s v="2023-04-03T13:32:19.695572594Z"/>
    <x v="3"/>
    <x v="53"/>
    <s v="0x9c832cf80336079abfe77dfd244279abdf4610260361b7c72e0d23a205040701"/>
    <s v="ATTACK-DETECTOR-2"/>
    <s v="CRITICAL"/>
    <x v="7"/>
    <s v="0x6580e653e7b5ff4c5ab73113fe4118965747b55f likely involved in an attack (0xc20338abe50fa01570f76df93795add589c916e3b257facf23b31339abf7f4ac). Anomaly score: {'anomaly_score': 0.013633257403189068}"/>
    <s v="0x6580e653e7b5ff4c5ab73113fe4118965747b55f"/>
    <m/>
    <s v="0.013633257403189068"/>
    <m/>
    <m/>
    <m/>
    <m/>
    <m/>
    <s v="0.013633257403189068}"/>
    <m/>
    <m/>
    <m/>
    <m/>
    <m/>
    <m/>
    <m/>
    <m/>
    <m/>
  </r>
  <r>
    <s v="2023-04-24T17:13:29.970760308Z"/>
    <x v="3"/>
    <x v="65"/>
    <s v="0x97c6fb60ba8d29c06142add89a910de149a6e0e2d28ed9392810a95c666beb68"/>
    <s v="ATTACK-DETECTOR-2"/>
    <s v="CRITICAL"/>
    <x v="7"/>
    <s v="0xb29a7ce5389578ce65571d8317fdcc26c1c53785 likely involved in an attack (0x0728a92cf6ed868906044c4b2644074edbb9730fd27cba5ff798dbc841bbb18a). Anomaly score: {'anomaly_score': 0.035651460452904495}"/>
    <s v="0xb29a7ce5389578ce65571d8317fdcc26c1c53785"/>
    <m/>
    <s v="0.035651460452904495"/>
    <m/>
    <m/>
    <m/>
    <m/>
    <m/>
    <s v="0.035651460452904495}"/>
    <m/>
    <m/>
    <m/>
    <m/>
    <m/>
    <m/>
    <m/>
    <m/>
    <m/>
  </r>
  <r>
    <s v="2023-04-25T15:10:52.979202062Z"/>
    <x v="3"/>
    <x v="63"/>
    <s v="0x92ba491e40f9f38b6a9ddc4434e6d3020632290ad046b9b78b54dcd6691a124f"/>
    <s v="ATTACK-DETECTOR-2"/>
    <s v="CRITICAL"/>
    <x v="7"/>
    <s v="0x83205e55586c28c7ee6893ce940f207322b6095a likely involved in an attack (0x5bd87d815ca3ad5f995f707e0a5aed82f891fec4bcf3110311690ae41477df2d). Anomaly score: {'anomaly_score': 0.04637751985339035}"/>
    <s v="0x83205e55586c28c7ee6893ce940f207322b6095a"/>
    <m/>
    <s v="0.04637751985339035"/>
    <m/>
    <m/>
    <m/>
    <m/>
    <m/>
    <s v="0.04637751985339035}"/>
    <m/>
    <m/>
    <m/>
    <m/>
    <m/>
    <m/>
    <m/>
    <m/>
    <m/>
  </r>
  <r>
    <s v="2023-04-06T20:09:23.236795385Z"/>
    <x v="3"/>
    <x v="61"/>
    <s v="0x926dbafa4935a256ea98c3ab9c7c25669822ac6ea682c0c6495c9cce3f413e4f"/>
    <s v="ATTACK-DETECTOR-2"/>
    <s v="CRITICAL"/>
    <x v="7"/>
    <s v="0xc45683dace73348e3852ea756360c0d6f89630c5 likely involved in an attack (0xf69b795e10bfb5fe4efae152f6d8525b97744a5f3b83f67275f3457ed253f727). Anomaly score: {'anomaly_score': 0.007966321243523316}"/>
    <s v="0xc45683dace73348e3852ea756360c0d6f89630c5"/>
    <m/>
    <s v="0.007966321243523316"/>
    <m/>
    <m/>
    <m/>
    <m/>
    <m/>
    <s v="0.007966321243523316}"/>
    <m/>
    <m/>
    <m/>
    <m/>
    <m/>
    <m/>
    <m/>
    <m/>
    <m/>
  </r>
  <r>
    <s v="2023-04-05T13:46:50.92487943Z"/>
    <x v="3"/>
    <x v="54"/>
    <s v="0x8f15c78939926085c8b43f00c6bec40d1292002d1a058257d0cf9e4ffc020242"/>
    <s v="ATTACK-DETECTOR-2"/>
    <s v="CRITICAL"/>
    <x v="7"/>
    <s v="0x93776d16d97576ad08c9bda7d6c7a2fce1c79cce likely involved in an attack (0x2a089c62a1cbcafbe7538d573e36067d1f759b250cafb05ff4b0910ace1ccd7a). Anomaly score: {'anomaly_score': 0.009131363474546102}"/>
    <s v="0x93776d16d97576ad08c9bda7d6c7a2fce1c79cce"/>
    <m/>
    <s v="0.009131363474546102"/>
    <m/>
    <m/>
    <m/>
    <m/>
    <m/>
    <s v="0.009131363474546102}"/>
    <m/>
    <m/>
    <m/>
    <m/>
    <m/>
    <m/>
    <m/>
    <m/>
    <m/>
  </r>
  <r>
    <s v="2023-04-05T10:52:18.725567641Z"/>
    <x v="3"/>
    <x v="54"/>
    <s v="0x8b0914f6cf1eeb34d5bd403cfdd14d4f6efa094b27b1c7c2870aa4fe4fbcf587"/>
    <s v="ATTACK-DETECTOR-2"/>
    <s v="CRITICAL"/>
    <x v="7"/>
    <s v="0x92b5746232f040f5b212d55ab3c32ec50fd8f0d4 likely involved in an attack (0x80e9d7ed1b5a906659febe8cbd7aeac414c947289c6385122a58fa698e1ba4b3). Anomaly score: {'anomaly_score': 0.007623851558277788}"/>
    <s v="0x92b5746232f040f5b212d55ab3c32ec50fd8f0d4"/>
    <m/>
    <s v="0.007623851558277788"/>
    <m/>
    <m/>
    <m/>
    <m/>
    <m/>
    <s v="0.007623851558277788}"/>
    <m/>
    <m/>
    <m/>
    <m/>
    <m/>
    <m/>
    <m/>
    <m/>
    <m/>
  </r>
  <r>
    <s v="2023-04-02T02:50:11.391837128Z"/>
    <x v="3"/>
    <x v="59"/>
    <s v="0x89e7e9519bff634710367d690e2de0d62f3dea27d7eda03298b0619b24d3a1cb"/>
    <s v="ATTACK-DETECTOR-2"/>
    <s v="CRITICAL"/>
    <x v="7"/>
    <s v="0xa22dd46160aedd8797b9f33160510517f96a7055 likely involved in an attack (0xdaac3f77b16bba37d0fb1c2c3959a30bf70410f3e750b464e6c67873ac090be9). Anomaly score: {'anomaly_score': 0.017077646005817855}"/>
    <s v="0xa22dd46160aedd8797b9f33160510517f96a7055"/>
    <m/>
    <s v="0.017077646005817855"/>
    <m/>
    <m/>
    <m/>
    <m/>
    <m/>
    <s v="0.017077646005817855}"/>
    <m/>
    <m/>
    <m/>
    <m/>
    <m/>
    <m/>
    <m/>
    <m/>
    <m/>
  </r>
  <r>
    <s v="2023-04-03T04:53:46.112012367Z"/>
    <x v="3"/>
    <x v="53"/>
    <s v="0x882a4974340a5a548246a2573efe52ee99554e0971894beb7c52e863da4e1925"/>
    <s v="ATTACK-DETECTOR-2"/>
    <s v="CRITICAL"/>
    <x v="7"/>
    <s v="0x01a6894f61784d7ea44b4668604e247f9c7b160c likely involved in an attack (0x513adfa81c8bca923c48bfd52fcf4f7950f531c7df8a26ff9af6425d906cd8f5). Anomaly score: {'anomaly_score': 0.008255867464335022}"/>
    <s v="0x01a6894f61784d7ea44b4668604e247f9c7b160c"/>
    <m/>
    <s v="0.008255867464335022"/>
    <m/>
    <m/>
    <m/>
    <m/>
    <m/>
    <s v="0.008255867464335022}"/>
    <m/>
    <m/>
    <m/>
    <m/>
    <m/>
    <m/>
    <m/>
    <m/>
    <m/>
  </r>
  <r>
    <s v="2023-04-02T00:21:11.482086075Z"/>
    <x v="3"/>
    <x v="59"/>
    <s v="0x841ec25eecc8746efe575affd88e9c22d7aef29616a45aca18de593b3cc4200b"/>
    <s v="ATTACK-DETECTOR-2"/>
    <s v="CRITICAL"/>
    <x v="7"/>
    <s v="0x2b3cff12c02625518deb0af14684999fb6e3e360 likely involved in an attack (0xc9a68ba5697e9c47d1a1910f243349d813c152035f35ba33babb945d87696227). Anomaly score: {'anomaly_score': 5.045280790172932e-05}"/>
    <s v="0x2b3cff12c02625518deb0af14684999fb6e3e360"/>
    <m/>
    <s v="5.045280790172932e-05"/>
    <m/>
    <m/>
    <m/>
    <m/>
    <m/>
    <s v="5.045280790172932e-05}"/>
    <m/>
    <m/>
    <m/>
    <m/>
    <m/>
    <m/>
    <m/>
    <m/>
    <m/>
  </r>
  <r>
    <s v="2023-04-04T01:08:55.002986399Z"/>
    <x v="3"/>
    <x v="56"/>
    <s v="0x80f1d038af4a31995cf61a5c4a08998b1ee2d269aa956e9534f1f4d7c395f0bd"/>
    <s v="ATTACK-DETECTOR-2"/>
    <s v="CRITICAL"/>
    <x v="7"/>
    <s v="0x54e22a4a0dc21d8692549ab52339437f28719705 likely involved in an attack (0x603761b3bd884ebe4f36ab0b71a8c9266619510e2e9e436925a8aaa188e57ea7). Anomaly score: {'anomaly_score': 0.012667386609071274}"/>
    <s v="0x54e22a4a0dc21d8692549ab52339437f28719705"/>
    <m/>
    <s v="0.012667386609071274"/>
    <m/>
    <m/>
    <m/>
    <m/>
    <m/>
    <s v="0.012667386609071274}"/>
    <m/>
    <m/>
    <m/>
    <m/>
    <m/>
    <m/>
    <m/>
    <m/>
    <m/>
  </r>
  <r>
    <s v="2023-04-11T03:05:25.473052804Z"/>
    <x v="3"/>
    <x v="62"/>
    <s v="0x7f3b95985b48e9969ce1b39adbfcfb10c7face0f6cfd56ee6647f5174a9f31d6"/>
    <s v="ATTACK-DETECTOR-2"/>
    <s v="CRITICAL"/>
    <x v="7"/>
    <s v="0x3dc6692b71d9c5f9b90b4599094f333c62c1a977 likely involved in an attack (0x7437f58b25ee9907c7a73be11136087d0b7b0d23e55cac3f9daf97714179b386). Anomaly score: {'anomaly_score': 0.01028290282902829}"/>
    <s v="0x3dc6692b71d9c5f9b90b4599094f333c62c1a977"/>
    <m/>
    <s v="0.01028290282902829"/>
    <m/>
    <m/>
    <m/>
    <m/>
    <m/>
    <s v="0.01028290282902829}"/>
    <m/>
    <m/>
    <m/>
    <m/>
    <m/>
    <m/>
    <m/>
    <m/>
    <m/>
  </r>
  <r>
    <s v="2023-04-03T12:41:34.678356962Z"/>
    <x v="3"/>
    <x v="53"/>
    <s v="0x7f250abd02182e90b9a4339b557c73b87a15b82f3d4ca492b7321c79bc06ebda"/>
    <s v="ATTACK-DETECTOR-2"/>
    <s v="CRITICAL"/>
    <x v="7"/>
    <s v="0x6f98d78ddd547318d39f418264fa983e64715cca likely involved in an attack (0xbeee5eb6edf7b385f07621f0f83618468f42783de281b051221f42a1d5116836). Anomaly score: {'anomaly_score': 0.013812050018946571}"/>
    <s v="0x6f98d78ddd547318d39f418264fa983e64715cca"/>
    <m/>
    <s v="0.013812050018946571"/>
    <m/>
    <m/>
    <m/>
    <m/>
    <m/>
    <s v="0.013812050018946571}"/>
    <m/>
    <m/>
    <m/>
    <m/>
    <m/>
    <m/>
    <m/>
    <m/>
    <m/>
  </r>
  <r>
    <s v="2023-04-03T14:16:46.865585324Z"/>
    <x v="3"/>
    <x v="53"/>
    <s v="0x7f004713e0cdcff47db42cdcb091b3c8ef0439889523a43486384f3ce9a8f607"/>
    <s v="ATTACK-DETECTOR-2"/>
    <s v="CRITICAL"/>
    <x v="7"/>
    <s v="0x244ae091cc6f9a95f42d64b14aa71d0cc692e312 likely involved in an attack (0x31363435c1c1c66ce5b217f034882602d6630d91808e8f5366c9dc3ba6d196dd). Anomaly score: {'anomaly_score': 0.011203076359641092}"/>
    <s v="0x244ae091cc6f9a95f42d64b14aa71d0cc692e312"/>
    <m/>
    <s v="0.011203076359641092"/>
    <m/>
    <m/>
    <m/>
    <m/>
    <m/>
    <s v="0.011203076359641092}"/>
    <m/>
    <m/>
    <m/>
    <m/>
    <m/>
    <m/>
    <m/>
    <m/>
    <m/>
  </r>
  <r>
    <s v="2023-04-24T19:12:30.053290436Z"/>
    <x v="3"/>
    <x v="65"/>
    <s v="0x767e8c9ff5282c3e8414755c727029f73c7c474b11fab3575e51ce2d6f405546"/>
    <s v="ATTACK-DETECTOR-2"/>
    <s v="CRITICAL"/>
    <x v="7"/>
    <s v="0xdd41f5bf9f00c8b89d800a81edcfc074f75b8290 likely involved in an attack (0x8fb915ed24c78149f0c4902a7d1ed5b0f21a1d9828739673df7922c5183efe99). Anomaly score: {'anomaly_score': 0.04850498338870432}"/>
    <s v="0xdd41f5bf9f00c8b89d800a81edcfc074f75b8290"/>
    <m/>
    <s v="0.04850498338870432"/>
    <m/>
    <m/>
    <m/>
    <m/>
    <m/>
    <s v="0.04850498338870432}"/>
    <m/>
    <m/>
    <m/>
    <m/>
    <m/>
    <m/>
    <m/>
    <m/>
    <m/>
  </r>
  <r>
    <s v="2023-04-06T13:14:24.473427692Z"/>
    <x v="3"/>
    <x v="61"/>
    <s v="0x74fc2adafcbf49fa04b155a77396c4738550edaa54daf1c2243da4749c7d3e34"/>
    <s v="ATTACK-DETECTOR-2"/>
    <s v="CRITICAL"/>
    <x v="7"/>
    <s v="0xdc39f74e499671cf80d99adaa6cd30d0f47627ad likely involved in an attack (0x4c4d611f548d7054bee2d9d85e5b5aca292671dfc3e5dc761791dc34b21ad381). Anomaly score: {'anomaly_score': 0.010288127922763615}"/>
    <s v="0xdc39f74e499671cf80d99adaa6cd30d0f47627ad"/>
    <m/>
    <s v="0.010288127922763615"/>
    <m/>
    <m/>
    <m/>
    <m/>
    <m/>
    <s v="0.010288127922763615}"/>
    <m/>
    <m/>
    <m/>
    <m/>
    <m/>
    <m/>
    <m/>
    <m/>
    <m/>
  </r>
  <r>
    <s v="2023-04-03T03:55:20.963270194Z"/>
    <x v="3"/>
    <x v="53"/>
    <s v="0x74ce7a4935a56eb5642472f9ccc0fdbf69189abaad332ce1914cbd48ca7e20a3"/>
    <s v="ATTACK-DETECTOR-2"/>
    <s v="CRITICAL"/>
    <x v="7"/>
    <s v="0x0a5ea6a5743c43e67218aa4ed73148d085d27856 likely involved in an attack (0x5639ddd611b76a04fea3b1384f1eb478f48fe0aa85923a9c97f331b3bbefb88f). Anomaly score: {'anomaly_score': 0.011927710843373495}"/>
    <s v="0x0a5ea6a5743c43e67218aa4ed73148d085d27856"/>
    <m/>
    <s v="0.011927710843373495"/>
    <m/>
    <m/>
    <m/>
    <m/>
    <m/>
    <s v="0.011927710843373495}"/>
    <m/>
    <m/>
    <m/>
    <m/>
    <m/>
    <m/>
    <m/>
    <m/>
    <m/>
  </r>
  <r>
    <s v="2023-04-05T10:15:29.687244176Z"/>
    <x v="3"/>
    <x v="54"/>
    <s v="0x72f9568719b69d5ab3f465891e89a09f9b8e406b127643ae44b4108a758cf404"/>
    <s v="ATTACK-DETECTOR-2"/>
    <s v="CRITICAL"/>
    <x v="7"/>
    <s v="0x6f3c9b33e7899b987cfde4a95d63a672e0c9077c likely involved in an attack (0xe034bdb026abe919254902ba0c674ed8e1fc0bce7770a231cb43fdd08aa566b1). Anomaly score: {'anomaly_score': 0.008523766816143499}"/>
    <s v="0x6f3c9b33e7899b987cfde4a95d63a672e0c9077c"/>
    <m/>
    <s v="0.008523766816143499"/>
    <m/>
    <m/>
    <m/>
    <m/>
    <m/>
    <s v="0.008523766816143499}"/>
    <m/>
    <m/>
    <m/>
    <m/>
    <m/>
    <m/>
    <m/>
    <m/>
    <m/>
  </r>
  <r>
    <s v="2023-04-04T12:31:03.166605755Z"/>
    <x v="3"/>
    <x v="56"/>
    <s v="0x712ed216d5400644d057ebd91c95a7dbf32f606eb65b4456f1874d2a2b7c1c86"/>
    <s v="ATTACK-DETECTOR-2"/>
    <s v="CRITICAL"/>
    <x v="7"/>
    <s v="0x085a92368ab710a85f57b9872c0fe4361a405e5d likely involved in an attack (0x642418531ed5d1e27fc1b29c04798df20b152c39ce0e31cf423b12662f4e9b81) on (0x6eb9ebf791558d6b00acad5908160d4eb2b7fb46). Anomaly score: {'anomaly_score': 0.014455410012560562}"/>
    <s v="0x085a92368ab710a85f57b9872c0fe4361a405e5d"/>
    <m/>
    <s v="0.014455410012560562"/>
    <m/>
    <m/>
    <m/>
    <m/>
    <m/>
    <s v="0.014455410012560562}"/>
    <m/>
    <m/>
    <m/>
    <m/>
    <m/>
    <m/>
    <m/>
    <m/>
    <m/>
  </r>
  <r>
    <s v="2023-04-07T01:33:24.165283587Z"/>
    <x v="3"/>
    <x v="66"/>
    <s v="0x6ee6a93c549c4427bb714d0a81963857bbb0e87e90477476299503f051232e7e"/>
    <s v="ATTACK-DETECTOR-2"/>
    <s v="CRITICAL"/>
    <x v="7"/>
    <s v="0xf23ee22a8142ded498ff467b473ea0b0617eb6e7 likely involved in an attack (0xa92786df5d2771ef5db72037021fe46fa7cfdb356b58a5e5ab2fd06110c787ea). Anomaly score: {'anomaly_score': 0.010810051944405449}"/>
    <s v="0xf23ee22a8142ded498ff467b473ea0b0617eb6e7"/>
    <m/>
    <s v="0.010810051944405449"/>
    <m/>
    <m/>
    <m/>
    <m/>
    <m/>
    <s v="0.010810051944405449}"/>
    <m/>
    <m/>
    <m/>
    <m/>
    <m/>
    <m/>
    <m/>
    <m/>
    <m/>
  </r>
  <r>
    <s v="2023-04-02T15:01:17.660029083Z"/>
    <x v="3"/>
    <x v="59"/>
    <s v="0x6c1de5b8a616ea6917c9f12526bec860ecf2c059d1d5fdc99772515cd2221962"/>
    <s v="ATTACK-DETECTOR-2"/>
    <s v="CRITICAL"/>
    <x v="7"/>
    <s v="0x806767094f01a353bfe2cc4feef3ea5105646ed3 likely involved in an attack (0x10d160dd4dad906cb37daba827de8be008d251e88706e43927cc06d654d71f8f). Anomaly score: {'anomaly_score': 0.014505263157894738}"/>
    <s v="0x806767094f01a353bfe2cc4feef3ea5105646ed3"/>
    <m/>
    <s v="0.014505263157894738"/>
    <m/>
    <m/>
    <m/>
    <m/>
    <m/>
    <s v="0.014505263157894738}"/>
    <m/>
    <m/>
    <m/>
    <m/>
    <m/>
    <m/>
    <m/>
    <m/>
    <m/>
  </r>
  <r>
    <s v="2023-04-11T08:04:37.438836569Z"/>
    <x v="3"/>
    <x v="62"/>
    <s v="0x69e8dabe2f45788b36cca2f65b4d534b1b523a41f0f317aa8b7117b29d1342a2"/>
    <s v="ATTACK-DETECTOR-2"/>
    <s v="CRITICAL"/>
    <x v="7"/>
    <s v="0x67bf514e9e07b2f95c8805f9a035f60512384d1c likely involved in an attack (0x3c0805cf585c0be99306907ee689505864071c0a43b6d7cccf763602b3bd1242). Anomaly score: {'anomaly_score': 0.024695713529723055}"/>
    <s v="0x67bf514e9e07b2f95c8805f9a035f60512384d1c"/>
    <m/>
    <s v="0.024695713529723055"/>
    <m/>
    <m/>
    <m/>
    <m/>
    <m/>
    <s v="0.024695713529723055}"/>
    <m/>
    <m/>
    <m/>
    <m/>
    <m/>
    <m/>
    <m/>
    <m/>
    <m/>
  </r>
  <r>
    <s v="2023-04-05T02:19:49.362533355Z"/>
    <x v="3"/>
    <x v="54"/>
    <s v="0x6553a1bb0d4e420bffd7ad2765335e8af610e651fa16f282a76029e4c7b9fd20"/>
    <s v="ATTACK-DETECTOR-2"/>
    <s v="CRITICAL"/>
    <x v="7"/>
    <s v="0x2d7416171f78162f6f065bf6b8b1865a531b8490 likely involved in an attack (0x68bead304f30ad3612604a501acad6364a4102741057c8f322f32262c32d48a0). Anomaly score: {'anomaly_score': 0.013755085435313263}"/>
    <s v="0x2d7416171f78162f6f065bf6b8b1865a531b8490"/>
    <m/>
    <s v="0.013755085435313263"/>
    <m/>
    <m/>
    <m/>
    <m/>
    <m/>
    <s v="0.013755085435313263}"/>
    <m/>
    <m/>
    <m/>
    <m/>
    <m/>
    <m/>
    <m/>
    <m/>
    <m/>
  </r>
  <r>
    <s v="2023-04-10T16:52:52.945123451Z"/>
    <x v="3"/>
    <x v="58"/>
    <s v="0x60064de64d9d3e8a8bda1a1c573fa2f60075500dc1a823e0911f1334a8490b7c"/>
    <s v="ATTACK-DETECTOR-2"/>
    <s v="CRITICAL"/>
    <x v="7"/>
    <s v="0xb567d9e6d77a7a4772ed3e9ac382541cf379dcb0 likely involved in an attack (0xaf4cd720730bb1fffee94194fcb08119767cb0226039d8e8f21756abd841a377). Anomaly score: {'anomaly_score': 0.0235650563878135}"/>
    <s v="0xb567d9e6d77a7a4772ed3e9ac382541cf379dcb0"/>
    <m/>
    <s v="0.0235650563878135"/>
    <m/>
    <m/>
    <m/>
    <m/>
    <m/>
    <s v="0.0235650563878135}"/>
    <m/>
    <m/>
    <m/>
    <m/>
    <m/>
    <m/>
    <m/>
    <m/>
    <m/>
  </r>
  <r>
    <s v="2023-04-02T15:02:11.484756537Z"/>
    <x v="3"/>
    <x v="59"/>
    <s v="0x5e38afb5a1b8291a12c68c02615255457dcb4f51d2c888c7985fca4b7fbadf20"/>
    <s v="ATTACK-DETECTOR-2"/>
    <s v="CRITICAL"/>
    <x v="7"/>
    <s v="0x806767094f01a353bfe2cc4feef3ea5105646ed3 likely involved in an attack (0xb1f439db31ce0c35b651cd5a8250ede017e36b098804f72b301aeae4dac4096d). Anomaly score: {'anomaly_score': 0.014505263157894738}"/>
    <s v="0x806767094f01a353bfe2cc4feef3ea5105646ed3"/>
    <m/>
    <s v="0.014505263157894738"/>
    <m/>
    <m/>
    <m/>
    <m/>
    <m/>
    <s v="0.014505263157894738}"/>
    <m/>
    <m/>
    <m/>
    <m/>
    <m/>
    <m/>
    <m/>
    <m/>
    <m/>
  </r>
  <r>
    <s v="2023-04-02T19:25:46.193389032Z"/>
    <x v="3"/>
    <x v="59"/>
    <s v="0x5d64d71633cb95bf6031ffae918daf63fb4e87af2d8875a585ad770df5abc9c0"/>
    <s v="ATTACK-DETECTOR-2"/>
    <s v="CRITICAL"/>
    <x v="7"/>
    <s v="0xf090faf76af3d7ceeb9639ce26617d786fd3a4a4 likely involved in an attack (0x5ac39b658379dba4b8b6f6299e1f1550f0c6acbec9d6d020cc2e5cf6f16c4312) on (0xd375f367ba15f17530fbf5c50ab788a8b97c2e41). Anomaly score: {'anomaly_score': 0.012807419280970917}"/>
    <s v="0xf090faf76af3d7ceeb9639ce26617d786fd3a4a4"/>
    <m/>
    <s v="0.012807419280970917"/>
    <m/>
    <m/>
    <m/>
    <m/>
    <m/>
    <s v="0.012807419280970917}"/>
    <m/>
    <m/>
    <m/>
    <m/>
    <m/>
    <m/>
    <m/>
    <m/>
    <m/>
  </r>
  <r>
    <s v="2023-04-01T12:05:33.65197Z"/>
    <x v="3"/>
    <x v="64"/>
    <s v="0x5c1a7541a22690d1b8a9d300e317250807fb732672ac960cefee09bef07f53fa"/>
    <s v="ATTACK-DETECTOR-2"/>
    <s v="CRITICAL"/>
    <x v="7"/>
    <s v="0xf4c8bd0cbb1cdedb6cc2a76adf1c78c3bb13b9d6 likely involved in an attack (0x8c3dec5da03fd0971a2a0d952da56db33779742e020d6c6bf5021cdfca76e851). Anomaly score: {'anomaly_score': 0.012629185613890037}"/>
    <s v="0xf4c8bd0cbb1cdedb6cc2a76adf1c78c3bb13b9d6"/>
    <m/>
    <s v="0.012629185613890037"/>
    <m/>
    <m/>
    <m/>
    <m/>
    <m/>
    <s v="0.012629185613890037}"/>
    <m/>
    <m/>
    <m/>
    <m/>
    <m/>
    <m/>
    <m/>
    <m/>
    <m/>
  </r>
  <r>
    <s v="2023-04-10T14:06:11.914143823Z"/>
    <x v="3"/>
    <x v="58"/>
    <s v="0x596e81065db081bed19dcd68f335d23f18788ae2ce22425527db983b2bfffccf"/>
    <s v="ATTACK-DETECTOR-2"/>
    <s v="CRITICAL"/>
    <x v="7"/>
    <s v="0x1158638d07cb39c23eae0bc8e45377d2b49f0653 likely involved in an attack (0xa37f280c5d063b6e1e1a3377356fd99604382cd1949fdb26347e5040f03fe714). Anomaly score: {'anomaly_score': 3.278054138947242e-06}"/>
    <s v="0x1158638d07cb39c23eae0bc8e45377d2b49f0653"/>
    <m/>
    <s v="3.278054138947242e-06"/>
    <m/>
    <m/>
    <m/>
    <m/>
    <m/>
    <s v="3.278054138947242e-06}"/>
    <m/>
    <m/>
    <m/>
    <m/>
    <m/>
    <m/>
    <m/>
    <m/>
    <m/>
  </r>
  <r>
    <s v="2023-04-03T18:38:02.117410142Z"/>
    <x v="3"/>
    <x v="53"/>
    <s v="0x58ac59aa53e4e011ac17b22a887dd2615e83ba6d92cbb238e4f8b472bb8e2b0b"/>
    <s v="ATTACK-DETECTOR-2"/>
    <s v="CRITICAL"/>
    <x v="7"/>
    <s v="0x1297976ae06aedfbc0e2dddd75051a059f020ea1 likely involved in an attack (0xaf0ac9ad998a84176fb95193f93abcecbee75d7f9159bfd9eecc04e65a37d47d). Anomaly score: {'anomaly_score': 0.014440603965799529}"/>
    <s v="0x1297976ae06aedfbc0e2dddd75051a059f020ea1"/>
    <m/>
    <s v="0.014440603965799529"/>
    <m/>
    <m/>
    <m/>
    <m/>
    <m/>
    <s v="0.014440603965799529}"/>
    <m/>
    <m/>
    <m/>
    <m/>
    <m/>
    <m/>
    <m/>
    <m/>
    <m/>
  </r>
  <r>
    <s v="2023-04-06T02:35:53.341154432Z"/>
    <x v="3"/>
    <x v="61"/>
    <s v="0x576b19d5c0da93ff758d8d191df70b1ed230777db57478bb635bdca40888ba94"/>
    <s v="ATTACK-DETECTOR-2"/>
    <s v="CRITICAL"/>
    <x v="7"/>
    <s v="0x8686b36bfb3119045186467fa481d49ccdb05f25 likely involved in an attack (0x046561e1149d09451b349acb763ef6a3297f5ed5eeb4e8965e6522e09433709e). Anomaly score: {'anomaly_score': 9.235641972189852e-06}"/>
    <s v="0x8686b36bfb3119045186467fa481d49ccdb05f25"/>
    <m/>
    <s v="9.235641972189852e-06"/>
    <m/>
    <m/>
    <m/>
    <m/>
    <m/>
    <s v="9.235641972189852e-06}"/>
    <m/>
    <m/>
    <m/>
    <m/>
    <m/>
    <m/>
    <m/>
    <m/>
    <m/>
  </r>
  <r>
    <s v="2023-04-06T13:41:26.681814634Z"/>
    <x v="3"/>
    <x v="61"/>
    <s v="0x5536e30262f81d0d0c9d2fb55fd994ccee0e35eb0708245cc50eb0efb56135ae"/>
    <s v="ATTACK-DETECTOR-2"/>
    <s v="CRITICAL"/>
    <x v="7"/>
    <s v="0x79f8824cb1248555682b54414a54463a8a77cf0c likely involved in an attack (0x2d55d8f2083e606cb06317d62fa653eb4c1edfdf09c3aec543c9d4828bb05e6e). Anomaly score: {'anomaly_score': 0.009516943042537852}"/>
    <s v="0x79f8824cb1248555682b54414a54463a8a77cf0c"/>
    <m/>
    <s v="0.009516943042537852"/>
    <m/>
    <m/>
    <m/>
    <m/>
    <m/>
    <s v="0.009516943042537852}"/>
    <m/>
    <m/>
    <m/>
    <m/>
    <m/>
    <m/>
    <m/>
    <m/>
    <m/>
  </r>
  <r>
    <s v="2023-04-25T14:58:35.590812039Z"/>
    <x v="3"/>
    <x v="63"/>
    <s v="0x4e88fe23628106dadcb8b4e29f54e274c4585de51338d9008577271205e0778b"/>
    <s v="ATTACK-DETECTOR-2"/>
    <s v="CRITICAL"/>
    <x v="7"/>
    <s v="0xddc536eb64a9e1a3d84a97dfada2a05d5f3b40b4 likely involved in an attack (0x0e1ec1212dcf53dbe443666d1fa8b0811de7aa5de97f3fc6a39e290a4ac48cca). Anomaly score: {'anomaly_score': 0.01763896848137536}"/>
    <s v="0xddc536eb64a9e1a3d84a97dfada2a05d5f3b40b4"/>
    <m/>
    <s v="0.01763896848137536"/>
    <m/>
    <m/>
    <m/>
    <m/>
    <m/>
    <s v="0.01763896848137536}"/>
    <m/>
    <m/>
    <m/>
    <m/>
    <m/>
    <m/>
    <m/>
    <m/>
    <m/>
  </r>
  <r>
    <s v="2023-04-06T17:37:43.170410645Z"/>
    <x v="3"/>
    <x v="61"/>
    <s v="0x4e6f1d85d277d03fbc6d7b735a5204b28d0fd7cc7859b451db1f6a712203fb2c"/>
    <s v="ATTACK-DETECTOR-2"/>
    <s v="CRITICAL"/>
    <x v="7"/>
    <s v="0xe648948735a76029f10bee1eb642e014d3600257 likely involved in an attack (0x48456d09640486bc732448d421e674f9020cd5508c1b3eaeb994bde57b271963). Anomaly score: {'anomaly_score': 0.000736811708667137}"/>
    <s v="0xe648948735a76029f10bee1eb642e014d3600257"/>
    <m/>
    <s v="0.000736811708667137"/>
    <m/>
    <m/>
    <m/>
    <m/>
    <m/>
    <s v="0.000736811708667137}"/>
    <m/>
    <m/>
    <m/>
    <m/>
    <m/>
    <m/>
    <m/>
    <m/>
    <m/>
  </r>
  <r>
    <s v="2023-04-06T20:21:23.583846963Z"/>
    <x v="3"/>
    <x v="61"/>
    <s v="0x4d5b74942eda067b9d202f0b24cf24cc33eee9500f89bdab9989d1b90417aa3d"/>
    <s v="ATTACK-DETECTOR-2"/>
    <s v="CRITICAL"/>
    <x v="7"/>
    <s v="0x687d21ed8343c8ba9ffdba9159f245fc01b295ba likely involved in an attack (0x7055431fb9499eddf7d1aee5f11accc1d478ca7d40bf348efc557512dbf7ebb9). Anomaly score: {'anomaly_score': 0.009752054202104656}"/>
    <s v="0x687d21ed8343c8ba9ffdba9159f245fc01b295ba"/>
    <m/>
    <s v="0.009752054202104656"/>
    <m/>
    <m/>
    <m/>
    <m/>
    <m/>
    <s v="0.009752054202104656}"/>
    <m/>
    <m/>
    <m/>
    <m/>
    <m/>
    <m/>
    <m/>
    <m/>
    <m/>
  </r>
  <r>
    <s v="2023-04-06T16:57:23.647131852Z"/>
    <x v="3"/>
    <x v="61"/>
    <s v="0x44c919ea9c1130edf4b76ff48ba0dbbbebfe330be8de7f0eb04014cb30174c2a"/>
    <s v="ATTACK-DETECTOR-2"/>
    <s v="CRITICAL"/>
    <x v="7"/>
    <s v="0x2ccc8572c709d9a310ea43e01de97620bdf2ece9 likely involved in an attack (0xd491a69071a143613ba8636ff959f3b7e935b83f52d323c385078e2167f60d8b). Anomaly score: {'anomaly_score': 0.008090753424657534}"/>
    <s v="0x2ccc8572c709d9a310ea43e01de97620bdf2ece9"/>
    <m/>
    <s v="0.008090753424657534"/>
    <m/>
    <m/>
    <m/>
    <m/>
    <m/>
    <s v="0.008090753424657534}"/>
    <m/>
    <m/>
    <m/>
    <m/>
    <m/>
    <m/>
    <m/>
    <m/>
    <m/>
  </r>
  <r>
    <s v="2023-04-05T18:18:12.552662309Z"/>
    <x v="3"/>
    <x v="54"/>
    <s v="0x42b82042c0117a76bd49f70bf022b76cc091b9eeea5ac338ad6e1a6f114fa51c"/>
    <s v="ATTACK-DETECTOR-2"/>
    <s v="CRITICAL"/>
    <x v="7"/>
    <s v="0xa597c148811d8abfeb758df64d16b6ded1a5669d likely involved in an attack (0xa7748e9a298f9a5bc32910073d08e1ab63e6ce28aa2ffa787084d693195099cd). Anomaly score: {'anomaly_score': 0.009440226028606747}"/>
    <s v="0xa597c148811d8abfeb758df64d16b6ded1a5669d"/>
    <m/>
    <s v="0.009440226028606747"/>
    <m/>
    <m/>
    <m/>
    <m/>
    <m/>
    <s v="0.009440226028606747}"/>
    <m/>
    <m/>
    <m/>
    <m/>
    <m/>
    <m/>
    <m/>
    <m/>
    <m/>
  </r>
  <r>
    <s v="2023-04-01T12:39:54.76181727Z"/>
    <x v="3"/>
    <x v="64"/>
    <s v="0x42637f054dbea9e3f74ba7231b40c55814b819ec231285c931fe74b91489e6ae"/>
    <s v="ATTACK-DETECTOR-2"/>
    <s v="CRITICAL"/>
    <x v="7"/>
    <s v="0xa4467e643aba242448f288ad3ac7ff2dd456df35 likely involved in an attack (0xac719d09d53160c84f1569c392c49512815bdcf6ecf7d856351dbd2f7348e15a). Anomaly score: {'anomaly_score': 0.01282804954860382}"/>
    <s v="0xa4467e643aba242448f288ad3ac7ff2dd456df35"/>
    <m/>
    <s v="0.01282804954860382"/>
    <m/>
    <m/>
    <m/>
    <m/>
    <m/>
    <s v="0.01282804954860382}"/>
    <m/>
    <m/>
    <m/>
    <m/>
    <m/>
    <m/>
    <m/>
    <m/>
    <m/>
  </r>
  <r>
    <s v="2023-04-05T20:39:29.616328676Z"/>
    <x v="3"/>
    <x v="54"/>
    <s v="0x41404160a5b3895ee0df9d97531b991866bc6d45dbc6941b7da709805026cfc6"/>
    <s v="ATTACK-DETECTOR-2"/>
    <s v="CRITICAL"/>
    <x v="7"/>
    <s v="0x5aeefff0ceb2bbae379ff394e0cac62a2cc31fb1 likely involved in an attack (0x1b32d4440d419b731e12797192ae71cb1d9f2579f9d12f0a1aa9c3ed26d71ab5). Anomaly score: {'anomaly_score': 0.009601242879337132}"/>
    <s v="0x5aeefff0ceb2bbae379ff394e0cac62a2cc31fb1"/>
    <m/>
    <s v="0.009601242879337132"/>
    <m/>
    <m/>
    <m/>
    <m/>
    <m/>
    <s v="0.009601242879337132}"/>
    <m/>
    <m/>
    <m/>
    <m/>
    <m/>
    <m/>
    <m/>
    <m/>
    <m/>
  </r>
  <r>
    <s v="2023-04-03T08:02:37.693639064Z"/>
    <x v="3"/>
    <x v="53"/>
    <s v="0x40ba810affa9ae3df9420be08fdb2f5db1122ce6a3ea8f6ec87016905d870082"/>
    <s v="ATTACK-DETECTOR-2"/>
    <s v="CRITICAL"/>
    <x v="7"/>
    <s v="0xb9b3239fd6741d58b6c567bdd904c34c377e48d8 likely involved in an attack (0x638a25d8b41506e0cd7b773c4aeb529fd93e435277f664815b2542ffc5cbb65a). Anomaly score: {'anomaly_score': 2.9781152008869134e-05}"/>
    <s v="0xb9b3239fd6741d58b6c567bdd904c34c377e48d8"/>
    <s v="TP"/>
    <s v="2.9781152008869134e-05"/>
    <s v="Spam"/>
    <m/>
    <m/>
    <m/>
    <m/>
    <s v="2.9781152008869134e-05}"/>
    <m/>
    <m/>
    <m/>
    <m/>
    <m/>
    <m/>
    <m/>
    <m/>
    <m/>
  </r>
  <r>
    <s v="2023-04-03T22:04:03.96265682Z"/>
    <x v="3"/>
    <x v="53"/>
    <s v="0x3ab057967bf70dbdd22211f079c6ac6213fdce65ecf61ff036e1b8356f262aed"/>
    <s v="ATTACK-DETECTOR-2"/>
    <s v="CRITICAL"/>
    <x v="7"/>
    <s v="0x07e676d46f0cb8281d0c65802c31e324d6989459 likely involved in an attack (0xfc887cd72b5d8350e8c5742bb2be619c9193f5185b4fc8cc6dda2ff50e60476c). Anomaly score: {'anomaly_score': 0.012655997122819637}"/>
    <s v="0x07e676d46f0cb8281d0c65802c31e324d6989459"/>
    <m/>
    <s v="0.012655997122819637"/>
    <m/>
    <m/>
    <m/>
    <m/>
    <m/>
    <s v="0.012655997122819637}"/>
    <m/>
    <m/>
    <m/>
    <m/>
    <m/>
    <m/>
    <m/>
    <m/>
    <m/>
  </r>
  <r>
    <s v="2023-04-03T18:38:34.974098619Z"/>
    <x v="3"/>
    <x v="53"/>
    <s v="0x3a5a869c5946536ccdf8bf2beb2f6a9c8ab9f86e5d8af33268c9afe4d9f10ccd"/>
    <s v="ATTACK-DETECTOR-2"/>
    <s v="CRITICAL"/>
    <x v="7"/>
    <s v="0x1297976ae06aedfbc0e2dddd75051a059f020ea1 likely involved in an attack (0x74f70c4fed25ee3d28e0aa1419511a8131cd009b714f4699b28a3e0fb6698376). Anomaly score: {'anomaly_score': 0.014432727272727274}"/>
    <s v="0x1297976ae06aedfbc0e2dddd75051a059f020ea1"/>
    <m/>
    <s v="0.014432727272727274"/>
    <m/>
    <m/>
    <m/>
    <m/>
    <m/>
    <s v="0.014432727272727274}"/>
    <m/>
    <m/>
    <m/>
    <m/>
    <m/>
    <m/>
    <m/>
    <m/>
    <m/>
  </r>
  <r>
    <s v="2023-04-05T00:02:18.552011779Z"/>
    <x v="3"/>
    <x v="54"/>
    <s v="0x390cbbb7a6af08e1af2dc94e58f356e6194c1603d43f7d27f3f24634a4ed3178"/>
    <s v="ATTACK-DETECTOR-2"/>
    <s v="CRITICAL"/>
    <x v="7"/>
    <s v="0x82d55e9d2307a6e7f7318963661779ea8dce87bf likely involved in an attack (0x48ee4f58d7d46961cb27905c7ad9db634417024e7cbe8f14befa05e155102243). Anomaly score: {'anomaly_score': 0.010368482947863583}"/>
    <s v="0x82d55e9d2307a6e7f7318963661779ea8dce87bf"/>
    <m/>
    <s v="0.010368482947863583"/>
    <m/>
    <m/>
    <m/>
    <m/>
    <m/>
    <s v="0.010368482947863583}"/>
    <m/>
    <m/>
    <m/>
    <m/>
    <m/>
    <m/>
    <m/>
    <m/>
    <m/>
  </r>
  <r>
    <s v="2023-04-26T06:28:19.965791775Z"/>
    <x v="3"/>
    <x v="60"/>
    <s v="0x37e2d9795a0c38823555bbc840f9e791b9bef3fba32b7668fd2048b0b8d2fcf7"/>
    <s v="ATTACK-DETECTOR-2"/>
    <s v="CRITICAL"/>
    <x v="7"/>
    <s v="0x38581f3144e2a0b1812128ebb49bdeaa9927c68d likely involved in an attack (0xa31fe67c9cdbf862608272c74b90a39a380c39dc5907362fa5c21f96b7ffdea5). Anomaly score: {'anomaly_score': 0.012983347445667513}"/>
    <s v="0x38581f3144e2a0b1812128ebb49bdeaa9927c68d"/>
    <m/>
    <s v="0.012983347445667513"/>
    <m/>
    <m/>
    <m/>
    <m/>
    <m/>
    <s v="0.012983347445667513}"/>
    <m/>
    <m/>
    <m/>
    <m/>
    <m/>
    <m/>
    <m/>
    <m/>
    <m/>
  </r>
  <r>
    <s v="2023-04-06T03:01:23.745995826Z"/>
    <x v="3"/>
    <x v="61"/>
    <s v="0x321d70c458c6531127c36a310df3b968198a356b4e709307dfa86e5efc45442c"/>
    <s v="ATTACK-DETECTOR-2"/>
    <s v="CRITICAL"/>
    <x v="7"/>
    <s v="0x2728cbc173b1e098442a083733b25c91de49b4dd likely involved in an attack (0x939311d47effce1cb2e863daaa0f9893c78208a1209eca89c1e09fdc1d18a275). Anomaly score: {'anomaly_score': 0.008592964824120603}"/>
    <s v="0x2728cbc173b1e098442a083733b25c91de49b4dd"/>
    <m/>
    <s v="0.008592964824120603"/>
    <m/>
    <m/>
    <m/>
    <m/>
    <m/>
    <s v="0.008592964824120603}"/>
    <m/>
    <m/>
    <m/>
    <m/>
    <m/>
    <m/>
    <m/>
    <m/>
    <m/>
  </r>
  <r>
    <s v="2023-04-01T13:38:33.569084735Z"/>
    <x v="3"/>
    <x v="64"/>
    <s v="0x3016f1eee705374fdb1d6915e168c2f830f8bdf90b4a0d0b43eacd0d1d1f1bd4"/>
    <s v="ATTACK-DETECTOR-2"/>
    <s v="CRITICAL"/>
    <x v="7"/>
    <s v="0x40d145c25292c036f4c45bd67b538f7ea64d2cfa likely involved in an attack (0xa4df9d08b3d4850c8d8b02664ac7bbd378bcbe2caf9e4e24b461d96498dcf6a1). Anomaly score: {'anomaly_score': 0.012975153960501168}"/>
    <s v="0x40d145c25292c036f4c45bd67b538f7ea64d2cfa"/>
    <m/>
    <s v="0.012975153960501168"/>
    <m/>
    <m/>
    <m/>
    <m/>
    <m/>
    <s v="0.012975153960501168}"/>
    <m/>
    <m/>
    <m/>
    <m/>
    <m/>
    <m/>
    <m/>
    <m/>
    <m/>
  </r>
  <r>
    <s v="2023-04-05T11:32:19.936201723Z"/>
    <x v="3"/>
    <x v="54"/>
    <s v="0x2da3a579e07b84a475db5a5acce62142d9cfcf4ef2a478b6295bd793e5a96563"/>
    <s v="ATTACK-DETECTOR-2"/>
    <s v="CRITICAL"/>
    <x v="7"/>
    <s v="0xe2484ceb1cf28888df3fa19c4e64fead0bf9043f likely involved in an attack (0x4fea824997cea4a280855e6c0fd63f775705600a4d90264d49b14fd0f3e7b1d1). Anomaly score: {'anomaly_score': 0.006991134430975213}"/>
    <s v="0xe2484ceb1cf28888df3fa19c4e64fead0bf9043f"/>
    <m/>
    <s v="0.006991134430975213"/>
    <m/>
    <m/>
    <m/>
    <m/>
    <m/>
    <s v="0.006991134430975213}"/>
    <m/>
    <m/>
    <m/>
    <m/>
    <m/>
    <m/>
    <m/>
    <m/>
    <m/>
  </r>
  <r>
    <s v="2023-04-01T18:33:17.914867693Z"/>
    <x v="3"/>
    <x v="64"/>
    <s v="0x2b9228862bad916fd57d0d4788edbf41bdcd408ad232f3a304c7362d0073aee9"/>
    <s v="ATTACK-DETECTOR-2"/>
    <s v="CRITICAL"/>
    <x v="7"/>
    <s v="0x1ebb7864d28926df4f6fc9c3ac1003fcf23d9664 likely involved in an attack (0xdff03b8775396438f15184873e0fdcbf1942749c0857717d4824621fd2e12d18). Anomaly score: {'anomaly_score': 0.015626246951895368}"/>
    <s v="0x1ebb7864d28926df4f6fc9c3ac1003fcf23d9664"/>
    <m/>
    <s v="0.015626246951895368"/>
    <m/>
    <m/>
    <m/>
    <m/>
    <m/>
    <s v="0.015626246951895368}"/>
    <m/>
    <m/>
    <m/>
    <m/>
    <m/>
    <m/>
    <m/>
    <m/>
    <m/>
  </r>
  <r>
    <s v="2023-04-10T19:45:25.142448495Z"/>
    <x v="3"/>
    <x v="58"/>
    <s v="0x2b460e9ef6c7de0d9b7591f93e4775824a4aed0ec755312fe3c189fd0bbc0eca"/>
    <s v="ATTACK-DETECTOR-2"/>
    <s v="CRITICAL"/>
    <x v="7"/>
    <s v="0xffb9bc4d56e891aade8d5201d6e56f04ddf28dc0 likely involved in an attack (0x9087eb0a3a8b3cdf58450839f4a4cf2c93353dd7e9bfa77bbf2989f9353f57e6). Anomaly score: {'anomaly_score': 0.009705882352941177}"/>
    <s v="0xffb9bc4d56e891aade8d5201d6e56f04ddf28dc0"/>
    <m/>
    <s v="0.009705882352941177"/>
    <m/>
    <m/>
    <m/>
    <m/>
    <m/>
    <s v="0.009705882352941177}"/>
    <m/>
    <m/>
    <m/>
    <m/>
    <m/>
    <m/>
    <m/>
    <m/>
    <m/>
  </r>
  <r>
    <s v="2023-04-03T14:17:11.090884401Z"/>
    <x v="3"/>
    <x v="53"/>
    <s v="0x29e1b3ed419ebb18a02024a7fec762fdd750a53327a44df3144d8b942b627289"/>
    <s v="ATTACK-DETECTOR-2"/>
    <s v="CRITICAL"/>
    <x v="7"/>
    <s v="0x244ae091cc6f9a95f42d64b14aa71d0cc692e312 likely involved in an attack (0x31363435c1c1c66ce5b217f034882602d6630d91808e8f5366c9dc3ba6d196dd). Anomaly score: {'anomaly_score': 0.01119487648673376}"/>
    <s v="0x244ae091cc6f9a95f42d64b14aa71d0cc692e312"/>
    <m/>
    <s v="0.01119487648673376"/>
    <m/>
    <m/>
    <m/>
    <m/>
    <m/>
    <s v="0.01119487648673376}"/>
    <m/>
    <m/>
    <m/>
    <m/>
    <m/>
    <m/>
    <m/>
    <m/>
    <m/>
  </r>
  <r>
    <s v="2023-04-25T10:48:37.333061601Z"/>
    <x v="3"/>
    <x v="63"/>
    <s v="0x251d3ccc471a135ef422a3032f5511e0649d2f61f1dacb8c48bc11d6e94cdef1"/>
    <s v="ATTACK-DETECTOR-2"/>
    <s v="CRITICAL"/>
    <x v="7"/>
    <s v="0x10d200fc8dfd8ac7222139f0b3d8d54685bbc575 likely involved in an attack (0xebb3b00ecfb6d8c20c63bd93d3101f4ed6d312270d267ef3e01aea7b867ec386). Anomaly score: {'anomaly_score': 0.03581221572449642}"/>
    <s v="0x10d200fc8dfd8ac7222139f0b3d8d54685bbc575"/>
    <m/>
    <s v="0.03581221572449642"/>
    <m/>
    <m/>
    <m/>
    <m/>
    <m/>
    <s v="0.03581221572449642}"/>
    <m/>
    <m/>
    <m/>
    <m/>
    <m/>
    <m/>
    <m/>
    <m/>
    <m/>
  </r>
  <r>
    <s v="2023-04-03T11:47:45.122377748Z"/>
    <x v="3"/>
    <x v="53"/>
    <s v="0x250d5221afbf26ed843eb157fa5d1376a26ba5a2766524a035ed01671860b07d"/>
    <s v="ATTACK-DETECTOR-2"/>
    <s v="CRITICAL"/>
    <x v="7"/>
    <s v="0xc3e3ecdc92938309c4affdb8601f3e0d72d3cb0c likely involved in an attack (0xc8694655e447341b36bdda87e93849432afc5dc17c84b86f3be18bc5a915c2d3). Anomaly score: {'anomaly_score': 0.012986217457886678}"/>
    <s v="0xc3e3ecdc92938309c4affdb8601f3e0d72d3cb0c"/>
    <m/>
    <s v="0.012986217457886678"/>
    <m/>
    <m/>
    <m/>
    <m/>
    <m/>
    <s v="0.012986217457886678}"/>
    <m/>
    <m/>
    <m/>
    <m/>
    <m/>
    <m/>
    <m/>
    <m/>
    <m/>
  </r>
  <r>
    <s v="2023-04-25T00:19:15.092530536Z"/>
    <x v="3"/>
    <x v="63"/>
    <s v="0x24eba8f12d95588f4256d8a8e69c3490e83298d33c78e99304b62c91d68b8ba0"/>
    <s v="ATTACK-DETECTOR-2"/>
    <s v="CRITICAL"/>
    <x v="7"/>
    <s v="0xa54fd5a71f68d5c47c62d3521092306e1db94775 likely involved in an attack (0x9b209e6850de0ff54e12a3b7bb95e314d936e1f6237452da27a301990ec41006). Anomaly score: {'anomaly_score': 0.049501767920282866}"/>
    <s v="0xa54fd5a71f68d5c47c62d3521092306e1db94775"/>
    <m/>
    <s v="0.049501767920282866"/>
    <m/>
    <m/>
    <m/>
    <m/>
    <m/>
    <s v="0.049501767920282866}"/>
    <m/>
    <m/>
    <m/>
    <m/>
    <m/>
    <m/>
    <m/>
    <m/>
    <m/>
  </r>
  <r>
    <s v="2023-04-06T13:08:40.302912945Z"/>
    <x v="3"/>
    <x v="61"/>
    <s v="0x229c4f6b4c4ebcab082167deca6474d90c19a62c426a4becfbd72646f1138ee4"/>
    <s v="ATTACK-DETECTOR-2"/>
    <s v="CRITICAL"/>
    <x v="7"/>
    <s v="0x7137a13092153a07c9f46afa82da62e7d829b749 likely involved in an attack (0x0e7dbac177dc101b519f0ac1e3df97be851752cbb9c2203a415cf3d5db1ca869). Anomaly score: {'anomaly_score': 0.010251014579888773}"/>
    <s v="0x7137a13092153a07c9f46afa82da62e7d829b749"/>
    <m/>
    <s v="0.010251014579888773"/>
    <m/>
    <m/>
    <m/>
    <m/>
    <m/>
    <s v="0.010251014579888773}"/>
    <m/>
    <m/>
    <m/>
    <m/>
    <m/>
    <m/>
    <m/>
    <m/>
    <m/>
  </r>
  <r>
    <s v="2023-04-01T14:18:45.638514392Z"/>
    <x v="3"/>
    <x v="64"/>
    <s v="0x1f61adad9ee934281fdd480b44cc66e87d01db9fcfda3b8ce6cd76b51e8b0d10"/>
    <s v="ATTACK-DETECTOR-2"/>
    <s v="CRITICAL"/>
    <x v="7"/>
    <s v="0x454779eb6cb3cb71a5ad90a93c98edeced5d8915 likely involved in an attack (0x4df87a1417da50f98d5cd30c146db6b8e14c0d1eac6db278e322dc2da975573d). Anomaly score: {'anomaly_score': 0.014658599827139154}"/>
    <s v="0x454779eb6cb3cb71a5ad90a93c98edeced5d8915"/>
    <m/>
    <s v="0.014658599827139154"/>
    <m/>
    <m/>
    <m/>
    <m/>
    <m/>
    <s v="0.014658599827139154}"/>
    <m/>
    <m/>
    <m/>
    <m/>
    <m/>
    <m/>
    <m/>
    <m/>
    <m/>
  </r>
  <r>
    <s v="2023-04-05T12:35:36.119329706Z"/>
    <x v="3"/>
    <x v="54"/>
    <s v="0x1e078587a03fca296776868db033380a710abfc42690dad5be32fb372651838a"/>
    <s v="ATTACK-DETECTOR-2"/>
    <s v="CRITICAL"/>
    <x v="7"/>
    <s v="0x1680734a2909448e58c33b36c14e81d4fbe38e94 likely involved in an attack (0x0fb28f563971a5e99470d0916fea29c70d911b0d14e18d8801b81a198f9b689e). Anomaly score: {'anomaly_score': 0.007543701567850063}"/>
    <s v="0x1680734a2909448e58c33b36c14e81d4fbe38e94"/>
    <m/>
    <s v="0.007543701567850063"/>
    <m/>
    <m/>
    <m/>
    <m/>
    <m/>
    <s v="0.007543701567850063}"/>
    <m/>
    <m/>
    <m/>
    <m/>
    <m/>
    <m/>
    <m/>
    <m/>
    <m/>
  </r>
  <r>
    <s v="2023-04-01T14:24:48.72373919Z"/>
    <x v="3"/>
    <x v="64"/>
    <s v="0x1a678b73b2f89b6e9784d3979c4e0b1da129764af0e2441fa25ab4a1a0dbffe4"/>
    <s v="ATTACK-DETECTOR-2"/>
    <s v="CRITICAL"/>
    <x v="7"/>
    <s v="0xfd95fc48208266c491efcbe0d2f2f9823f9e9e66 likely involved in an attack (0x4d5f9f55d6ff606fe7f0e060599afb78e7d1ac1a7a3df976ab5cbe667e4d6643). Anomaly score: {'anomaly_score': 0.01463646170442287}"/>
    <s v="0xfd95fc48208266c491efcbe0d2f2f9823f9e9e66"/>
    <m/>
    <s v="0.01463646170442287"/>
    <m/>
    <m/>
    <m/>
    <m/>
    <m/>
    <s v="0.01463646170442287}"/>
    <m/>
    <m/>
    <m/>
    <m/>
    <m/>
    <m/>
    <m/>
    <m/>
    <m/>
  </r>
  <r>
    <s v="2023-04-25T07:05:28.86545259Z"/>
    <x v="3"/>
    <x v="63"/>
    <s v="0x1884da6472c3d30911d951cd4c5e444f911c94bce506e7b4c4e5232c45ef6d24"/>
    <s v="ATTACK-DETECTOR-2"/>
    <s v="CRITICAL"/>
    <x v="7"/>
    <s v="0x034cb55be505ab072c6cfed435964ee119d77e0a likely involved in an attack (0x857b8609208f2bb5cf57f00acefad054237b25886516fed37f1e5d963bde5d70). Anomaly score: {'anomaly_score': 0.017474619289340104}"/>
    <s v="0x034cb55be505ab072c6cfed435964ee119d77e0a"/>
    <m/>
    <s v="0.017474619289340104"/>
    <m/>
    <m/>
    <m/>
    <m/>
    <m/>
    <s v="0.017474619289340104}"/>
    <m/>
    <m/>
    <m/>
    <m/>
    <m/>
    <m/>
    <m/>
    <m/>
    <m/>
  </r>
  <r>
    <s v="2023-04-04T15:07:33.778750693Z"/>
    <x v="3"/>
    <x v="56"/>
    <s v="0x13eb9167c0779bf51f5267f8fc8b64546453a54ab29d03e857c6b62c8c9d23be"/>
    <s v="ATTACK-DETECTOR-2"/>
    <s v="CRITICAL"/>
    <x v="7"/>
    <s v="0x63bd2ec5c429357a6c5ec20666b3fdab12a48c79 likely involved in an attack (0x0a4bb0503e15d6fbc39052759496f02118c911ef9a4dbe75271112bb51efcb5a). Anomaly score: {'anomaly_score': 0.015849292256452957}"/>
    <s v="0x63bd2ec5c429357a6c5ec20666b3fdab12a48c79"/>
    <m/>
    <s v="0.015849292256452957"/>
    <m/>
    <m/>
    <m/>
    <m/>
    <m/>
    <s v="0.015849292256452957}"/>
    <m/>
    <m/>
    <m/>
    <m/>
    <m/>
    <m/>
    <m/>
    <m/>
    <m/>
  </r>
  <r>
    <s v="2023-04-24T18:18:27.331964639Z"/>
    <x v="3"/>
    <x v="65"/>
    <s v="0x13d63ea323a14b38fc2f95d20ffde40c7dc06ed39de3c1656fe90d9ff2517b89"/>
    <s v="ATTACK-DETECTOR-2"/>
    <s v="CRITICAL"/>
    <x v="7"/>
    <s v="0x40e0de7116a8c63ff01d1cd6a80ed9974cfa5773 likely involved in an attack (0x77c0fabd6ff43356691a4d5de34e808497a67310f3aeafea4d2a4119fe1a3d92). Anomaly score: {'anomaly_score': 0.03704955694125369}"/>
    <s v="0x40e0de7116a8c63ff01d1cd6a80ed9974cfa5773"/>
    <m/>
    <s v="0.03704955694125369"/>
    <m/>
    <m/>
    <m/>
    <m/>
    <m/>
    <s v="0.03704955694125369}"/>
    <m/>
    <m/>
    <m/>
    <m/>
    <m/>
    <m/>
    <m/>
    <m/>
    <m/>
  </r>
  <r>
    <s v="2023-04-06T01:51:56.102981747Z"/>
    <x v="3"/>
    <x v="61"/>
    <s v="0x0f553c99a645fba1b8895740da51ef2e6b4502513432e3c4f37aa8c1a6abc85f"/>
    <s v="ATTACK-DETECTOR-2"/>
    <s v="CRITICAL"/>
    <x v="7"/>
    <s v="0xdf2d474c0886bed1e9ebbd7b9f30fde18665f37c likely involved in an attack (0xd2cdad39252ea033f6c66f5e978c63e54bfe3476dac7c49c17a02749f56ae55b). Anomaly score: {'anomaly_score': 0.009512106317130894}"/>
    <s v="0xdf2d474c0886bed1e9ebbd7b9f30fde18665f37c"/>
    <m/>
    <s v="0.009512106317130894"/>
    <m/>
    <m/>
    <m/>
    <m/>
    <m/>
    <s v="0.009512106317130894}"/>
    <m/>
    <m/>
    <m/>
    <m/>
    <m/>
    <m/>
    <m/>
    <m/>
    <m/>
  </r>
  <r>
    <s v="2023-04-10T04:01:11.153017841Z"/>
    <x v="3"/>
    <x v="58"/>
    <s v="0x0f4e8d3439afd3294e3ef0165eee010ed20720ff9dc0d91c608205d6ed787133"/>
    <s v="ATTACK-DETECTOR-2"/>
    <s v="CRITICAL"/>
    <x v="7"/>
    <s v="0x88826312cbc9d7b958992e770386551530326554 likely involved in an attack (0x496a41899b0772b40cd6259924257346ff8ea563e4368ded09b10fdeefb64be7). Anomaly score: {'anomaly_score': 0.024497708847373987}"/>
    <s v="0x88826312cbc9d7b958992e770386551530326554"/>
    <m/>
    <s v="0.024497708847373987"/>
    <m/>
    <m/>
    <m/>
    <m/>
    <m/>
    <s v="0.024497708847373987}"/>
    <m/>
    <m/>
    <m/>
    <m/>
    <m/>
    <m/>
    <m/>
    <m/>
    <m/>
  </r>
  <r>
    <s v="2023-04-10T22:27:10.424960471Z"/>
    <x v="3"/>
    <x v="58"/>
    <s v="0x0e737983fba762e65f8a7141ebc25751ce63e01ebbb4cf30bd2571a874cad6a4"/>
    <s v="ATTACK-DETECTOR-2"/>
    <s v="CRITICAL"/>
    <x v="7"/>
    <s v="0x547daa99470c1977567924cdd559067ace5178c3 likely involved in an attack (0xe60ddda5081d5ca0cb8de2abc53c102536a9d2d06b67a1d685b701db4c27abce). Anomaly score: {'anomaly_score': 0.02320534223706177}"/>
    <s v="0x547daa99470c1977567924cdd559067ace5178c3"/>
    <m/>
    <s v="0.02320534223706177"/>
    <m/>
    <m/>
    <m/>
    <m/>
    <m/>
    <s v="0.02320534223706177}"/>
    <m/>
    <m/>
    <m/>
    <m/>
    <m/>
    <m/>
    <m/>
    <m/>
    <m/>
  </r>
  <r>
    <s v="2023-04-01T18:32:45.335329791Z"/>
    <x v="3"/>
    <x v="64"/>
    <s v="0x0dd16b2d79b6a75df50884911cf6af314044dbed76e0056ed846fe9f873bb47a"/>
    <s v="ATTACK-DETECTOR-2"/>
    <s v="CRITICAL"/>
    <x v="7"/>
    <s v="0x1ebb7864d28926df4f6fc9c3ac1003fcf23d9664 likely involved in an attack (0x701a85cafaf4007c82ce4f0de70a9b104d50afa812c007fb98084a4576763fc6). Anomaly score: {'anomaly_score': 0.015626246951895368}"/>
    <s v="0x1ebb7864d28926df4f6fc9c3ac1003fcf23d9664"/>
    <m/>
    <s v="0.015626246951895368"/>
    <m/>
    <m/>
    <m/>
    <m/>
    <m/>
    <s v="0.015626246951895368}"/>
    <m/>
    <m/>
    <m/>
    <m/>
    <m/>
    <m/>
    <m/>
    <m/>
    <m/>
  </r>
  <r>
    <s v="2023-04-05T12:36:42.353645475Z"/>
    <x v="3"/>
    <x v="54"/>
    <s v="0x0cb58e2852ee40f5ed6d07e313ee1529fd3d004614903c9a194e7bd102cca642"/>
    <s v="ATTACK-DETECTOR-2"/>
    <s v="CRITICAL"/>
    <x v="7"/>
    <s v="0x1680734a2909448e58c33b36c14e81d4fbe38e94 likely involved in an attack (0x46b3cd98e7b2c89824fd213fc4b25958a77325ceaaa4ecb32d677643c347e7ce). Anomaly score: {'anomaly_score': 0.007543701567850063}"/>
    <s v="0x1680734a2909448e58c33b36c14e81d4fbe38e94"/>
    <m/>
    <s v="0.007543701567850063"/>
    <m/>
    <m/>
    <m/>
    <m/>
    <m/>
    <s v="0.007543701567850063}"/>
    <m/>
    <m/>
    <m/>
    <m/>
    <m/>
    <m/>
    <m/>
    <m/>
    <m/>
  </r>
  <r>
    <s v="2023-04-01T11:57:18.701045784Z"/>
    <x v="3"/>
    <x v="64"/>
    <s v="0x0a1c1b49fb3e2e510f3cd4b60b1ff375cb7eb62cfeb6cc18e71f8d589fe5a3a9"/>
    <s v="ATTACK-DETECTOR-2"/>
    <s v="CRITICAL"/>
    <x v="7"/>
    <s v="0xa64ebe5eb5585d0c520e002d77e0ed9725dab0e3 likely involved in an attack (0xd63bf4a0e1f1677e4101dbac60ba54eb832d039d809a8a4045c293d1738967ff). Anomaly score: {'anomaly_score': 0.01217516447368421}"/>
    <s v="0xa64ebe5eb5585d0c520e002d77e0ed9725dab0e3"/>
    <m/>
    <s v="0.01217516447368421"/>
    <m/>
    <m/>
    <m/>
    <m/>
    <m/>
    <s v="0.01217516447368421}"/>
    <m/>
    <m/>
    <m/>
    <m/>
    <m/>
    <m/>
    <m/>
    <m/>
    <m/>
  </r>
  <r>
    <s v="2023-04-10T04:39:24.501605761Z"/>
    <x v="3"/>
    <x v="58"/>
    <s v="0x088b99cd7240fdcb56110bb9a708b94509f4dff8c7cdc2e5e2b54a45aa1874db"/>
    <s v="ATTACK-DETECTOR-2"/>
    <s v="CRITICAL"/>
    <x v="7"/>
    <s v="0xb8ababda4cc07fa123ab8d95333ee9666badfff8 likely involved in an attack (0xe02c6a4886971b6302e7ca5a86b932b1383dbe99ab03ca64b406a129ee5e1637). Anomaly score: {'anomaly_score': 0.010819034141163985}"/>
    <s v="0xb8ababda4cc07fa123ab8d95333ee9666badfff8"/>
    <m/>
    <s v="0.010819034141163985"/>
    <m/>
    <m/>
    <m/>
    <m/>
    <m/>
    <s v="0.010819034141163985}"/>
    <m/>
    <m/>
    <m/>
    <m/>
    <m/>
    <m/>
    <m/>
    <m/>
    <m/>
  </r>
  <r>
    <s v="2023-04-25T06:03:30.118726074Z"/>
    <x v="3"/>
    <x v="63"/>
    <s v="0x06f0b40186300a1ed1f25b161fb3964fba345d341d4f0b7a7fd1d36287f7d092"/>
    <s v="ATTACK-DETECTOR-2"/>
    <s v="CRITICAL"/>
    <x v="7"/>
    <s v="0xf65decaba7de153953ca559a19156247f37efc6c likely involved in an attack (0x515a11a86e5fdf6a434ccdc0bf43671827372b1328ca025d0b164b18c724c156). Anomaly score: {'anomaly_score': 0.04697112366603892}"/>
    <s v="0xf65decaba7de153953ca559a19156247f37efc6c"/>
    <m/>
    <s v="0.04697112366603892"/>
    <m/>
    <m/>
    <m/>
    <m/>
    <m/>
    <s v="0.04697112366603892}"/>
    <m/>
    <m/>
    <m/>
    <m/>
    <m/>
    <m/>
    <m/>
    <m/>
    <m/>
  </r>
  <r>
    <s v="2023-04-04T14:26:36.745989002Z"/>
    <x v="3"/>
    <x v="56"/>
    <s v="0x062fc6cfefb7ebfc08ebc4831826525f1816cb44d170f031f44ebb8c06f5a6b1"/>
    <s v="ATTACK-DETECTOR-2"/>
    <s v="CRITICAL"/>
    <x v="7"/>
    <s v="0x752b38fa38f53df7fa60e6113cfd9094b7e040aa likely involved in an attack (0x23b487c756fc13d36b9ecf40cd16e9c822ccfd456e894f86891157404e421ade). Anomaly score: {'anomaly_score': 0.013628207803046109}"/>
    <s v="0x752b38fa38f53df7fa60e6113cfd9094b7e040aa"/>
    <m/>
    <s v="0.013628207803046109"/>
    <m/>
    <m/>
    <m/>
    <m/>
    <m/>
    <s v="0.013628207803046109}"/>
    <m/>
    <m/>
    <m/>
    <m/>
    <m/>
    <m/>
    <m/>
    <m/>
    <m/>
  </r>
  <r>
    <s v="2023-04-02T09:47:32.996676124Z"/>
    <x v="3"/>
    <x v="59"/>
    <s v="0x0515fe02f65df566c430896fbbc8151ef0aefdef9d141c04dd48fac47605abb0"/>
    <s v="ATTACK-DETECTOR-2"/>
    <s v="CRITICAL"/>
    <x v="7"/>
    <s v="0x52fb0518e43b3d8d6d5af4f12961234a671cfd8e likely involved in an attack (0x681bf2b51093583855b8ea83484f6b5c60953147be8f6d0ebe5aab4e41995dbf). Anomaly score: {'anomaly_score': 0.016129911424029073}"/>
    <s v="0x52fb0518e43b3d8d6d5af4f12961234a671cfd8e"/>
    <m/>
    <s v="0.016129911424029073"/>
    <m/>
    <m/>
    <m/>
    <m/>
    <m/>
    <s v="0.016129911424029073}"/>
    <m/>
    <m/>
    <m/>
    <m/>
    <m/>
    <m/>
    <m/>
    <m/>
    <m/>
  </r>
  <r>
    <s v="2023-04-25T10:20:37.198591478Z"/>
    <x v="3"/>
    <x v="63"/>
    <s v="0x035b4d29bc76853d5a54da76ee7cff3244ad9645c2b4c4dc6a234e1f498b37a4"/>
    <s v="ATTACK-DETECTOR-2"/>
    <s v="CRITICAL"/>
    <x v="7"/>
    <s v="0x4e94a3db6300e0f228bfe3486a787000cdc8c8dc likely involved in an attack (0x0413ace890cc1765a3fdc639ad7de73274ed9dd4e52a74dbdf58f85081738eec). Anomaly score: {'anomaly_score': 0.04457168894289186}"/>
    <s v="0x4e94a3db6300e0f228bfe3486a787000cdc8c8dc"/>
    <m/>
    <s v="0.04457168894289186"/>
    <m/>
    <m/>
    <m/>
    <m/>
    <m/>
    <s v="0.04457168894289186}"/>
    <m/>
    <m/>
    <m/>
    <m/>
    <m/>
    <m/>
    <m/>
    <m/>
    <m/>
  </r>
  <r>
    <s v="2023-04-10T07:46:10.631527936Z"/>
    <x v="3"/>
    <x v="58"/>
    <s v="0x02a18059171c9ca023fc039cb2f127746995ee6a145837b341c1343e1196c1e6"/>
    <s v="ATTACK-DETECTOR-2"/>
    <s v="CRITICAL"/>
    <x v="7"/>
    <s v="0x35a0809baaa999b45ec69f381cc41a4978a6a210 likely involved in an attack (0xba06b685a2984c8ca4beee6302420836126a5aa1fdfedc0d4e3df6fb3481d9c6). Anomaly score: {'anomaly_score': 1.0280627874009371e-05}"/>
    <s v="0x35a0809baaa999b45ec69f381cc41a4978a6a210"/>
    <s v="FP"/>
    <s v="1.0280627874009371e-05"/>
    <m/>
    <m/>
    <m/>
    <m/>
    <m/>
    <s v="1.0280627874009371e-05}"/>
    <m/>
    <m/>
    <m/>
    <m/>
    <m/>
    <m/>
    <m/>
    <m/>
    <m/>
  </r>
  <r>
    <s v="2023-04-22T15:42:21.089754299Z"/>
    <x v="3"/>
    <x v="67"/>
    <s v="0xf94998ed49ff3be25036a9aed011574090e9303102590ffb9caf09105ced84f3"/>
    <s v="ATTACK-DETECTOR-2"/>
    <s v="CRITICAL"/>
    <x v="8"/>
    <s v="0x5fd7d0d6b91cc4787bcb86ca47e0bd4ea0346d34 likely involved in an attack (0x725e3f129cbfad7bf54ab5211695025e675ce3bd9202c370c4bc6cddfb1dafc7). Anomaly score: {'anomaly_score': 0.007674418604651163}"/>
    <s v="0x5fd7d0d6b91cc4787bcb86ca47e0bd4ea0346d34"/>
    <s v="FP"/>
    <s v="0.007674418604651163"/>
    <m/>
    <m/>
    <m/>
    <m/>
    <m/>
    <s v="0.007674418604651163}"/>
    <m/>
    <m/>
    <m/>
    <m/>
    <m/>
    <m/>
    <m/>
    <m/>
    <m/>
  </r>
  <r>
    <s v="2023-04-24T06:50:51.336755231Z"/>
    <x v="3"/>
    <x v="65"/>
    <s v="0xe9090da6570d2f65072ae69c56bc4e25d0e9186ee186223b4e28b45d6d11cf91"/>
    <s v="ATTACK-DETECTOR-2"/>
    <s v="CRITICAL"/>
    <x v="8"/>
    <s v="0xeedba2484aaf940f37cd3cd21a5d7c4a7dafbfc0 likely involved in an attack (0x6f0b0001c2607fc9019d2a5fd7865d80fd75a6096d28109a85113f29e0a5636b) on Stargate Finance: S*USDC Token (0x1205f31718499dbf1fca446663b532ef87481fe1). Anomaly score: {'anomaly_score': 5"/>
    <s v="0xeedba2484aaf940f37cd3cd21a5d7c4a7dafbfc0"/>
    <s v="FP"/>
    <s v="5.880354457478766e-08"/>
    <s v="validator"/>
    <m/>
    <m/>
    <m/>
    <m/>
    <s v="5.880354457478766e-08}"/>
    <m/>
    <m/>
    <m/>
    <m/>
    <m/>
    <m/>
    <m/>
    <m/>
    <m/>
  </r>
  <r>
    <s v="2023-04-22T10:45:53.270711019Z"/>
    <x v="3"/>
    <x v="67"/>
    <s v="0xd2ba5eaac63dd3474765b723145aa30f3c8cc7c7f426d5990c52c17a2d4367a2"/>
    <s v="ATTACK-DETECTOR-2"/>
    <s v="CRITICAL"/>
    <x v="8"/>
    <s v="0x7c7379531b2aee82e4ca06d4175d13b9cbeafd49 likely involved in an attack (0x03674dec453f0c12118d6e1325697d499d06d6bbc489b39284051cac1cc170c9) on Stargate Finance: S*USDC Token (0x1205f31718499dbf1fca446663b532ef87481fe1). Anomaly score: {'anomaly_score': 8"/>
    <s v="0x7c7379531b2aee82e4ca06d4175d13b9cbeafd49"/>
    <s v="FP"/>
    <s v="8.484153810642628e-07"/>
    <s v="validator"/>
    <m/>
    <m/>
    <m/>
    <m/>
    <s v="8.484153810642628e-07}"/>
    <m/>
    <m/>
    <m/>
    <m/>
    <m/>
    <m/>
    <m/>
    <m/>
    <m/>
  </r>
  <r>
    <s v="2023-04-28T08:59:49.305495348Z"/>
    <x v="3"/>
    <x v="68"/>
    <s v="0xab6ad80fd825b1fa04a48967be29e79a494719f00a1158741e947e47250ce41f"/>
    <s v="ATTACK-DETECTOR-2"/>
    <s v="CRITICAL"/>
    <x v="8"/>
    <s v="0x30dd252c7c150f26a3a06e4eada9e706db3fa58c likely involved in an attack (0xae643b273e33d066e136cbfbdd77647f2bd7624049a3cdadc34fa181b778f9ae). Anomaly score: {'anomaly_score': 1.540593299229568e-06}"/>
    <s v="0x30dd252c7c150f26a3a06e4eada9e706db3fa58c"/>
    <s v="FP"/>
    <s v="1.540593299229568e-06"/>
    <s v="validator"/>
    <m/>
    <m/>
    <m/>
    <m/>
    <s v="1.540593299229568e-06}"/>
    <m/>
    <m/>
    <m/>
    <m/>
    <m/>
    <m/>
    <m/>
    <m/>
    <m/>
  </r>
  <r>
    <s v="2023-04-09T19:22:23.002874386Z"/>
    <x v="3"/>
    <x v="69"/>
    <s v="0x9dcba8fb51a0b43a6d7df768ea561003479f729e32352081864c0c838749d823"/>
    <s v="ATTACK-DETECTOR-2"/>
    <s v="CRITICAL"/>
    <x v="8"/>
    <s v="0x09385a960a2e0b6b4516d341534da92cb2a50085 likely involved in an attack (0x8c760b41714b09ea31c2895c8ef02cb95ffae309a04f9b9e8e5b582ed22a8402) on RouteProcessor2 (0x5097cbb61d3c75907656dc4e3bba892ff136649a). Anomaly score: {'anomaly_score': 6.05380273738615"/>
    <s v="0x09385a960a2e0b6b4516d341534da92cb2a50085"/>
    <s v="FP"/>
    <s v="6.053802737386156e-08"/>
    <s v="validator"/>
    <m/>
    <m/>
    <m/>
    <m/>
    <s v="6.053802737386156e-08}"/>
    <m/>
    <m/>
    <m/>
    <m/>
    <m/>
    <m/>
    <m/>
    <m/>
    <m/>
  </r>
  <r>
    <s v="2023-04-08T08:31:14.212447635Z"/>
    <x v="3"/>
    <x v="70"/>
    <s v="0x7792c7de2729750b8b5cc4e87b1a68e56b64c9b68658ff145c58bb66bf9280b1"/>
    <s v="ATTACK-DETECTOR-2"/>
    <s v="CRITICAL"/>
    <x v="8"/>
    <s v="0xec20607aa654d823dd01beb8780a44863c57ed07 likely involved in an attack (0x0aaca870510e7591c077816833aa24b30f61bb16fc4244dd14db28997c95f586). Anomaly score: {'anomaly_score': 6.544264491082783e-08}"/>
    <s v="0xec20607aa654d823dd01beb8780a44863c57ed07"/>
    <s v="FP"/>
    <s v="6.544264491082783e-08"/>
    <s v="validator"/>
    <m/>
    <m/>
    <m/>
    <m/>
    <s v="6.544264491082783e-08}"/>
    <m/>
    <m/>
    <m/>
    <m/>
    <m/>
    <m/>
    <m/>
    <m/>
    <m/>
  </r>
  <r>
    <s v="2023-04-28T04:52:08.52753422Z"/>
    <x v="3"/>
    <x v="68"/>
    <s v="0x5587b8feeb3166066563c47faefb9612e5cb647e3e9ca8e591c0a9d8d0c6aec0"/>
    <s v="ATTACK-DETECTOR-2"/>
    <s v="CRITICAL"/>
    <x v="8"/>
    <s v="0x794e44d1334a56fea7f4df12633b88820d0c5888 likely involved in an attack (0x4dd7517b854aa990e4761ee9769e9487d1e84b2094a8dd3a4bd5a68502ec6d31) on (0x443c5116cdf663eb387e72c688d276e702135c87). Anomaly score: {'anomaly_score': 1.572109085329791e-06}"/>
    <s v="0x794e44d1334a56fea7f4df12633b88820d0c5888"/>
    <s v="FP"/>
    <s v="1.572109085329791e-06"/>
    <s v="validator"/>
    <m/>
    <m/>
    <m/>
    <m/>
    <s v="1.572109085329791e-06}"/>
    <m/>
    <m/>
    <m/>
    <m/>
    <m/>
    <m/>
    <m/>
    <m/>
    <m/>
  </r>
  <r>
    <s v="2023-05-26T23:55:59.914489959Z"/>
    <x v="4"/>
    <x v="71"/>
    <m/>
    <s v="ATTACK-DETECTOR-2"/>
    <m/>
    <x v="6"/>
    <s v="0xd18860bb12df45b60fcbc4af85d8ddad3c24ec37 likely involved in an attack (0x42143bef85d9f0996c94a9ec28d75c8d335b92e7d8a0294b16b79bb704242242). Anomaly score: {'anomaly_score': 0.02232212060145714}"/>
    <s v="0xd18860bb12df45b60fcbc4af85d8ddad3c24ec37"/>
    <s v="FP"/>
    <s v="0.02232212060145714"/>
    <s v="Collateralized loan"/>
    <m/>
    <m/>
    <m/>
    <m/>
    <s v="0.02232212060145714}"/>
    <m/>
    <m/>
    <m/>
    <m/>
    <m/>
    <m/>
    <m/>
    <m/>
    <m/>
  </r>
  <r>
    <s v="2023-05-11T02:24:47.562099262Z"/>
    <x v="4"/>
    <x v="72"/>
    <m/>
    <s v="ATTACK-DETECTOR-2"/>
    <m/>
    <x v="6"/>
    <s v="0x47f8f7add6bbafdd0c28782b5912db1b9a37bdcf likely involved in an attack (0x83a5e92856bbedd23426c48cbf32f9ca032f09abe419cf8867c49523a499c5ba). Anomaly score: {'anomaly_score': 0.00012722256284488043}"/>
    <s v="0x47f8f7add6bbafdd0c28782b5912db1b9a37bdcf"/>
    <s v="FP"/>
    <s v="0.00012722256284488043"/>
    <m/>
    <m/>
    <m/>
    <m/>
    <m/>
    <s v="0.00012722256284488043}"/>
    <m/>
    <m/>
    <m/>
    <m/>
    <m/>
    <m/>
    <m/>
    <m/>
    <m/>
  </r>
  <r>
    <s v="2023-05-11T05:42:54.464710466Z"/>
    <x v="4"/>
    <x v="72"/>
    <m/>
    <s v="ATTACK-DETECTOR-2"/>
    <m/>
    <x v="6"/>
    <s v="0x9e187687cea757a65c7438f8cbfc3afa732dffc5 likely involved in an attack (0xca92a639fcbfa2499a9004db564e9d6be4ae66c3c7cf58c6b5dd3630f0d1aa64). Anomaly score: {'anomaly_score': 0.00014026402640264027}"/>
    <s v="0x9e187687cea757a65c7438f8cbfc3afa732dffc5"/>
    <s v="FP"/>
    <s v="0.00014026402640264027"/>
    <m/>
    <m/>
    <m/>
    <m/>
    <m/>
    <s v="0.00014026402640264027}"/>
    <m/>
    <m/>
    <m/>
    <m/>
    <m/>
    <m/>
    <m/>
    <m/>
    <m/>
  </r>
  <r>
    <s v="2023-05-14T08:53:50.781437917Z"/>
    <x v="4"/>
    <x v="73"/>
    <m/>
    <s v="ATTACK-DETECTOR-2"/>
    <m/>
    <x v="6"/>
    <s v="0x2f38a45d02948e415dc3b5ba6babd754b5c060f7 likely involved in an attack (0x3e72bd9f689b8d92031d25362fc0e85ff8e9ebbf6fb6b38eb1dbe403a6c218ee). Anomaly score: {'anomaly_score': 0.00011689166941060257}"/>
    <s v="0x2f38a45d02948e415dc3b5ba6babd754b5c060f7"/>
    <s v="FP"/>
    <s v="0.00011689166941060257"/>
    <m/>
    <m/>
    <m/>
    <m/>
    <m/>
    <s v="0.00011689166941060257}"/>
    <m/>
    <m/>
    <m/>
    <m/>
    <m/>
    <m/>
    <m/>
    <m/>
    <m/>
  </r>
  <r>
    <s v="2023-05-11T00:27:14.116988597Z"/>
    <x v="4"/>
    <x v="72"/>
    <m/>
    <s v="ATTACK-DETECTOR-2"/>
    <m/>
    <x v="6"/>
    <s v="0x117e304aee7d17e6a457b5623330fda1fa7bc705 likely involved in an attack (0x3d5a6808162e506d13b3c8738ada400161cae7071e268386adb2c4c25dbad9e4). Anomaly score: {'anomaly_score': 0.00012745539061328535}"/>
    <s v="0x117e304aee7d17e6a457b5623330fda1fa7bc705"/>
    <s v="FP"/>
    <s v="0.00012745539061328535"/>
    <m/>
    <m/>
    <m/>
    <m/>
    <m/>
    <s v="0.00012745539061328535}"/>
    <m/>
    <m/>
    <m/>
    <m/>
    <m/>
    <m/>
    <m/>
    <m/>
    <m/>
  </r>
  <r>
    <s v="2023-05-11T11:20:54.838526223Z"/>
    <x v="4"/>
    <x v="72"/>
    <m/>
    <s v="ATTACK-DETECTOR-2"/>
    <m/>
    <x v="6"/>
    <s v="0xcafb710214572f3cd8948eb7d7127888bc1e02ea likely involved in an attack (0xfced8da137ced8d8ae9a38771469efa5fc7c50d06de3403c514798c7dd4c27b2). Anomaly score: {'anomaly_score': 3.5981619462397475e-06}"/>
    <s v="0xcafb710214572f3cd8948eb7d7127888bc1e02ea"/>
    <s v="FP"/>
    <s v="3.5981619462397475e-06"/>
    <m/>
    <m/>
    <m/>
    <m/>
    <m/>
    <s v="3.5981619462397475e-06}"/>
    <m/>
    <m/>
    <m/>
    <m/>
    <m/>
    <m/>
    <m/>
    <m/>
    <m/>
  </r>
  <r>
    <s v="2023-05-29T16:50:03.847506872Z"/>
    <x v="4"/>
    <x v="74"/>
    <m/>
    <s v="ATTACK-DETECTOR-2"/>
    <m/>
    <x v="7"/>
    <s v="0x07892f75a4e137b25623d9d01d3f7855b467f92f likely involved in an attack (0xb9c73a12d5d0d3ef5bd618e65725e14cee45ab6cb6c457f97a6c0560555fef81). Anomaly score: {'anomaly_score': 0.1026900119379228}"/>
    <s v="0x07892f75a4e137b25623d9d01d3f7855b467f92f"/>
    <m/>
    <s v="0.1026900119379228"/>
    <m/>
    <m/>
    <m/>
    <m/>
    <m/>
    <s v="0.1026900119379228}"/>
    <m/>
    <m/>
    <m/>
    <m/>
    <m/>
    <m/>
    <m/>
    <m/>
    <m/>
  </r>
  <r>
    <s v="2023-05-18T06:00:52.84930106Z"/>
    <x v="4"/>
    <x v="75"/>
    <m/>
    <s v="ATTACK-DETECTOR-2"/>
    <m/>
    <x v="7"/>
    <s v="0x01acc7de4b7c7c6fd4b0a9ae73640742c796d485 likely involved in an attack (0x50e1e164649eafa66e12cbc6855242d9a318e41a588fd3180d3aa52d8b4e3f67). Anomaly score: {'anomaly_score': 0.0165121412803532}"/>
    <s v="0x01acc7de4b7c7c6fd4b0a9ae73640742c796d485"/>
    <s v="Likely TP"/>
    <s v="0.0165121412803532"/>
    <s v="LIkely Scammer"/>
    <m/>
    <m/>
    <m/>
    <m/>
    <s v="0.0165121412803532}"/>
    <m/>
    <m/>
    <m/>
    <m/>
    <m/>
    <m/>
    <m/>
    <m/>
    <m/>
  </r>
  <r>
    <s v="2023-05-14T17:44:08.474346679Z"/>
    <x v="4"/>
    <x v="73"/>
    <m/>
    <s v="ATTACK-DETECTOR-2"/>
    <m/>
    <x v="7"/>
    <s v="0xc9dc9e3b88b2b7cb0b1107b07dbd297da66b4dcb likely involved in an attack (0x2fb0629bd99c2c389f0943b1893dc8ae92171ebf811a85e7f973628aa3f77f29). Anomaly score: {'anomaly_score': 0.05124880838894186}"/>
    <s v="0xc9dc9e3b88b2b7cb0b1107b07dbd297da66b4dcb"/>
    <s v="TP"/>
    <s v="0.05124880838894186"/>
    <s v="Rake Token; rake alert came afterwards"/>
    <m/>
    <m/>
    <m/>
    <m/>
    <s v="0.05124880838894186}"/>
    <m/>
    <m/>
    <m/>
    <m/>
    <m/>
    <m/>
    <m/>
    <m/>
    <m/>
  </r>
  <r>
    <s v="2023-05-19T07:10:06.481673696Z"/>
    <x v="4"/>
    <x v="76"/>
    <m/>
    <s v="ATTACK-DETECTOR-2"/>
    <m/>
    <x v="7"/>
    <s v="0xbdbd78383eaad8f5b46179c5fb8757f07c9da5f2 likely involved in an attack (0x934318126ea31f3fbc8c2f0502746aa6c915f9db07791ed155a01d83857282b4). Anomaly score: {'anomaly_score': 0.016172043010752687}"/>
    <s v="0xbdbd78383eaad8f5b46179c5fb8757f07c9da5f2"/>
    <s v="TP"/>
    <s v="0.016172043010752687"/>
    <s v="Scammer"/>
    <m/>
    <m/>
    <m/>
    <m/>
    <s v="0.016172043010752687}"/>
    <m/>
    <m/>
    <m/>
    <m/>
    <m/>
    <m/>
    <m/>
    <m/>
    <m/>
  </r>
  <r>
    <s v="2023-05-25T02:30:09.681287561Z"/>
    <x v="4"/>
    <x v="77"/>
    <m/>
    <s v="ATTACK-DETECTOR-2"/>
    <m/>
    <x v="7"/>
    <s v="0x6e6b471d58d35808c2a482bb9b492c1442012fed likely involved in an attack (0xdd330f7993aa9216971bd24002080157a64cd5a4393ca66ddc747fa6abbc7a20). Anomaly score: {'anomaly_score': 0.025571065989847718}"/>
    <s v="0x6e6b471d58d35808c2a482bb9b492c1442012fed"/>
    <s v="Likely TP"/>
    <s v="0.025571065989847718"/>
    <s v="Rake Token"/>
    <m/>
    <m/>
    <m/>
    <m/>
    <s v="0.025571065989847718}"/>
    <m/>
    <m/>
    <m/>
    <m/>
    <m/>
    <m/>
    <m/>
    <m/>
    <m/>
  </r>
  <r>
    <s v="2023-05-16T16:23:44.970387715Z"/>
    <x v="4"/>
    <x v="78"/>
    <m/>
    <s v="ATTACK-DETECTOR-2"/>
    <m/>
    <x v="7"/>
    <s v="0x9b3a391bfd05336ea152176b00f5c904e3c97879 likely involved in an attack (0xaffedecb09d40c07200f88ebf0b77643e203c9d6b04f854c2b2edd796ffd9307). Anomaly score: {'anomaly_score': 0.01767169556406215}"/>
    <s v="0x9b3a391bfd05336ea152176b00f5c904e3c97879"/>
    <s v="Likely TP"/>
    <s v="0.01767169556406215"/>
    <s v="Rake Token"/>
    <m/>
    <m/>
    <m/>
    <m/>
    <s v="0.01767169556406215}"/>
    <m/>
    <m/>
    <m/>
    <m/>
    <m/>
    <m/>
    <m/>
    <m/>
    <m/>
  </r>
  <r>
    <s v="2023-05-11T20:01:24.101091019Z"/>
    <x v="4"/>
    <x v="72"/>
    <m/>
    <s v="ATTACK-DETECTOR-2"/>
    <m/>
    <x v="7"/>
    <s v="0x9fbb72df16b01297c2ada9d8bce40e2dd40e7799 likely involved in an attack (0x1d583bcbd39a1b7c428a66d75ac85a4a3db034239eb26b5df3178d4fd09a3669). Anomaly score: {'anomaly_score': 0.013060599877576006}"/>
    <s v="0x9fbb72df16b01297c2ada9d8bce40e2dd40e7799"/>
    <s v="Likely FP"/>
    <s v="0.013060599877576006"/>
    <s v="looks scammy"/>
    <m/>
    <m/>
    <m/>
    <m/>
    <s v="0.013060599877576006}"/>
    <m/>
    <m/>
    <m/>
    <m/>
    <m/>
    <m/>
    <m/>
    <m/>
    <m/>
  </r>
  <r>
    <s v="2023-05-25T14:20:22.951323829Z"/>
    <x v="4"/>
    <x v="77"/>
    <m/>
    <s v="ATTACK-DETECTOR-2"/>
    <m/>
    <x v="7"/>
    <s v="0x0db5dd2641f1fedf00e98b4fb77762e7ae01dd28 likely involved in an attack (0x34feb0c3527593c2cb41ed818a6558f8742c87e33718dbb4b2e09b7be37555ef). Anomaly score: {'anomaly_score': 0.040496698248636234}"/>
    <s v="0x0db5dd2641f1fedf00e98b4fb77762e7ae01dd28"/>
    <s v="FP"/>
    <s v="0.040496698248636234"/>
    <s v="Trader"/>
    <m/>
    <m/>
    <m/>
    <m/>
    <s v="0.040496698248636234}"/>
    <m/>
    <m/>
    <m/>
    <m/>
    <m/>
    <m/>
    <m/>
    <m/>
    <m/>
  </r>
  <r>
    <s v="2023-05-27T23:38:59.660340125Z"/>
    <x v="4"/>
    <x v="79"/>
    <m/>
    <s v="ATTACK-DETECTOR-3"/>
    <m/>
    <x v="7"/>
    <s v="0xd9c6aadb6afdfeea27470a9ad0ab2de7e45a66b2 likely involved in an attack (0x9aebe87fd91b6e3766b767618dd772f6b0558f064034542d9693db8f67797369). Anomaly score: {'anomaly_score': 1.6309585172102922e-08}"/>
    <s v="0xd9c6aadb6afdfeea27470a9ad0ab2de7e45a66b2"/>
    <s v="LIkelyFP"/>
    <s v="1.6309585172102922e-08"/>
    <s v="Legit token?"/>
    <m/>
    <m/>
    <m/>
    <m/>
    <s v="1.6309585172102922e-08}"/>
    <m/>
    <m/>
    <m/>
    <m/>
    <m/>
    <m/>
    <m/>
    <m/>
    <m/>
  </r>
  <r>
    <s v="2023-05-16T10:33:01.832139454Z"/>
    <x v="4"/>
    <x v="78"/>
    <m/>
    <s v="ATTACK-DETECTOR-2"/>
    <m/>
    <x v="7"/>
    <s v="0x4e41436d0ed069158579454859f935029dc0d186 likely involved in an attack (0x2cd378901f6a881aeb0ec0eeef9476e3eb1092403842962208e853b70eaa6841) on (0x463e87ac418525ff28bfeda74fb1de3a01ff715e). Anomaly score: {'anomaly_score': 0.016975609756097562}"/>
    <s v="0x4e41436d0ed069158579454859f935029dc0d186"/>
    <s v="TP"/>
    <s v="0.016975609756097562"/>
    <s v="Soft Rug Pull"/>
    <m/>
    <m/>
    <m/>
    <m/>
    <s v="0.016975609756097562}"/>
    <m/>
    <m/>
    <m/>
    <m/>
    <m/>
    <m/>
    <m/>
    <m/>
    <m/>
  </r>
  <r>
    <s v="2023-05-12T00:53:44.501067868Z"/>
    <x v="4"/>
    <x v="80"/>
    <m/>
    <s v="ATTACK-DETECTOR-2"/>
    <m/>
    <x v="7"/>
    <s v="0x1994a08a1c54e7470a020dae0134adb411e74bb1 likely involved in an attack (0x2aa7f184dbb791fb20b986ce59ccfc447c68570dd9f6b4ec70db53b44f5b84c4). Anomaly score: {'anomaly_score': 9.193816976398463e-06}"/>
    <s v="0x1994a08a1c54e7470a020dae0134adb411e74bb1"/>
    <s v="FP"/>
    <s v="9.193816976398463e-06"/>
    <s v="no tx on contract"/>
    <m/>
    <m/>
    <m/>
    <m/>
    <s v="9.193816976398463e-06}"/>
    <m/>
    <m/>
    <m/>
    <m/>
    <m/>
    <m/>
    <m/>
    <m/>
    <m/>
  </r>
  <r>
    <s v="2023-05-14T16:13:35.120837203Z"/>
    <x v="4"/>
    <x v="73"/>
    <m/>
    <s v="ATTACK-DETECTOR-2"/>
    <m/>
    <x v="7"/>
    <s v="0x36251a35734af1f5c3647d87b536eeb6590aa353 likely involved in an attack (0xa98e8e436dd380eb1a2ca3148bdbd38bc93f6f37759ccb99ed8008107a2c58e0). Anomaly score: {'anomaly_score': 0.053093247588424444}"/>
    <s v="0x36251a35734af1f5c3647d87b536eeb6590aa353"/>
    <s v="Likely FP"/>
    <s v="0.053093247588424444"/>
    <m/>
    <m/>
    <m/>
    <m/>
    <m/>
    <s v="0.053093247588424444}"/>
    <m/>
    <m/>
    <m/>
    <m/>
    <m/>
    <m/>
    <m/>
    <m/>
    <m/>
  </r>
  <r>
    <s v="2023-05-22T07:57:13.279359089Z"/>
    <x v="4"/>
    <x v="81"/>
    <m/>
    <s v="ATTACK-DETECTOR-2"/>
    <m/>
    <x v="7"/>
    <s v="0x309e3de95ff67cb39a6ba442e11e55c69276da64 likely involved in an attack (0xedcc2bb8bd27692b6514d1b86c12d7164bee98d1a90a3f62ad8a4dc15d03dd2e). Anomaly score: {'anomaly_score': 0.014674479166666664}"/>
    <s v="0x309e3de95ff67cb39a6ba442e11e55c69276da64"/>
    <s v="TP"/>
    <s v="0.014674479166666664"/>
    <s v="created pool with fake USDT token"/>
    <m/>
    <m/>
    <m/>
    <m/>
    <s v="0.014674479166666664}"/>
    <m/>
    <m/>
    <m/>
    <m/>
    <m/>
    <m/>
    <m/>
    <m/>
    <m/>
  </r>
  <r>
    <s v="2023-05-16T07:59:24.155710097Z"/>
    <x v="4"/>
    <x v="78"/>
    <m/>
    <s v="ATTACK-DETECTOR-2"/>
    <m/>
    <x v="7"/>
    <s v="0x0af2e18c46023706d5c580e225c2dce99d2c1361 likely involved in an attack (0xa63b45e9c1f85560e9cdfbb2553b30c6d940dd15a7511c740fffb7f528a88144) on PancakeRouter (0x10ed43c718714eb63d5aa57b78b54704e256024e). Anomaly score: {'anomaly_score': 0.0298240608654303"/>
    <s v="0x0af2e18c46023706d5c580e225c2dce99d2c1361"/>
    <s v="Likely TP"/>
    <s v="0.029824060865430338"/>
    <s v="impersonated meme token"/>
    <m/>
    <m/>
    <m/>
    <m/>
    <s v="0.029824060865430338}"/>
    <m/>
    <m/>
    <m/>
    <m/>
    <m/>
    <m/>
    <m/>
    <m/>
    <m/>
  </r>
  <r>
    <s v="2023-05-11T10:53:58.187139205Z"/>
    <x v="4"/>
    <x v="72"/>
    <m/>
    <s v="ATTACK-DETECTOR-2"/>
    <m/>
    <x v="7"/>
    <s v="0x1bb5d3ee5aeb969b9b12697786e4dcea199486b5 likely involved in an attack (0x4ed8abfe47bae28faf7219a8d928ac120c4ea240cf87e86c947fd78cd0f05cd0). Anomaly score: {'anomaly_score': 0.017879523389232127}"/>
    <s v="0x1bb5d3ee5aeb969b9b12697786e4dcea199486b5"/>
    <s v="Likely FP"/>
    <s v="0.017879523389232127"/>
    <s v="looks scammy though"/>
    <m/>
    <m/>
    <m/>
    <m/>
    <s v="0.017879523389232127}"/>
    <m/>
    <m/>
    <m/>
    <m/>
    <m/>
    <m/>
    <m/>
    <m/>
    <m/>
  </r>
  <r>
    <s v="2023-05-27T21:00:14.305099847Z"/>
    <x v="4"/>
    <x v="79"/>
    <m/>
    <s v="ATTACK-DETECTOR-2"/>
    <m/>
    <x v="7"/>
    <s v="0xea22658735435ce3517d433d10d939047ef0b8b2 likely involved in an attack (0x1de3c1bcc7bafdb300904b76b257862ffd6066ede57b9331c94ed5a7a4f04a88). Anomaly score: {'anomaly_score': 0.039696569920844325}"/>
    <s v="0xea22658735435ce3517d433d10d939047ef0b8b2"/>
    <s v="Likely FP"/>
    <s v="0.039696569920844325"/>
    <m/>
    <m/>
    <m/>
    <m/>
    <m/>
    <s v="0.039696569920844325}"/>
    <m/>
    <m/>
    <m/>
    <m/>
    <m/>
    <m/>
    <m/>
    <m/>
    <m/>
  </r>
  <r>
    <s v="2023-05-14T07:51:07.07780508Z"/>
    <x v="4"/>
    <x v="73"/>
    <m/>
    <s v="ATTACK-DETECTOR-2"/>
    <m/>
    <x v="7"/>
    <s v="0xa9e38f3525d2f4f9f5f76599194c536d442c5a30 likely involved in an attack (0x4fed7941085f31119897d372a426a23f1b44057c2955e42b4dd0f88f3cd76dd1). Anomaly score: {'anomaly_score': 0.039875486381322954}"/>
    <s v="0xa9e38f3525d2f4f9f5f76599194c536d442c5a30"/>
    <s v="TP"/>
    <s v="0.039875486381322954"/>
    <s v="Soft Rug Pull"/>
    <m/>
    <m/>
    <m/>
    <m/>
    <s v="0.039875486381322954}"/>
    <m/>
    <m/>
    <m/>
    <m/>
    <m/>
    <m/>
    <m/>
    <m/>
    <m/>
  </r>
  <r>
    <s v="2023-05-13T22:13:02.863762437Z"/>
    <x v="4"/>
    <x v="82"/>
    <m/>
    <s v="ATTACK-DETECTOR-2"/>
    <m/>
    <x v="7"/>
    <s v="0xc7df0dfa2912a425231ed700ae339101afd61429 likely involved in an attack (0xb2ba263b1267f81390d5b31942c10af2bff55de1239e3217cbe1415cdd156b24). Anomaly score: {'anomaly_score': 0.01926027397260274}"/>
    <s v="0xc7df0dfa2912a425231ed700ae339101afd61429"/>
    <s v="TP"/>
    <s v="0.01926027397260274"/>
    <s v="Soft Rug Pull"/>
    <m/>
    <m/>
    <m/>
    <m/>
    <s v="0.01926027397260274}"/>
    <m/>
    <m/>
    <m/>
    <m/>
    <m/>
    <m/>
    <m/>
    <m/>
    <m/>
  </r>
  <r>
    <s v="2023-05-21T19:36:16.834014508Z"/>
    <x v="4"/>
    <x v="83"/>
    <m/>
    <s v="ATTACK-DETECTOR-2"/>
    <m/>
    <x v="7"/>
    <s v="0xe20f7a7c22d71d8fd09265be195a5181cac76a18 likely involved in an attack (0xe2132f95b241cbd3e3b9fd4a5974ba663b8bc2cfd930d816f92ceb01e58ed2da). Anomaly score: {'anomaly_score': 0.044787077826725405}"/>
    <s v="0xe20f7a7c22d71d8fd09265be195a5181cac76a18"/>
    <m/>
    <s v="0.044787077826725405"/>
    <m/>
    <m/>
    <m/>
    <m/>
    <m/>
    <s v="0.044787077826725405}"/>
    <m/>
    <m/>
    <m/>
    <m/>
    <m/>
    <m/>
    <m/>
    <m/>
    <m/>
  </r>
  <r>
    <s v="2023-05-20T18:44:11.72642914Z"/>
    <x v="4"/>
    <x v="84"/>
    <m/>
    <s v="ATTACK-DETECTOR-2"/>
    <m/>
    <x v="7"/>
    <s v="0xbe39dbe4f2d5af5061ed22a7f1c50de7285ab75f likely involved in an attack (0x1ed8f3e462b905ac408545719b0a78767737a147acfeaea8530c7c33f61ce7e4). Anomaly score: {'anomaly_score': 0.02269045323047252}"/>
    <s v="0xbe39dbe4f2d5af5061ed22a7f1c50de7285ab75f"/>
    <m/>
    <s v="0.02269045323047252"/>
    <m/>
    <m/>
    <m/>
    <m/>
    <m/>
    <s v="0.02269045323047252}"/>
    <m/>
    <m/>
    <m/>
    <m/>
    <m/>
    <m/>
    <m/>
    <m/>
    <m/>
  </r>
  <r>
    <s v="2023-05-29T07:41:12.618732111Z"/>
    <x v="4"/>
    <x v="74"/>
    <m/>
    <s v="ATTACK-DETECTOR-2"/>
    <m/>
    <x v="7"/>
    <s v="0x4d35f11e2b1ecdca68953c81a7cd0310a0e9ba04 likely involved in an attack (0x82a0fcba222f63589c81e4d463a3ff5653b41c09519124a754d0bb9d88e78693). Anomaly score: {'anomaly_score': 0.12420935412026726}"/>
    <s v="0x4d35f11e2b1ecdca68953c81a7cd0310a0e9ba04"/>
    <m/>
    <s v="0.12420935412026726"/>
    <m/>
    <m/>
    <m/>
    <m/>
    <m/>
    <s v="0.12420935412026726}"/>
    <m/>
    <m/>
    <m/>
    <m/>
    <m/>
    <m/>
    <m/>
    <m/>
    <m/>
  </r>
  <r>
    <s v="2023-05-29T19:30:03.67203667Z"/>
    <x v="4"/>
    <x v="74"/>
    <m/>
    <s v="ATTACK-DETECTOR-2"/>
    <m/>
    <x v="7"/>
    <s v="0xc7024e8e306130e041dd3df444efa3f230c1935c likely involved in an attack (0x9fb1953221ae31a80db9107d5066e08e95c5969746d42816b9f9eba1cb3bf1a7). Anomaly score: {'anomaly_score': 0.0964014687882497}"/>
    <s v="0xc7024e8e306130e041dd3df444efa3f230c1935c"/>
    <m/>
    <s v="0.0964014687882497"/>
    <m/>
    <m/>
    <m/>
    <m/>
    <m/>
    <s v="0.0964014687882497}"/>
    <m/>
    <m/>
    <m/>
    <m/>
    <m/>
    <m/>
    <m/>
    <m/>
    <m/>
  </r>
  <r>
    <s v="2023-05-15T22:43:46.741389542Z"/>
    <x v="4"/>
    <x v="85"/>
    <m/>
    <s v="ATTACK-DETECTOR-2"/>
    <m/>
    <x v="7"/>
    <s v="0x0ce14064df2bab086ea01f92665fe4bf27430d6e likely involved in an attack (0xc1a9de280737cbd907ad56d69d0ea43d9441b3e4bb190b3679268f1702601406) on (0xad8ece256ebe2e3cf0d4b4a3a0b45f2222088bba). Anomaly score: {'anomaly_score': 0.026493622734392482}"/>
    <s v="0x0ce14064df2bab086ea01f92665fe4bf27430d6e"/>
    <m/>
    <s v="0.026493622734392482"/>
    <m/>
    <m/>
    <m/>
    <m/>
    <m/>
    <s v="0.026493622734392482}"/>
    <m/>
    <m/>
    <m/>
    <m/>
    <m/>
    <m/>
    <m/>
    <m/>
    <m/>
  </r>
  <r>
    <s v="2023-05-22T17:31:42.142361957Z"/>
    <x v="4"/>
    <x v="81"/>
    <m/>
    <s v="ATTACK-DETECTOR-2"/>
    <m/>
    <x v="7"/>
    <s v="0xbbefe9d26f93b1ca2902ffc3a68d483c8957a25f likely involved in an attack (0x16bbfd1fe2a1e2ce850df21805c55cc5e59747438ba33443cdbee1374fb75aa7). Anomaly score: {'anomaly_score': 0.011170212765957446}"/>
    <s v="0xbbefe9d26f93b1ca2902ffc3a68d483c8957a25f"/>
    <m/>
    <s v="0.011170212765957446"/>
    <m/>
    <m/>
    <m/>
    <m/>
    <m/>
    <s v="0.011170212765957446}"/>
    <m/>
    <m/>
    <m/>
    <m/>
    <m/>
    <m/>
    <m/>
    <m/>
    <m/>
  </r>
  <r>
    <s v="2023-05-16T21:56:48.11363177Z"/>
    <x v="4"/>
    <x v="78"/>
    <m/>
    <s v="ATTACK-DETECTOR-2"/>
    <m/>
    <x v="7"/>
    <s v="0x6a9540f9f2db268d5e1965cd81e66178c68fa1c8 likely involved in an attack (0x8d1a4aaf8ed101be9303830a1edc92a18d18871f386a72071de92e9f781ec484). Anomaly score: {'anomaly_score': 0.017870619946091643}"/>
    <s v="0x6a9540f9f2db268d5e1965cd81e66178c68fa1c8"/>
    <m/>
    <s v="0.017870619946091643"/>
    <m/>
    <m/>
    <m/>
    <m/>
    <m/>
    <s v="0.017870619946091643}"/>
    <m/>
    <m/>
    <m/>
    <m/>
    <m/>
    <m/>
    <m/>
    <m/>
    <m/>
  </r>
  <r>
    <s v="2023-05-10T06:04:58.947066367Z"/>
    <x v="4"/>
    <x v="86"/>
    <m/>
    <s v="ATTACK-DETECTOR-2"/>
    <m/>
    <x v="7"/>
    <s v="0x8762c71060ad7784dcc4889da9b227043642cba1 likely involved in an attack (0xc496621044320d4396f4dad62202cf7de4923e5ca18dd46e7e9c088dac836bbc). Anomaly score: {'anomaly_score': 0.02861254366993845}"/>
    <s v="0x8762c71060ad7784dcc4889da9b227043642cba1"/>
    <m/>
    <s v="0.02861254366993845"/>
    <m/>
    <m/>
    <m/>
    <m/>
    <m/>
    <s v="0.02861254366993845}"/>
    <m/>
    <m/>
    <m/>
    <m/>
    <m/>
    <m/>
    <m/>
    <m/>
    <m/>
  </r>
  <r>
    <s v="2023-05-29T18:48:20.144419355Z"/>
    <x v="4"/>
    <x v="74"/>
    <m/>
    <s v="ATTACK-DETECTOR-2"/>
    <m/>
    <x v="7"/>
    <s v="0xdb29a349cafb804181e8a7d987e53ea3d927b6a4 likely involved in an attack (0x42dc40455f4f9893ac1925f8e93f54717681faaca4d39a637d6bfe64b2cf2988). Anomaly score: {'anomaly_score': 0.05075040783034258}"/>
    <s v="0xdb29a349cafb804181e8a7d987e53ea3d927b6a4"/>
    <m/>
    <s v="0.05075040783034258"/>
    <m/>
    <m/>
    <m/>
    <m/>
    <m/>
    <s v="0.05075040783034258}"/>
    <m/>
    <m/>
    <m/>
    <m/>
    <m/>
    <m/>
    <m/>
    <m/>
    <m/>
  </r>
  <r>
    <s v="2023-05-25T06:16:30.55642003Z"/>
    <x v="4"/>
    <x v="77"/>
    <m/>
    <s v="ATTACK-DETECTOR-2"/>
    <m/>
    <x v="7"/>
    <s v="0xa92cd3f56e03177e61af0d8d697077bb3017780e likely involved in an attack (0xfb5349f5c0cb377088cd926f14c32b76d99c19534956b10a43a13089a18bdc91). Anomaly score: {'anomaly_score': 0.017835923217550273}"/>
    <s v="0xa92cd3f56e03177e61af0d8d697077bb3017780e"/>
    <m/>
    <s v="0.017835923217550273"/>
    <m/>
    <m/>
    <m/>
    <m/>
    <m/>
    <s v="0.017835923217550273}"/>
    <m/>
    <m/>
    <m/>
    <m/>
    <m/>
    <m/>
    <m/>
    <m/>
    <m/>
  </r>
  <r>
    <s v="2023-05-29T22:10:31.643529581Z"/>
    <x v="4"/>
    <x v="74"/>
    <m/>
    <s v="ATTACK-DETECTOR-2"/>
    <m/>
    <x v="7"/>
    <s v="0x8bf811acd59324c9ff8e05bebe2a56ad350338d1 likely involved in an attack (0x21d15bc17f5e30ec55b6ce71cb67dada26e5611beef622f9eb56a184ee58b4e6). Anomaly score: {'anomaly_score': 0.046516023007395234}"/>
    <s v="0x8bf811acd59324c9ff8e05bebe2a56ad350338d1"/>
    <m/>
    <s v="0.046516023007395234"/>
    <m/>
    <m/>
    <m/>
    <m/>
    <m/>
    <s v="0.046516023007395234}"/>
    <m/>
    <m/>
    <m/>
    <m/>
    <m/>
    <m/>
    <m/>
    <m/>
    <m/>
  </r>
  <r>
    <s v="2023-05-13T14:37:39.698916426Z"/>
    <x v="4"/>
    <x v="82"/>
    <m/>
    <s v="ATTACK-DETECTOR-2"/>
    <m/>
    <x v="7"/>
    <s v="0xa7215fab649a297e0075d0435ae25d98becbef82 likely involved in an attack (0x8b03c53821b456fd1ff181c048c9192f0859e58e32e038bc40e2f8ee1a276920). Anomaly score: {'anomaly_score': 0.028104089219330854}"/>
    <s v="0xa7215fab649a297e0075d0435ae25d98becbef82"/>
    <m/>
    <s v="0.028104089219330854"/>
    <m/>
    <m/>
    <m/>
    <m/>
    <m/>
    <s v="0.028104089219330854}"/>
    <m/>
    <m/>
    <m/>
    <m/>
    <m/>
    <m/>
    <m/>
    <m/>
    <m/>
  </r>
  <r>
    <s v="2023-05-16T13:51:47.046900728Z"/>
    <x v="4"/>
    <x v="78"/>
    <m/>
    <s v="ATTACK-DETECTOR-2"/>
    <m/>
    <x v="7"/>
    <s v="0x0051fa16140caff32fce56f50743d05d38be8d6b likely involved in an attack (0x90ac84c048f22d0658d782660de9abfa5251b07281f8ac0bab4fedb4e6ab605c). Anomaly score: {'anomaly_score': 0.03020560747663551}"/>
    <s v="0x0051fa16140caff32fce56f50743d05d38be8d6b"/>
    <m/>
    <s v="0.03020560747663551"/>
    <m/>
    <m/>
    <m/>
    <m/>
    <m/>
    <s v="0.03020560747663551}"/>
    <m/>
    <m/>
    <m/>
    <m/>
    <m/>
    <m/>
    <m/>
    <m/>
    <m/>
  </r>
  <r>
    <s v="2023-05-19T19:37:09.740889405Z"/>
    <x v="4"/>
    <x v="76"/>
    <m/>
    <s v="ATTACK-DETECTOR-2"/>
    <m/>
    <x v="7"/>
    <s v="0x0000ff0e42fb458bd00239079fe54ed947c95693 likely involved in an attack (0xbcbedca0163b99c12a0dda60cc2d4480b767fa605b70c602c539eea7a7116d98). Anomaly score: {'anomaly_score': 0.010732730794060685}"/>
    <s v="0x0000ff0e42fb458bd00239079fe54ed947c95693"/>
    <m/>
    <s v="0.010732730794060685"/>
    <m/>
    <m/>
    <m/>
    <m/>
    <m/>
    <s v="0.010732730794060685}"/>
    <m/>
    <m/>
    <m/>
    <m/>
    <m/>
    <m/>
    <m/>
    <m/>
    <m/>
  </r>
  <r>
    <s v="2023-05-08T18:54:50.613337814Z"/>
    <x v="4"/>
    <x v="87"/>
    <m/>
    <s v="ATTACK-DETECTOR-2"/>
    <m/>
    <x v="7"/>
    <s v="0x12f275b7932576a65104614a974f81766bd178ed likely involved in an attack (0xab401a6fb17fb87481b99ddf5600b29cb012cab1165ac66776c885e929f801b9). Anomaly score: {'anomaly_score': 0.02437291897891232}"/>
    <s v="0x12f275b7932576a65104614a974f81766bd178ed"/>
    <m/>
    <s v="0.02437291897891232"/>
    <m/>
    <m/>
    <m/>
    <m/>
    <m/>
    <s v="0.02437291897891232}"/>
    <m/>
    <m/>
    <m/>
    <m/>
    <m/>
    <m/>
    <m/>
    <m/>
    <m/>
  </r>
  <r>
    <s v="2023-05-17T04:21:44.337236086Z"/>
    <x v="4"/>
    <x v="88"/>
    <m/>
    <s v="ATTACK-DETECTOR-2"/>
    <m/>
    <x v="7"/>
    <s v="0x7588c48e53b0673bf25591ac2eeedb18dfbb77c5 likely involved in an attack (0xd59f50afeab725d51f8effd52f34e1124dc1208d71e06b6c908ead229e70441b). Anomaly score: {'anomaly_score': 0.016918032786885244}"/>
    <s v="0x7588c48e53b0673bf25591ac2eeedb18dfbb77c5"/>
    <m/>
    <s v="0.016918032786885244"/>
    <m/>
    <m/>
    <m/>
    <m/>
    <m/>
    <s v="0.016918032786885244}"/>
    <m/>
    <m/>
    <m/>
    <m/>
    <m/>
    <m/>
    <m/>
    <m/>
    <m/>
  </r>
  <r>
    <s v="2023-05-19T08:17:59.151442869Z"/>
    <x v="4"/>
    <x v="76"/>
    <m/>
    <s v="ATTACK-DETECTOR-2"/>
    <m/>
    <x v="7"/>
    <s v="0x1771ca130a7ea26ae556c7c9e7d844161ff2d248 likely involved in an attack (0x7e5b9b155d9b02a8b5b1a2c1d6f951730743feec87dcd625d14521629bbd46cb). Anomaly score: {'anomaly_score': 0.01607698001480385}"/>
    <s v="0x1771ca130a7ea26ae556c7c9e7d844161ff2d248"/>
    <m/>
    <s v="0.01607698001480385"/>
    <m/>
    <m/>
    <m/>
    <m/>
    <m/>
    <s v="0.01607698001480385}"/>
    <m/>
    <m/>
    <m/>
    <m/>
    <m/>
    <m/>
    <m/>
    <m/>
    <m/>
  </r>
  <r>
    <s v="2023-05-31T05:42:27.64321469Z"/>
    <x v="4"/>
    <x v="89"/>
    <m/>
    <s v="ATTACK-DETECTOR-2"/>
    <m/>
    <x v="7"/>
    <s v="0xf0151b23f1c71aa062230aa8061a3bcbc532a4aa likely involved in an attack (0xae6f00ea09123c819521a9e4d92e26b101cb5fe82ea819dca5db724223800924). Anomaly score: {'anomaly_score': 0.019380670611439846}"/>
    <s v="0xf0151b23f1c71aa062230aa8061a3bcbc532a4aa"/>
    <m/>
    <s v="0.019380670611439846"/>
    <m/>
    <m/>
    <m/>
    <m/>
    <m/>
    <s v="0.019380670611439846}"/>
    <m/>
    <m/>
    <m/>
    <m/>
    <m/>
    <m/>
    <m/>
    <m/>
    <m/>
  </r>
  <r>
    <s v="2023-05-10T05:54:45.457051157Z"/>
    <x v="4"/>
    <x v="86"/>
    <m/>
    <s v="ATTACK-DETECTOR-2"/>
    <m/>
    <x v="7"/>
    <s v="0x963c744444792de15f1c473e7ae0801a39f4a445 likely involved in an attack (0xc6f7ca534efe74cf0013bd78e313c88e556ffc5052f1449ac154f47fd1660d92). Anomaly score: {'anomaly_score': 0.04588528678304239}"/>
    <s v="0x963c744444792de15f1c473e7ae0801a39f4a445"/>
    <m/>
    <s v="0.04588528678304239"/>
    <m/>
    <m/>
    <m/>
    <m/>
    <m/>
    <s v="0.04588528678304239}"/>
    <m/>
    <m/>
    <m/>
    <m/>
    <m/>
    <m/>
    <m/>
    <m/>
    <m/>
  </r>
  <r>
    <s v="2023-05-27T21:13:55.775218529Z"/>
    <x v="4"/>
    <x v="79"/>
    <m/>
    <s v="ATTACK-DETECTOR-2"/>
    <m/>
    <x v="7"/>
    <s v="0xb56a9cba9b3e34f5423e1c8b955244a888dd4b0e likely involved in an attack (0x790d74c44a337de07adc3cf67fcec9b9599355c133e96a7ede6afc4a86a03c90). Anomaly score: {'anomaly_score': 0.07689108910891089}"/>
    <s v="0xb56a9cba9b3e34f5423e1c8b955244a888dd4b0e"/>
    <m/>
    <s v="0.07689108910891089"/>
    <m/>
    <m/>
    <m/>
    <m/>
    <m/>
    <s v="0.07689108910891089}"/>
    <m/>
    <m/>
    <m/>
    <m/>
    <m/>
    <m/>
    <m/>
    <m/>
    <m/>
  </r>
  <r>
    <s v="2023-05-13T21:37:22.117168743Z"/>
    <x v="4"/>
    <x v="82"/>
    <m/>
    <s v="ATTACK-DETECTOR-2"/>
    <m/>
    <x v="7"/>
    <s v="0xceb167a275bd82e847c617e47f871134f7572ac2 likely involved in an attack (0xaacce6e16ef89f1dc9c361ef3d0e6aad2816bdd003aca778dc9dfebca5b55079) on (0x79896b72383ad593329f9b7b53679c1753244400). Anomaly score: {'anomaly_score': 0.01932002784868879}"/>
    <s v="0xceb167a275bd82e847c617e47f871134f7572ac2"/>
    <m/>
    <s v="0.01932002784868879"/>
    <m/>
    <m/>
    <m/>
    <m/>
    <m/>
    <s v="0.01932002784868879}"/>
    <m/>
    <m/>
    <m/>
    <m/>
    <m/>
    <m/>
    <m/>
    <m/>
    <m/>
  </r>
  <r>
    <s v="2023-05-21T23:30:39.418617762Z"/>
    <x v="4"/>
    <x v="83"/>
    <m/>
    <s v="ATTACK-DETECTOR-2"/>
    <m/>
    <x v="7"/>
    <s v="0x31d27fa86b5afd8214f25b11c12ccac6ca240aa8 likely involved in an attack (0xa970baf62f5883be0169bf05f5832b58497c3ec210af4697360e988405feb697). Anomaly score: {'anomaly_score': 0.027348336594911937}"/>
    <s v="0x31d27fa86b5afd8214f25b11c12ccac6ca240aa8"/>
    <m/>
    <s v="0.027348336594911937"/>
    <m/>
    <m/>
    <m/>
    <m/>
    <m/>
    <s v="0.027348336594911937}"/>
    <m/>
    <m/>
    <m/>
    <m/>
    <m/>
    <m/>
    <m/>
    <m/>
    <m/>
  </r>
  <r>
    <s v="2023-05-29T15:08:46.255694001Z"/>
    <x v="4"/>
    <x v="74"/>
    <m/>
    <s v="ATTACK-DETECTOR-2"/>
    <m/>
    <x v="7"/>
    <s v="0x72b8b1a54eed6887b1877283f5d480f813604f4f likely involved in an attack (0xc40b13886e193f14fc5753bf42bae5d9758f2e2d72b0c330df655dc4bd02673c). Anomaly score: {'anomaly_score': 0.10964856230031948}"/>
    <s v="0x72b8b1a54eed6887b1877283f5d480f813604f4f"/>
    <m/>
    <s v="0.10964856230031948"/>
    <m/>
    <m/>
    <m/>
    <m/>
    <m/>
    <s v="0.10964856230031948}"/>
    <m/>
    <m/>
    <m/>
    <m/>
    <m/>
    <m/>
    <m/>
    <m/>
    <m/>
  </r>
  <r>
    <s v="2023-05-18T16:04:34.499895479Z"/>
    <x v="4"/>
    <x v="75"/>
    <m/>
    <s v="ATTACK-DETECTOR-2"/>
    <m/>
    <x v="7"/>
    <s v="0x8be7d529b3712a6f7cf5454b5f49b53fed5423dc likely involved in an attack (0xe8e206dce3a0051086af13c9b9968f082dbf01f3c16b34280fecb2f22a9d9345). Anomaly score: {'anomaly_score': 0.035794183445190156}"/>
    <s v="0x8be7d529b3712a6f7cf5454b5f49b53fed5423dc"/>
    <m/>
    <s v="0.035794183445190156"/>
    <m/>
    <m/>
    <m/>
    <m/>
    <m/>
    <s v="0.035794183445190156}"/>
    <m/>
    <m/>
    <m/>
    <m/>
    <m/>
    <m/>
    <m/>
    <m/>
    <m/>
  </r>
  <r>
    <s v="2023-05-23T14:14:32.116622245Z"/>
    <x v="4"/>
    <x v="90"/>
    <m/>
    <s v="ATTACK-DETECTOR-2"/>
    <m/>
    <x v="7"/>
    <s v="0xd053477ffbe81c4cfcb88e6a30f6f6a76994e4d2 likely involved in an attack (0x04b5beec78229b2bf9dbccdea0cde56c0467a321e4e8779b686a1ed923f05207). Anomaly score: {'anomaly_score': 0.005075}"/>
    <s v="0xd053477ffbe81c4cfcb88e6a30f6f6a76994e4d2"/>
    <m/>
    <s v="0.005075"/>
    <m/>
    <m/>
    <m/>
    <m/>
    <m/>
    <s v="0.005075}"/>
    <m/>
    <m/>
    <m/>
    <m/>
    <m/>
    <m/>
    <m/>
    <m/>
    <m/>
  </r>
  <r>
    <s v="2023-05-31T03:53:03.08300879Z"/>
    <x v="4"/>
    <x v="89"/>
    <m/>
    <s v="ATTACK-DETECTOR-2"/>
    <m/>
    <x v="7"/>
    <s v="0x8bfd29105e63f2f9a4b287cae05bf04bf790f786 likely involved in an attack (0xab2005327d26b4d18d132357b1e2c317059bec6942dbe4aa4de043a744cea107). Anomaly score: {'anomaly_score': 0.038342982631263726}"/>
    <s v="0x8bfd29105e63f2f9a4b287cae05bf04bf790f786"/>
    <m/>
    <s v="0.038342982631263726"/>
    <m/>
    <m/>
    <m/>
    <m/>
    <m/>
    <s v="0.038342982631263726}"/>
    <m/>
    <m/>
    <m/>
    <m/>
    <m/>
    <m/>
    <m/>
    <m/>
    <m/>
  </r>
  <r>
    <s v="2023-05-15T20:25:07.43582163Z"/>
    <x v="4"/>
    <x v="85"/>
    <m/>
    <s v="ATTACK-DETECTOR-2"/>
    <m/>
    <x v="7"/>
    <s v="0xf8501bf8d207b8d471318641b3470e5156d68329 likely involved in an attack (0x44e90ac7477b822c2e0a31b3d45e48dfe82be3faba0b86f2c6aa421551328fd7) on (0x1f2308394d5b1159323600da452dbb6ef5620293). Anomaly score: {'anomaly_score': 0.015171486213853396}"/>
    <s v="0xf8501bf8d207b8d471318641b3470e5156d68329"/>
    <m/>
    <s v="0.015171486213853396"/>
    <m/>
    <m/>
    <m/>
    <m/>
    <m/>
    <s v="0.015171486213853396}"/>
    <m/>
    <m/>
    <m/>
    <m/>
    <m/>
    <m/>
    <m/>
    <m/>
    <m/>
  </r>
  <r>
    <s v="2023-05-13T06:47:15.483201029Z"/>
    <x v="4"/>
    <x v="82"/>
    <m/>
    <s v="ATTACK-DETECTOR-2"/>
    <m/>
    <x v="7"/>
    <s v="0x553cb7d524b6b0decae0053c8857b5cfbc8b185c likely involved in an attack (0xafefe9ec6b8bad2382962c3d73d539aa0e6f446fb3192915fbce54d2c2f98c29) on (0x1f6d6cdb949bf4f4b0eba000744d291ce8e8bb87). Anomaly score: {'anomaly_score': 0.0171890620405763}"/>
    <s v="0x553cb7d524b6b0decae0053c8857b5cfbc8b185c"/>
    <m/>
    <s v="0.0171890620405763"/>
    <m/>
    <m/>
    <m/>
    <m/>
    <m/>
    <s v="0.0171890620405763}"/>
    <m/>
    <m/>
    <m/>
    <m/>
    <m/>
    <m/>
    <m/>
    <m/>
    <m/>
  </r>
  <r>
    <s v="2023-05-27T14:13:16.866568006Z"/>
    <x v="4"/>
    <x v="79"/>
    <m/>
    <s v="ATTACK-DETECTOR-2"/>
    <m/>
    <x v="7"/>
    <s v="0xaac92c9779f035b7eaa8e76b938ca68fa912d474 likely involved in an attack (0xb58b94fa5d0c14c23ddcdce48a36ee80792d153ba119b3f95a1aa66cd2dc33a3). Anomaly score: {'anomaly_score': 0.07488721804511278}"/>
    <s v="0xaac92c9779f035b7eaa8e76b938ca68fa912d474"/>
    <m/>
    <s v="0.07488721804511278"/>
    <m/>
    <m/>
    <m/>
    <m/>
    <m/>
    <s v="0.07488721804511278}"/>
    <m/>
    <m/>
    <m/>
    <m/>
    <m/>
    <m/>
    <m/>
    <m/>
    <m/>
  </r>
  <r>
    <s v="2023-05-29T15:55:27.646768304Z"/>
    <x v="4"/>
    <x v="74"/>
    <m/>
    <s v="ATTACK-DETECTOR-2"/>
    <m/>
    <x v="7"/>
    <s v="0x22bd288f9aae6a4ca11ad8269fcc3534cc39dd11 likely involved in an attack (0x955d40c582e675d262d91619d9794e608fd6182380e52c58f90cd068eb0af951). Anomaly score: {'anomaly_score': 0.10679952172180153}"/>
    <s v="0x22bd288f9aae6a4ca11ad8269fcc3534cc39dd11"/>
    <m/>
    <s v="0.10679952172180153"/>
    <m/>
    <m/>
    <m/>
    <m/>
    <m/>
    <s v="0.10679952172180153}"/>
    <m/>
    <m/>
    <m/>
    <m/>
    <m/>
    <m/>
    <m/>
    <m/>
    <m/>
  </r>
  <r>
    <s v="2023-05-29T21:25:54.248530726Z"/>
    <x v="4"/>
    <x v="74"/>
    <m/>
    <s v="ATTACK-DETECTOR-2"/>
    <m/>
    <x v="7"/>
    <s v="0xa6af780196655b4cbcb14d5e340710f20c68378f likely involved in an attack (0xc4686f83f374685a837e629cafbaf28db3c911104d8228f026f616a754f0955a). Anomaly score: {'anomaly_score': 0.0911646914589293}"/>
    <s v="0xa6af780196655b4cbcb14d5e340710f20c68378f"/>
    <m/>
    <s v="0.0911646914589293"/>
    <m/>
    <m/>
    <m/>
    <m/>
    <m/>
    <s v="0.0911646914589293}"/>
    <m/>
    <m/>
    <m/>
    <m/>
    <m/>
    <m/>
    <m/>
    <m/>
    <m/>
  </r>
  <r>
    <s v="2023-05-21T03:18:53.828878151Z"/>
    <x v="4"/>
    <x v="83"/>
    <m/>
    <s v="ATTACK-DETECTOR-2"/>
    <m/>
    <x v="7"/>
    <s v="0x6666666460907c016a9e738aeaa972251968b5f0 likely involved in an attack (0x811953aacf84224132ab437b90419cf10e643d721f8343b8dfe1e865d5c79d9e). Anomaly score: {'anomaly_score': 0.016206060606060606}"/>
    <s v="0x6666666460907c016a9e738aeaa972251968b5f0"/>
    <m/>
    <s v="0.016206060606060606"/>
    <m/>
    <m/>
    <m/>
    <m/>
    <m/>
    <s v="0.016206060606060606}"/>
    <m/>
    <m/>
    <m/>
    <m/>
    <m/>
    <m/>
    <m/>
    <m/>
    <m/>
  </r>
  <r>
    <s v="2023-05-16T22:00:51.920348606Z"/>
    <x v="4"/>
    <x v="78"/>
    <m/>
    <s v="ATTACK-DETECTOR-2"/>
    <m/>
    <x v="7"/>
    <s v="0x475903c08c959b7b5e486244a4bda19c47d6cdbf likely involved in an attack (0xd0c726e118a85827b49e0f4fc61a67d4ff9d858c3e94df09113ddbd922193918). Anomaly score: {'anomaly_score': 0.0317557251908397}"/>
    <s v="0x475903c08c959b7b5e486244a4bda19c47d6cdbf"/>
    <m/>
    <s v="0.0317557251908397"/>
    <m/>
    <m/>
    <m/>
    <m/>
    <m/>
    <s v="0.0317557251908397}"/>
    <m/>
    <m/>
    <m/>
    <m/>
    <m/>
    <m/>
    <m/>
    <m/>
    <m/>
  </r>
  <r>
    <s v="2023-05-31T03:10:51.599606931Z"/>
    <x v="4"/>
    <x v="89"/>
    <m/>
    <s v="ATTACK-DETECTOR-2"/>
    <m/>
    <x v="7"/>
    <s v="0x3f2336cd34d0ecb11a072f64ba1398a684331ce6 likely involved in an attack (0x19e01f18ecb7f55a6d7127c126adfce6a509f1d0dd0d988684467abbfd080a84). Anomaly score: {'anomaly_score': 0.019684567777999602}"/>
    <s v="0x3f2336cd34d0ecb11a072f64ba1398a684331ce6"/>
    <m/>
    <s v="0.019684567777999602"/>
    <m/>
    <m/>
    <m/>
    <m/>
    <m/>
    <s v="0.019684567777999602}"/>
    <m/>
    <m/>
    <m/>
    <m/>
    <m/>
    <m/>
    <m/>
    <m/>
    <m/>
  </r>
  <r>
    <s v="2023-05-24T00:04:22.890064637Z"/>
    <x v="4"/>
    <x v="91"/>
    <m/>
    <s v="ATTACK-DETECTOR-2"/>
    <m/>
    <x v="7"/>
    <s v="0x01db58d1e1a1c113bfeb33271fe9c212da9b517f likely involved in an attack (0x9e2fd182262728572c51cd9a553207c03853b03c5d0c1108ee1e913f852070ad). Anomaly score: {'anomaly_score': 0.0117}"/>
    <s v="0x01db58d1e1a1c113bfeb33271fe9c212da9b517f"/>
    <m/>
    <s v="0.0117"/>
    <m/>
    <m/>
    <m/>
    <m/>
    <m/>
    <s v="0.0117}"/>
    <m/>
    <m/>
    <m/>
    <m/>
    <m/>
    <m/>
    <m/>
    <m/>
    <m/>
  </r>
  <r>
    <s v="2023-05-13T17:14:39.208647918Z"/>
    <x v="4"/>
    <x v="82"/>
    <m/>
    <s v="ATTACK-DETECTOR-2"/>
    <m/>
    <x v="7"/>
    <s v="0x12567654ed7687e16c09e8c1894fa838eeeabf14 likely involved in an attack (0x9f8ff6df30f03012e38e62036824a49a551d85eb3d233e72b1b9c2da28e716e0) on (0xc12175bd96c1eada77626443381b88fb23596ed2). Anomaly score: {'anomaly_score': 0.028206785137318252}"/>
    <s v="0x12567654ed7687e16c09e8c1894fa838eeeabf14"/>
    <m/>
    <s v="0.028206785137318252"/>
    <m/>
    <m/>
    <m/>
    <m/>
    <m/>
    <s v="0.028206785137318252}"/>
    <m/>
    <m/>
    <m/>
    <m/>
    <m/>
    <m/>
    <m/>
    <m/>
    <m/>
  </r>
  <r>
    <s v="2023-05-28T18:58:54.135509796Z"/>
    <x v="4"/>
    <x v="92"/>
    <m/>
    <s v="ATTACK-DETECTOR-2"/>
    <m/>
    <x v="7"/>
    <s v="0x428cebaddf59a044b5c08e7393d90f4339514acc likely involved in an attack (0x5862744a74d65c0840dcc49c8b165a9bf13d3558e834e4911210685d538cff48). Anomaly score: {'anomaly_score': 0.049486115544206837}"/>
    <s v="0x428cebaddf59a044b5c08e7393d90f4339514acc"/>
    <m/>
    <s v="0.049486115544206837"/>
    <m/>
    <m/>
    <m/>
    <m/>
    <m/>
    <s v="0.049486115544206837}"/>
    <m/>
    <m/>
    <m/>
    <m/>
    <m/>
    <m/>
    <m/>
    <m/>
    <m/>
  </r>
  <r>
    <s v="2023-05-31T15:56:50.625067676Z"/>
    <x v="4"/>
    <x v="89"/>
    <m/>
    <s v="ATTACK-DETECTOR-2"/>
    <m/>
    <x v="7"/>
    <s v="0x76b8b05fa2499981d72ec309df7fb2bd5d2efbf0 likely involved in an attack (0x4e5f60119afd9c06e393d2f4799ba62b02ee4d68027cba05d1f7acc0449c2668). Anomaly score: {'anomaly_score': 0.039113466634545895}"/>
    <s v="0x76b8b05fa2499981d72ec309df7fb2bd5d2efbf0"/>
    <m/>
    <s v="0.039113466634545895"/>
    <m/>
    <m/>
    <m/>
    <m/>
    <m/>
    <s v="0.039113466634545895}"/>
    <m/>
    <m/>
    <m/>
    <m/>
    <m/>
    <m/>
    <m/>
    <m/>
    <m/>
  </r>
  <r>
    <s v="2023-05-31T03:14:53.19108655Z"/>
    <x v="4"/>
    <x v="89"/>
    <m/>
    <s v="ATTACK-DETECTOR-2"/>
    <m/>
    <x v="7"/>
    <s v="0x960488e262a7f759d7f575e8c85a4ef426a72345 likely involved in an attack (0x86754b550d108c293b7b6611f2fe4af25c74af898f7c0c9eac42f25df1632b73). Anomaly score: {'anomaly_score': 0.01968063872255489}"/>
    <s v="0x960488e262a7f759d7f575e8c85a4ef426a72345"/>
    <m/>
    <s v="0.01968063872255489"/>
    <m/>
    <m/>
    <m/>
    <m/>
    <m/>
    <s v="0.01968063872255489}"/>
    <m/>
    <m/>
    <m/>
    <m/>
    <m/>
    <m/>
    <m/>
    <m/>
    <m/>
  </r>
  <r>
    <s v="2023-05-11T22:06:57.159239111Z"/>
    <x v="4"/>
    <x v="72"/>
    <m/>
    <s v="ATTACK-DETECTOR-2"/>
    <m/>
    <x v="7"/>
    <s v="0x45a282fbfdd9af7c85ce5edd494ae8ca2679dcc8 likely involved in an attack (0x31f59893c0e41d8169161b7f549e4910b65c469a1f5b8e0f1ea227c211b24bc7). Anomaly score: {'anomaly_score': 0.022645395799676896}"/>
    <s v="0x45a282fbfdd9af7c85ce5edd494ae8ca2679dcc8"/>
    <m/>
    <s v="0.022645395799676896"/>
    <m/>
    <m/>
    <m/>
    <m/>
    <m/>
    <s v="0.022645395799676896}"/>
    <m/>
    <m/>
    <m/>
    <m/>
    <m/>
    <m/>
    <m/>
    <m/>
    <m/>
  </r>
  <r>
    <s v="2023-05-23T20:07:58.398242699Z"/>
    <x v="4"/>
    <x v="90"/>
    <m/>
    <s v="ATTACK-DETECTOR-2"/>
    <m/>
    <x v="7"/>
    <s v="0x3d8fb3c55971362de1b652bd0538c9b267c8a9f1 likely involved in an attack (0xca9f4aa0ea1bd2a9c39b026b3b66d0c8e87bd80b50c63c6533c7fde06412e318). Anomaly score: {'anomaly_score': 0.006229999999999999}"/>
    <s v="0x3d8fb3c55971362de1b652bd0538c9b267c8a9f1"/>
    <m/>
    <s v="0.006229999999999999"/>
    <m/>
    <m/>
    <m/>
    <m/>
    <m/>
    <s v="0.006229999999999999}"/>
    <m/>
    <m/>
    <m/>
    <m/>
    <m/>
    <m/>
    <m/>
    <m/>
    <m/>
  </r>
  <r>
    <s v="2023-05-25T16:08:23.265465178Z"/>
    <x v="4"/>
    <x v="77"/>
    <m/>
    <s v="ATTACK-DETECTOR-2"/>
    <m/>
    <x v="7"/>
    <s v="0xd7a7768abe7142c539cd9edbaee74779b1770dbc likely involved in an attack (0x4d03501bdc85b9250503dba55a6b725d733dbc71998f2be21106aab450076e71). Anomaly score: {'anomaly_score': 0.039915713425647203}"/>
    <s v="0xd7a7768abe7142c539cd9edbaee74779b1770dbc"/>
    <m/>
    <s v="0.039915713425647203"/>
    <m/>
    <m/>
    <m/>
    <m/>
    <m/>
    <s v="0.039915713425647203}"/>
    <m/>
    <m/>
    <m/>
    <m/>
    <m/>
    <m/>
    <m/>
    <m/>
    <m/>
  </r>
  <r>
    <s v="2023-05-31T15:00:12.509868958Z"/>
    <x v="4"/>
    <x v="89"/>
    <m/>
    <s v="ATTACK-DETECTOR-2"/>
    <m/>
    <x v="7"/>
    <s v="0x555271e3aa3adc16fe681f92e519f2e935020b2b likely involved in an attack (0xc9764fce1993076fc86062dabce9c8c7ea0d0fbc97b06dbcb4ac3a614934ef2f). Anomaly score: {'anomaly_score': 0.038702728578267113}"/>
    <s v="0x555271e3aa3adc16fe681f92e519f2e935020b2b"/>
    <m/>
    <s v="0.038702728578267113"/>
    <m/>
    <m/>
    <m/>
    <m/>
    <m/>
    <s v="0.038702728578267113}"/>
    <m/>
    <m/>
    <m/>
    <m/>
    <m/>
    <m/>
    <m/>
    <m/>
    <m/>
  </r>
  <r>
    <s v="2023-05-15T12:10:38.938961163Z"/>
    <x v="4"/>
    <x v="85"/>
    <m/>
    <s v="ATTACK-DETECTOR-2"/>
    <m/>
    <x v="7"/>
    <s v="0x508bfefaebb73a776df73c256734936b9b318bb7 likely involved in an attack (0xf6a0fce2f517b87072cf39ff4d64a690d60134f20287d03cea03cbe420c53eb9). Anomaly score: {'anomaly_score': 0.01577656675749319}"/>
    <s v="0x508bfefaebb73a776df73c256734936b9b318bb7"/>
    <m/>
    <s v="0.01577656675749319"/>
    <m/>
    <m/>
    <m/>
    <m/>
    <m/>
    <s v="0.01577656675749319}"/>
    <m/>
    <m/>
    <m/>
    <m/>
    <m/>
    <m/>
    <m/>
    <m/>
    <m/>
  </r>
  <r>
    <s v="2023-05-14T18:11:04.706842876Z"/>
    <x v="4"/>
    <x v="73"/>
    <m/>
    <s v="ATTACK-DETECTOR-2"/>
    <m/>
    <x v="7"/>
    <s v="0xbcbc3c1f5cdfb5542a8958b6ba275c1e9f430821 likely involved in an attack (0xb69fefc1c242a604e914e44f252c60c610568722d7d0cd209b4ae4ffa8b3d26c). Anomaly score: {'anomaly_score': 0.028490028490028487}"/>
    <s v="0xbcbc3c1f5cdfb5542a8958b6ba275c1e9f430821"/>
    <m/>
    <s v="0.028490028490028487"/>
    <m/>
    <m/>
    <m/>
    <m/>
    <m/>
    <s v="0.028490028490028487}"/>
    <m/>
    <m/>
    <m/>
    <m/>
    <m/>
    <m/>
    <m/>
    <m/>
    <m/>
  </r>
  <r>
    <s v="2023-05-21T23:05:38.676755609Z"/>
    <x v="4"/>
    <x v="83"/>
    <m/>
    <s v="ATTACK-DETECTOR-2"/>
    <m/>
    <x v="7"/>
    <s v="0xbd5687c324ffba1012e942da5a3106f3f45bcc7d likely involved in an attack (0xb9564706e7d7cda1b163f764441fd926900fe6130462a73e100acd747532eb6e). Anomaly score: {'anomaly_score': 0.015247185511502693}"/>
    <s v="0xbd5687c324ffba1012e942da5a3106f3f45bcc7d"/>
    <m/>
    <s v="0.015247185511502693"/>
    <m/>
    <m/>
    <m/>
    <m/>
    <m/>
    <s v="0.015247185511502693}"/>
    <m/>
    <m/>
    <m/>
    <m/>
    <m/>
    <m/>
    <m/>
    <m/>
    <m/>
  </r>
  <r>
    <s v="2023-05-17T22:27:56.488920731Z"/>
    <x v="4"/>
    <x v="88"/>
    <m/>
    <s v="ATTACK-DETECTOR-2"/>
    <m/>
    <x v="7"/>
    <s v="0xbe0a635ce5efb6ef51dde0b10540fe3f3026e13e likely involved in an attack (0x448003b2f7081a8efadbf29031cf8b82be316c6d3ae262af02711d8a571482c7). Anomaly score: {'anomaly_score': 0.024726238445129178}"/>
    <s v="0xbe0a635ce5efb6ef51dde0b10540fe3f3026e13e"/>
    <m/>
    <s v="0.024726238445129178"/>
    <m/>
    <m/>
    <m/>
    <m/>
    <m/>
    <s v="0.024726238445129178}"/>
    <m/>
    <m/>
    <m/>
    <m/>
    <m/>
    <m/>
    <m/>
    <m/>
    <m/>
  </r>
  <r>
    <s v="2023-05-11T11:58:39.617582251Z"/>
    <x v="4"/>
    <x v="72"/>
    <m/>
    <s v="ATTACK-DETECTOR-2"/>
    <m/>
    <x v="7"/>
    <s v="0xa0f3b833346b81ecb6fa7888dc463f5899fbd1b7 likely involved in an attack (0x66178c41a8eaeb4a40e46998a31b347fbf8254043828a2b247661a834191f8f5). Anomaly score: {'anomaly_score': 0.017445810055865922}"/>
    <s v="0xa0f3b833346b81ecb6fa7888dc463f5899fbd1b7"/>
    <m/>
    <s v="0.017445810055865922"/>
    <m/>
    <m/>
    <m/>
    <m/>
    <m/>
    <s v="0.017445810055865922}"/>
    <m/>
    <m/>
    <m/>
    <m/>
    <m/>
    <m/>
    <m/>
    <m/>
    <m/>
  </r>
  <r>
    <s v="2023-05-19T12:29:56.049136728Z"/>
    <x v="4"/>
    <x v="76"/>
    <m/>
    <s v="ATTACK-DETECTOR-2"/>
    <m/>
    <x v="7"/>
    <s v="0x7675eb646dfb0fbec82c4d6a8a582a8cd9864293 likely involved in an attack (0xe3b5c19f90e8e48da92d5bdce9cd5d2d07346147b9d462b15ed6d741a896d6a7). Anomaly score: {'anomaly_score': 0.025650185144848618}"/>
    <s v="0x7675eb646dfb0fbec82c4d6a8a582a8cd9864293"/>
    <m/>
    <s v="0.025650185144848618"/>
    <m/>
    <m/>
    <m/>
    <m/>
    <m/>
    <s v="0.025650185144848618}"/>
    <m/>
    <m/>
    <m/>
    <m/>
    <m/>
    <m/>
    <m/>
    <m/>
    <m/>
  </r>
  <r>
    <s v="2023-05-13T20:50:24.299275712Z"/>
    <x v="4"/>
    <x v="82"/>
    <m/>
    <s v="ATTACK-DETECTOR-2"/>
    <m/>
    <x v="7"/>
    <s v="0xa5c63780c94d10876e350d430bec3ebfb5b44b7a likely involved in an attack (0x61ba2932d28f5ea157fc6cd000d0cf3e8c849ea58e240d1306d7a96744589bb0). Anomaly score: {'anomaly_score': 0.03263182454503033}"/>
    <s v="0xa5c63780c94d10876e350d430bec3ebfb5b44b7a"/>
    <m/>
    <s v="0.03263182454503033"/>
    <m/>
    <m/>
    <m/>
    <m/>
    <m/>
    <s v="0.03263182454503033}"/>
    <m/>
    <m/>
    <m/>
    <m/>
    <m/>
    <m/>
    <m/>
    <m/>
    <m/>
  </r>
  <r>
    <s v="2023-05-20T15:38:04.536074602Z"/>
    <x v="4"/>
    <x v="84"/>
    <m/>
    <s v="ATTACK-DETECTOR-2"/>
    <m/>
    <x v="7"/>
    <s v="0x7dd4528f1029e7f0f381f3f48980ce8d38804f02 likely involved in an attack (0xcd7d95bba5f98353ace68d133046f28d6d8f7093973907097156d113de349bfb). Anomaly score: {'anomaly_score': 0.02317095931317656}"/>
    <s v="0x7dd4528f1029e7f0f381f3f48980ce8d38804f02"/>
    <m/>
    <s v="0.02317095931317656"/>
    <m/>
    <m/>
    <m/>
    <m/>
    <m/>
    <s v="0.02317095931317656}"/>
    <m/>
    <m/>
    <m/>
    <m/>
    <m/>
    <m/>
    <m/>
    <m/>
    <m/>
  </r>
  <r>
    <s v="2023-05-29T00:03:05.9291615Z"/>
    <x v="4"/>
    <x v="74"/>
    <m/>
    <s v="ATTACK-DETECTOR-2"/>
    <m/>
    <x v="7"/>
    <s v="0x9b1d1b55171aaa125017f88da5df8b097b031baa likely involved in an attack (0xb1ba445855fe48453be297b428979e7c3fb3d3858eb5abae2c80bab94f4aa389). Anomaly score: {'anomaly_score': 0.05268974277548428}"/>
    <s v="0x9b1d1b55171aaa125017f88da5df8b097b031baa"/>
    <m/>
    <s v="0.05268974277548428"/>
    <m/>
    <m/>
    <m/>
    <m/>
    <m/>
    <s v="0.05268974277548428}"/>
    <m/>
    <m/>
    <m/>
    <m/>
    <m/>
    <m/>
    <m/>
    <m/>
    <m/>
  </r>
  <r>
    <s v="2023-05-28T22:37:10.438868906Z"/>
    <x v="4"/>
    <x v="92"/>
    <m/>
    <s v="ATTACK-DETECTOR-2"/>
    <m/>
    <x v="7"/>
    <s v="0x22172aa9d3833bdd39ea26c78e4ccc40493908e8 likely involved in an attack (0x18a9cb666a7ada5929a2f6659548348e5ba7964a769d1421de214c9d3dab042e). Anomaly score: {'anomaly_score': 0.051384027998727336}"/>
    <s v="0x22172aa9d3833bdd39ea26c78e4ccc40493908e8"/>
    <m/>
    <s v="0.051384027998727336"/>
    <m/>
    <m/>
    <m/>
    <m/>
    <m/>
    <s v="0.051384027998727336}"/>
    <m/>
    <m/>
    <m/>
    <m/>
    <m/>
    <m/>
    <m/>
    <m/>
    <m/>
  </r>
  <r>
    <s v="2023-05-24T06:09:04.936768063Z"/>
    <x v="4"/>
    <x v="91"/>
    <m/>
    <s v="ATTACK-DETECTOR-2"/>
    <m/>
    <x v="7"/>
    <s v="0x4bbb21451185170e686f31b9d3211ec00219469b likely involved in an attack (0xd0570f51812b0a6ddf96f3a53731c62e57be7ae6ab948df2f680454a35ceafd3). Anomaly score: {'anomaly_score': 0.013420170792346774}"/>
    <s v="0x4bbb21451185170e686f31b9d3211ec00219469b"/>
    <m/>
    <s v="0.013420170792346774"/>
    <m/>
    <m/>
    <m/>
    <m/>
    <m/>
    <s v="0.013420170792346774}"/>
    <m/>
    <m/>
    <m/>
    <m/>
    <m/>
    <m/>
    <m/>
    <m/>
    <m/>
  </r>
  <r>
    <s v="2023-05-24T21:46:31.738193537Z"/>
    <x v="4"/>
    <x v="91"/>
    <m/>
    <s v="ATTACK-DETECTOR-2"/>
    <m/>
    <x v="7"/>
    <s v="0x34812da6ef9f48603ffcd1e8454f0044f3ad10e3 likely involved in an attack (0x8e0a6a2d4066e0339e30557e5316d1cda963d6ca0d1c421a322b7c5675ab3c3f). Anomaly score: {'anomaly_score': 0.02262905162064826}"/>
    <s v="0x34812da6ef9f48603ffcd1e8454f0044f3ad10e3"/>
    <m/>
    <s v="0.02262905162064826"/>
    <m/>
    <m/>
    <m/>
    <m/>
    <m/>
    <s v="0.02262905162064826}"/>
    <m/>
    <m/>
    <m/>
    <m/>
    <m/>
    <m/>
    <m/>
    <m/>
    <m/>
  </r>
  <r>
    <s v="2023-05-22T12:24:42.853629257Z"/>
    <x v="4"/>
    <x v="81"/>
    <m/>
    <s v="ATTACK-DETECTOR-2"/>
    <m/>
    <x v="7"/>
    <s v="0x588f6eea93c29e320e69f82d227709e426b8ab20 likely involved in an attack (0xeeafe4f1e46298cd86aa2eb3753155c1546572885569e4282dbd7a7034d23f6b). Anomaly score: {'anomaly_score': 0.015610552080500408}"/>
    <s v="0x588f6eea93c29e320e69f82d227709e426b8ab20"/>
    <m/>
    <s v="0.015610552080500408"/>
    <m/>
    <m/>
    <m/>
    <m/>
    <m/>
    <s v="0.015610552080500408}"/>
    <m/>
    <m/>
    <m/>
    <m/>
    <m/>
    <m/>
    <m/>
    <m/>
    <m/>
  </r>
  <r>
    <s v="2023-05-16T13:17:04.88933392Z"/>
    <x v="4"/>
    <x v="78"/>
    <m/>
    <s v="ATTACK-DETECTOR-2"/>
    <m/>
    <x v="7"/>
    <s v="0x5869cf85acd90ff1983cdfb0bbccbda98a727009 likely involved in an attack (0x9445ff503fea0513aaf24b1aeecd512d4cd1734f0225787921966ae0349de159). Anomaly score: {'anomaly_score': 0.000887945216359529}"/>
    <s v="0x5869cf85acd90ff1983cdfb0bbccbda98a727009"/>
    <m/>
    <s v="0.000887945216359529"/>
    <m/>
    <m/>
    <m/>
    <m/>
    <m/>
    <s v="0.000887945216359529}"/>
    <m/>
    <m/>
    <m/>
    <m/>
    <m/>
    <m/>
    <m/>
    <m/>
    <m/>
  </r>
  <r>
    <s v="2023-05-22T07:55:24.901470526Z"/>
    <x v="4"/>
    <x v="81"/>
    <m/>
    <s v="ATTACK-DETECTOR-2"/>
    <m/>
    <x v="7"/>
    <s v="0xdb1a5748c0bce1d0a7b1501795331c59b531b1fa likely involved in an attack (0x7ea75d91a13c41dc208b0804b2f8ebf2e8438f49f4ce8c78be624fbe9841bc25). Anomaly score: {'anomaly_score': 0.027062190996617226}"/>
    <s v="0xdb1a5748c0bce1d0a7b1501795331c59b531b1fa"/>
    <m/>
    <s v="0.027062190996617226"/>
    <m/>
    <m/>
    <m/>
    <m/>
    <m/>
    <s v="0.027062190996617226}"/>
    <m/>
    <m/>
    <m/>
    <m/>
    <m/>
    <m/>
    <m/>
    <m/>
    <m/>
  </r>
  <r>
    <s v="2023-05-28T01:49:32.182907788Z"/>
    <x v="4"/>
    <x v="92"/>
    <m/>
    <s v="ATTACK-DETECTOR-2"/>
    <m/>
    <x v="7"/>
    <s v="0xed268dede20c256cb51c66a110a8fcd3ca59a53f likely involved in an attack (0x73fdf318e30c82cae848641666043a79088e9a2d8bb89c9dbdc647f0aebf3078). Anomaly score: {'anomaly_score': 0.07304261645193261}"/>
    <s v="0xed268dede20c256cb51c66a110a8fcd3ca59a53f"/>
    <m/>
    <s v="0.07304261645193261"/>
    <m/>
    <m/>
    <m/>
    <m/>
    <m/>
    <s v="0.07304261645193261}"/>
    <m/>
    <m/>
    <m/>
    <m/>
    <m/>
    <m/>
    <m/>
    <m/>
    <m/>
  </r>
  <r>
    <s v="2023-05-12T00:54:30.6475899Z"/>
    <x v="4"/>
    <x v="80"/>
    <m/>
    <s v="ATTACK-DETECTOR-2"/>
    <m/>
    <x v="7"/>
    <s v="0x1994a08a1c54e7470a020dae0134adb411e74bb1 likely involved in an attack (0x2aa7f184dbb791fb20b986ce59ccfc447c68570dd9f6b4ec70db53b44f5b84c4) on DPPAdvanced (0x1b525b095b7353c5854dbf6b0be5aa10f3818fac). Anomaly score: {'anomaly_score': 9.193816976398463e-0"/>
    <s v="0x1994a08a1c54e7470a020dae0134adb411e74bb1"/>
    <m/>
    <s v="9.193816976398463e-06"/>
    <m/>
    <m/>
    <m/>
    <m/>
    <m/>
    <s v="9.193816976398463e-06}"/>
    <m/>
    <m/>
    <m/>
    <m/>
    <m/>
    <m/>
    <m/>
    <m/>
    <m/>
  </r>
  <r>
    <s v="2023-05-12T04:20:57.584987204Z"/>
    <x v="4"/>
    <x v="80"/>
    <m/>
    <s v="ATTACK-DETECTOR-2"/>
    <m/>
    <x v="7"/>
    <s v="0xfc27466cb7a57b013325574aee8cac22ede41c74 likely involved in an attack (0x02541670da74eda15e030523871a77bb5f1be393bba86e4f12bd85f649ae093d). Anomaly score: {'anomaly_score': 0.024731676759239925}"/>
    <s v="0xfc27466cb7a57b013325574aee8cac22ede41c74"/>
    <m/>
    <s v="0.024731676759239925"/>
    <m/>
    <m/>
    <m/>
    <m/>
    <m/>
    <s v="0.024731676759239925}"/>
    <m/>
    <m/>
    <m/>
    <m/>
    <m/>
    <m/>
    <m/>
    <m/>
    <m/>
  </r>
  <r>
    <s v="2023-05-29T22:08:47.616723308Z"/>
    <x v="4"/>
    <x v="74"/>
    <m/>
    <s v="ATTACK-DETECTOR-2"/>
    <m/>
    <x v="7"/>
    <s v="0xed5168d8cc7174a7d2de70a11fdc798cb03e29cc likely involved in an attack (0x83a17117be101983d2b0e29b9d291eb52f2ccf8f3fbdaa55ba1009e7ba015cc2). Anomaly score: {'anomaly_score': 0.00011875874767301}"/>
    <s v="0xed5168d8cc7174a7d2de70a11fdc798cb03e29cc"/>
    <m/>
    <s v="0.00011875874767301"/>
    <m/>
    <m/>
    <m/>
    <m/>
    <m/>
    <s v="0.00011875874767301}"/>
    <m/>
    <m/>
    <m/>
    <m/>
    <m/>
    <m/>
    <m/>
    <m/>
    <m/>
  </r>
  <r>
    <s v="2023-05-24T15:24:43.532081599Z"/>
    <x v="4"/>
    <x v="91"/>
    <m/>
    <s v="ATTACK-DETECTOR-2"/>
    <m/>
    <x v="7"/>
    <s v="0x66826ece6b5b6d90e8ab57d83e9a90a6ca1bbaf1 likely involved in an attack (0x714a549a3e6b8551d49ae6a1ea78bb8b63607bbd0b85dc0a045f9a883f9def00). Anomaly score: {'anomaly_score': 0.009030612244897958}"/>
    <s v="0x66826ece6b5b6d90e8ab57d83e9a90a6ca1bbaf1"/>
    <m/>
    <s v="0.009030612244897958"/>
    <m/>
    <m/>
    <m/>
    <m/>
    <m/>
    <s v="0.009030612244897958}"/>
    <m/>
    <m/>
    <m/>
    <m/>
    <m/>
    <m/>
    <m/>
    <m/>
    <m/>
  </r>
  <r>
    <s v="2023-05-14T22:50:49.196048462Z"/>
    <x v="4"/>
    <x v="73"/>
    <m/>
    <s v="ATTACK-DETECTOR-2"/>
    <m/>
    <x v="7"/>
    <s v="0x7ebed9624212da6aff68a008d41acf7a30a0ced9 likely involved in an attack (0x3b8dc6cb4e61126f77b746018acf67fa58f951c1880c0fad925774dd610dd1b7) on (0x773b1ccb921ad3fc4acbbd3821b5d6a7491199e7). Anomaly score: {'anomaly_score': 0.047604938271604946}"/>
    <s v="0x7ebed9624212da6aff68a008d41acf7a30a0ced9"/>
    <m/>
    <s v="0.047604938271604946"/>
    <m/>
    <m/>
    <m/>
    <m/>
    <m/>
    <s v="0.047604938271604946}"/>
    <m/>
    <m/>
    <m/>
    <m/>
    <m/>
    <m/>
    <m/>
    <m/>
    <m/>
  </r>
  <r>
    <s v="2023-05-24T05:06:02.849747806Z"/>
    <x v="4"/>
    <x v="91"/>
    <m/>
    <s v="ATTACK-DETECTOR-2"/>
    <m/>
    <x v="7"/>
    <s v="0x8497ab94332194bb58ec03ed8ca15522b2dbd288 likely involved in an attack (0x13d2f328622820c9c726bd57aaef937848c2709da3d34460fb3d8ae4868c06bc). Anomaly score: {'anomaly_score': 0.01327659574468085}"/>
    <s v="0x8497ab94332194bb58ec03ed8ca15522b2dbd288"/>
    <m/>
    <s v="0.01327659574468085"/>
    <m/>
    <m/>
    <m/>
    <m/>
    <m/>
    <s v="0.01327659574468085}"/>
    <m/>
    <m/>
    <m/>
    <m/>
    <m/>
    <m/>
    <m/>
    <m/>
    <m/>
  </r>
  <r>
    <s v="2023-05-15T18:07:52.782198724Z"/>
    <x v="4"/>
    <x v="85"/>
    <m/>
    <s v="ATTACK-DETECTOR-2"/>
    <m/>
    <x v="7"/>
    <s v="0xebf97931df8a421b9f8187df19cf6ff928fd87c8 likely involved in an attack (0x0cdf6ca8c77b8c9ff9a70d693ad717c16a83afef38a3f1668eeeaaf9cb45554d) on WORLD (0x06b31d9ef5fbe12844a57b4bb0edce9dffe577b0). Anomaly score: {'anomaly_score': 0.015559599636032756}"/>
    <s v="0xebf97931df8a421b9f8187df19cf6ff928fd87c8"/>
    <m/>
    <s v="0.015559599636032756"/>
    <m/>
    <m/>
    <m/>
    <m/>
    <m/>
    <s v="0.015559599636032756}"/>
    <m/>
    <m/>
    <m/>
    <m/>
    <m/>
    <m/>
    <m/>
    <m/>
    <m/>
  </r>
  <r>
    <s v="2023-05-23T12:57:30.253474175Z"/>
    <x v="4"/>
    <x v="90"/>
    <m/>
    <s v="ATTACK-DETECTOR-2"/>
    <m/>
    <x v="7"/>
    <s v="0xe1503fe6167a3bb33d6916c9fe6c8e6eb87faec5 likely involved in an attack (0xb1b044d154ac7a6f041092b0a87475995862bd40dfc234c21a2e5981922051ef). Anomaly score: {'anomaly_score': 0.009425000000000001}"/>
    <s v="0xe1503fe6167a3bb33d6916c9fe6c8e6eb87faec5"/>
    <m/>
    <s v="0.009425000000000001"/>
    <m/>
    <m/>
    <m/>
    <m/>
    <m/>
    <s v="0.009425000000000001}"/>
    <m/>
    <m/>
    <m/>
    <m/>
    <m/>
    <m/>
    <m/>
    <m/>
    <m/>
  </r>
  <r>
    <s v="2023-05-24T13:59:22.801191456Z"/>
    <x v="4"/>
    <x v="91"/>
    <m/>
    <s v="ATTACK-DETECTOR-2"/>
    <m/>
    <x v="7"/>
    <s v="0xbceb9473bd5c0cb2147f1504fbeb8db9950327bb likely involved in an attack (0x8b5e2b4a3ba4ed315b315b1b5406ecf2cb66e358bcae997e2563dd558b78bca5). Anomaly score: {'anomaly_score': 0.01519326194828937}"/>
    <s v="0xbceb9473bd5c0cb2147f1504fbeb8db9950327bb"/>
    <m/>
    <s v="0.01519326194828937"/>
    <m/>
    <m/>
    <m/>
    <m/>
    <m/>
    <s v="0.01519326194828937}"/>
    <m/>
    <m/>
    <m/>
    <m/>
    <m/>
    <m/>
    <m/>
    <m/>
    <m/>
  </r>
  <r>
    <s v="2023-05-11T18:23:57.385803666Z"/>
    <x v="4"/>
    <x v="72"/>
    <m/>
    <s v="ATTACK-DETECTOR-2"/>
    <m/>
    <x v="7"/>
    <s v="0xb7cea3cc73c3190970bef5b343b69a7e223fd37a likely involved in an attack (0xa62c9b329c437769aade943eb823984a0eba2c19e3e7da5d1b62351bf68766a5). Anomaly score: {'anomaly_score': 0.02471597874948917}"/>
    <s v="0xb7cea3cc73c3190970bef5b343b69a7e223fd37a"/>
    <m/>
    <s v="0.02471597874948917"/>
    <m/>
    <m/>
    <m/>
    <m/>
    <m/>
    <s v="0.02471597874948917}"/>
    <m/>
    <m/>
    <m/>
    <m/>
    <m/>
    <m/>
    <m/>
    <m/>
    <m/>
  </r>
  <r>
    <s v="2023-05-13T23:19:39.008731408Z"/>
    <x v="4"/>
    <x v="82"/>
    <m/>
    <s v="ATTACK-DETECTOR-2"/>
    <m/>
    <x v="7"/>
    <s v="0xa3aa817587556c023e78b2285d381c68cee17069 likely involved in an attack (0x1e87ab40690cf9ffb2a24262e56aa2a41823ef81204c85e0e9f14f26d2c32e02) on PancakeRouter (0xbddfa43dbbfb5120738c922fa0212ef1e4a0850b). Anomaly score: {'anomaly_score': 0.0298111888111888"/>
    <s v="0xa3aa817587556c023e78b2285d381c68cee17069"/>
    <m/>
    <s v="0.02981118881118881"/>
    <m/>
    <m/>
    <m/>
    <m/>
    <m/>
    <s v="0.02981118881118881}"/>
    <m/>
    <m/>
    <m/>
    <m/>
    <m/>
    <m/>
    <m/>
    <m/>
    <m/>
  </r>
  <r>
    <s v="2023-05-09T18:32:35.904101294Z"/>
    <x v="4"/>
    <x v="93"/>
    <m/>
    <s v="ATTACK-DETECTOR-2"/>
    <m/>
    <x v="7"/>
    <s v="0xa1b6a697663adf4c3df0b169769433a108b6997b likely involved in an attack (0xcaf174eda7b8a2cc202566dd3186bc179b57c00cf8302f2e8c4ad6160fead68a). Anomaly score: {'anomaly_score': 0.015850066934404283}"/>
    <s v="0xa1b6a697663adf4c3df0b169769433a108b6997b"/>
    <m/>
    <s v="0.015850066934404283"/>
    <m/>
    <m/>
    <m/>
    <m/>
    <m/>
    <s v="0.015850066934404283}"/>
    <m/>
    <m/>
    <m/>
    <m/>
    <m/>
    <m/>
    <m/>
    <m/>
    <m/>
  </r>
  <r>
    <s v="2023-05-31T01:59:43.652019488Z"/>
    <x v="4"/>
    <x v="89"/>
    <m/>
    <s v="ATTACK-DETECTOR-2"/>
    <m/>
    <x v="7"/>
    <s v="0xa8e889055b80483a3572c9860e5b50e351cafb51 likely involved in an attack (0xf93e13da4e12ba442cf8bc937c5e5e0a23f3bf42e64f7b46007cfe67b9f9a761). Anomaly score: {'anomaly_score': 0.03847115772488907}"/>
    <s v="0xa8e889055b80483a3572c9860e5b50e351cafb51"/>
    <m/>
    <s v="0.03847115772488907"/>
    <m/>
    <m/>
    <m/>
    <m/>
    <m/>
    <s v="0.03847115772488907}"/>
    <m/>
    <m/>
    <m/>
    <m/>
    <m/>
    <m/>
    <m/>
    <m/>
    <m/>
  </r>
  <r>
    <s v="2023-05-18T22:46:40.492919193Z"/>
    <x v="4"/>
    <x v="75"/>
    <m/>
    <s v="ATTACK-DETECTOR-2"/>
    <m/>
    <x v="7"/>
    <s v="0x80b0dfc12b4d4f4bf35277daa644347ba586b3de likely involved in an attack (0xaa64d750a08b7130374beaa9844457d5c20974abe6a50e3cb8275bab892aee96). Anomaly score: {'anomaly_score': 0.019502982107355862}"/>
    <s v="0x80b0dfc12b4d4f4bf35277daa644347ba586b3de"/>
    <m/>
    <s v="0.019502982107355862"/>
    <m/>
    <m/>
    <m/>
    <m/>
    <m/>
    <s v="0.019502982107355862}"/>
    <m/>
    <m/>
    <m/>
    <m/>
    <m/>
    <m/>
    <m/>
    <m/>
    <m/>
  </r>
  <r>
    <s v="2023-05-29T22:21:30.922634112Z"/>
    <x v="4"/>
    <x v="74"/>
    <m/>
    <s v="ATTACK-DETECTOR-2"/>
    <m/>
    <x v="7"/>
    <s v="0x08934ff21956ed802873151f94cedc2706c51c43 likely involved in an attack (0x2929b60ef412be1415a2c7eb6d291cd15ef69729c2baa2e87456172aa64acab7). Anomaly score: {'anomaly_score': 0.06207413249211357}"/>
    <s v="0x08934ff21956ed802873151f94cedc2706c51c43"/>
    <m/>
    <s v="0.06207413249211357"/>
    <m/>
    <m/>
    <m/>
    <m/>
    <m/>
    <s v="0.06207413249211357}"/>
    <m/>
    <m/>
    <m/>
    <m/>
    <m/>
    <m/>
    <m/>
    <m/>
    <m/>
  </r>
  <r>
    <s v="2023-05-28T01:55:38.931573621Z"/>
    <x v="4"/>
    <x v="92"/>
    <m/>
    <s v="ATTACK-DETECTOR-2"/>
    <m/>
    <x v="7"/>
    <s v="0xcbc0d0c1049eb011d7c7cfc4ff556d281f0afebb likely involved in an attack (0x27004b5ddfbc941daa83441cc32aa310e7d25c57dd0a70f39d7650ab28912f1c). Anomaly score: {'anomaly_score': 2.925208553763016e-05}"/>
    <s v="0xcbc0d0c1049eb011d7c7cfc4ff556d281f0afebb"/>
    <m/>
    <s v="2.925208553763016e-05"/>
    <m/>
    <m/>
    <m/>
    <m/>
    <m/>
    <s v="2.925208553763016e-05}"/>
    <m/>
    <m/>
    <m/>
    <m/>
    <m/>
    <m/>
    <m/>
    <m/>
    <m/>
  </r>
  <r>
    <s v="2023-05-12T00:08:42.500788682Z"/>
    <x v="4"/>
    <x v="80"/>
    <m/>
    <s v="ATTACK-DETECTOR-2"/>
    <m/>
    <x v="7"/>
    <s v="0x3ca8d402685b0d6c30b1df0147e2337bb772d114 likely involved in an attack (0xe3de1112153939e1f4a4c23b0a13842ee8b5f6011c5188f2c5fabc716f048962) on (0xb50625ac06963bd037f0fd567856115f5b8fc945). Anomaly score: {'anomaly_score': 0.02275862068965517}"/>
    <s v="0x3ca8d402685b0d6c30b1df0147e2337bb772d114"/>
    <m/>
    <s v="0.02275862068965517"/>
    <m/>
    <m/>
    <m/>
    <m/>
    <m/>
    <s v="0.02275862068965517}"/>
    <m/>
    <m/>
    <m/>
    <m/>
    <m/>
    <m/>
    <m/>
    <m/>
    <m/>
  </r>
  <r>
    <s v="2023-05-31T20:16:42.894313829Z"/>
    <x v="4"/>
    <x v="89"/>
    <m/>
    <s v="ATTACK-DETECTOR-2"/>
    <m/>
    <x v="7"/>
    <s v="0xff72f217137a59d6d58a5008e92342a38e7a0169 likely involved in an attack (0xdf43593f9f1b66643f95b5f6c8659c665fd557717ff93e2551d0df02722db936). Anomaly score: {'anomaly_score': 0.020241021932995904}"/>
    <s v="0xff72f217137a59d6d58a5008e92342a38e7a0169"/>
    <m/>
    <s v="0.020241021932995904"/>
    <m/>
    <m/>
    <m/>
    <m/>
    <m/>
    <s v="0.020241021932995904}"/>
    <m/>
    <m/>
    <m/>
    <m/>
    <m/>
    <m/>
    <m/>
    <m/>
    <m/>
  </r>
  <r>
    <s v="2023-05-19T10:42:09.926657465Z"/>
    <x v="4"/>
    <x v="76"/>
    <m/>
    <s v="ATTACK-DETECTOR-2"/>
    <m/>
    <x v="7"/>
    <s v="0x185e6f5bcf406cfd79ffb3ad234fe949b1fc1f2d likely involved in an attack (0x49381cc95e60b6726e9cf7b6902ebf1dbfb2da01eeb4a34db6122d410f8a3e1b). Anomaly score: {'anomaly_score': 0.016325689255346557}"/>
    <s v="0x185e6f5bcf406cfd79ffb3ad234fe949b1fc1f2d"/>
    <m/>
    <s v="0.016325689255346557"/>
    <m/>
    <m/>
    <m/>
    <m/>
    <m/>
    <s v="0.016325689255346557}"/>
    <m/>
    <m/>
    <m/>
    <m/>
    <m/>
    <m/>
    <m/>
    <m/>
    <m/>
  </r>
  <r>
    <s v="2023-05-18T23:29:06.22891404Z"/>
    <x v="4"/>
    <x v="75"/>
    <m/>
    <s v="ATTACK-DETECTOR-2"/>
    <m/>
    <x v="7"/>
    <s v="0x44c43e0d86c5068245e65329752ca1d3c4c3b1ba likely involved in an attack (0x2dba61d86f3ef9eb0fd6774e98288a5241ac6c4e457dc99da30df58b1dd1c62b). Anomaly score: {'anomaly_score': 0.03539611360239163}"/>
    <s v="0x44c43e0d86c5068245e65329752ca1d3c4c3b1ba"/>
    <m/>
    <s v="0.03539611360239163"/>
    <m/>
    <m/>
    <m/>
    <m/>
    <m/>
    <s v="0.03539611360239163}"/>
    <m/>
    <m/>
    <m/>
    <m/>
    <m/>
    <m/>
    <m/>
    <m/>
    <m/>
  </r>
  <r>
    <s v="2023-05-19T17:42:54.701497648Z"/>
    <x v="4"/>
    <x v="76"/>
    <m/>
    <s v="ATTACK-DETECTOR-2"/>
    <m/>
    <x v="7"/>
    <s v="0xb9ad5d4eee1ffcbab7ed14332409a41bc5137297 likely involved in an attack (0x1c9eb8f2d9c09e2e88889c8f222a27e77fd50f1e13101c217c59f961679d561b). Anomaly score: {'anomaly_score': 0.013056618980455369}"/>
    <s v="0xb9ad5d4eee1ffcbab7ed14332409a41bc5137297"/>
    <m/>
    <s v="0.013056618980455369"/>
    <m/>
    <m/>
    <m/>
    <m/>
    <m/>
    <s v="0.013056618980455369}"/>
    <m/>
    <m/>
    <m/>
    <m/>
    <m/>
    <m/>
    <m/>
    <m/>
    <m/>
  </r>
  <r>
    <s v="2023-05-13T20:55:53.989366785Z"/>
    <x v="4"/>
    <x v="82"/>
    <m/>
    <s v="ATTACK-DETECTOR-2"/>
    <m/>
    <x v="7"/>
    <s v="0x216716f8c406e7e980226f4a93e638d6523117d1 likely involved in an attack (0x2c4b936455162b0fe76bdb7591db4f7db57ae69175561332b238a5d2520d39ea) on (0x33700290a04e1b2e5292ce9267f318f3c6d9b868). Anomaly score: {'anomaly_score': 0.03230391009131351}"/>
    <s v="0x216716f8c406e7e980226f4a93e638d6523117d1"/>
    <m/>
    <s v="0.03230391009131351"/>
    <m/>
    <m/>
    <m/>
    <m/>
    <m/>
    <s v="0.03230391009131351}"/>
    <m/>
    <m/>
    <m/>
    <m/>
    <m/>
    <m/>
    <m/>
    <m/>
    <m/>
  </r>
  <r>
    <s v="2023-05-20T12:13:09.825538835Z"/>
    <x v="4"/>
    <x v="84"/>
    <m/>
    <s v="ATTACK-DETECTOR-2"/>
    <m/>
    <x v="7"/>
    <s v="0xa7fa94af24993729f31aa3add366a2b390702c8a likely involved in an attack (0xc6609882fe1def228b2edcf3f3835fb29a9862d5cf0938679704b0582c1d2e9b). Anomaly score: {'anomaly_score': 0.013123028391167193}"/>
    <s v="0xa7fa94af24993729f31aa3add366a2b390702c8a"/>
    <m/>
    <s v="0.013123028391167193"/>
    <m/>
    <m/>
    <m/>
    <m/>
    <m/>
    <s v="0.013123028391167193}"/>
    <m/>
    <m/>
    <m/>
    <m/>
    <m/>
    <m/>
    <m/>
    <m/>
    <m/>
  </r>
  <r>
    <s v="2023-05-15T05:08:17.472868358Z"/>
    <x v="4"/>
    <x v="85"/>
    <m/>
    <s v="ATTACK-DETECTOR-2"/>
    <m/>
    <x v="7"/>
    <s v="0x8a7892316d2eb0375af7eff8955a7bcda1f02d80 likely involved in an attack (0x59ec30a111a7594288bf7e7caa40e9cf611de8d6b1ca4ce7999d26f958fcfea5). Anomaly score: {'anomaly_score': 0.02210187667560322}"/>
    <s v="0x8a7892316d2eb0375af7eff8955a7bcda1f02d80"/>
    <m/>
    <s v="0.02210187667560322"/>
    <m/>
    <m/>
    <m/>
    <m/>
    <m/>
    <s v="0.02210187667560322}"/>
    <m/>
    <m/>
    <m/>
    <m/>
    <m/>
    <m/>
    <m/>
    <m/>
    <m/>
  </r>
  <r>
    <s v="2023-05-19T06:49:59.385244448Z"/>
    <x v="4"/>
    <x v="76"/>
    <m/>
    <s v="ATTACK-DETECTOR-2"/>
    <m/>
    <x v="7"/>
    <s v="0x7323d6ae9f09f0d9dc8dee3688203515d402d080 likely involved in an attack (0xb5d4148c4bf345fb9192d46921d03a9b8be19e0b57cddf950334c2d7e8c83c8c). Anomaly score: {'anomaly_score': 0.029118773946360154}"/>
    <s v="0x7323d6ae9f09f0d9dc8dee3688203515d402d080"/>
    <m/>
    <s v="0.029118773946360154"/>
    <m/>
    <m/>
    <m/>
    <m/>
    <m/>
    <s v="0.029118773946360154}"/>
    <m/>
    <m/>
    <m/>
    <m/>
    <m/>
    <m/>
    <m/>
    <m/>
    <m/>
  </r>
  <r>
    <s v="2023-05-12T02:13:42.29408173Z"/>
    <x v="4"/>
    <x v="80"/>
    <m/>
    <s v="ATTACK-DETECTOR-2"/>
    <m/>
    <x v="7"/>
    <s v="0x1994a08a1c54e7470a020dae0134adb411e74bb1 likely involved in an attack (0x06ff4d92dadacb869282fb0c320168e06088f96486fda857587f744289252052). Anomaly score: {'anomaly_score': 0.02291382517048977}"/>
    <s v="0x1994a08a1c54e7470a020dae0134adb411e74bb1"/>
    <m/>
    <s v="0.02291382517048977"/>
    <m/>
    <m/>
    <m/>
    <m/>
    <m/>
    <s v="0.02291382517048977}"/>
    <m/>
    <m/>
    <m/>
    <m/>
    <m/>
    <m/>
    <m/>
    <m/>
    <m/>
  </r>
  <r>
    <s v="2023-05-31T00:59:52.137293487Z"/>
    <x v="4"/>
    <x v="89"/>
    <m/>
    <s v="ATTACK-DETECTOR-2"/>
    <m/>
    <x v="7"/>
    <s v="0xd7cc7dd1474c084ab0f555d2eb7f96526b047773 likely involved in an attack (0x7f143cc0ce36a3dd1441d645e2adc31215fce27b5b155b5f6d689ccbe9e81d35). Anomaly score: {'anomaly_score': 0.03884716866247209}"/>
    <s v="0xd7cc7dd1474c084ab0f555d2eb7f96526b047773"/>
    <m/>
    <s v="0.03884716866247209"/>
    <m/>
    <m/>
    <m/>
    <m/>
    <m/>
    <s v="0.03884716866247209}"/>
    <m/>
    <m/>
    <m/>
    <m/>
    <m/>
    <m/>
    <m/>
    <m/>
    <m/>
  </r>
  <r>
    <s v="2023-05-24T15:55:34.892241737Z"/>
    <x v="4"/>
    <x v="91"/>
    <m/>
    <s v="ATTACK-DETECTOR-2"/>
    <m/>
    <x v="7"/>
    <s v="0x054a3574d8082112575843dd944ff42c58dda38d likely involved in an attack (0xdd402a95264b96a5aafc38700d6dc16c715056fe3acf04c4b2976441d1f15958). Anomaly score: {'anomaly_score': 0.016676553462850366}"/>
    <s v="0x054a3574d8082112575843dd944ff42c58dda38d"/>
    <m/>
    <s v="0.016676553462850366"/>
    <m/>
    <m/>
    <m/>
    <m/>
    <m/>
    <s v="0.016676553462850366}"/>
    <m/>
    <m/>
    <m/>
    <m/>
    <m/>
    <m/>
    <m/>
    <m/>
    <m/>
  </r>
  <r>
    <s v="2023-05-27T22:06:26.539981397Z"/>
    <x v="4"/>
    <x v="79"/>
    <m/>
    <s v="ATTACK-DETECTOR-2"/>
    <m/>
    <x v="7"/>
    <s v="0x151c533a1c33c492f5cca5d1802c43fe71009b83 likely involved in an attack (0x85cea5376037bd31048a6f7b2e5b4275b5c2883ac60181c21192c0eda2cc2282). Anomaly score: {'anomaly_score': 0.07686131386861314}"/>
    <s v="0x151c533a1c33c492f5cca5d1802c43fe71009b83"/>
    <m/>
    <s v="0.07686131386861314"/>
    <m/>
    <m/>
    <m/>
    <m/>
    <m/>
    <s v="0.07686131386861314}"/>
    <m/>
    <m/>
    <m/>
    <m/>
    <m/>
    <m/>
    <m/>
    <m/>
    <m/>
  </r>
  <r>
    <s v="2023-05-27T12:47:25.160377473Z"/>
    <x v="4"/>
    <x v="79"/>
    <m/>
    <s v="ATTACK-DETECTOR-2"/>
    <m/>
    <x v="7"/>
    <s v="0x0a84224da027c2be8545e554bebd0323ad1f8024 likely involved in an attack (0xb892341dd7b909aa23d5a39c7229fd7cf861caecb7c07b9ff1ee8e7d55a2bab1). Anomaly score: {'anomaly_score': 0.0410989010989011}"/>
    <s v="0x0a84224da027c2be8545e554bebd0323ad1f8024"/>
    <m/>
    <s v="0.0410989010989011"/>
    <m/>
    <m/>
    <m/>
    <m/>
    <m/>
    <s v="0.0410989010989011}"/>
    <m/>
    <m/>
    <m/>
    <m/>
    <m/>
    <m/>
    <m/>
    <m/>
    <m/>
  </r>
  <r>
    <s v="2023-05-25T03:28:47.802769901Z"/>
    <x v="4"/>
    <x v="77"/>
    <m/>
    <s v="ATTACK-DETECTOR-2"/>
    <m/>
    <x v="7"/>
    <s v="0x79e9c20d6236fe50db4b86bfc6ebd207242ca2dd likely involved in an attack (0x3dc6927a1348c77de2cb8965c7dff37652e89d1756adeeecebfeb19fba6c3c33). Anomaly score: {'anomaly_score': 0.028542914171656688}"/>
    <s v="0x79e9c20d6236fe50db4b86bfc6ebd207242ca2dd"/>
    <m/>
    <s v="0.028542914171656688"/>
    <m/>
    <m/>
    <m/>
    <m/>
    <m/>
    <s v="0.028542914171656688}"/>
    <m/>
    <m/>
    <m/>
    <m/>
    <m/>
    <m/>
    <m/>
    <m/>
    <m/>
  </r>
  <r>
    <s v="2023-05-14T20:53:17.525545665Z"/>
    <x v="4"/>
    <x v="73"/>
    <m/>
    <s v="ATTACK-DETECTOR-2"/>
    <m/>
    <x v="7"/>
    <s v="0x542da4b9354596eeb427876caf2570198a5fea7d likely involved in an attack (0x28e9d3fa978528411f90842546d83bbbcb84da9450d6c7fe4b26bfed73b4e68d). Anomaly score: {'anomaly_score': 0.027840301791889344}"/>
    <s v="0x542da4b9354596eeb427876caf2570198a5fea7d"/>
    <m/>
    <s v="0.027840301791889344"/>
    <m/>
    <m/>
    <m/>
    <m/>
    <m/>
    <s v="0.027840301791889344}"/>
    <m/>
    <m/>
    <m/>
    <m/>
    <m/>
    <m/>
    <m/>
    <m/>
    <m/>
  </r>
  <r>
    <s v="2023-05-25T20:29:50.231219311Z"/>
    <x v="4"/>
    <x v="77"/>
    <m/>
    <s v="ATTACK-DETECTOR-2"/>
    <m/>
    <x v="7"/>
    <s v="0x3407f77ecc5c25fc5e16ffa9b730a05d74edbec4 likely involved in an attack (0x9c967e23cb4288940df32dda059eb9a33b17bf3d23399288a4413686e07638b3). Anomaly score: {'anomaly_score': 2.2196623867241598e-05}"/>
    <s v="0x3407f77ecc5c25fc5e16ffa9b730a05d74edbec4"/>
    <m/>
    <s v="2.2196623867241598e-05"/>
    <m/>
    <m/>
    <m/>
    <m/>
    <m/>
    <s v="2.2196623867241598e-05}"/>
    <m/>
    <m/>
    <m/>
    <m/>
    <m/>
    <m/>
    <m/>
    <m/>
    <m/>
  </r>
  <r>
    <s v="2023-05-22T10:11:10.799496025Z"/>
    <x v="4"/>
    <x v="81"/>
    <m/>
    <s v="ATTACK-DETECTOR-2"/>
    <m/>
    <x v="7"/>
    <s v="0x09b32d717b62aa512bfefc373e8a638ad5ba4931 likely involved in an attack (0xec9f97e7cdea1020ed1e9de2c1dd4221c07958d9ed05f6a14a323cdaa6b4a4bb). Anomaly score: {'anomaly_score': 2.3207550189661703e-05}"/>
    <s v="0x09b32d717b62aa512bfefc373e8a638ad5ba4931"/>
    <m/>
    <s v="2.3207550189661703e-05"/>
    <m/>
    <m/>
    <m/>
    <m/>
    <m/>
    <s v="2.3207550189661703e-05}"/>
    <m/>
    <m/>
    <m/>
    <m/>
    <m/>
    <m/>
    <m/>
    <m/>
    <m/>
  </r>
  <r>
    <s v="2023-05-13T19:49:40.429839044Z"/>
    <x v="4"/>
    <x v="82"/>
    <m/>
    <s v="ATTACK-DETECTOR-2"/>
    <m/>
    <x v="7"/>
    <s v="0x60ca9c80e4cfc72c54f0a6f793153470f472748c likely involved in an attack (0x30c67fd89c45054c05eb86791b86db085a9fff85cead9a0754303cf0d3816563). Anomaly score: {'anomaly_score': 0.032001404494382026}"/>
    <s v="0x60ca9c80e4cfc72c54f0a6f793153470f472748c"/>
    <m/>
    <s v="0.032001404494382026"/>
    <m/>
    <m/>
    <m/>
    <m/>
    <m/>
    <s v="0.032001404494382026}"/>
    <m/>
    <m/>
    <m/>
    <m/>
    <m/>
    <m/>
    <m/>
    <m/>
    <m/>
  </r>
  <r>
    <s v="2023-05-11T19:57:40.408677825Z"/>
    <x v="4"/>
    <x v="72"/>
    <m/>
    <s v="ATTACK-DETECTOR-2"/>
    <m/>
    <x v="7"/>
    <s v="0x9fbb72df16b01297c2ada9d8bce40e2dd40e7799 likely involved in an attack (0xe508887b381e6d24aa2d2cd341fdb0161dacb4430c16a2e23c4aa83e132bc5ca). Anomaly score: {'anomaly_score': 0.013060599877576006}"/>
    <s v="0x9fbb72df16b01297c2ada9d8bce40e2dd40e7799"/>
    <m/>
    <s v="0.013060599877576006"/>
    <m/>
    <m/>
    <m/>
    <m/>
    <m/>
    <s v="0.013060599877576006}"/>
    <m/>
    <m/>
    <m/>
    <m/>
    <m/>
    <m/>
    <m/>
    <m/>
    <m/>
  </r>
  <r>
    <s v="2023-05-13T08:10:34.27228109Z"/>
    <x v="4"/>
    <x v="82"/>
    <m/>
    <s v="ATTACK-DETECTOR-2"/>
    <m/>
    <x v="7"/>
    <s v="0x1d0168a12eeed3e4a3862f6bb825e602be10e8df likely involved in an attack (0xcec6ea3fbbafa0eb55a17d046e3a0b0ec1d8dc74bc25fa82b13a37ceba2a5f98). Anomaly score: {'anomaly_score': 0.026642232872850297}"/>
    <s v="0x1d0168a12eeed3e4a3862f6bb825e602be10e8df"/>
    <m/>
    <s v="0.026642232872850297"/>
    <m/>
    <m/>
    <m/>
    <m/>
    <m/>
    <s v="0.026642232872850297}"/>
    <m/>
    <m/>
    <m/>
    <m/>
    <m/>
    <m/>
    <m/>
    <m/>
    <m/>
  </r>
  <r>
    <s v="2023-05-29T06:24:20.991759993Z"/>
    <x v="4"/>
    <x v="74"/>
    <m/>
    <s v="ATTACK-DETECTOR-2"/>
    <m/>
    <x v="7"/>
    <s v="0x09f86b405afded2e033a1eed855c7e294d5943cc likely involved in an attack (0xb3bbae4fbcfb7de7586d3e7cba9df9646eac4a009f5e97990e31d2cc9e5758a0). Anomaly score: {'anomaly_score': 0.12002110446711221}"/>
    <s v="0x09f86b405afded2e033a1eed855c7e294d5943cc"/>
    <m/>
    <s v="0.12002110446711221"/>
    <m/>
    <m/>
    <m/>
    <m/>
    <m/>
    <s v="0.12002110446711221}"/>
    <m/>
    <m/>
    <m/>
    <m/>
    <m/>
    <m/>
    <m/>
    <m/>
    <m/>
  </r>
  <r>
    <s v="2023-05-15T11:15:53.425369091Z"/>
    <x v="4"/>
    <x v="85"/>
    <m/>
    <s v="ATTACK-DETECTOR-2"/>
    <m/>
    <x v="7"/>
    <s v="0x3acddf648ada2053dbab6543aa2879f307cd012a likely involved in an attack (0x3b2381805c1cb25dcef9b7d53cbb5644972ff5ab57809ffeaa2b7ca672bea8b6). Anomaly score: {'anomaly_score': 0.06438242608455375}"/>
    <s v="0x3acddf648ada2053dbab6543aa2879f307cd012a"/>
    <m/>
    <s v="0.06438242608455375"/>
    <m/>
    <m/>
    <m/>
    <m/>
    <m/>
    <s v="0.06438242608455375}"/>
    <m/>
    <m/>
    <m/>
    <m/>
    <m/>
    <m/>
    <m/>
    <m/>
    <m/>
  </r>
  <r>
    <s v="2023-05-27T15:58:29.715374718Z"/>
    <x v="4"/>
    <x v="79"/>
    <m/>
    <s v="ATTACK-DETECTOR-2"/>
    <m/>
    <x v="7"/>
    <s v="0x89d64b73afcb1a77ff0e1d96e121c74b7abb5159 likely involved in an attack (0x6f7e7013eb3009eb1499d0ab6b58678cb2053d525b8e181df7e1b7dc48114409). Anomaly score: {'anomaly_score': 0.04123704215618521}"/>
    <s v="0x89d64b73afcb1a77ff0e1d96e121c74b7abb5159"/>
    <m/>
    <s v="0.04123704215618521"/>
    <m/>
    <m/>
    <m/>
    <m/>
    <m/>
    <s v="0.04123704215618521}"/>
    <m/>
    <m/>
    <m/>
    <m/>
    <m/>
    <m/>
    <m/>
    <m/>
    <m/>
  </r>
  <r>
    <s v="2023-05-14T18:12:06.798369217Z"/>
    <x v="4"/>
    <x v="73"/>
    <m/>
    <s v="ATTACK-DETECTOR-2"/>
    <m/>
    <x v="7"/>
    <s v="0xbcbc3c1f5cdfb5542a8958b6ba275c1e9f430821 likely involved in an attack (0xb69fefc1c242a604e914e44f252c60c610568722d7d0cd209b4ae4ffa8b3d26c) on Cake-LP (0xcbec5b2c53db6922d174d1a1cf0f45eb05422a8a). Anomaly score: {'anomaly_score': 0.028490028490028487}"/>
    <s v="0xbcbc3c1f5cdfb5542a8958b6ba275c1e9f430821"/>
    <m/>
    <s v="0.028490028490028487"/>
    <m/>
    <m/>
    <m/>
    <m/>
    <m/>
    <s v="0.028490028490028487}"/>
    <m/>
    <m/>
    <m/>
    <m/>
    <m/>
    <m/>
    <m/>
    <m/>
    <m/>
  </r>
  <r>
    <s v="2023-05-13T10:21:38.523077214Z"/>
    <x v="4"/>
    <x v="82"/>
    <m/>
    <s v="ATTACK-DETECTOR-2"/>
    <m/>
    <x v="7"/>
    <s v="0xa12183ffe452a14d8e6192b02f83e37180b95bb9 likely involved in an attack (0x0d35763694fd7ced3d27d9ede8d217c8a5ec24d0a66231fae0734c548a7b34cd). Anomaly score: {'anomaly_score': 0.023244465603427755}"/>
    <s v="0xa12183ffe452a14d8e6192b02f83e37180b95bb9"/>
    <m/>
    <s v="0.023244465603427755"/>
    <m/>
    <m/>
    <m/>
    <m/>
    <m/>
    <s v="0.023244465603427755}"/>
    <m/>
    <m/>
    <m/>
    <m/>
    <m/>
    <m/>
    <m/>
    <m/>
    <m/>
  </r>
  <r>
    <s v="2023-05-23T11:20:37.74345766Z"/>
    <x v="4"/>
    <x v="90"/>
    <m/>
    <s v="ATTACK-DETECTOR-2"/>
    <m/>
    <x v="7"/>
    <s v="0x9698cbb5656cf73045370c9d994aeac8fffff95e likely involved in an attack (0x715bde2d8c9f25b1264fdfbe12ff0e5a6dd7715abd8994e22af6f568bdc1b0ee). Anomaly score: {'anomaly_score': 0.00497}"/>
    <s v="0x9698cbb5656cf73045370c9d994aeac8fffff95e"/>
    <m/>
    <s v="0.00497"/>
    <m/>
    <m/>
    <m/>
    <m/>
    <m/>
    <s v="0.00497}"/>
    <m/>
    <m/>
    <m/>
    <m/>
    <m/>
    <m/>
    <m/>
    <m/>
    <m/>
  </r>
  <r>
    <s v="2023-05-15T06:44:15.158538598Z"/>
    <x v="4"/>
    <x v="85"/>
    <m/>
    <s v="ATTACK-DETECTOR-2"/>
    <m/>
    <x v="7"/>
    <s v="0x19634575ad7a2b7ee49983c204b24ccfad19bcc4 likely involved in an attack (0x9d3ccd9f02d0585f28c6d862ea7651c693f1f003f968cd57dfb00035de822a08). Anomaly score: {'anomaly_score': 0.02118186449312277}"/>
    <s v="0x19634575ad7a2b7ee49983c204b24ccfad19bcc4"/>
    <m/>
    <s v="0.02118186449312277"/>
    <m/>
    <m/>
    <m/>
    <m/>
    <m/>
    <s v="0.02118186449312277}"/>
    <m/>
    <m/>
    <m/>
    <m/>
    <m/>
    <m/>
    <m/>
    <m/>
    <m/>
  </r>
  <r>
    <s v="2023-05-16T08:33:40.498906503Z"/>
    <x v="4"/>
    <x v="78"/>
    <m/>
    <s v="ATTACK-DETECTOR-2"/>
    <m/>
    <x v="7"/>
    <s v="0x51ebe3554aa887a4a45b57fa11371bc29d7d18b2 likely involved in an attack (0x35703aea34ff39414b45dd20ae09a5111dd83c37a24f4883b847812a1596fa27). Anomaly score: {'anomaly_score': 0.016482130343377713}"/>
    <s v="0x51ebe3554aa887a4a45b57fa11371bc29d7d18b2"/>
    <m/>
    <s v="0.016482130343377713"/>
    <m/>
    <m/>
    <m/>
    <m/>
    <m/>
    <s v="0.016482130343377713}"/>
    <m/>
    <m/>
    <m/>
    <m/>
    <m/>
    <m/>
    <m/>
    <m/>
    <m/>
  </r>
  <r>
    <s v="2023-05-12T20:19:03.164938235Z"/>
    <x v="4"/>
    <x v="80"/>
    <m/>
    <s v="ATTACK-DETECTOR-2"/>
    <m/>
    <x v="7"/>
    <s v="0x852b2cbd84ca0dea85a1b99e44f0f80f572dcda5 likely involved in an attack (0x6b7cdc39a6d47068454002a249343fb0724c7e60c06a1600d4bb148fb506e749). Anomaly score: {'anomaly_score': 0.017276653171390013}"/>
    <s v="0x852b2cbd84ca0dea85a1b99e44f0f80f572dcda5"/>
    <m/>
    <s v="0.017276653171390013"/>
    <m/>
    <m/>
    <m/>
    <m/>
    <m/>
    <s v="0.017276653171390013}"/>
    <m/>
    <m/>
    <m/>
    <m/>
    <m/>
    <m/>
    <m/>
    <m/>
    <m/>
  </r>
  <r>
    <s v="2023-05-15T19:46:20.225830019Z"/>
    <x v="4"/>
    <x v="85"/>
    <m/>
    <s v="ATTACK-DETECTOR-2"/>
    <m/>
    <x v="7"/>
    <s v="0xff109fb11b4573ffe79f73b086d891a84864b5e6 likely involved in an attack (0x3aa735d781c95d199716b3227a49c6cc3215d0bf3151c8695bd5327fc2426598). Anomaly score: {'anomaly_score': 0.026503733876442635}"/>
    <s v="0xff109fb11b4573ffe79f73b086d891a84864b5e6"/>
    <m/>
    <s v="0.026503733876442635"/>
    <m/>
    <m/>
    <m/>
    <m/>
    <m/>
    <s v="0.026503733876442635}"/>
    <m/>
    <m/>
    <m/>
    <m/>
    <m/>
    <m/>
    <m/>
    <m/>
    <m/>
  </r>
  <r>
    <s v="2023-05-24T02:13:58.492864755Z"/>
    <x v="4"/>
    <x v="91"/>
    <m/>
    <s v="ATTACK-DETECTOR-2"/>
    <m/>
    <x v="7"/>
    <s v="0xdf75356d5c88399b5f75bef43e6c50e329831128 likely involved in an attack (0x812b7e90d98439e48b9cc5a9f9202b6bc97a92015fcae934de3f3e1f8e4a408f). Anomaly score: {'anomaly_score': 0.011893033075299085}"/>
    <s v="0xdf75356d5c88399b5f75bef43e6c50e329831128"/>
    <m/>
    <s v="0.011893033075299085"/>
    <m/>
    <m/>
    <m/>
    <m/>
    <m/>
    <s v="0.011893033075299085}"/>
    <m/>
    <m/>
    <m/>
    <m/>
    <m/>
    <m/>
    <m/>
    <m/>
    <m/>
  </r>
  <r>
    <s v="2023-05-29T23:57:51.565104611Z"/>
    <x v="4"/>
    <x v="74"/>
    <m/>
    <s v="ATTACK-DETECTOR-2"/>
    <m/>
    <x v="7"/>
    <s v="0xc8e7c8b5182e4ab6402b312cf9c90de178de00ca likely involved in an attack (0x50050108bf376901af6c1efff225a54b51e290c0abf62899e4a4ea7d37924ad2). Anomaly score: {'anomaly_score': 0.08260189378344998}"/>
    <s v="0xc8e7c8b5182e4ab6402b312cf9c90de178de00ca"/>
    <m/>
    <s v="0.08260189378344998"/>
    <m/>
    <m/>
    <m/>
    <m/>
    <m/>
    <s v="0.08260189378344998}"/>
    <m/>
    <m/>
    <m/>
    <m/>
    <m/>
    <m/>
    <m/>
    <m/>
    <m/>
  </r>
  <r>
    <s v="2023-05-18T18:03:51.698510147Z"/>
    <x v="4"/>
    <x v="75"/>
    <m/>
    <s v="ATTACK-DETECTOR-2"/>
    <m/>
    <x v="7"/>
    <s v="0xdcc8c9a3c67ac1ec2cb9f9a9afe4e14b7cc40630 likely involved in an attack (0xc7f8f7bf07b655151c27cb7ee5735817431b2acf9de94132c5dfa14af9d6d8a8). Anomaly score: {'anomaly_score': 0.034846864365580946}"/>
    <s v="0xdcc8c9a3c67ac1ec2cb9f9a9afe4e14b7cc40630"/>
    <m/>
    <s v="0.034846864365580946"/>
    <m/>
    <m/>
    <m/>
    <m/>
    <m/>
    <s v="0.034846864365580946}"/>
    <m/>
    <m/>
    <m/>
    <m/>
    <m/>
    <m/>
    <m/>
    <m/>
    <m/>
  </r>
  <r>
    <s v="2023-05-29T20:40:58.94515926Z"/>
    <x v="4"/>
    <x v="74"/>
    <m/>
    <s v="ATTACK-DETECTOR-2"/>
    <m/>
    <x v="7"/>
    <s v="0x95343bb1499db6769c7e3dc9f75adb452069953f likely involved in an attack (0x8d35ddb3ec4359ac576d491819d1575bb3817f66d018934f94a9b9a57a7e5dde). Anomaly score: {'anomaly_score': 0.09409258500614504}"/>
    <s v="0x95343bb1499db6769c7e3dc9f75adb452069953f"/>
    <m/>
    <s v="0.09409258500614504"/>
    <m/>
    <m/>
    <m/>
    <m/>
    <m/>
    <s v="0.09409258500614504}"/>
    <m/>
    <m/>
    <m/>
    <m/>
    <m/>
    <m/>
    <m/>
    <m/>
    <m/>
  </r>
  <r>
    <s v="2023-05-29T09:46:24.936095219Z"/>
    <x v="4"/>
    <x v="74"/>
    <m/>
    <s v="ATTACK-DETECTOR-2"/>
    <m/>
    <x v="7"/>
    <s v="0x686fc577ae8dd49d16e06d235d0758c1b3044c0c likely involved in an attack (0x0bd9b4fee4acc78e8d36ff334727fb6c3e86712dbbe113b9790164551f6e7bc5). Anomaly score: {'anomaly_score': 0.12102564102564102}"/>
    <s v="0x686fc577ae8dd49d16e06d235d0758c1b3044c0c"/>
    <m/>
    <s v="0.12102564102564102"/>
    <m/>
    <m/>
    <m/>
    <m/>
    <m/>
    <s v="0.12102564102564102}"/>
    <m/>
    <m/>
    <m/>
    <m/>
    <m/>
    <m/>
    <m/>
    <m/>
    <m/>
  </r>
  <r>
    <s v="2023-05-13T17:16:41.924094106Z"/>
    <x v="4"/>
    <x v="82"/>
    <m/>
    <s v="ATTACK-DETECTOR-2"/>
    <m/>
    <x v="7"/>
    <s v="0xcd4b91e7b4c77dabbf5d140fa599a193ceb3f168 likely involved in an attack (0x1b5339ea09a2a1553ffefac0f4e67ed2af8faaa4bb8f8ddbf30ad38820e58c20). Anomaly score: {'anomaly_score': 0.01661701647483638}"/>
    <s v="0xcd4b91e7b4c77dabbf5d140fa599a193ceb3f168"/>
    <m/>
    <s v="0.01661701647483638"/>
    <m/>
    <m/>
    <m/>
    <m/>
    <m/>
    <s v="0.01661701647483638}"/>
    <m/>
    <m/>
    <m/>
    <m/>
    <m/>
    <m/>
    <m/>
    <m/>
    <m/>
  </r>
  <r>
    <s v="2023-05-20T09:46:06.462540009Z"/>
    <x v="4"/>
    <x v="84"/>
    <m/>
    <s v="ATTACK-DETECTOR-2"/>
    <m/>
    <x v="7"/>
    <s v="0x744e9ac39bbf44e3dc5ca09e37222cd577825288 likely involved in an attack (0x38173dceeeefec86ebcf4917f2ea6de8b001ffc73e851cba8cdf85e13ac4db9d). Anomaly score: {'anomaly_score': 0.021194739344002535}"/>
    <s v="0x744e9ac39bbf44e3dc5ca09e37222cd577825288"/>
    <m/>
    <s v="0.021194739344002535"/>
    <m/>
    <m/>
    <m/>
    <m/>
    <m/>
    <s v="0.021194739344002535}"/>
    <m/>
    <m/>
    <m/>
    <m/>
    <m/>
    <m/>
    <m/>
    <m/>
    <m/>
  </r>
  <r>
    <s v="2023-05-13T06:21:06.24036442Z"/>
    <x v="4"/>
    <x v="82"/>
    <m/>
    <s v="ATTACK-DETECTOR-2"/>
    <m/>
    <x v="7"/>
    <s v="0xb455cf94627bd637d74b7a7a221effa2fa12602d likely involved in an attack (0x510be44048f976269c96e8bf9870f6a33d38112881ef497f215e013d3f7b4b13). Anomaly score: {'anomaly_score': 0.015500717360114777}"/>
    <s v="0xb455cf94627bd637d74b7a7a221effa2fa12602d"/>
    <m/>
    <s v="0.015500717360114777"/>
    <m/>
    <m/>
    <m/>
    <m/>
    <m/>
    <s v="0.015500717360114777}"/>
    <m/>
    <m/>
    <m/>
    <m/>
    <m/>
    <m/>
    <m/>
    <m/>
    <m/>
  </r>
  <r>
    <s v="2023-05-11T20:03:08.073194325Z"/>
    <x v="4"/>
    <x v="72"/>
    <m/>
    <s v="ATTACK-DETECTOR-2"/>
    <m/>
    <x v="7"/>
    <s v="0x67632a2c704b32ced2c570b4ffc870765f9d567b likely involved in an attack (0xa2919d6c1477a38074c44d040d7495f63c310b5039f770c1ba48a426f06c8242). Anomaly score: {'anomaly_score': 0.022220183486238533}"/>
    <s v="0x67632a2c704b32ced2c570b4ffc870765f9d567b"/>
    <m/>
    <s v="0.022220183486238533"/>
    <m/>
    <m/>
    <m/>
    <m/>
    <m/>
    <s v="0.022220183486238533}"/>
    <m/>
    <m/>
    <m/>
    <m/>
    <m/>
    <m/>
    <m/>
    <m/>
    <m/>
  </r>
  <r>
    <s v="2023-05-20T17:29:29.689401259Z"/>
    <x v="4"/>
    <x v="84"/>
    <m/>
    <s v="ATTACK-DETECTOR-2"/>
    <m/>
    <x v="7"/>
    <s v="0xa32d5ba61e8b80be24bc77d7dcca001357b99e17 likely involved in an attack (0x89092d5a59c8d599420faeb45aec46fd790d6159308ffa62e7bb75621fac258f). Anomaly score: {'anomaly_score': 0.01279281098546042}"/>
    <s v="0xa32d5ba61e8b80be24bc77d7dcca001357b99e17"/>
    <m/>
    <s v="0.01279281098546042"/>
    <m/>
    <m/>
    <m/>
    <m/>
    <m/>
    <s v="0.01279281098546042}"/>
    <m/>
    <m/>
    <m/>
    <m/>
    <m/>
    <m/>
    <m/>
    <m/>
    <m/>
  </r>
  <r>
    <s v="2023-05-21T05:42:28.554541448Z"/>
    <x v="4"/>
    <x v="83"/>
    <m/>
    <s v="ATTACK-DETECTOR-2"/>
    <m/>
    <x v="7"/>
    <s v="0x62b0f608600e56b4cb4fe6493d20fb85a69ee4b9 likely involved in an attack (0x2820e4fc812824a21c545580487752967f690b599590f676e52e20920c46bef9). Anomaly score: {'anomaly_score': 0.029789747224190883}"/>
    <s v="0x62b0f608600e56b4cb4fe6493d20fb85a69ee4b9"/>
    <m/>
    <s v="0.029789747224190883"/>
    <m/>
    <m/>
    <m/>
    <m/>
    <m/>
    <s v="0.029789747224190883}"/>
    <m/>
    <m/>
    <m/>
    <m/>
    <m/>
    <m/>
    <m/>
    <m/>
    <m/>
  </r>
  <r>
    <s v="2023-05-24T21:32:43.338695248Z"/>
    <x v="4"/>
    <x v="91"/>
    <m/>
    <s v="ATTACK-DETECTOR-2"/>
    <m/>
    <x v="7"/>
    <s v="0xd453fcde7dc3c1afdc9fe7bc561aa24509938e41 likely involved in an attack (0x94f531a9e034f97769b2337a8b55f76090122c9c43fcd6da92a79017bf65f902). Anomaly score: {'anomaly_score': 0.022433035714285718}"/>
    <s v="0xd453fcde7dc3c1afdc9fe7bc561aa24509938e41"/>
    <m/>
    <s v="0.022433035714285718"/>
    <m/>
    <m/>
    <m/>
    <m/>
    <m/>
    <s v="0.022433035714285718}"/>
    <m/>
    <m/>
    <m/>
    <m/>
    <m/>
    <m/>
    <m/>
    <m/>
    <m/>
  </r>
  <r>
    <s v="2023-05-23T15:59:42.538230119Z"/>
    <x v="4"/>
    <x v="90"/>
    <m/>
    <s v="ATTACK-DETECTOR-2"/>
    <m/>
    <x v="7"/>
    <s v="0x6fd295495a166ab66be4255c521dffb974672f1f likely involved in an attack (0x4191553e12e766a23c612085a91451d3810d8aea86b658c79625882614069ebd). Anomaly score: {'anomaly_score': 0.010204999999999999}"/>
    <s v="0x6fd295495a166ab66be4255c521dffb974672f1f"/>
    <m/>
    <s v="0.010204999999999999"/>
    <m/>
    <m/>
    <m/>
    <m/>
    <m/>
    <s v="0.010204999999999999}"/>
    <m/>
    <m/>
    <m/>
    <m/>
    <m/>
    <m/>
    <m/>
    <m/>
    <m/>
  </r>
  <r>
    <s v="2023-05-16T07:59:06.653117002Z"/>
    <x v="4"/>
    <x v="78"/>
    <m/>
    <s v="ATTACK-DETECTOR-2"/>
    <m/>
    <x v="7"/>
    <s v="0x0af2e18c46023706d5c580e225c2dce99d2c1361 likely involved in an attack (0xa63b45e9c1f85560e9cdfbb2553b30c6d940dd15a7511c740fffb7f528a88144). Anomaly score: {'anomaly_score': 0.029574007220216605}"/>
    <s v="0x0af2e18c46023706d5c580e225c2dce99d2c1361"/>
    <m/>
    <s v="0.029574007220216605"/>
    <m/>
    <m/>
    <m/>
    <m/>
    <m/>
    <s v="0.029574007220216605}"/>
    <m/>
    <m/>
    <m/>
    <m/>
    <m/>
    <m/>
    <m/>
    <m/>
    <m/>
  </r>
  <r>
    <s v="2023-05-20T22:46:59.282344642Z"/>
    <x v="4"/>
    <x v="84"/>
    <m/>
    <s v="ATTACK-DETECTOR-2"/>
    <m/>
    <x v="7"/>
    <s v="0x542863a7548f5bf53d9cfb9af8a5ba830d30ddec likely involved in an attack (0xa4279db78be44e2de6eed48c1953683eb3367b84f8b7b9312c33420200a901d0). Anomaly score: {'anomaly_score': 0.030254096414153407}"/>
    <s v="0x542863a7548f5bf53d9cfb9af8a5ba830d30ddec"/>
    <m/>
    <s v="0.030254096414153407"/>
    <m/>
    <m/>
    <m/>
    <m/>
    <m/>
    <s v="0.030254096414153407}"/>
    <m/>
    <m/>
    <m/>
    <m/>
    <m/>
    <m/>
    <m/>
    <m/>
    <m/>
  </r>
  <r>
    <s v="2023-05-26T23:54:26.614554543Z"/>
    <x v="4"/>
    <x v="71"/>
    <m/>
    <s v="ATTACK-DETECTOR-2"/>
    <m/>
    <x v="7"/>
    <s v="0xc56377f6e0231e833f5e2a026a1ffa26b13d428b likely involved in an attack (0xa55caf6c22ebde6d42ce89e23e9bb1eb06c56dc4796250c18e71b46ec4e8ac92). Anomaly score: {'anomaly_score': 0.03250949257852952}"/>
    <s v="0xc56377f6e0231e833f5e2a026a1ffa26b13d428b"/>
    <m/>
    <s v="0.03250949257852952"/>
    <m/>
    <m/>
    <m/>
    <m/>
    <m/>
    <s v="0.03250949257852952}"/>
    <m/>
    <m/>
    <m/>
    <m/>
    <m/>
    <m/>
    <m/>
    <m/>
    <m/>
  </r>
  <r>
    <s v="2023-05-24T20:20:46.257900546Z"/>
    <x v="4"/>
    <x v="91"/>
    <m/>
    <s v="ATTACK-DETECTOR-2"/>
    <m/>
    <x v="7"/>
    <s v="0xe8d9a1534b7358b888df6b0f112c0a724390c747 likely involved in an attack (0xd09b3cb01f375eb1b70de179fa1c9b13924e2c752dea513b56a42451abd7a7ec). Anomaly score: {'anomaly_score': 0.011842105263157893}"/>
    <s v="0xe8d9a1534b7358b888df6b0f112c0a724390c747"/>
    <m/>
    <s v="0.011842105263157893"/>
    <m/>
    <m/>
    <m/>
    <m/>
    <m/>
    <s v="0.011842105263157893}"/>
    <m/>
    <m/>
    <m/>
    <m/>
    <m/>
    <m/>
    <m/>
    <m/>
    <m/>
  </r>
  <r>
    <s v="2023-05-08T16:40:38.677634024Z"/>
    <x v="4"/>
    <x v="87"/>
    <m/>
    <s v="ATTACK-DETECTOR-2"/>
    <m/>
    <x v="7"/>
    <s v="0x83d5f5d77dac8bdac1ecf0cf311bc96731d9d4b9 likely involved in an attack (0x03ac409db29af8d7301e378d75d67b50b487c2b05fb1f46d69d47c41f670f919). Anomaly score: {'anomaly_score': 0.025390173410404625}"/>
    <s v="0x83d5f5d77dac8bdac1ecf0cf311bc96731d9d4b9"/>
    <m/>
    <s v="0.025390173410404625"/>
    <m/>
    <m/>
    <m/>
    <m/>
    <m/>
    <s v="0.025390173410404625}"/>
    <m/>
    <m/>
    <m/>
    <m/>
    <m/>
    <m/>
    <m/>
    <m/>
    <m/>
  </r>
  <r>
    <s v="2023-05-25T01:07:14.734099411Z"/>
    <x v="4"/>
    <x v="77"/>
    <m/>
    <s v="ATTACK-DETECTOR-2"/>
    <m/>
    <x v="7"/>
    <s v="0x0eddca4c6d0c4c3272549e104312417bf45e3648 likely involved in an attack (0x3f15f6668945199c60d29ae6c41fea10d2a1dbc0ee4f5a82ff9ca4e8107b34f3). Anomaly score: {'anomaly_score': 0.024932783652984406}"/>
    <s v="0x0eddca4c6d0c4c3272549e104312417bf45e3648"/>
    <m/>
    <s v="0.024932783652984406"/>
    <m/>
    <m/>
    <m/>
    <m/>
    <m/>
    <s v="0.024932783652984406}"/>
    <m/>
    <m/>
    <m/>
    <m/>
    <m/>
    <m/>
    <m/>
    <m/>
    <m/>
  </r>
  <r>
    <s v="2023-05-23T18:56:17.324391798Z"/>
    <x v="4"/>
    <x v="90"/>
    <m/>
    <s v="ATTACK-DETECTOR-2"/>
    <m/>
    <x v="7"/>
    <s v="0xdb8540314668f633a6ebb51a2d5555f7ccb0acf5 likely involved in an attack (0x62feec605c0f53a03dc1a0c8234244ae34f731320bd376874b313c863e75ad8c). Anomaly score: {'anomaly_score': 0.011375000000000001}"/>
    <s v="0xdb8540314668f633a6ebb51a2d5555f7ccb0acf5"/>
    <m/>
    <s v="0.011375000000000001"/>
    <m/>
    <m/>
    <m/>
    <m/>
    <m/>
    <s v="0.011375000000000001}"/>
    <m/>
    <m/>
    <m/>
    <m/>
    <m/>
    <m/>
    <m/>
    <m/>
    <m/>
  </r>
  <r>
    <s v="2023-05-14T19:49:59.271825932Z"/>
    <x v="4"/>
    <x v="73"/>
    <m/>
    <s v="ATTACK-DETECTOR-2"/>
    <m/>
    <x v="7"/>
    <s v="0xa2ee4de1dfc059747ffd1933894b227c60b6d36f likely involved in an attack (0x079d0de8fc712149d809839e232228becfa188ce6172100c44030245947e9088). Anomaly score: {'anomaly_score': 0.02815326633165829}"/>
    <s v="0xa2ee4de1dfc059747ffd1933894b227c60b6d36f"/>
    <m/>
    <s v="0.02815326633165829"/>
    <m/>
    <m/>
    <m/>
    <m/>
    <m/>
    <s v="0.02815326633165829}"/>
    <m/>
    <m/>
    <m/>
    <m/>
    <m/>
    <m/>
    <m/>
    <m/>
    <m/>
  </r>
  <r>
    <s v="2023-05-24T20:19:30.748832038Z"/>
    <x v="4"/>
    <x v="91"/>
    <m/>
    <s v="ATTACK-DETECTOR-2"/>
    <m/>
    <x v="7"/>
    <s v="0xe8d9a1534b7358b888df6b0f112c0a724390c747 likely involved in an attack (0x7ec76203bcd0046bc92541ec7081a05d1276d52483ba193d90f48d11b83e80a0). Anomaly score: {'anomaly_score': 0.011842105263157893}"/>
    <s v="0xe8d9a1534b7358b888df6b0f112c0a724390c747"/>
    <m/>
    <s v="0.011842105263157893"/>
    <m/>
    <m/>
    <m/>
    <m/>
    <m/>
    <s v="0.011842105263157893}"/>
    <m/>
    <m/>
    <m/>
    <m/>
    <m/>
    <m/>
    <m/>
    <m/>
    <m/>
  </r>
  <r>
    <s v="2023-05-16T06:30:50.831981616Z"/>
    <x v="4"/>
    <x v="78"/>
    <m/>
    <s v="ATTACK-DETECTOR-2"/>
    <m/>
    <x v="7"/>
    <s v="0xc0379c132f16784c8c2b365c9d25242e2aeb8fb9 likely involved in an attack (0x7debb5c8fbb5fad5368f6c6adad3d98a85bfc4fbdfea721d4648905761779517). Anomaly score: {'anomaly_score': 0.045059845106782445}"/>
    <s v="0xc0379c132f16784c8c2b365c9d25242e2aeb8fb9"/>
    <m/>
    <s v="0.045059845106782445"/>
    <m/>
    <m/>
    <m/>
    <m/>
    <m/>
    <s v="0.045059845106782445}"/>
    <m/>
    <m/>
    <m/>
    <m/>
    <m/>
    <m/>
    <m/>
    <m/>
    <m/>
  </r>
  <r>
    <s v="2023-05-16T18:39:48.114875154Z"/>
    <x v="4"/>
    <x v="78"/>
    <m/>
    <s v="ATTACK-DETECTOR-2"/>
    <m/>
    <x v="7"/>
    <s v="0xa95b7843825449dc588ec06018b48019d1111000 likely involved in an attack (0xf2a22a26a2a275ddf261ab9fa3da207bf065e95e529ce4177cdefedc5576ab2c) on SmartRouter (0x13f4ea83d0bd40e75c8222255bc855a974568dd4). Anomaly score: {'anomaly_score': 0.017739872068230276"/>
    <s v="0xa95b7843825449dc588ec06018b48019d1111000"/>
    <m/>
    <s v="0.017739872068230276"/>
    <m/>
    <m/>
    <m/>
    <m/>
    <m/>
    <s v="0.017739872068230276}"/>
    <m/>
    <m/>
    <m/>
    <m/>
    <m/>
    <m/>
    <m/>
    <m/>
    <m/>
  </r>
  <r>
    <s v="2023-05-21T18:15:28.323011321Z"/>
    <x v="4"/>
    <x v="83"/>
    <m/>
    <s v="ATTACK-DETECTOR-2"/>
    <m/>
    <x v="7"/>
    <s v="0x49abedca03b3eab9df558c10ae1299987657d4f7 likely involved in an attack (0xda3c6b0c381c2020cad342bade79f7c04746573aeef06c7d77a7825c006b9277). Anomaly score: {'anomaly_score': 0.013981958762886595}"/>
    <s v="0x49abedca03b3eab9df558c10ae1299987657d4f7"/>
    <m/>
    <s v="0.013981958762886595"/>
    <m/>
    <m/>
    <m/>
    <m/>
    <m/>
    <s v="0.013981958762886595}"/>
    <m/>
    <m/>
    <m/>
    <m/>
    <m/>
    <m/>
    <m/>
    <m/>
    <m/>
  </r>
  <r>
    <s v="2023-05-11T07:48:35.193025577Z"/>
    <x v="4"/>
    <x v="72"/>
    <m/>
    <s v="ATTACK-DETECTOR-2"/>
    <m/>
    <x v="7"/>
    <s v="0x584d12de6b68e03be1289a872c50d8476fdb8b2b likely involved in an attack (0xb1f73a6c6d2d6e703475246a53fad7271592c8d08cdbb3a92f0cfa69fd6a575f). Anomaly score: {'anomaly_score': 0.030453172205438066}"/>
    <s v="0x584d12de6b68e03be1289a872c50d8476fdb8b2b"/>
    <m/>
    <s v="0.030453172205438066"/>
    <m/>
    <m/>
    <m/>
    <m/>
    <m/>
    <s v="0.030453172205438066}"/>
    <m/>
    <m/>
    <m/>
    <m/>
    <m/>
    <m/>
    <m/>
    <m/>
    <m/>
  </r>
  <r>
    <s v="2023-05-20T21:38:13.807774256Z"/>
    <x v="4"/>
    <x v="84"/>
    <m/>
    <s v="ATTACK-DETECTOR-2"/>
    <m/>
    <x v="7"/>
    <s v="0x93e2431d36bf4a38199b44eb72f387a0b98425b6 likely involved in an attack (0x298719554bf1b191d2911366244e450adffc5dfd82655f3a096b46fe8375d35d). Anomaly score: {'anomaly_score': 0.02824773413897281}"/>
    <s v="0x93e2431d36bf4a38199b44eb72f387a0b98425b6"/>
    <m/>
    <s v="0.02824773413897281"/>
    <m/>
    <m/>
    <m/>
    <m/>
    <m/>
    <s v="0.02824773413897281}"/>
    <m/>
    <m/>
    <m/>
    <m/>
    <m/>
    <m/>
    <m/>
    <m/>
    <m/>
  </r>
  <r>
    <s v="2023-05-13T19:21:39.435867088Z"/>
    <x v="4"/>
    <x v="82"/>
    <m/>
    <s v="ATTACK-DETECTOR-2"/>
    <m/>
    <x v="7"/>
    <s v="0x778a5a956698a99cf418562188e50b44988077ad likely involved in an attack (0xffd5db57461ad03a80951341f7807ff320202fe798dd8ad41590d39ef8ad5528). Anomaly score: {'anomaly_score': 0.03154422087037904}"/>
    <s v="0x778a5a956698a99cf418562188e50b44988077ad"/>
    <m/>
    <s v="0.03154422087037904"/>
    <m/>
    <m/>
    <m/>
    <m/>
    <m/>
    <s v="0.03154422087037904}"/>
    <m/>
    <m/>
    <m/>
    <m/>
    <m/>
    <m/>
    <m/>
    <m/>
    <m/>
  </r>
  <r>
    <s v="2023-05-16T06:52:23.230036256Z"/>
    <x v="4"/>
    <x v="78"/>
    <m/>
    <s v="ATTACK-DETECTOR-2"/>
    <m/>
    <x v="7"/>
    <s v="0x4bca62c06fe772ea7c22f9abf758bee57ca32544 likely involved in an attack (0x0a6640498b90e4e8281f18b98791fd6aab3554f808b14dedfcdd2c916aa9c34f). Anomaly score: {'anomaly_score': 0.029588249458222974}"/>
    <s v="0x4bca62c06fe772ea7c22f9abf758bee57ca32544"/>
    <m/>
    <s v="0.029588249458222974"/>
    <m/>
    <m/>
    <m/>
    <m/>
    <m/>
    <s v="0.029588249458222974}"/>
    <m/>
    <m/>
    <m/>
    <m/>
    <m/>
    <m/>
    <m/>
    <m/>
    <m/>
  </r>
  <r>
    <s v="2023-05-19T20:52:25.555685845Z"/>
    <x v="4"/>
    <x v="76"/>
    <m/>
    <s v="ATTACK-DETECTOR-2"/>
    <m/>
    <x v="7"/>
    <s v="0x38b848bbad9ad2c6abec48a08834de864d699be9 likely involved in an attack (0x079a1be759f0a30294111bd6a3a8e82a523d54c5aaf85d33831a3fdc77fbbbec). Anomaly score: {'anomaly_score': 0.009694793536804308}"/>
    <s v="0x38b848bbad9ad2c6abec48a08834de864d699be9"/>
    <m/>
    <s v="0.009694793536804308"/>
    <m/>
    <m/>
    <m/>
    <m/>
    <m/>
    <s v="0.009694793536804308}"/>
    <m/>
    <m/>
    <m/>
    <m/>
    <m/>
    <m/>
    <m/>
    <m/>
    <m/>
  </r>
  <r>
    <s v="2023-05-24T15:54:29.208298902Z"/>
    <x v="4"/>
    <x v="91"/>
    <m/>
    <s v="ATTACK-DETECTOR-2"/>
    <m/>
    <x v="7"/>
    <s v="0x054a3574d8082112575843dd944ff42c58dda38d likely involved in an attack (0x08d5ac540ac29dbf5c02a8b8c7440c990cdd3580c9ad857a4675dd936ba5cc18). Anomaly score: {'anomaly_score': 0.016676553462850366}"/>
    <s v="0x054a3574d8082112575843dd944ff42c58dda38d"/>
    <m/>
    <s v="0.016676553462850366"/>
    <m/>
    <m/>
    <m/>
    <m/>
    <m/>
    <s v="0.016676553462850366}"/>
    <m/>
    <m/>
    <m/>
    <m/>
    <m/>
    <m/>
    <m/>
    <m/>
    <m/>
  </r>
  <r>
    <s v="2023-05-11T09:10:34.870382342Z"/>
    <x v="4"/>
    <x v="72"/>
    <m/>
    <s v="ATTACK-DETECTOR-2"/>
    <m/>
    <x v="7"/>
    <s v="0x2f98fa813ced7aa9fd6788ab624b2f3f292b9239 likely involved in an attack (0xa8953264a9f4ed303ac68cba657c3f09d0150cc3f4b65a8fdf474281f30430d8). Anomaly score: {'anomaly_score': 0.017838258164852253}"/>
    <s v="0x2f98fa813ced7aa9fd6788ab624b2f3f292b9239"/>
    <m/>
    <s v="0.017838258164852253"/>
    <m/>
    <m/>
    <m/>
    <m/>
    <m/>
    <s v="0.017838258164852253}"/>
    <m/>
    <m/>
    <m/>
    <m/>
    <m/>
    <m/>
    <m/>
    <m/>
    <m/>
  </r>
  <r>
    <s v="2023-05-09T18:25:37.317408895Z"/>
    <x v="4"/>
    <x v="93"/>
    <m/>
    <s v="ATTACK-DETECTOR-2"/>
    <m/>
    <x v="7"/>
    <s v="0x0d1f019cf98dc996da2b7bc6c157103c225a0020 likely involved in an attack (0x82b908ee144b0752ff20b5493b370cb4dae36e85336dc17df96a244bc26a7387). Anomaly score: {'anomaly_score': 0.015604267377896315}"/>
    <s v="0x0d1f019cf98dc996da2b7bc6c157103c225a0020"/>
    <m/>
    <s v="0.015604267377896315"/>
    <m/>
    <m/>
    <m/>
    <m/>
    <m/>
    <s v="0.015604267377896315}"/>
    <m/>
    <m/>
    <m/>
    <m/>
    <m/>
    <m/>
    <m/>
    <m/>
    <m/>
  </r>
  <r>
    <s v="2023-05-12T01:33:41.266061262Z"/>
    <x v="4"/>
    <x v="80"/>
    <m/>
    <s v="ATTACK-DETECTOR-2"/>
    <m/>
    <x v="7"/>
    <s v="0x1581262fd72776ba5da2337c4c4e1b92c6e36ae6 likely involved in an attack (0x1d48512a5d6782302f1e502cf87083a5ec1ea18d5de612936bc31839f3c0c324). Anomaly score: {'anomaly_score': 0.013388157894736843}"/>
    <s v="0x1581262fd72776ba5da2337c4c4e1b92c6e36ae6"/>
    <m/>
    <s v="0.013388157894736843"/>
    <m/>
    <m/>
    <m/>
    <m/>
    <m/>
    <s v="0.013388157894736843}"/>
    <m/>
    <m/>
    <m/>
    <m/>
    <m/>
    <m/>
    <m/>
    <m/>
    <m/>
  </r>
  <r>
    <s v="2023-05-11T21:19:54.970430431Z"/>
    <x v="4"/>
    <x v="72"/>
    <m/>
    <s v="ATTACK-DETECTOR-2"/>
    <m/>
    <x v="7"/>
    <s v="0x9ba3956bbc21409cfa533499d461ae39c979993b likely involved in an attack (0x9aa94cd8baa43048a352d156715a9592288dffcd3175869bfce8cdaf5881f2cf). Anomaly score: {'anomaly_score': 0.01333536957849725}"/>
    <s v="0x9ba3956bbc21409cfa533499d461ae39c979993b"/>
    <m/>
    <s v="0.01333536957849725"/>
    <m/>
    <m/>
    <m/>
    <m/>
    <m/>
    <s v="0.01333536957849725}"/>
    <m/>
    <m/>
    <m/>
    <m/>
    <m/>
    <m/>
    <m/>
    <m/>
    <m/>
  </r>
  <r>
    <s v="2023-05-29T01:19:52.090967645Z"/>
    <x v="4"/>
    <x v="74"/>
    <m/>
    <s v="ATTACK-DETECTOR-2"/>
    <m/>
    <x v="7"/>
    <s v="0x602322acacd6ac2b1151badccd7942d717b51adf likely involved in an attack (0xc723f2ae4380e1704923903c81b323373dd5aaa7c61f88034d94963ff8ae28d7). Anomaly score: {'anomaly_score': 0.10686528497409327}"/>
    <s v="0x602322acacd6ac2b1151badccd7942d717b51adf"/>
    <m/>
    <s v="0.10686528497409327"/>
    <m/>
    <m/>
    <m/>
    <m/>
    <m/>
    <s v="0.10686528497409327}"/>
    <m/>
    <m/>
    <m/>
    <m/>
    <m/>
    <m/>
    <m/>
    <m/>
    <m/>
  </r>
  <r>
    <s v="2023-05-27T20:46:48.098361647Z"/>
    <x v="4"/>
    <x v="79"/>
    <m/>
    <s v="ATTACK-DETECTOR-2"/>
    <m/>
    <x v="7"/>
    <s v="0xaddfc73c75071f7efa72bab78f84d2fdf7d67182 likely involved in an attack (0x98c047c2b80cefaaa1c6933c58106c67a392acd9e010ed02fbec106509ea3073). Anomaly score: {'anomaly_score': 0.03922648312028843}"/>
    <s v="0xaddfc73c75071f7efa72bab78f84d2fdf7d67182"/>
    <m/>
    <s v="0.03922648312028843"/>
    <m/>
    <m/>
    <m/>
    <m/>
    <m/>
    <s v="0.03922648312028843}"/>
    <m/>
    <m/>
    <m/>
    <m/>
    <m/>
    <m/>
    <m/>
    <m/>
    <m/>
  </r>
  <r>
    <s v="2023-05-25T17:14:27.318864891Z"/>
    <x v="4"/>
    <x v="77"/>
    <m/>
    <s v="ATTACK-DETECTOR-2"/>
    <m/>
    <x v="7"/>
    <s v="0x4d7fdc27faf1744c2f9c8aa16f1a149ad6b86f61 likely involved in an attack (0x83f6eb21466e49440086f54c0dfb46cf5d81362e999a694800534cac290e11c6). Anomaly score: {'anomaly_score': 0.020549656464709555}"/>
    <s v="0x4d7fdc27faf1744c2f9c8aa16f1a149ad6b86f61"/>
    <m/>
    <s v="0.020549656464709555"/>
    <m/>
    <m/>
    <m/>
    <m/>
    <m/>
    <s v="0.020549656464709555}"/>
    <m/>
    <m/>
    <m/>
    <m/>
    <m/>
    <m/>
    <m/>
    <m/>
    <m/>
  </r>
  <r>
    <s v="2023-05-31T20:14:28.932422032Z"/>
    <x v="4"/>
    <x v="89"/>
    <m/>
    <s v="ATTACK-DETECTOR-2"/>
    <m/>
    <x v="7"/>
    <s v="0x4d72d2bc6861c566efc5fd31648b5ce4d52d4c81 likely involved in an attack (0xf09965bff9d5ee0005b2ab5c5aa5830f907ed8ccbb08a030d3eeb3e554be6c14). Anomaly score: {'anomaly_score': 0.03938402309913379}"/>
    <s v="0x4d72d2bc6861c566efc5fd31648b5ce4d52d4c81"/>
    <m/>
    <s v="0.03938402309913379"/>
    <m/>
    <m/>
    <m/>
    <m/>
    <m/>
    <s v="0.03938402309913379}"/>
    <m/>
    <m/>
    <m/>
    <m/>
    <m/>
    <m/>
    <m/>
    <m/>
    <m/>
  </r>
  <r>
    <s v="2023-05-19T15:18:31.168675625Z"/>
    <x v="4"/>
    <x v="76"/>
    <m/>
    <s v="ATTACK-DETECTOR-2"/>
    <m/>
    <x v="7"/>
    <s v="0x7a63205bfa22f5e8f56beb76f65e615978239c2b likely involved in an attack (0xb1aea49f57f204814ec2b5535fec48ca7f6358cc6c704785511ae59d68a4399b). Anomaly score: {'anomaly_score': 0.014063727629855957}"/>
    <s v="0x7a63205bfa22f5e8f56beb76f65e615978239c2b"/>
    <m/>
    <s v="0.014063727629855957"/>
    <m/>
    <m/>
    <m/>
    <m/>
    <m/>
    <s v="0.014063727629855957}"/>
    <m/>
    <m/>
    <m/>
    <m/>
    <m/>
    <m/>
    <m/>
    <m/>
    <m/>
  </r>
  <r>
    <s v="2023-05-11T19:56:28.340777604Z"/>
    <x v="4"/>
    <x v="72"/>
    <m/>
    <s v="ATTACK-DETECTOR-2"/>
    <m/>
    <x v="7"/>
    <s v="0x67632a2c704b32ced2c570b4ffc870765f9d567b likely involved in an attack (0x882f7589efbe38baab4391ee6941c5a5c9ad66b038088a1fcca541eaf1cb8f25). Anomaly score: {'anomaly_score': 0.013049949031600408}"/>
    <s v="0x67632a2c704b32ced2c570b4ffc870765f9d567b"/>
    <m/>
    <s v="0.013049949031600408"/>
    <m/>
    <m/>
    <m/>
    <m/>
    <m/>
    <s v="0.013049949031600408}"/>
    <m/>
    <m/>
    <m/>
    <m/>
    <m/>
    <m/>
    <m/>
    <m/>
    <m/>
  </r>
  <r>
    <s v="2023-05-14T08:58:31.10802165Z"/>
    <x v="4"/>
    <x v="73"/>
    <m/>
    <s v="ATTACK-DETECTOR-2"/>
    <m/>
    <x v="7"/>
    <s v="0x9bb4166ee6064b5b61b0c4c704b212f3e62ee6c3 likely involved in an attack (0x9d14b52764c8e1996fe8c7d7b2e297de932344985d28fbc9ea6a957702495777). Anomaly score: {'anomaly_score': 0.024145131819368313}"/>
    <s v="0x9bb4166ee6064b5b61b0c4c704b212f3e62ee6c3"/>
    <m/>
    <s v="0.024145131819368313"/>
    <m/>
    <m/>
    <m/>
    <m/>
    <m/>
    <s v="0.024145131819368313}"/>
    <m/>
    <m/>
    <m/>
    <m/>
    <m/>
    <m/>
    <m/>
    <m/>
    <m/>
  </r>
  <r>
    <s v="2023-05-27T17:31:44.146533512Z"/>
    <x v="4"/>
    <x v="79"/>
    <m/>
    <s v="ATTACK-DETECTOR-2"/>
    <m/>
    <x v="7"/>
    <s v="0x056187e540864bb683728cfc9c0c15ea8d71c739 likely involved in an attack (0x02a597cb728e2ac1a6b3564fe31b3021f10e84244f4cf08455145411a59c8531). Anomaly score: {'anomaly_score': 0.0774688524590164}"/>
    <s v="0x056187e540864bb683728cfc9c0c15ea8d71c739"/>
    <m/>
    <s v="0.0774688524590164"/>
    <m/>
    <m/>
    <m/>
    <m/>
    <m/>
    <s v="0.0774688524590164}"/>
    <m/>
    <m/>
    <m/>
    <m/>
    <m/>
    <m/>
    <m/>
    <m/>
    <m/>
  </r>
  <r>
    <s v="2023-05-16T22:04:46.147952407Z"/>
    <x v="4"/>
    <x v="78"/>
    <m/>
    <s v="ATTACK-DETECTOR-2"/>
    <m/>
    <x v="7"/>
    <s v="0x7bd247c55223d35305a61ab2e192635a35a33505 likely involved in an attack (0x816df5beb9b4d1b9a16d96b8da59c4102267b23773bfcc241efa15c741c71700). Anomaly score: {'anomaly_score': 0.018168825368468065}"/>
    <s v="0x7bd247c55223d35305a61ab2e192635a35a33505"/>
    <m/>
    <s v="0.018168825368468065"/>
    <m/>
    <m/>
    <m/>
    <m/>
    <m/>
    <s v="0.018168825368468065}"/>
    <m/>
    <m/>
    <m/>
    <m/>
    <m/>
    <m/>
    <m/>
    <m/>
    <m/>
  </r>
  <r>
    <s v="2023-05-21T01:29:24.385918026Z"/>
    <x v="4"/>
    <x v="83"/>
    <m/>
    <s v="ATTACK-DETECTOR-2"/>
    <m/>
    <x v="7"/>
    <s v="0x7662e3cfa5e52fe57a372d20754e23cb99267974 likely involved in an attack (0x6820a23e3ad1bb8d50ef5b3ed9658519e9b016c52ae4ba8ce7306cd3fa9c1a48). Anomaly score: {'anomaly_score': 0.028834928788232544}"/>
    <s v="0x7662e3cfa5e52fe57a372d20754e23cb99267974"/>
    <m/>
    <s v="0.028834928788232544"/>
    <m/>
    <m/>
    <m/>
    <m/>
    <m/>
    <s v="0.028834928788232544}"/>
    <m/>
    <m/>
    <m/>
    <m/>
    <m/>
    <m/>
    <m/>
    <m/>
    <m/>
  </r>
  <r>
    <s v="2023-05-17T17:36:08.435971455Z"/>
    <x v="4"/>
    <x v="88"/>
    <m/>
    <s v="ATTACK-DETECTOR-2"/>
    <m/>
    <x v="7"/>
    <s v="0xb2090064af7fbcf46f6502c7de18563ce7a694f3 likely involved in an attack (0xc70618c3f30c138e479454c682bd3f7d5342121a906228ba7c0f3a6020da064e). Anomaly score: {'anomaly_score': 0.014606003752345215}"/>
    <s v="0xb2090064af7fbcf46f6502c7de18563ce7a694f3"/>
    <m/>
    <s v="0.014606003752345215"/>
    <m/>
    <m/>
    <m/>
    <m/>
    <m/>
    <s v="0.014606003752345215}"/>
    <m/>
    <m/>
    <m/>
    <m/>
    <m/>
    <m/>
    <m/>
    <m/>
    <m/>
  </r>
  <r>
    <s v="2023-05-11T22:26:15.819711131Z"/>
    <x v="4"/>
    <x v="72"/>
    <m/>
    <s v="ATTACK-DETECTOR-2"/>
    <m/>
    <x v="7"/>
    <s v="0x45a282fbfdd9af7c85ce5edd494ae8ca2679dcc8 likely involved in an attack (0xa541f72bfb275f07ed78a2e329c40f6412abe74331bb9b002db7af7ea1a7ddbd). Anomaly score: {'anomaly_score': 0.022645395799676896}"/>
    <s v="0x45a282fbfdd9af7c85ce5edd494ae8ca2679dcc8"/>
    <m/>
    <s v="0.022645395799676896"/>
    <m/>
    <m/>
    <m/>
    <m/>
    <m/>
    <s v="0.022645395799676896}"/>
    <m/>
    <m/>
    <m/>
    <m/>
    <m/>
    <m/>
    <m/>
    <m/>
    <m/>
  </r>
  <r>
    <s v="2023-05-17T18:09:50.898705846Z"/>
    <x v="4"/>
    <x v="88"/>
    <m/>
    <s v="ATTACK-DETECTOR-2"/>
    <m/>
    <x v="7"/>
    <s v="0xec25001feb8b1a18a47ee68bdbc91ed2171fae08 likely involved in an attack (0x3a254a3e693357e6b5e787a11b02cb7bb0b206eebb311bdde0f1a25620c958bf). Anomaly score: {'anomaly_score': 0.014430202749941737}"/>
    <s v="0xec25001feb8b1a18a47ee68bdbc91ed2171fae08"/>
    <m/>
    <s v="0.014430202749941737"/>
    <m/>
    <m/>
    <m/>
    <m/>
    <m/>
    <s v="0.014430202749941737}"/>
    <m/>
    <m/>
    <m/>
    <m/>
    <m/>
    <m/>
    <m/>
    <m/>
    <m/>
  </r>
  <r>
    <s v="2023-05-11T19:19:09.782269254Z"/>
    <x v="4"/>
    <x v="72"/>
    <m/>
    <s v="ATTACK-DETECTOR-2"/>
    <m/>
    <x v="7"/>
    <s v="0x9ba3956bbc21409cfa533499d461ae39c979993b likely involved in an attack (0xb5c84044c069e72b83cfca2fddd195263b9354e18ff2f91599ae9c75512c0f00). Anomaly score: {'anomaly_score': 0.013888208894328846}"/>
    <s v="0x9ba3956bbc21409cfa533499d461ae39c979993b"/>
    <m/>
    <s v="0.013888208894328846"/>
    <m/>
    <m/>
    <m/>
    <m/>
    <m/>
    <s v="0.013888208894328846}"/>
    <m/>
    <m/>
    <m/>
    <m/>
    <m/>
    <m/>
    <m/>
    <m/>
    <m/>
  </r>
  <r>
    <s v="2023-05-31T13:55:37.94193596Z"/>
    <x v="4"/>
    <x v="89"/>
    <m/>
    <s v="ATTACK-DETECTOR-2"/>
    <m/>
    <x v="7"/>
    <s v="0xb526dabcbf0ded95ad74c6fdfec19e1ac3aed93b likely involved in an attack (0xa8a4b9f682b170dcaf86efc8eed8cfe6d4b5dffc3186e69810cbd3eb0c7a6822). Anomaly score: {'anomaly_score': 0.019635502958579885}"/>
    <s v="0xb526dabcbf0ded95ad74c6fdfec19e1ac3aed93b"/>
    <m/>
    <s v="0.019635502958579885"/>
    <m/>
    <m/>
    <m/>
    <m/>
    <m/>
    <s v="0.019635502958579885}"/>
    <m/>
    <m/>
    <m/>
    <m/>
    <m/>
    <m/>
    <m/>
    <m/>
    <m/>
  </r>
  <r>
    <s v="2023-05-24T06:11:03.028591225Z"/>
    <x v="4"/>
    <x v="91"/>
    <m/>
    <s v="ATTACK-DETECTOR-2"/>
    <m/>
    <x v="7"/>
    <s v="0x5fc30d9a49f10a7d28e18eb29cadbcd387125c19 likely involved in an attack (0x8ec220f446655310ce5fbca9fd85f4075c7f427bfb9e051d00a0bacba345ccca). Anomaly score: {'anomaly_score': 0.020390824129141887}"/>
    <s v="0x5fc30d9a49f10a7d28e18eb29cadbcd387125c19"/>
    <m/>
    <s v="0.020390824129141887"/>
    <m/>
    <m/>
    <m/>
    <m/>
    <m/>
    <s v="0.020390824129141887}"/>
    <m/>
    <m/>
    <m/>
    <m/>
    <m/>
    <m/>
    <m/>
    <m/>
    <m/>
  </r>
  <r>
    <s v="2023-05-14T10:31:36.294204273Z"/>
    <x v="4"/>
    <x v="73"/>
    <m/>
    <s v="ATTACK-DETECTOR-2"/>
    <m/>
    <x v="7"/>
    <s v="0x7d4ed081b8b6e2fb1e4e7042d9776523183c00bb likely involved in an attack (0x82c337e13d4e3c171ff7baba1bfd975873add3f94722085229b4292b275c4958) on PancakeRouter (0x10ed43c718714eb63d5aa57b78b54704e256024e). Anomaly score: {'anomaly_score': 0.0526973684210526"/>
    <s v="0x7d4ed081b8b6e2fb1e4e7042d9776523183c00bb"/>
    <m/>
    <s v="0.05269736842105263"/>
    <m/>
    <m/>
    <m/>
    <m/>
    <m/>
    <s v="0.05269736842105263}"/>
    <m/>
    <m/>
    <m/>
    <m/>
    <m/>
    <m/>
    <m/>
    <m/>
    <m/>
  </r>
  <r>
    <s v="2023-05-15T17:52:00.154543872Z"/>
    <x v="4"/>
    <x v="85"/>
    <m/>
    <s v="ATTACK-DETECTOR-2"/>
    <m/>
    <x v="7"/>
    <s v="0x3a9fc286aa956c38d8c76aa4805be50c23d41995 likely involved in an attack (0x8f0ec3778695ff47b642c46554e5afd64948ce4263bd7fe435a69a47e41b0337). Anomaly score: {'anomaly_score': 0.015380397532556546}"/>
    <s v="0x3a9fc286aa956c38d8c76aa4805be50c23d41995"/>
    <m/>
    <s v="0.015380397532556546"/>
    <m/>
    <m/>
    <m/>
    <m/>
    <m/>
    <s v="0.015380397532556546}"/>
    <m/>
    <m/>
    <m/>
    <m/>
    <m/>
    <m/>
    <m/>
    <m/>
    <m/>
  </r>
  <r>
    <s v="2023-05-21T13:16:10.5424005Z"/>
    <x v="4"/>
    <x v="83"/>
    <m/>
    <s v="ATTACK-DETECTOR-2"/>
    <m/>
    <x v="7"/>
    <s v="0x1cf978ce50f444151a02813d0eba71bca74e4365 likely involved in an attack (0x8a61e69616f2b91ac5e9af6ca265418ef456b8fac94d3687e4166f7435276469). Anomaly score: {'anomaly_score': 0.024490008326394672}"/>
    <s v="0x1cf978ce50f444151a02813d0eba71bca74e4365"/>
    <m/>
    <s v="0.024490008326394672"/>
    <m/>
    <m/>
    <m/>
    <m/>
    <m/>
    <s v="0.024490008326394672}"/>
    <m/>
    <m/>
    <m/>
    <m/>
    <m/>
    <m/>
    <m/>
    <m/>
    <m/>
  </r>
  <r>
    <s v="2023-05-11T19:40:12.145187233Z"/>
    <x v="4"/>
    <x v="72"/>
    <m/>
    <s v="ATTACK-DETECTOR-2"/>
    <m/>
    <x v="7"/>
    <s v="0xa0fab80fd5d01ae0e2c1a42da10b442e697642e2 likely involved in an attack (0x6f179da8957150ce316a4663a3bde370f22757cf44a985f1c3ef354c42c0bb5a). Anomaly score: {'anomaly_score': 0.023485434915461397}"/>
    <s v="0xa0fab80fd5d01ae0e2c1a42da10b442e697642e2"/>
    <m/>
    <s v="0.023485434915461397"/>
    <m/>
    <m/>
    <m/>
    <m/>
    <m/>
    <s v="0.023485434915461397}"/>
    <m/>
    <m/>
    <m/>
    <m/>
    <m/>
    <m/>
    <m/>
    <m/>
    <m/>
  </r>
  <r>
    <s v="2023-05-11T13:07:36.068234719Z"/>
    <x v="4"/>
    <x v="72"/>
    <m/>
    <s v="ATTACK-DETECTOR-2"/>
    <m/>
    <x v="7"/>
    <s v="0x00e3ac703a59a99020c1c03fa9748114356d9f94 likely involved in an attack (0x2902a4779987d44e2a18ef27b15ad597deaf894c2a144e092004b878ff2faab6) on xSHULK (0x63b6c1cfb052c3ffa87780ed36651d0f06bb8aa1). Anomaly score: {'anomaly_score': 0.028786620026235245}"/>
    <s v="0x00e3ac703a59a99020c1c03fa9748114356d9f94"/>
    <m/>
    <s v="0.028786620026235245"/>
    <m/>
    <m/>
    <m/>
    <m/>
    <m/>
    <s v="0.028786620026235245}"/>
    <m/>
    <m/>
    <m/>
    <m/>
    <m/>
    <m/>
    <m/>
    <m/>
    <m/>
  </r>
  <r>
    <s v="2023-05-16T18:37:46.544398616Z"/>
    <x v="4"/>
    <x v="78"/>
    <m/>
    <s v="ATTACK-DETECTOR-2"/>
    <m/>
    <x v="7"/>
    <s v="0x35f12f7ed0249fb4b0a2f9ba73da29192c54eead likely involved in an attack (0x3867ed3ba6b4c344810d097a3a29c134a87d6d7fdc4f1a86fa9e1fb05770d11f). Anomaly score: {'anomaly_score': 0.032776664439991096}"/>
    <s v="0x35f12f7ed0249fb4b0a2f9ba73da29192c54eead"/>
    <m/>
    <s v="0.032776664439991096"/>
    <m/>
    <m/>
    <m/>
    <m/>
    <m/>
    <s v="0.032776664439991096}"/>
    <m/>
    <m/>
    <m/>
    <m/>
    <m/>
    <m/>
    <m/>
    <m/>
    <m/>
  </r>
  <r>
    <s v="2023-05-12T15:15:27.158874609Z"/>
    <x v="4"/>
    <x v="80"/>
    <m/>
    <s v="ATTACK-DETECTOR-2"/>
    <m/>
    <x v="7"/>
    <s v="0xa17bdb91856d69752883104fa141b6b0a04fef4f likely involved in an attack (0x844a7a993c3f128db589aff8342b0e4307b523dd62ca8a209a526cdccdbea8fb). Anomaly score: {'anomaly_score': 0.016226461843409316}"/>
    <s v="0xa17bdb91856d69752883104fa141b6b0a04fef4f"/>
    <m/>
    <s v="0.016226461843409316"/>
    <m/>
    <m/>
    <m/>
    <m/>
    <m/>
    <s v="0.016226461843409316}"/>
    <m/>
    <m/>
    <m/>
    <m/>
    <m/>
    <m/>
    <m/>
    <m/>
    <m/>
  </r>
  <r>
    <s v="2023-05-17T19:47:07.328750644Z"/>
    <x v="4"/>
    <x v="88"/>
    <m/>
    <s v="ATTACK-DETECTOR-2"/>
    <m/>
    <x v="7"/>
    <s v="0x1311c2aae95b0a85fed7e9d6efcbd3b3cabf9903 likely involved in an attack (0xa5ca5e3c8948b44c4ead4af94f82130a0caa3d1b570ba1656dd4e5ccb1ab6071). Anomaly score: {'anomaly_score': 0.02542160278745645}"/>
    <s v="0x1311c2aae95b0a85fed7e9d6efcbd3b3cabf9903"/>
    <m/>
    <s v="0.02542160278745645"/>
    <m/>
    <m/>
    <m/>
    <m/>
    <m/>
    <s v="0.02542160278745645}"/>
    <m/>
    <m/>
    <m/>
    <m/>
    <m/>
    <m/>
    <m/>
    <m/>
    <m/>
  </r>
  <r>
    <s v="2023-05-12T02:13:41.917477113Z"/>
    <x v="4"/>
    <x v="80"/>
    <m/>
    <s v="ATTACK-DETECTOR-2"/>
    <m/>
    <x v="7"/>
    <s v="0x662a042f82ae440b32ccdf86b4864b6c791827a5 likely involved in an attack (0x632135d55b69d5cccb1060f5543930af75885eb2fa00e986da7c706863b1ad18) on URoter (0xae2f168900d5bb38171b01c2323069e5fd6b57b9). Anomaly score: {'anomaly_score': 0.024748626094036233}"/>
    <s v="0x662a042f82ae440b32ccdf86b4864b6c791827a5"/>
    <m/>
    <s v="0.024748626094036233"/>
    <m/>
    <m/>
    <m/>
    <m/>
    <m/>
    <s v="0.024748626094036233}"/>
    <m/>
    <m/>
    <m/>
    <m/>
    <m/>
    <m/>
    <m/>
    <m/>
    <m/>
  </r>
  <r>
    <s v="2023-05-16T07:59:45.19709731Z"/>
    <x v="4"/>
    <x v="78"/>
    <m/>
    <s v="ATTACK-DETECTOR-2"/>
    <m/>
    <x v="7"/>
    <s v="0x0af2e18c46023706d5c580e225c2dce99d2c1361 likely involved in an attack (0xa63b45e9c1f85560e9cdfbb2553b30c6d940dd15a7511c740fffb7f528a88144) on PancakeRouter (0x10ed43c718714eb63d5aa57b78b54704e256024e). Anomaly score: {'anomaly_score': 0.0295740072202166"/>
    <s v="0x0af2e18c46023706d5c580e225c2dce99d2c1361"/>
    <m/>
    <s v="0.029574007220216605"/>
    <m/>
    <m/>
    <m/>
    <m/>
    <m/>
    <s v="0.029574007220216605}"/>
    <m/>
    <m/>
    <m/>
    <m/>
    <m/>
    <m/>
    <m/>
    <m/>
    <m/>
  </r>
  <r>
    <s v="2023-05-11T21:51:31.88672191Z"/>
    <x v="4"/>
    <x v="72"/>
    <m/>
    <s v="ATTACK-DETECTOR-2"/>
    <m/>
    <x v="7"/>
    <s v="0x67632a2c704b32ced2c570b4ffc870765f9d567b likely involved in an attack (0xa8f42cd396bba920a872eaa20e0f474887a87a460072c77cafa27c341d7b4387). Anomaly score: {'anomaly_score': 0.013216952573158426}"/>
    <s v="0x67632a2c704b32ced2c570b4ffc870765f9d567b"/>
    <m/>
    <s v="0.013216952573158426"/>
    <m/>
    <m/>
    <m/>
    <m/>
    <m/>
    <s v="0.013216952573158426}"/>
    <m/>
    <m/>
    <m/>
    <m/>
    <m/>
    <m/>
    <m/>
    <m/>
    <m/>
  </r>
  <r>
    <s v="2023-05-16T14:59:33.011559633Z"/>
    <x v="4"/>
    <x v="78"/>
    <m/>
    <s v="ATTACK-DETECTOR-2"/>
    <m/>
    <x v="7"/>
    <s v="0x22ccfd71231378d59c8ddd7af5223c95f7230c1d likely involved in an attack (0xdec1478f64507acd2a21147c646d7885af36a810fe2db2d42cc3a4d34eb9f37d). Anomaly score: {'anomaly_score': 0.030813176687399215}"/>
    <s v="0x22ccfd71231378d59c8ddd7af5223c95f7230c1d"/>
    <m/>
    <s v="0.030813176687399215"/>
    <m/>
    <m/>
    <m/>
    <m/>
    <m/>
    <s v="0.030813176687399215}"/>
    <m/>
    <m/>
    <m/>
    <m/>
    <m/>
    <m/>
    <m/>
    <m/>
    <m/>
  </r>
  <r>
    <s v="2023-05-14T05:00:29.764439768Z"/>
    <x v="4"/>
    <x v="73"/>
    <m/>
    <s v="ATTACK-DETECTOR-2"/>
    <m/>
    <x v="7"/>
    <s v="0x95779d645e7189e19e7dc035fc31174088e9eee3 likely involved in an attack (0x45d7f5dfd7f0904a50a8be41d6c9cdbf4756814421db80271c3665fecaa926e8). Anomaly score: {'anomaly_score': 0.037551724137931036}"/>
    <s v="0x95779d645e7189e19e7dc035fc31174088e9eee3"/>
    <m/>
    <s v="0.037551724137931036"/>
    <m/>
    <m/>
    <m/>
    <m/>
    <m/>
    <s v="0.037551724137931036}"/>
    <m/>
    <m/>
    <m/>
    <m/>
    <m/>
    <m/>
    <m/>
    <m/>
    <m/>
  </r>
  <r>
    <s v="2023-05-28T14:38:27.761514717Z"/>
    <x v="4"/>
    <x v="92"/>
    <m/>
    <s v="ATTACK-DETECTOR-2"/>
    <m/>
    <x v="7"/>
    <s v="0x0661b245aa5888a4d34000559d79c3955419c1f8 likely involved in an attack (0x280550ebffb298c3528eb23cda881a128d46e63a3a701f76644cfb6f2bdacf01). Anomaly score: {'anomaly_score': 0.08380620645978468}"/>
    <s v="0x0661b245aa5888a4d34000559d79c3955419c1f8"/>
    <m/>
    <s v="0.08380620645978468"/>
    <m/>
    <m/>
    <m/>
    <m/>
    <m/>
    <s v="0.08380620645978468}"/>
    <m/>
    <m/>
    <m/>
    <m/>
    <m/>
    <m/>
    <m/>
    <m/>
    <m/>
  </r>
  <r>
    <s v="2023-05-25T08:48:15.00812454Z"/>
    <x v="4"/>
    <x v="77"/>
    <m/>
    <s v="ATTACK-DETECTOR-2"/>
    <m/>
    <x v="7"/>
    <s v="0xb328b33f7d63d4b1cda632c4582780c404b56b2b likely involved in an attack (0x17bcd0a4fae5f4a1f57f704fc698a2b897e00639cdf627b28a3499adacdd7614). Anomaly score: {'anomaly_score': 0.039612188365650974}"/>
    <s v="0xb328b33f7d63d4b1cda632c4582780c404b56b2b"/>
    <m/>
    <s v="0.039612188365650974"/>
    <m/>
    <m/>
    <m/>
    <m/>
    <m/>
    <s v="0.039612188365650974}"/>
    <m/>
    <m/>
    <m/>
    <m/>
    <m/>
    <m/>
    <m/>
    <m/>
    <m/>
  </r>
  <r>
    <s v="2023-05-17T18:55:51.826019405Z"/>
    <x v="4"/>
    <x v="88"/>
    <m/>
    <s v="ATTACK-DETECTOR-2"/>
    <m/>
    <x v="7"/>
    <s v="0x621cea0093d4e608f3762067e7429fecd1563eae likely involved in an attack (0x2dff1d7d526a6cab26f38fdb3d2e2812b9dbc7d37c56df7e60d76bd9e43f7322). Anomaly score: {'anomaly_score': 0.02465561522297455}"/>
    <s v="0x621cea0093d4e608f3762067e7429fecd1563eae"/>
    <m/>
    <s v="0.02465561522297455"/>
    <m/>
    <m/>
    <m/>
    <m/>
    <m/>
    <s v="0.02465561522297455}"/>
    <m/>
    <m/>
    <m/>
    <m/>
    <m/>
    <m/>
    <m/>
    <m/>
    <m/>
  </r>
  <r>
    <s v="2023-05-28T21:33:08.768730177Z"/>
    <x v="4"/>
    <x v="92"/>
    <m/>
    <s v="ATTACK-DETECTOR-2"/>
    <m/>
    <x v="7"/>
    <s v="0x826c2d5a6a6fbc7d9ba159e87a33cc9488932a7b likely involved in an attack (0xff192aadad33eb95fa404f34bb57e1af2e0681e29e1593bfcc6b0148cf5fb4d4). Anomaly score: {'anomaly_score': 0.1006993006993007}"/>
    <s v="0x826c2d5a6a6fbc7d9ba159e87a33cc9488932a7b"/>
    <m/>
    <s v="0.1006993006993007"/>
    <m/>
    <m/>
    <m/>
    <m/>
    <m/>
    <s v="0.1006993006993007}"/>
    <m/>
    <m/>
    <m/>
    <m/>
    <m/>
    <m/>
    <m/>
    <m/>
    <m/>
  </r>
  <r>
    <s v="2023-05-13T15:56:15.099206626Z"/>
    <x v="4"/>
    <x v="82"/>
    <m/>
    <s v="ATTACK-DETECTOR-2"/>
    <m/>
    <x v="7"/>
    <s v="0xf079e4f5e2ecee2d52c1aada887530ecd18f446f likely involved in an attack (0xe9fd14903594c59b8921b607ff8ef50145ff0c23ea3817547f5bc52b329827ee) on (0x6a1d2a089ae47b3f9d114ae6e21246116edfe47d). Anomaly score: {'anomaly_score': 0.017011494252873564}"/>
    <s v="0xf079e4f5e2ecee2d52c1aada887530ecd18f446f"/>
    <m/>
    <s v="0.017011494252873564"/>
    <m/>
    <m/>
    <m/>
    <m/>
    <m/>
    <s v="0.017011494252873564}"/>
    <m/>
    <m/>
    <m/>
    <m/>
    <m/>
    <m/>
    <m/>
    <m/>
    <m/>
  </r>
  <r>
    <s v="2023-05-13T09:17:18.638097326Z"/>
    <x v="4"/>
    <x v="82"/>
    <m/>
    <s v="ATTACK-DETECTOR-2"/>
    <m/>
    <x v="7"/>
    <s v="0x1581262fd72776ba5da2337c4c4e1b92c6e36ae6 likely involved in an attack (0x6c854d2fc2beccc71436567d48234cbda6caa648629564c4afef21babf82d882). Anomaly score: {'anomaly_score': 5.03311315546334e-06}"/>
    <s v="0x1581262fd72776ba5da2337c4c4e1b92c6e36ae6"/>
    <m/>
    <s v="5.03311315546334e-06"/>
    <m/>
    <m/>
    <m/>
    <m/>
    <m/>
    <s v="5.03311315546334e-06}"/>
    <m/>
    <m/>
    <m/>
    <m/>
    <m/>
    <m/>
    <m/>
    <m/>
    <m/>
  </r>
  <r>
    <s v="2023-05-28T02:27:43.974155709Z"/>
    <x v="4"/>
    <x v="92"/>
    <m/>
    <s v="ATTACK-DETECTOR-2"/>
    <m/>
    <x v="7"/>
    <s v="0x834ad5eec315d010e9cd405fee029e8054c06b88 likely involved in an attack (0x22dd532477b7e62778abb18f1876eb2cea074145d33092ce448d77db15aca263). Anomaly score: {'anomaly_score': 0.06831948881789138}"/>
    <s v="0x834ad5eec315d010e9cd405fee029e8054c06b88"/>
    <m/>
    <s v="0.06831948881789138"/>
    <m/>
    <m/>
    <m/>
    <m/>
    <m/>
    <s v="0.06831948881789138}"/>
    <m/>
    <m/>
    <m/>
    <m/>
    <m/>
    <m/>
    <m/>
    <m/>
    <m/>
  </r>
  <r>
    <s v="2023-05-15T18:07:52.73419443Z"/>
    <x v="4"/>
    <x v="85"/>
    <m/>
    <s v="ATTACK-DETECTOR-2"/>
    <m/>
    <x v="7"/>
    <s v="0x37ae2b42fbbff3dc79d121f617ce108ecd892572 likely involved in an attack (0x137f64507ba0af431db917cc11952d2460e8e1f63a0565ac02dcef9e388c8026). Anomaly score: {'anomaly_score': 0.015488276804006374}"/>
    <s v="0x37ae2b42fbbff3dc79d121f617ce108ecd892572"/>
    <m/>
    <s v="0.015488276804006374"/>
    <m/>
    <m/>
    <m/>
    <m/>
    <m/>
    <s v="0.015488276804006374}"/>
    <m/>
    <m/>
    <m/>
    <m/>
    <m/>
    <m/>
    <m/>
    <m/>
    <m/>
  </r>
  <r>
    <s v="2023-05-22T10:15:32.948465858Z"/>
    <x v="4"/>
    <x v="81"/>
    <m/>
    <s v="ATTACK-DETECTOR-2"/>
    <m/>
    <x v="7"/>
    <s v="0x09b32d717b62aa512bfefc373e8a638ad5ba4931 likely involved in an attack (0xb44042f956b1b7f35abcaa0a4ef8a80039e15efddcfffe6a54e92ad6aa177b62). Anomaly score: {'anomaly_score': 2.3207550189661703e-05}"/>
    <s v="0x09b32d717b62aa512bfefc373e8a638ad5ba4931"/>
    <m/>
    <s v="2.3207550189661703e-05"/>
    <m/>
    <m/>
    <m/>
    <m/>
    <m/>
    <s v="2.3207550189661703e-05}"/>
    <m/>
    <m/>
    <m/>
    <m/>
    <m/>
    <m/>
    <m/>
    <m/>
    <m/>
  </r>
  <r>
    <s v="2023-05-27T16:31:31.266800543Z"/>
    <x v="4"/>
    <x v="79"/>
    <m/>
    <s v="ATTACK-DETECTOR-2"/>
    <m/>
    <x v="7"/>
    <s v="0x12ed0ee002ddf77976fab38756698d4b258905ea likely involved in an attack (0x6370107abc93939bfc27fd1fefc848dca18536cd30afcec4d5fc08d032ae7a64). Anomaly score: {'anomaly_score': 0.07850806451612904}"/>
    <s v="0x12ed0ee002ddf77976fab38756698d4b258905ea"/>
    <m/>
    <s v="0.07850806451612904"/>
    <m/>
    <m/>
    <m/>
    <m/>
    <m/>
    <s v="0.07850806451612904}"/>
    <m/>
    <m/>
    <m/>
    <m/>
    <m/>
    <m/>
    <m/>
    <m/>
    <m/>
  </r>
  <r>
    <s v="2023-05-15T20:28:18.023967233Z"/>
    <x v="4"/>
    <x v="85"/>
    <m/>
    <s v="ATTACK-DETECTOR-2"/>
    <m/>
    <x v="7"/>
    <s v="0x5b8905ee76b0fa519836d16efd8500925e541264 likely involved in an attack (0x83381520081bd96cfc153206f138563551efec66d8676de16b822812e418b3a6). Anomaly score: {'anomaly_score': 0.015127402771569065}"/>
    <s v="0x5b8905ee76b0fa519836d16efd8500925e541264"/>
    <m/>
    <s v="0.015127402771569065"/>
    <m/>
    <m/>
    <m/>
    <m/>
    <m/>
    <s v="0.015127402771569065}"/>
    <m/>
    <m/>
    <m/>
    <m/>
    <m/>
    <m/>
    <m/>
    <m/>
    <m/>
  </r>
  <r>
    <s v="2023-05-25T07:15:33.431987405Z"/>
    <x v="4"/>
    <x v="77"/>
    <m/>
    <s v="ATTACK-DETECTOR-2"/>
    <m/>
    <x v="7"/>
    <s v="0xd89c52a5594195c849b68b655a4107f7c467b597 likely involved in an attack (0x2961e5d2a0cb2d42dce032a36de83681c14fef8c1e4fde382402ffe6acc96b16). Anomaly score: {'anomaly_score': 0.020155642023346302}"/>
    <s v="0xd89c52a5594195c849b68b655a4107f7c467b597"/>
    <m/>
    <s v="0.020155642023346302"/>
    <m/>
    <m/>
    <m/>
    <m/>
    <m/>
    <s v="0.020155642023346302}"/>
    <m/>
    <m/>
    <m/>
    <m/>
    <m/>
    <m/>
    <m/>
    <m/>
    <m/>
  </r>
  <r>
    <s v="2023-05-21T07:03:55.352358289Z"/>
    <x v="4"/>
    <x v="83"/>
    <m/>
    <s v="ATTACK-DETECTOR-2"/>
    <m/>
    <x v="7"/>
    <s v="0x7936b840b2375092b98d2d2a745b1d0ac287fd64 likely involved in an attack (0xaf99d5048da5926bb147409239bcb1f8d629d389808cd1cdee929a6b1e41b511). Anomaly score: {'anomaly_score': 0.01491567912488605}"/>
    <s v="0x7936b840b2375092b98d2d2a745b1d0ac287fd64"/>
    <m/>
    <s v="0.01491567912488605"/>
    <m/>
    <m/>
    <m/>
    <m/>
    <m/>
    <s v="0.01491567912488605}"/>
    <m/>
    <m/>
    <m/>
    <m/>
    <m/>
    <m/>
    <m/>
    <m/>
    <m/>
  </r>
  <r>
    <s v="2023-05-14T09:08:19.986931307Z"/>
    <x v="4"/>
    <x v="73"/>
    <m/>
    <s v="ATTACK-DETECTOR-2"/>
    <m/>
    <x v="7"/>
    <s v="0x647dea06d02444c2880876b89a3fc9acb0203faf likely involved in an attack (0x0d0cbde6d3b9e925917d1812a5e754a7ed273ad568faea09ad74e973e93c30f0) on (0x925d9d5eba9e5b9d0d8c37e158fc2218f5b3024f). Anomaly score: {'anomaly_score': 0.02492529488859764}"/>
    <s v="0x647dea06d02444c2880876b89a3fc9acb0203faf"/>
    <m/>
    <s v="0.02492529488859764"/>
    <m/>
    <m/>
    <m/>
    <m/>
    <m/>
    <s v="0.02492529488859764}"/>
    <m/>
    <m/>
    <m/>
    <m/>
    <m/>
    <m/>
    <m/>
    <m/>
    <m/>
  </r>
  <r>
    <s v="2023-05-16T23:03:11.902049397Z"/>
    <x v="4"/>
    <x v="78"/>
    <m/>
    <s v="ATTACK-DETECTOR-2"/>
    <m/>
    <x v="7"/>
    <s v="0x8f6e1939092ef5e3b7cd89241a367fd0bd4132c8 likely involved in an attack (0x45b8b2e06acb878c069dd7ae853fc6331372df8541ea02dbe20535db01ffc786). Anomaly score: {'anomaly_score': 0.01834445927903872}"/>
    <s v="0x8f6e1939092ef5e3b7cd89241a367fd0bd4132c8"/>
    <m/>
    <s v="0.01834445927903872"/>
    <m/>
    <m/>
    <m/>
    <m/>
    <m/>
    <s v="0.01834445927903872}"/>
    <m/>
    <m/>
    <m/>
    <m/>
    <m/>
    <m/>
    <m/>
    <m/>
    <m/>
  </r>
  <r>
    <s v="2023-05-19T21:42:41.200828022Z"/>
    <x v="4"/>
    <x v="76"/>
    <m/>
    <s v="ATTACK-DETECTOR-2"/>
    <m/>
    <x v="7"/>
    <s v="0xcc2cc8ed416a000f12219b2408c38eed467e33e1 likely involved in an attack (0x50e192fe2ac6217c5f294e9a3865a39e6d540a66b1c8595f8661c2f01816ec90). Anomaly score: {'anomaly_score': 0.009573614618927351}"/>
    <s v="0xcc2cc8ed416a000f12219b2408c38eed467e33e1"/>
    <m/>
    <s v="0.009573614618927351"/>
    <m/>
    <m/>
    <m/>
    <m/>
    <m/>
    <s v="0.009573614618927351}"/>
    <m/>
    <m/>
    <m/>
    <m/>
    <m/>
    <m/>
    <m/>
    <m/>
    <m/>
  </r>
  <r>
    <s v="2023-05-20T22:15:09.605010236Z"/>
    <x v="4"/>
    <x v="84"/>
    <m/>
    <s v="ATTACK-DETECTOR-2"/>
    <m/>
    <x v="7"/>
    <s v="0x0edcd8c1ea118fecfa42ba35ebe3fab082037cb2 likely involved in an attack (0xf58460832acc017a21d56481ac266c461604e2205b3f05845beaca3a1a3ffef9). Anomaly score: {'anomaly_score': 0.015626460963066854}"/>
    <s v="0x0edcd8c1ea118fecfa42ba35ebe3fab082037cb2"/>
    <m/>
    <s v="0.015626460963066854"/>
    <m/>
    <m/>
    <m/>
    <m/>
    <m/>
    <s v="0.015626460963066854}"/>
    <m/>
    <m/>
    <m/>
    <m/>
    <m/>
    <m/>
    <m/>
    <m/>
    <m/>
  </r>
  <r>
    <s v="2023-05-23T15:47:30.398359132Z"/>
    <x v="4"/>
    <x v="90"/>
    <m/>
    <s v="ATTACK-DETECTOR-2"/>
    <m/>
    <x v="7"/>
    <s v="0x2cdeee9698ffc9fcabc116b820c24e89184027ba likely involved in an attack (0x4a01d1f039ab7ae17220b84f9582a7481e7238a8c9421c4033f0195f47f97dea). Anomaly score: {'anomaly_score': 2.6912327916364764e-06}"/>
    <s v="0x2cdeee9698ffc9fcabc116b820c24e89184027ba"/>
    <m/>
    <s v="2.6912327916364764e-06"/>
    <m/>
    <m/>
    <m/>
    <m/>
    <m/>
    <s v="2.6912327916364764e-06}"/>
    <m/>
    <m/>
    <m/>
    <m/>
    <m/>
    <m/>
    <m/>
    <m/>
    <m/>
  </r>
  <r>
    <s v="2023-05-13T19:36:10.019501824Z"/>
    <x v="4"/>
    <x v="82"/>
    <m/>
    <s v="ATTACK-DETECTOR-2"/>
    <m/>
    <x v="7"/>
    <s v="0x7a2fb12490a361eab31585fdf73c79823b7c2ac2 likely involved in an attack (0x30f4ce93ebf7382ac761f6c501575f82f892e9441982d71873de8e007c4f214c) on Cake-LP (0x5337a21a51b4167a18d87a35261c15bba7957775). Anomaly score: {'anomaly_score': 0.03157377049180328}"/>
    <s v="0x7a2fb12490a361eab31585fdf73c79823b7c2ac2"/>
    <m/>
    <s v="0.03157377049180328"/>
    <m/>
    <m/>
    <m/>
    <m/>
    <m/>
    <s v="0.03157377049180328}"/>
    <m/>
    <m/>
    <m/>
    <m/>
    <m/>
    <m/>
    <m/>
    <m/>
    <m/>
  </r>
  <r>
    <s v="2023-05-13T15:10:41.702876189Z"/>
    <x v="4"/>
    <x v="82"/>
    <m/>
    <s v="ATTACK-DETECTOR-2"/>
    <m/>
    <x v="7"/>
    <s v="0xbaf3a831931ff80e02aa6a82e1f7898cb1025d5f likely involved in an attack (0x0695f8cc00e085e02c9c735b28ef1f0d44ebe6d06f19a53b58a57748fc2beaff). Anomaly score: {'anomaly_score': 0.02861624912198548}"/>
    <s v="0xbaf3a831931ff80e02aa6a82e1f7898cb1025d5f"/>
    <m/>
    <s v="0.02861624912198548"/>
    <m/>
    <m/>
    <m/>
    <m/>
    <m/>
    <s v="0.02861624912198548}"/>
    <m/>
    <m/>
    <m/>
    <m/>
    <m/>
    <m/>
    <m/>
    <m/>
    <m/>
  </r>
  <r>
    <s v="2023-05-17T17:23:36.973665588Z"/>
    <x v="4"/>
    <x v="88"/>
    <m/>
    <s v="ATTACK-DETECTOR-2"/>
    <m/>
    <x v="7"/>
    <s v="0xaf7fa6a474b8894ecd95c9aab8d9bb30f70dbf4f likely involved in an attack (0xc5069f2817b86a049da586928a6d98cdf8a8efb8313c5c832c91610a7f053f54). Anomaly score: {'anomaly_score': 0.026397937661120224}"/>
    <s v="0xaf7fa6a474b8894ecd95c9aab8d9bb30f70dbf4f"/>
    <m/>
    <s v="0.026397937661120224"/>
    <m/>
    <m/>
    <m/>
    <m/>
    <m/>
    <s v="0.026397937661120224}"/>
    <m/>
    <m/>
    <m/>
    <m/>
    <m/>
    <m/>
    <m/>
    <m/>
    <m/>
  </r>
  <r>
    <s v="2023-05-28T14:24:11.28438975Z"/>
    <x v="4"/>
    <x v="92"/>
    <m/>
    <s v="ATTACK-DETECTOR-2"/>
    <m/>
    <x v="7"/>
    <s v="0xbfc701cd2b30ed90df55ebae9a67005a31b76ef7 likely involved in an attack (0x848d3625dac9c1ebc8dc1612695cf73eff4058a7d89aa117eecd17b58aae0035). Anomaly score: {'anomaly_score': 0.08385587863463971}"/>
    <s v="0xbfc701cd2b30ed90df55ebae9a67005a31b76ef7"/>
    <m/>
    <s v="0.08385587863463971"/>
    <m/>
    <m/>
    <m/>
    <m/>
    <m/>
    <s v="0.08385587863463971}"/>
    <m/>
    <m/>
    <m/>
    <m/>
    <m/>
    <m/>
    <m/>
    <m/>
    <m/>
  </r>
  <r>
    <s v="2023-05-11T22:12:15.888404118Z"/>
    <x v="4"/>
    <x v="72"/>
    <m/>
    <s v="ATTACK-DETECTOR-2"/>
    <m/>
    <x v="7"/>
    <s v="0xf8f461ca4ebcf05d6266d5849767b53bc9a8fbb3 likely involved in an attack (0xd1f084eebea478ac378b2a1c8c22c2268e04428a5ded3fcbba8d772fdf4941d6). Anomaly score: {'anomaly_score': 0.013214285714285713}"/>
    <s v="0xf8f461ca4ebcf05d6266d5849767b53bc9a8fbb3"/>
    <m/>
    <s v="0.013214285714285713"/>
    <m/>
    <m/>
    <m/>
    <m/>
    <m/>
    <s v="0.013214285714285713}"/>
    <m/>
    <m/>
    <m/>
    <m/>
    <m/>
    <m/>
    <m/>
    <m/>
    <m/>
  </r>
  <r>
    <s v="2023-05-15T21:57:36.914695462Z"/>
    <x v="4"/>
    <x v="85"/>
    <m/>
    <s v="ATTACK-DETECTOR-2"/>
    <m/>
    <x v="7"/>
    <s v="0x4136fed9c26c17d6be307e360883703babc6fac9 likely involved in an attack (0x9ae74f4f6dae7a5e4cc7cc39ec0357e6f4c8f075604e0d7676a9f135a3578eb4). Anomaly score: {'anomaly_score': 0.026564954004936053}"/>
    <s v="0x4136fed9c26c17d6be307e360883703babc6fac9"/>
    <m/>
    <s v="0.026564954004936053"/>
    <m/>
    <m/>
    <m/>
    <m/>
    <m/>
    <s v="0.026564954004936053}"/>
    <m/>
    <m/>
    <m/>
    <m/>
    <m/>
    <m/>
    <m/>
    <m/>
    <m/>
  </r>
  <r>
    <s v="2023-05-23T20:20:00.223761071Z"/>
    <x v="4"/>
    <x v="90"/>
    <m/>
    <s v="ATTACK-DETECTOR-2"/>
    <m/>
    <x v="7"/>
    <s v="0x5a7c80ddaddccca8a81539a9121e0c0f7c0adbc8 likely involved in an attack (0x0bd5df2e730ca02a6eee55c55a408f3ca47e41dd5d38c17f75ce76d021ab37f2). Anomaly score: {'anomaly_score': 0.01157}"/>
    <s v="0x5a7c80ddaddccca8a81539a9121e0c0f7c0adbc8"/>
    <m/>
    <s v="0.01157"/>
    <m/>
    <m/>
    <m/>
    <m/>
    <m/>
    <s v="0.01157}"/>
    <m/>
    <m/>
    <m/>
    <m/>
    <m/>
    <m/>
    <m/>
    <m/>
    <m/>
  </r>
  <r>
    <s v="2023-05-20T05:10:13.50512045Z"/>
    <x v="4"/>
    <x v="84"/>
    <m/>
    <s v="ATTACK-DETECTOR-2"/>
    <m/>
    <x v="7"/>
    <s v="0x3da3c88d32f789d3f75839e763390509be97086b likely involved in an attack (0xd18af64a4e2a6a347afdc243dfd9aa21d07884b786da79ef8594af30b05b07b1). Anomaly score: {'anomaly_score': 0.03129747797022182}"/>
    <s v="0x3da3c88d32f789d3f75839e763390509be97086b"/>
    <m/>
    <s v="0.03129747797022182"/>
    <m/>
    <m/>
    <m/>
    <m/>
    <m/>
    <s v="0.03129747797022182}"/>
    <m/>
    <m/>
    <m/>
    <m/>
    <m/>
    <m/>
    <m/>
    <m/>
    <m/>
  </r>
  <r>
    <s v="2023-05-24T22:43:14.098568401Z"/>
    <x v="4"/>
    <x v="91"/>
    <m/>
    <s v="ATTACK-DETECTOR-2"/>
    <m/>
    <x v="7"/>
    <s v="0x2d4701b2c91cef1590f770ca8159c2dedce1522b likely involved in an attack (0x6b10531940e36558d71802ca1786995b615b316041aa701a689425c7e4ae349a). Anomaly score: {'anomaly_score': 0.0233304572907679}"/>
    <s v="0x2d4701b2c91cef1590f770ca8159c2dedce1522b"/>
    <m/>
    <s v="0.0233304572907679"/>
    <m/>
    <m/>
    <m/>
    <m/>
    <m/>
    <s v="0.0233304572907679}"/>
    <m/>
    <m/>
    <m/>
    <m/>
    <m/>
    <m/>
    <m/>
    <m/>
    <m/>
  </r>
  <r>
    <s v="2023-05-24T10:46:45.479889621Z"/>
    <x v="4"/>
    <x v="91"/>
    <m/>
    <s v="ATTACK-DETECTOR-2"/>
    <m/>
    <x v="7"/>
    <s v="0x84a8784193ee9ac84728fba6a63e95233c5489ea likely involved in an attack (0xf5195df01209e0cfca0edbca619157f229f11737e2bb1cd887aec344ecc0b1f2). Anomaly score: {'anomaly_score': 0.013667141838916607}"/>
    <s v="0x84a8784193ee9ac84728fba6a63e95233c5489ea"/>
    <m/>
    <s v="0.013667141838916607"/>
    <m/>
    <m/>
    <m/>
    <m/>
    <m/>
    <s v="0.013667141838916607}"/>
    <m/>
    <m/>
    <m/>
    <m/>
    <m/>
    <m/>
    <m/>
    <m/>
    <m/>
  </r>
  <r>
    <s v="2023-05-21T04:07:11.039528891Z"/>
    <x v="4"/>
    <x v="83"/>
    <m/>
    <s v="ATTACK-DETECTOR-2"/>
    <m/>
    <x v="7"/>
    <s v="0xbfb57eb74766d6832c41e1200a0acca2b2123aad likely involved in an attack (0x5eb41dfde7193f108f0598e15812687ef0bafaf6a3df9fab5dba2830ccd917fc). Anomaly score: {'anomaly_score': 0.02954545454545455}"/>
    <s v="0xbfb57eb74766d6832c41e1200a0acca2b2123aad"/>
    <m/>
    <s v="0.02954545454545455"/>
    <m/>
    <m/>
    <m/>
    <m/>
    <m/>
    <s v="0.02954545454545455}"/>
    <m/>
    <m/>
    <m/>
    <m/>
    <m/>
    <m/>
    <m/>
    <m/>
    <m/>
  </r>
  <r>
    <s v="2023-05-13T19:58:24.019080131Z"/>
    <x v="4"/>
    <x v="82"/>
    <m/>
    <s v="ATTACK-DETECTOR-2"/>
    <m/>
    <x v="7"/>
    <s v="0xae5ddb50aa081e65c96992827dd9fab9be28d4cd likely involved in an attack (0x58693a17b40963dc8efcbe5b65adcefb3f60b43c0780e20647797d80c1535fc0). Anomaly score: {'anomaly_score': 0.030041870202372645}"/>
    <s v="0xae5ddb50aa081e65c96992827dd9fab9be28d4cd"/>
    <m/>
    <s v="0.030041870202372645"/>
    <m/>
    <m/>
    <m/>
    <m/>
    <m/>
    <s v="0.030041870202372645}"/>
    <m/>
    <m/>
    <m/>
    <m/>
    <m/>
    <m/>
    <m/>
    <m/>
    <m/>
  </r>
  <r>
    <s v="2023-05-12T16:42:24.969638986Z"/>
    <x v="4"/>
    <x v="80"/>
    <m/>
    <s v="ATTACK-DETECTOR-2"/>
    <m/>
    <x v="7"/>
    <s v="0x7c805c00b7c24946a857ca69ebb7588417729c02 likely involved in an attack (0x94826242a62cb1337271d3ce8405217bc6f025f288934b27252c4295e77d84e6). Anomaly score: {'anomaly_score': 0.026949282786885246}"/>
    <s v="0x7c805c00b7c24946a857ca69ebb7588417729c02"/>
    <m/>
    <s v="0.026949282786885246"/>
    <m/>
    <m/>
    <m/>
    <m/>
    <m/>
    <s v="0.026949282786885246}"/>
    <m/>
    <m/>
    <m/>
    <m/>
    <m/>
    <m/>
    <m/>
    <m/>
    <m/>
  </r>
  <r>
    <s v="2023-05-13T23:07:52.118008305Z"/>
    <x v="4"/>
    <x v="82"/>
    <m/>
    <s v="ATTACK-DETECTOR-2"/>
    <m/>
    <x v="7"/>
    <s v="0x137b8dc8c85d11468250b96a75b7d007bc61d824 likely involved in an attack (0xca744cd76b0d65446fb19959986cc4e58cf34dde82f3dda547de37f4b4d31d15). Anomaly score: {'anomaly_score': 0.03384179510426111}"/>
    <s v="0x137b8dc8c85d11468250b96a75b7d007bc61d824"/>
    <m/>
    <s v="0.03384179510426111"/>
    <m/>
    <m/>
    <m/>
    <m/>
    <m/>
    <s v="0.03384179510426111}"/>
    <m/>
    <m/>
    <m/>
    <m/>
    <m/>
    <m/>
    <m/>
    <m/>
    <m/>
  </r>
  <r>
    <s v="2023-05-17T11:23:38.911735026Z"/>
    <x v="4"/>
    <x v="88"/>
    <m/>
    <s v="ATTACK-DETECTOR-2"/>
    <m/>
    <x v="7"/>
    <s v="0x036bb62651b5cbfa4b9b0b92ec26e22542e378c8 likely involved in an attack (0x7c1d011c416e933f0f501b9f10e9772767583ee264bbcd72f6c9f8a6b82d056f). Anomaly score: {'anomaly_score': 0.02583811597071047}"/>
    <s v="0x036bb62651b5cbfa4b9b0b92ec26e22542e378c8"/>
    <m/>
    <s v="0.02583811597071047"/>
    <m/>
    <m/>
    <m/>
    <m/>
    <m/>
    <s v="0.02583811597071047}"/>
    <m/>
    <m/>
    <m/>
    <m/>
    <m/>
    <m/>
    <m/>
    <m/>
    <m/>
  </r>
  <r>
    <s v="2023-05-17T08:20:49.256347747Z"/>
    <x v="4"/>
    <x v="88"/>
    <m/>
    <s v="ATTACK-DETECTOR-2"/>
    <m/>
    <x v="7"/>
    <s v="0x088b229ca38c943b8fcbd36bd332c3d14622f409 likely involved in an attack (0xb779df0e6ac6f6b46d79f8821b508ff6499171bb69fe85d300f110062265c45a). Anomaly score: {'anomaly_score': 0.017124239791485665}"/>
    <s v="0x088b229ca38c943b8fcbd36bd332c3d14622f409"/>
    <m/>
    <s v="0.017124239791485665"/>
    <m/>
    <m/>
    <m/>
    <m/>
    <m/>
    <s v="0.017124239791485665}"/>
    <m/>
    <m/>
    <m/>
    <m/>
    <m/>
    <m/>
    <m/>
    <m/>
    <m/>
  </r>
  <r>
    <s v="2023-05-12T01:15:15.137946097Z"/>
    <x v="4"/>
    <x v="80"/>
    <m/>
    <s v="ATTACK-DETECTOR-2"/>
    <m/>
    <x v="7"/>
    <s v="0xfdd81dfac8a49cecc096e688a7e962650c9d1a82 likely involved in an attack (0xf701cc65097d7bd9dfb24953efca313e3fe87abb82cf9b7c08eee6df86a56e72). Anomaly score: {'anomaly_score': 0.02302023121387283}"/>
    <s v="0xfdd81dfac8a49cecc096e688a7e962650c9d1a82"/>
    <m/>
    <s v="0.02302023121387283"/>
    <m/>
    <m/>
    <m/>
    <m/>
    <m/>
    <s v="0.02302023121387283}"/>
    <m/>
    <m/>
    <m/>
    <m/>
    <m/>
    <m/>
    <m/>
    <m/>
    <m/>
  </r>
  <r>
    <s v="2023-05-13T13:25:54.380678807Z"/>
    <x v="4"/>
    <x v="82"/>
    <m/>
    <s v="ATTACK-DETECTOR-2"/>
    <m/>
    <x v="7"/>
    <s v="0xc15974b4c0d8543d7e6780bf0c598777425b1790 likely involved in an attack (0xf2f0cded433ae718939110e3d223f541c34eda0cdf96572c7ac9a8886d3cfe05). Anomaly score: {'anomaly_score': 0.016569795140543114}"/>
    <s v="0xc15974b4c0d8543d7e6780bf0c598777425b1790"/>
    <m/>
    <s v="0.016569795140543114"/>
    <m/>
    <m/>
    <m/>
    <m/>
    <m/>
    <s v="0.016569795140543114}"/>
    <m/>
    <m/>
    <m/>
    <m/>
    <m/>
    <m/>
    <m/>
    <m/>
    <m/>
  </r>
  <r>
    <s v="2023-05-24T16:30:17.565761403Z"/>
    <x v="4"/>
    <x v="91"/>
    <m/>
    <s v="ATTACK-DETECTOR-2"/>
    <m/>
    <x v="7"/>
    <s v="0xfc469c1569585f131ad21724796dbd56687524d2 likely involved in an attack (0xbb24517c3bdbf4a9abd1845af3f64ac51ad3ab7ca9e3fc844646cbeec555ae31). Anomaly score: {'anomaly_score': 0.009373557026319838}"/>
    <s v="0xfc469c1569585f131ad21724796dbd56687524d2"/>
    <m/>
    <s v="0.009373557026319838"/>
    <m/>
    <m/>
    <m/>
    <m/>
    <m/>
    <s v="0.009373557026319838}"/>
    <m/>
    <m/>
    <m/>
    <m/>
    <m/>
    <m/>
    <m/>
    <m/>
    <m/>
  </r>
  <r>
    <s v="2023-05-19T11:58:58.109321456Z"/>
    <x v="4"/>
    <x v="76"/>
    <m/>
    <s v="ATTACK-DETECTOR-2"/>
    <m/>
    <x v="7"/>
    <s v="0x6bcba87f1619a10fa9b9b851c6a7138371fdb01d likely involved in an attack (0xba4d0a10e9dc958a44c38129ed020b36870dc373e446f9af495a306e1c8ea5c4). Anomaly score: {'anomaly_score': 0.02664226898444648}"/>
    <s v="0x6bcba87f1619a10fa9b9b851c6a7138371fdb01d"/>
    <m/>
    <s v="0.02664226898444648"/>
    <m/>
    <m/>
    <m/>
    <m/>
    <m/>
    <s v="0.02664226898444648}"/>
    <m/>
    <m/>
    <m/>
    <m/>
    <m/>
    <m/>
    <m/>
    <m/>
    <m/>
  </r>
  <r>
    <s v="2023-05-28T03:26:27.356859602Z"/>
    <x v="4"/>
    <x v="92"/>
    <m/>
    <s v="ATTACK-DETECTOR-2"/>
    <m/>
    <x v="7"/>
    <s v="0xe001633f27c729bd2afdfca634e160a1de5be0ef likely involved in an attack (0x6d52c8ea4ba5ae5ae1e60129df80134eb7eb5a54cae09fcfe98ae7a00996776d). Anomaly score: {'anomaly_score': 0.06701666142722415}"/>
    <s v="0xe001633f27c729bd2afdfca634e160a1de5be0ef"/>
    <m/>
    <s v="0.06701666142722415"/>
    <m/>
    <m/>
    <m/>
    <m/>
    <m/>
    <s v="0.06701666142722415}"/>
    <m/>
    <m/>
    <m/>
    <m/>
    <m/>
    <m/>
    <m/>
    <m/>
    <m/>
  </r>
  <r>
    <s v="2023-05-21T14:01:55.871809679Z"/>
    <x v="4"/>
    <x v="83"/>
    <m/>
    <s v="ATTACK-DETECTOR-2"/>
    <m/>
    <x v="7"/>
    <s v="0x1c4513f6d2ebaccd8fb79cb1948ccff48f19223c likely involved in an attack (0x95659f15844d456a9f5e6b03e5f15b162decb0339b029142faebb5660afeb2e1). Anomaly score: {'anomaly_score': 0.024164070612668745}"/>
    <s v="0x1c4513f6d2ebaccd8fb79cb1948ccff48f19223c"/>
    <m/>
    <s v="0.024164070612668745"/>
    <m/>
    <m/>
    <m/>
    <m/>
    <m/>
    <s v="0.024164070612668745}"/>
    <m/>
    <m/>
    <m/>
    <m/>
    <m/>
    <m/>
    <m/>
    <m/>
    <m/>
  </r>
  <r>
    <s v="2023-05-31T03:10:59.382993986Z"/>
    <x v="4"/>
    <x v="89"/>
    <m/>
    <s v="ATTACK-DETECTOR-2"/>
    <m/>
    <x v="7"/>
    <s v="0x3f2336cd34d0ecb11a072f64ba1398a684331ce6 likely involved in an attack (0xa223f7916d35ff6b0c70983e194612b263e2babd5f83dbe07471459d91169e49). Anomaly score: {'anomaly_score': 0.019684567777999602}"/>
    <s v="0x3f2336cd34d0ecb11a072f64ba1398a684331ce6"/>
    <m/>
    <s v="0.019684567777999602"/>
    <m/>
    <m/>
    <m/>
    <m/>
    <m/>
    <s v="0.019684567777999602}"/>
    <m/>
    <m/>
    <m/>
    <m/>
    <m/>
    <m/>
    <m/>
    <m/>
    <m/>
  </r>
  <r>
    <s v="2023-05-13T19:21:38.805859759Z"/>
    <x v="4"/>
    <x v="82"/>
    <m/>
    <s v="ATTACK-DETECTOR-2"/>
    <m/>
    <x v="7"/>
    <s v="0x778a5a956698a99cf418562188e50b44988077ad likely involved in an attack (0x83ff4460f5b3895731c58412f45d14bc901e2ce7134083ed0062214da1eb2199). Anomaly score: {'anomaly_score': 0.03136746143057503}"/>
    <s v="0x778a5a956698a99cf418562188e50b44988077ad"/>
    <m/>
    <s v="0.03136746143057503"/>
    <m/>
    <m/>
    <m/>
    <m/>
    <m/>
    <s v="0.03136746143057503}"/>
    <m/>
    <m/>
    <m/>
    <m/>
    <m/>
    <m/>
    <m/>
    <m/>
    <m/>
  </r>
  <r>
    <s v="2023-05-15T23:45:30.407728516Z"/>
    <x v="4"/>
    <x v="85"/>
    <m/>
    <s v="ATTACK-DETECTOR-2"/>
    <m/>
    <x v="7"/>
    <s v="0x77a192f28a0392336bb4832b807228c181cd16e3 likely involved in an attack (0xc9df86bfda32cc0b32f6ac0e00c049955d6d9d0aed3c9f064943ac8af3203da2). Anomaly score: {'anomaly_score': 0.02711864406779661}"/>
    <s v="0x77a192f28a0392336bb4832b807228c181cd16e3"/>
    <m/>
    <s v="0.02711864406779661"/>
    <m/>
    <m/>
    <m/>
    <m/>
    <m/>
    <s v="0.02711864406779661}"/>
    <m/>
    <m/>
    <m/>
    <m/>
    <m/>
    <m/>
    <m/>
    <m/>
    <m/>
  </r>
  <r>
    <s v="2023-05-21T18:25:45.601237464Z"/>
    <x v="4"/>
    <x v="83"/>
    <m/>
    <s v="ATTACK-DETECTOR-2"/>
    <m/>
    <x v="7"/>
    <s v="0x6d93fbf71b9784f7098a0f34b802cdbff5ec1b05 likely involved in an attack (0x3f98d569b2b24c22c7104736ce8bcc59d1666099172232bb51081d027f421518). Anomaly score: {'anomaly_score': 0.026618229854689566}"/>
    <s v="0x6d93fbf71b9784f7098a0f34b802cdbff5ec1b05"/>
    <m/>
    <s v="0.026618229854689566"/>
    <m/>
    <m/>
    <m/>
    <m/>
    <m/>
    <s v="0.026618229854689566}"/>
    <m/>
    <m/>
    <m/>
    <m/>
    <m/>
    <m/>
    <m/>
    <m/>
    <m/>
  </r>
  <r>
    <s v="2023-05-16T10:32:52.794314661Z"/>
    <x v="4"/>
    <x v="78"/>
    <m/>
    <s v="ATTACK-DETECTOR-2"/>
    <m/>
    <x v="7"/>
    <s v="0x4e41436d0ed069158579454859f935029dc0d186 likely involved in an attack (0x2cd378901f6a881aeb0ec0eeef9476e3eb1092403842962208e853b70eaa6841). Anomaly score: {'anomaly_score': 0.016975609756097562}"/>
    <s v="0x4e41436d0ed069158579454859f935029dc0d186"/>
    <m/>
    <s v="0.016975609756097562"/>
    <m/>
    <m/>
    <m/>
    <m/>
    <m/>
    <s v="0.016975609756097562}"/>
    <m/>
    <m/>
    <m/>
    <m/>
    <m/>
    <m/>
    <m/>
    <m/>
    <m/>
  </r>
  <r>
    <s v="2023-05-20T00:01:17.823896157Z"/>
    <x v="4"/>
    <x v="84"/>
    <m/>
    <s v="ATTACK-DETECTOR-2"/>
    <m/>
    <x v="7"/>
    <s v="0x5f2ae8d5aecb7c196ca42093ec73608c31c3f428 likely involved in an attack (0xfbe912f663ba8594a58e296f172f6592b17a2ab6152202bd38e77809487fe0d0). Anomaly score: {'anomaly_score': 0.026408970197698438}"/>
    <s v="0x5f2ae8d5aecb7c196ca42093ec73608c31c3f428"/>
    <m/>
    <s v="0.026408970197698438"/>
    <m/>
    <m/>
    <m/>
    <m/>
    <m/>
    <s v="0.026408970197698438}"/>
    <m/>
    <m/>
    <m/>
    <m/>
    <m/>
    <m/>
    <m/>
    <m/>
    <m/>
  </r>
  <r>
    <s v="2023-05-24T08:29:32.101793667Z"/>
    <x v="4"/>
    <x v="91"/>
    <m/>
    <s v="ATTACK-DETECTOR-2"/>
    <m/>
    <x v="7"/>
    <s v="0x3fbf7f0755e1562de5177608752fd8a00f61b490 likely involved in an attack (0x24eafa256690ecf7fcd7323f6a6b42af97526ff6fa9051462abd66b1c79d59a4). Anomaly score: {'anomaly_score': 0.00734212802768166}"/>
    <s v="0x3fbf7f0755e1562de5177608752fd8a00f61b490"/>
    <m/>
    <s v="0.00734212802768166"/>
    <m/>
    <m/>
    <m/>
    <m/>
    <m/>
    <s v="0.00734212802768166}"/>
    <m/>
    <m/>
    <m/>
    <m/>
    <m/>
    <m/>
    <m/>
    <m/>
    <m/>
  </r>
  <r>
    <s v="2023-05-18T03:48:52.065423529Z"/>
    <x v="4"/>
    <x v="75"/>
    <m/>
    <s v="ATTACK-DETECTOR-2"/>
    <m/>
    <x v="7"/>
    <s v="0xc2762dbc63cd8253808285045c1a5084bea37bdc likely involved in an attack (0x42771a8ec5ee068872d1367e72fe3a383c9af2f818595ab857c006b62f2e9b4c). Anomaly score: {'anomaly_score': 0.0295479816291999}"/>
    <s v="0xc2762dbc63cd8253808285045c1a5084bea37bdc"/>
    <m/>
    <s v="0.0295479816291999"/>
    <m/>
    <m/>
    <m/>
    <m/>
    <m/>
    <s v="0.0295479816291999}"/>
    <m/>
    <m/>
    <m/>
    <m/>
    <m/>
    <m/>
    <m/>
    <m/>
    <m/>
  </r>
  <r>
    <s v="2023-05-18T15:34:23.363304165Z"/>
    <x v="4"/>
    <x v="75"/>
    <m/>
    <s v="ATTACK-DETECTOR-2"/>
    <m/>
    <x v="7"/>
    <s v="0xc8f32a4a48384c152829f17e17d91751e10a57c3 likely involved in an attack (0xd7a84e1f12d2be4e57462049ef3d8741b66b29c8c269aa5673f6989f3b4e3eb5). Anomaly score: {'anomaly_score': 0.036115912557193694}"/>
    <s v="0xc8f32a4a48384c152829f17e17d91751e10a57c3"/>
    <m/>
    <s v="0.036115912557193694"/>
    <m/>
    <m/>
    <m/>
    <m/>
    <m/>
    <s v="0.036115912557193694}"/>
    <m/>
    <m/>
    <m/>
    <m/>
    <m/>
    <m/>
    <m/>
    <m/>
    <m/>
  </r>
  <r>
    <s v="2023-05-23T15:28:58.518164407Z"/>
    <x v="4"/>
    <x v="90"/>
    <m/>
    <s v="ATTACK-DETECTOR-2"/>
    <m/>
    <x v="7"/>
    <s v="0x88ad0163cb38226179ce7feccb5597b2ce7e59de likely involved in an attack (0x9297e432fd732c7a590d3447e930c555c907c7555f4dc9d39e5ea6b730fa71a5). Anomaly score: {'anomaly_score': 0.004934999999999999}"/>
    <s v="0x88ad0163cb38226179ce7feccb5597b2ce7e59de"/>
    <m/>
    <s v="0.004934999999999999"/>
    <m/>
    <m/>
    <m/>
    <m/>
    <m/>
    <s v="0.004934999999999999}"/>
    <m/>
    <m/>
    <m/>
    <m/>
    <m/>
    <m/>
    <m/>
    <m/>
    <m/>
  </r>
  <r>
    <s v="2023-05-15T23:48:01.321910317Z"/>
    <x v="4"/>
    <x v="85"/>
    <m/>
    <s v="ATTACK-DETECTOR-2"/>
    <m/>
    <x v="7"/>
    <s v="0x77a192f28a0392336bb4832b807228c181cd16e3 likely involved in an attack (0xcbba1592a694538faa8e61abe1a8b881c3f3d0143f58c32f42e460eadcc034f4). Anomaly score: {'anomaly_score': 0.02711864406779661}"/>
    <s v="0x77a192f28a0392336bb4832b807228c181cd16e3"/>
    <m/>
    <s v="0.02711864406779661"/>
    <m/>
    <m/>
    <m/>
    <m/>
    <m/>
    <s v="0.02711864406779661}"/>
    <m/>
    <m/>
    <m/>
    <m/>
    <m/>
    <m/>
    <m/>
    <m/>
    <m/>
  </r>
  <r>
    <s v="2023-05-28T00:00:11.181514624Z"/>
    <x v="4"/>
    <x v="92"/>
    <m/>
    <s v="ATTACK-DETECTOR-2"/>
    <m/>
    <x v="7"/>
    <s v="0x1a76430be7add33658c822ef9d7da166c3333b2e likely involved in an attack (0x6f5814dc26617252e10cb5e7eb38e4d67b7760baed1135c394451146af32d3ce). Anomaly score: {'anomaly_score': 0.07817817817817818}"/>
    <s v="0x1a76430be7add33658c822ef9d7da166c3333b2e"/>
    <m/>
    <s v="0.07817817817817818"/>
    <m/>
    <m/>
    <m/>
    <m/>
    <m/>
    <s v="0.07817817817817818}"/>
    <m/>
    <m/>
    <m/>
    <m/>
    <m/>
    <m/>
    <m/>
    <m/>
    <m/>
  </r>
  <r>
    <s v="2023-05-27T23:59:15.439739449Z"/>
    <x v="4"/>
    <x v="79"/>
    <m/>
    <s v="ATTACK-DETECTOR-2"/>
    <m/>
    <x v="7"/>
    <s v="0x1a76430be7add33658c822ef9d7da166c3333b2e likely involved in an attack (0x6f5814dc26617252e10cb5e7eb38e4d67b7760baed1135c394451146af32d3ce). Anomaly score: {'anomaly_score': 0.07817817817817818}"/>
    <s v="0x1a76430be7add33658c822ef9d7da166c3333b2e"/>
    <m/>
    <s v="0.07817817817817818"/>
    <m/>
    <m/>
    <m/>
    <m/>
    <m/>
    <s v="0.07817817817817818}"/>
    <m/>
    <m/>
    <m/>
    <m/>
    <m/>
    <m/>
    <m/>
    <m/>
    <m/>
  </r>
  <r>
    <s v="2023-05-24T23:21:44.019178246Z"/>
    <x v="4"/>
    <x v="91"/>
    <m/>
    <s v="ATTACK-DETECTOR-2"/>
    <m/>
    <x v="7"/>
    <s v="0x8620b591ceafae800fa5b58d7bc86e784a0687c4 likely involved in an attack (0x91b50071cce3e0dabef85ff56fe31db02bd48b948ec20a1500dc01ed428d76b2). Anomaly score: {'anomaly_score': 0.012641083521444694}"/>
    <s v="0x8620b591ceafae800fa5b58d7bc86e784a0687c4"/>
    <m/>
    <s v="0.012641083521444694"/>
    <m/>
    <m/>
    <m/>
    <m/>
    <m/>
    <s v="0.012641083521444694}"/>
    <m/>
    <m/>
    <m/>
    <m/>
    <m/>
    <m/>
    <m/>
    <m/>
    <m/>
  </r>
  <r>
    <s v="2023-05-29T02:52:21.518620303Z"/>
    <x v="4"/>
    <x v="74"/>
    <m/>
    <s v="ATTACK-DETECTOR-2"/>
    <m/>
    <x v="7"/>
    <s v="0x0cd4f907122157fa4d774e3c674b9cca543483c5 likely involved in an attack (0x4d8a7bcd770d1c65ef86fe720416e9ddfd1a53d0b598545c51dd2a9d7aa4f484). Anomaly score: {'anomaly_score': 0.11703755215577191}"/>
    <s v="0x0cd4f907122157fa4d774e3c674b9cca543483c5"/>
    <m/>
    <s v="0.11703755215577191"/>
    <m/>
    <m/>
    <m/>
    <m/>
    <m/>
    <s v="0.11703755215577191}"/>
    <m/>
    <m/>
    <m/>
    <m/>
    <m/>
    <m/>
    <m/>
    <m/>
    <m/>
  </r>
  <r>
    <s v="2023-05-24T08:05:44.071370095Z"/>
    <x v="4"/>
    <x v="91"/>
    <m/>
    <s v="ATTACK-DETECTOR-2"/>
    <m/>
    <x v="7"/>
    <s v="0x97eace4702217c1fea71cf6b79647a8ad5ddb0eb likely involved in an attack (0xcfa4ff464ad3fa442bc91add185068e2584fad0e8b0750ca9be2b3377f73d933). Anomaly score: {'anomaly_score': 2.4872180310871164e-06}"/>
    <s v="0x97eace4702217c1fea71cf6b79647a8ad5ddb0eb"/>
    <m/>
    <s v="2.4872180310871164e-06"/>
    <m/>
    <m/>
    <m/>
    <m/>
    <m/>
    <s v="2.4872180310871164e-06}"/>
    <m/>
    <m/>
    <m/>
    <m/>
    <m/>
    <m/>
    <m/>
    <m/>
    <m/>
  </r>
  <r>
    <s v="2023-05-20T13:23:39.505695056Z"/>
    <x v="4"/>
    <x v="84"/>
    <m/>
    <s v="ATTACK-DETECTOR-2"/>
    <m/>
    <x v="7"/>
    <s v="0xd42d94262c61a79e47d893500d5f077b3c0b17e2 likely involved in an attack (0xa51d2f0af84f4b2bc474ed26a69e9afe9dfa1d38dcff59cc1c59f2b7c785fdc5). Anomaly score: {'anomaly_score': 0.013272193690388847}"/>
    <s v="0xd42d94262c61a79e47d893500d5f077b3c0b17e2"/>
    <m/>
    <s v="0.013272193690388847"/>
    <m/>
    <m/>
    <m/>
    <m/>
    <m/>
    <s v="0.013272193690388847}"/>
    <m/>
    <m/>
    <m/>
    <m/>
    <m/>
    <m/>
    <m/>
    <m/>
    <m/>
  </r>
  <r>
    <s v="2023-05-28T00:32:42.602191752Z"/>
    <x v="4"/>
    <x v="92"/>
    <m/>
    <s v="ATTACK-DETECTOR-2"/>
    <m/>
    <x v="7"/>
    <s v="0x2351bfadb72e0221285e354cd867e905d47e9f71 likely involved in an attack (0x5c82dfc308871c10f6857e242c0e25ef17850ce36199cb6943e67136bd051906). Anomaly score: {'anomaly_score': 0.03998671096345515}"/>
    <s v="0x2351bfadb72e0221285e354cd867e905d47e9f71"/>
    <m/>
    <s v="0.03998671096345515"/>
    <m/>
    <m/>
    <m/>
    <m/>
    <m/>
    <s v="0.03998671096345515}"/>
    <m/>
    <m/>
    <m/>
    <m/>
    <m/>
    <m/>
    <m/>
    <m/>
    <m/>
  </r>
  <r>
    <s v="2023-05-29T13:21:11.119863036Z"/>
    <x v="4"/>
    <x v="74"/>
    <m/>
    <s v="ATTACK-DETECTOR-2"/>
    <m/>
    <x v="7"/>
    <s v="0x8a754b6a6586479b52a3b2b32834e462b287fee3 likely involved in an attack (0xccfded5cfedc45caf375d856f767b321f69acebb067a1ade693536fbf6bbcbde). Anomaly score: {'anomaly_score': 0.11320220298977184}"/>
    <s v="0x8a754b6a6586479b52a3b2b32834e462b287fee3"/>
    <m/>
    <s v="0.11320220298977184"/>
    <m/>
    <m/>
    <m/>
    <m/>
    <m/>
    <s v="0.11320220298977184}"/>
    <m/>
    <m/>
    <m/>
    <m/>
    <m/>
    <m/>
    <m/>
    <m/>
    <m/>
  </r>
  <r>
    <s v="2023-05-14T15:50:35.41583007Z"/>
    <x v="4"/>
    <x v="73"/>
    <m/>
    <s v="ATTACK-DETECTOR-2"/>
    <m/>
    <x v="7"/>
    <s v="0x96b89c2560bcc43c342c12ba9c33dab7eb571a90 likely involved in an attack (0x65c5d1115e8f0969af98e45b82999182791b8268c2f8bc7cdb36b8fbbfce2fdb). Anomaly score: {'anomaly_score': 1.9740721844305935e-05}"/>
    <s v="0x96b89c2560bcc43c342c12ba9c33dab7eb571a90"/>
    <m/>
    <s v="1.9740721844305935e-05"/>
    <m/>
    <m/>
    <m/>
    <m/>
    <m/>
    <s v="1.9740721844305935e-05}"/>
    <m/>
    <m/>
    <m/>
    <m/>
    <m/>
    <m/>
    <m/>
    <m/>
    <m/>
  </r>
  <r>
    <s v="2023-05-25T20:43:19.089861096Z"/>
    <x v="4"/>
    <x v="77"/>
    <m/>
    <s v="ATTACK-DETECTOR-2"/>
    <m/>
    <x v="7"/>
    <s v="0x6c5939f93e6ebab29d9172fd10a573c23f8dc3b6 likely involved in an attack (0xdff0c460cf52d5faabb6ee014f01c13f339c20259e415eca20a0921c06c92e05). Anomaly score: {'anomaly_score': 0.040395480225988704}"/>
    <s v="0x6c5939f93e6ebab29d9172fd10a573c23f8dc3b6"/>
    <m/>
    <s v="0.040395480225988704"/>
    <m/>
    <m/>
    <m/>
    <m/>
    <m/>
    <s v="0.040395480225988704}"/>
    <m/>
    <m/>
    <m/>
    <m/>
    <m/>
    <m/>
    <m/>
    <m/>
    <m/>
  </r>
  <r>
    <s v="2023-05-31T15:24:44.084115983Z"/>
    <x v="4"/>
    <x v="89"/>
    <m/>
    <s v="ATTACK-DETECTOR-2"/>
    <m/>
    <x v="7"/>
    <s v="0x1971d9f65dc652b726da023f09507629b3b358e5 likely involved in an attack (0x5004ff531467ad88e661d5a2eb457458360b125df6e1996eea39d56a0155588d). Anomaly score: {'anomaly_score': 0.020566174691507382}"/>
    <s v="0x1971d9f65dc652b726da023f09507629b3b358e5"/>
    <m/>
    <s v="0.020566174691507382"/>
    <m/>
    <m/>
    <m/>
    <m/>
    <m/>
    <s v="0.020566174691507382}"/>
    <m/>
    <m/>
    <m/>
    <m/>
    <m/>
    <m/>
    <m/>
    <m/>
    <m/>
  </r>
  <r>
    <s v="2023-05-15T19:44:19.799333296Z"/>
    <x v="4"/>
    <x v="85"/>
    <m/>
    <s v="ATTACK-DETECTOR-2"/>
    <m/>
    <x v="7"/>
    <s v="0xff109fb11b4573ffe79f73b086d891a84864b5e6 likely involved in an attack (0x2f7b2ab13bb05cd9c50b6cb51671084fce89c4d5a6ae264cf64af5c81ee91901). Anomaly score: {'anomaly_score': 0.026503733876442635}"/>
    <s v="0xff109fb11b4573ffe79f73b086d891a84864b5e6"/>
    <m/>
    <s v="0.026503733876442635"/>
    <m/>
    <m/>
    <m/>
    <m/>
    <m/>
    <s v="0.026503733876442635}"/>
    <m/>
    <m/>
    <m/>
    <m/>
    <m/>
    <m/>
    <m/>
    <m/>
    <m/>
  </r>
  <r>
    <s v="2023-05-27T22:15:41.160810705Z"/>
    <x v="4"/>
    <x v="79"/>
    <m/>
    <s v="ATTACK-DETECTOR-2"/>
    <m/>
    <x v="7"/>
    <s v="0xfda0b7ba5dca52f0c350a77962797756d723c0dd likely involved in an attack (0xfbf7bb0a01fe6705d6b777a5fffc3d2aa1ff85bb6088e3066e5994ba94afbb94). Anomaly score: {'anomaly_score': 0.07679521276595745}"/>
    <s v="0xfda0b7ba5dca52f0c350a77962797756d723c0dd"/>
    <m/>
    <s v="0.07679521276595745"/>
    <m/>
    <m/>
    <m/>
    <m/>
    <m/>
    <s v="0.07679521276595745}"/>
    <m/>
    <m/>
    <m/>
    <m/>
    <m/>
    <m/>
    <m/>
    <m/>
    <m/>
  </r>
  <r>
    <s v="2023-05-31T15:44:03.264610611Z"/>
    <x v="4"/>
    <x v="89"/>
    <m/>
    <s v="ATTACK-DETECTOR-2"/>
    <m/>
    <x v="7"/>
    <s v="0x76b8b05fa2499981d72ec309df7fb2bd5d2efbf0 likely involved in an attack (0x3e4d8d946935d0709144d8d01594a7231218cf3ba879238459bd4d2487dd2234). Anomaly score: {'anomaly_score': 0.039113466634545895}"/>
    <s v="0x76b8b05fa2499981d72ec309df7fb2bd5d2efbf0"/>
    <m/>
    <s v="0.039113466634545895"/>
    <m/>
    <m/>
    <m/>
    <m/>
    <m/>
    <s v="0.039113466634545895}"/>
    <m/>
    <m/>
    <m/>
    <m/>
    <m/>
    <m/>
    <m/>
    <m/>
    <m/>
  </r>
  <r>
    <s v="2023-05-17T03:35:09.121811602Z"/>
    <x v="4"/>
    <x v="88"/>
    <m/>
    <s v="ATTACK-DETECTOR-2"/>
    <m/>
    <x v="7"/>
    <s v="0x7588c48e53b0673bf25591ac2eeedb18dfbb77c5 likely involved in an attack (0x5a03a14d5ee7e331b2074a3c7797bba687debc687e5a1691473ec601ee6c85e3). Anomaly score: {'anomaly_score': 0.046994535519125684}"/>
    <s v="0x7588c48e53b0673bf25591ac2eeedb18dfbb77c5"/>
    <m/>
    <s v="0.046994535519125684"/>
    <m/>
    <m/>
    <m/>
    <m/>
    <m/>
    <s v="0.046994535519125684}"/>
    <m/>
    <m/>
    <m/>
    <m/>
    <m/>
    <m/>
    <m/>
    <m/>
    <m/>
  </r>
  <r>
    <s v="2023-05-17T17:21:21.636169446Z"/>
    <x v="4"/>
    <x v="88"/>
    <m/>
    <s v="ATTACK-DETECTOR-2"/>
    <m/>
    <x v="7"/>
    <s v="0xaf7fa6a474b8894ecd95c9aab8d9bb30f70dbf4f likely involved in an attack (0xb8668acd7b638d1a8de8190ace1d8c9744f7a5e6f8be635701683127f6bd434b). Anomaly score: {'anomaly_score': 0.026397937661120224}"/>
    <s v="0xaf7fa6a474b8894ecd95c9aab8d9bb30f70dbf4f"/>
    <m/>
    <s v="0.026397937661120224"/>
    <m/>
    <m/>
    <m/>
    <m/>
    <m/>
    <s v="0.026397937661120224}"/>
    <m/>
    <m/>
    <m/>
    <m/>
    <m/>
    <m/>
    <m/>
    <m/>
    <m/>
  </r>
  <r>
    <s v="2023-05-25T14:55:00.260866144Z"/>
    <x v="4"/>
    <x v="77"/>
    <m/>
    <s v="ATTACK-DETECTOR-2"/>
    <m/>
    <x v="7"/>
    <s v="0xf5aeed7c54a17bb32442ecdc793968c4228eafc8 likely involved in an attack (0x8b91a6dd18a9cafa06487d95651541950465ce0a1194e6e9917992a3b21cf719). Anomaly score: {'anomaly_score': 0.021756756756756757}"/>
    <s v="0xf5aeed7c54a17bb32442ecdc793968c4228eafc8"/>
    <m/>
    <s v="0.021756756756756757"/>
    <m/>
    <m/>
    <m/>
    <m/>
    <m/>
    <s v="0.021756756756756757}"/>
    <m/>
    <m/>
    <m/>
    <m/>
    <m/>
    <m/>
    <m/>
    <m/>
    <m/>
  </r>
  <r>
    <s v="2023-05-11T22:03:15.911406097Z"/>
    <x v="4"/>
    <x v="72"/>
    <m/>
    <s v="ATTACK-DETECTOR-2"/>
    <m/>
    <x v="7"/>
    <s v="0xe99a9440d9f89d7ff42082cc52e177cb17deaa2c likely involved in an attack (0xda01d4c6c6e9d1d4af3b6b90bf07968503ade39d40d9dc5c3a11b704a99027ee). Anomaly score: {'anomaly_score': 0.013259769184045353}"/>
    <s v="0xe99a9440d9f89d7ff42082cc52e177cb17deaa2c"/>
    <m/>
    <s v="0.013259769184045353"/>
    <m/>
    <m/>
    <m/>
    <m/>
    <m/>
    <s v="0.013259769184045353}"/>
    <m/>
    <m/>
    <m/>
    <m/>
    <m/>
    <m/>
    <m/>
    <m/>
    <m/>
  </r>
  <r>
    <s v="2023-05-17T19:23:39.61007653Z"/>
    <x v="4"/>
    <x v="88"/>
    <m/>
    <s v="ATTACK-DETECTOR-2"/>
    <m/>
    <x v="7"/>
    <s v="0x11283c03894f0601fcdf16a7486cab20934f5925 likely involved in an attack (0xed5435f4618892d9680e9c539c0b577f15ebda388cf29254c71772e7d5db1e16). Anomaly score: {'anomaly_score': 0.014135687732342007}"/>
    <s v="0x11283c03894f0601fcdf16a7486cab20934f5925"/>
    <m/>
    <s v="0.014135687732342007"/>
    <m/>
    <m/>
    <m/>
    <m/>
    <m/>
    <s v="0.014135687732342007}"/>
    <m/>
    <m/>
    <m/>
    <m/>
    <m/>
    <m/>
    <m/>
    <m/>
    <m/>
  </r>
  <r>
    <s v="2023-05-21T20:06:43.887174194Z"/>
    <x v="4"/>
    <x v="83"/>
    <m/>
    <s v="ATTACK-DETECTOR-2"/>
    <m/>
    <x v="7"/>
    <s v="0xab8979eaa6ebc230bac2e43f65887d27f01d6089 likely involved in an attack (0xe0454811684f0f8c6c8e40d1bf95e418f117ed2f0107cd4edcc167fa73d2f621). Anomaly score: {'anomaly_score': 0.029740641057010034}"/>
    <s v="0xab8979eaa6ebc230bac2e43f65887d27f01d6089"/>
    <m/>
    <s v="0.029740641057010034"/>
    <m/>
    <m/>
    <m/>
    <m/>
    <m/>
    <s v="0.029740641057010034}"/>
    <m/>
    <m/>
    <m/>
    <m/>
    <m/>
    <m/>
    <m/>
    <m/>
    <m/>
  </r>
  <r>
    <s v="2023-05-19T22:16:57.083365744Z"/>
    <x v="4"/>
    <x v="76"/>
    <m/>
    <s v="ATTACK-DETECTOR-2"/>
    <m/>
    <x v="7"/>
    <s v="0x2af789f9e966b074f5745678716f8652ad4f105a likely involved in an attack (0x196fb17b8885d04330a6f7b9c6fd63e3f6d62410bf00d38f41603aee79cd155d). Anomaly score: {'anomaly_score': 0.009777382012466607}"/>
    <s v="0x2af789f9e966b074f5745678716f8652ad4f105a"/>
    <m/>
    <s v="0.009777382012466607"/>
    <m/>
    <m/>
    <m/>
    <m/>
    <m/>
    <s v="0.009777382012466607}"/>
    <m/>
    <m/>
    <m/>
    <m/>
    <m/>
    <m/>
    <m/>
    <m/>
    <m/>
  </r>
  <r>
    <s v="2023-05-12T14:51:12.049707696Z"/>
    <x v="4"/>
    <x v="80"/>
    <m/>
    <s v="ATTACK-DETECTOR-2"/>
    <m/>
    <x v="7"/>
    <s v="0xe9897054454b8c2a3b53905f673e425f783c28fa likely involved in an attack (0x24aebad422128b8e27e1639c67399b539fe6f0d00dfcfb5bd52f520f0d3e8a2f). Anomaly score: {'anomaly_score': 0.01592744860943168}"/>
    <s v="0xe9897054454b8c2a3b53905f673e425f783c28fa"/>
    <m/>
    <s v="0.01592744860943168"/>
    <m/>
    <m/>
    <m/>
    <m/>
    <m/>
    <s v="0.01592744860943168}"/>
    <m/>
    <m/>
    <m/>
    <m/>
    <m/>
    <m/>
    <m/>
    <m/>
    <m/>
  </r>
  <r>
    <s v="2023-05-13T20:44:41.670526195Z"/>
    <x v="4"/>
    <x v="82"/>
    <m/>
    <s v="ATTACK-DETECTOR-2"/>
    <m/>
    <x v="7"/>
    <s v="0x73196ba384793a65b3528a2af6c6a4a379155ce2,0x12567654ed7687e16c09e8c1894fa838eeeabf14 likely involved in an attack (0xd2815bb046660c3f1e73a0be12ff3749beda4b80c0ab032aaa0f53deebd2bf08) on (0xc12175bd96c1eada77626443381b88fb23596ed2). Anomaly score: {'anoma"/>
    <s v="0x73196ba384793a65b3528a2af6c6a4a379155ce2"/>
    <m/>
    <s v="0.028206785137318252"/>
    <m/>
    <m/>
    <m/>
    <m/>
    <m/>
    <s v="0.028206785137318252}"/>
    <m/>
    <m/>
    <m/>
    <m/>
    <m/>
    <m/>
    <m/>
    <m/>
    <m/>
  </r>
  <r>
    <s v="2023-05-31T11:08:34.795568882Z"/>
    <x v="4"/>
    <x v="89"/>
    <m/>
    <s v="ATTACK-DETECTOR-2"/>
    <m/>
    <x v="7"/>
    <s v="0xba4fa5b01314b5f135227ded47f90a02a3a6221b likely involved in an attack (0x482a3962ee78703529e84894edd90f40e4fa65f63f13765702449deb9b1439af). Anomaly score: {'anomaly_score': 1.1892558226944923e-05}"/>
    <s v="0xba4fa5b01314b5f135227ded47f90a02a3a6221b"/>
    <m/>
    <s v="1.1892558226944923e-05"/>
    <m/>
    <m/>
    <m/>
    <m/>
    <m/>
    <s v="1.1892558226944923e-05}"/>
    <m/>
    <m/>
    <m/>
    <m/>
    <m/>
    <m/>
    <m/>
    <m/>
    <m/>
  </r>
  <r>
    <s v="2023-05-24T17:13:44.498201897Z"/>
    <x v="4"/>
    <x v="91"/>
    <m/>
    <s v="ATTACK-DETECTOR-2"/>
    <m/>
    <x v="7"/>
    <s v="0x01dfde4a09a4f22cca6fab540f8e3c7d92aaed1d likely involved in an attack (0xc7de519a302790634f912000265850aba30a2e01d5fbb58d1c89de8f2760ef58). Anomaly score: {'anomaly_score': 0.019002844500632114}"/>
    <s v="0x01dfde4a09a4f22cca6fab540f8e3c7d92aaed1d"/>
    <m/>
    <s v="0.019002844500632114"/>
    <m/>
    <m/>
    <m/>
    <m/>
    <m/>
    <s v="0.019002844500632114}"/>
    <m/>
    <m/>
    <m/>
    <m/>
    <m/>
    <m/>
    <m/>
    <m/>
    <m/>
  </r>
  <r>
    <s v="2023-05-16T16:16:46.181830901Z"/>
    <x v="4"/>
    <x v="78"/>
    <m/>
    <s v="ATTACK-DETECTOR-2"/>
    <m/>
    <x v="7"/>
    <s v="0xf031c1478aad1083bae69b66020b04a1e41a42d7 likely involved in an attack (0xef6f0e34e16ba20ddb837cf12872d0eacdd4e451a405b546e41d52233156790d) on PancakeRouter (0x10ed43c718714eb63d5aa57b78b54704e256024e). Anomaly score: {'anomaly_score': 0.0315978456014362"/>
    <s v="0xf031c1478aad1083bae69b66020b04a1e41a42d7"/>
    <m/>
    <s v="0.03159784560143627"/>
    <m/>
    <m/>
    <m/>
    <m/>
    <m/>
    <s v="0.03159784560143627}"/>
    <m/>
    <m/>
    <m/>
    <m/>
    <m/>
    <m/>
    <m/>
    <m/>
    <m/>
  </r>
  <r>
    <s v="2023-05-21T18:45:00.923498298Z"/>
    <x v="4"/>
    <x v="83"/>
    <m/>
    <s v="ATTACK-DETECTOR-2"/>
    <m/>
    <x v="7"/>
    <s v="0x89812b9de890770db5239a56634b2e7b442ed38b likely involved in an attack (0xca42302b4fda6143cb8b5621d53e5da08d444af3a0b184ea7fb9e568f7d97b3d). Anomaly score: {'anomaly_score': 0.024911476775671734}"/>
    <s v="0x89812b9de890770db5239a56634b2e7b442ed38b"/>
    <m/>
    <s v="0.024911476775671734"/>
    <m/>
    <m/>
    <m/>
    <m/>
    <m/>
    <s v="0.024911476775671734}"/>
    <m/>
    <m/>
    <m/>
    <m/>
    <m/>
    <m/>
    <m/>
    <m/>
    <m/>
  </r>
  <r>
    <s v="2023-05-24T17:41:16.642780573Z"/>
    <x v="4"/>
    <x v="91"/>
    <m/>
    <s v="ATTACK-DETECTOR-2"/>
    <m/>
    <x v="7"/>
    <s v="0x44fe97f08da456306c4c07aed1def1bdf392a3e5 likely involved in an attack (0x138332cdff221c2f4a17ff380b20696546dc983e1aa438b5aaab8068001a838c). Anomaly score: {'anomaly_score': 0.020545365214543074}"/>
    <s v="0x44fe97f08da456306c4c07aed1def1bdf392a3e5"/>
    <m/>
    <s v="0.020545365214543074"/>
    <m/>
    <m/>
    <m/>
    <m/>
    <m/>
    <s v="0.020545365214543074}"/>
    <m/>
    <m/>
    <m/>
    <m/>
    <m/>
    <m/>
    <m/>
    <m/>
    <m/>
  </r>
  <r>
    <s v="2023-05-23T11:54:24.416406976Z"/>
    <x v="4"/>
    <x v="90"/>
    <m/>
    <s v="ATTACK-DETECTOR-2"/>
    <m/>
    <x v="7"/>
    <s v="0x1ef39faa0a6a76cc2afe72460a37b918ffe6578b likely involved in an attack (0x0ebcc95bbab77aed2dc1570ba14ecbd027aa6029232ef2f6a5be9aa6ed55490e). Anomaly score: {'anomaly_score': 0.00923}"/>
    <s v="0x1ef39faa0a6a76cc2afe72460a37b918ffe6578b"/>
    <m/>
    <s v="0.00923"/>
    <m/>
    <m/>
    <m/>
    <m/>
    <m/>
    <s v="0.00923}"/>
    <m/>
    <m/>
    <m/>
    <m/>
    <m/>
    <m/>
    <m/>
    <m/>
    <m/>
  </r>
  <r>
    <s v="2023-05-29T04:40:08.285206695Z"/>
    <x v="4"/>
    <x v="74"/>
    <m/>
    <s v="ATTACK-DETECTOR-2"/>
    <m/>
    <x v="7"/>
    <s v="0x048d5b8803727373b0311188143d5f95dc31a913 likely involved in an attack (0x93cacd006a5d738c13170a8f104e0e23002be6dab1e4ca33a84bf8804abe545d). Anomaly score: {'anomaly_score': 0.10022144890857324}"/>
    <s v="0x048d5b8803727373b0311188143d5f95dc31a913"/>
    <m/>
    <s v="0.10022144890857324"/>
    <m/>
    <m/>
    <m/>
    <m/>
    <m/>
    <s v="0.10022144890857324}"/>
    <m/>
    <m/>
    <m/>
    <m/>
    <m/>
    <m/>
    <m/>
    <m/>
    <m/>
  </r>
  <r>
    <s v="2023-05-20T20:13:07.497256054Z"/>
    <x v="4"/>
    <x v="84"/>
    <m/>
    <s v="ATTACK-DETECTOR-2"/>
    <m/>
    <x v="7"/>
    <s v="0x515870c442910adaca27da9f96da7c9f8720e85c likely involved in an attack (0xecc6fa279bf0fbf750d98db3809aee0a7005c5c3019869258cd724856b9d0a5f). Anomaly score: {'anomaly_score': 0.012332100447732138}"/>
    <s v="0x515870c442910adaca27da9f96da7c9f8720e85c"/>
    <m/>
    <s v="0.012332100447732138"/>
    <m/>
    <m/>
    <m/>
    <m/>
    <m/>
    <s v="0.012332100447732138}"/>
    <m/>
    <m/>
    <m/>
    <m/>
    <m/>
    <m/>
    <m/>
    <m/>
    <m/>
  </r>
  <r>
    <s v="2023-05-31T06:40:58.724693067Z"/>
    <x v="4"/>
    <x v="89"/>
    <m/>
    <s v="ATTACK-DETECTOR-2"/>
    <m/>
    <x v="7"/>
    <s v="0x0cd29bc4d707611830e76bbd91b2b206962c40be likely involved in an attack (0x25d255d0bcfd3b4d3fbf6365cf74125387ff607bbab368c0e606f7fe15a86231). Anomaly score: {'anomaly_score': 0.03739824421388667}"/>
    <s v="0x0cd29bc4d707611830e76bbd91b2b206962c40be"/>
    <m/>
    <s v="0.03739824421388667"/>
    <m/>
    <m/>
    <m/>
    <m/>
    <m/>
    <s v="0.03739824421388667}"/>
    <m/>
    <m/>
    <m/>
    <m/>
    <m/>
    <m/>
    <m/>
    <m/>
    <m/>
  </r>
  <r>
    <s v="2023-05-19T04:35:34.919238694Z"/>
    <x v="4"/>
    <x v="76"/>
    <m/>
    <s v="ATTACK-DETECTOR-2"/>
    <m/>
    <x v="7"/>
    <s v="0x1ad6fa9d74034b7808d432ddc551111380b95015 likely involved in an attack (0x12c2aeec93e1a15021c376366bf043201e488de375024e9cd9a3013ef0f21734). Anomaly score: {'anomaly_score': 0.03085290482076638}"/>
    <s v="0x1ad6fa9d74034b7808d432ddc551111380b95015"/>
    <m/>
    <s v="0.03085290482076638"/>
    <m/>
    <m/>
    <m/>
    <m/>
    <m/>
    <s v="0.03085290482076638}"/>
    <m/>
    <m/>
    <m/>
    <m/>
    <m/>
    <m/>
    <m/>
    <m/>
    <m/>
  </r>
  <r>
    <s v="2023-05-21T16:22:32.181460982Z"/>
    <x v="4"/>
    <x v="83"/>
    <m/>
    <s v="ATTACK-DETECTOR-2"/>
    <m/>
    <x v="7"/>
    <s v="0x1c4513f6d2ebaccd8fb79cb1948ccff48f19223c likely involved in an attack (0xaeb58c4d3edc5a3aa195212273c7a43a6620b0a6c32126930e63f828abf940e1). Anomaly score: {'anomaly_score': 0.02214814814814815}"/>
    <s v="0x1c4513f6d2ebaccd8fb79cb1948ccff48f19223c"/>
    <m/>
    <s v="0.02214814814814815"/>
    <m/>
    <m/>
    <m/>
    <m/>
    <m/>
    <s v="0.02214814814814815}"/>
    <m/>
    <m/>
    <m/>
    <m/>
    <m/>
    <m/>
    <m/>
    <m/>
    <m/>
  </r>
  <r>
    <s v="2023-05-23T15:38:44.741021817Z"/>
    <x v="4"/>
    <x v="90"/>
    <m/>
    <s v="ATTACK-DETECTOR-2"/>
    <m/>
    <x v="7"/>
    <s v="0x6c3e575b3d29edecc17c4c0eadf348e3d040e878 likely involved in an attack (0x53bf1098d57de93134c43669b0e3f3833fb54dc0a9285dea6a4260b1b1cf6532). Anomaly score: {'anomaly_score': 0.005424999999999999}"/>
    <s v="0x6c3e575b3d29edecc17c4c0eadf348e3d040e878"/>
    <m/>
    <s v="0.005424999999999999"/>
    <m/>
    <m/>
    <m/>
    <m/>
    <m/>
    <s v="0.005424999999999999}"/>
    <m/>
    <m/>
    <m/>
    <m/>
    <m/>
    <m/>
    <m/>
    <m/>
    <m/>
  </r>
  <r>
    <s v="2023-05-11T11:36:50.728452183Z"/>
    <x v="4"/>
    <x v="72"/>
    <m/>
    <s v="ATTACK-DETECTOR-2"/>
    <m/>
    <x v="7"/>
    <s v="0xf1165c29b65968f3a5bd415957abcc72b1c1ac0c likely involved in an attack (0xa5f9fca039808a1e7d2e7afa0bcf4fbb91db1aa7e3e7677ada322962e77515cb). Anomaly score: {'anomaly_score': 0.047671353251318105}"/>
    <s v="0xf1165c29b65968f3a5bd415957abcc72b1c1ac0c"/>
    <m/>
    <s v="0.047671353251318105"/>
    <m/>
    <m/>
    <m/>
    <m/>
    <m/>
    <s v="0.047671353251318105}"/>
    <m/>
    <m/>
    <m/>
    <m/>
    <m/>
    <m/>
    <m/>
    <m/>
    <m/>
  </r>
  <r>
    <s v="2023-05-29T14:24:31.534221453Z"/>
    <x v="4"/>
    <x v="74"/>
    <m/>
    <s v="ATTACK-DETECTOR-2"/>
    <m/>
    <x v="7"/>
    <s v="0xb9cb93fbe6d99e31d2d7034806d1c2ac4cc9eed5 likely involved in an attack (0xc0adf9ae4ee35171518437823d5c3e351c584b94871f5021a6e296b4796576a7). Anomaly score: {'anomaly_score': 0.11294952681388012}"/>
    <s v="0xb9cb93fbe6d99e31d2d7034806d1c2ac4cc9eed5"/>
    <m/>
    <s v="0.11294952681388012"/>
    <m/>
    <m/>
    <m/>
    <m/>
    <m/>
    <s v="0.11294952681388012}"/>
    <m/>
    <m/>
    <m/>
    <m/>
    <m/>
    <m/>
    <m/>
    <m/>
    <m/>
  </r>
  <r>
    <s v="2023-05-29T22:31:49.598326747Z"/>
    <x v="4"/>
    <x v="74"/>
    <m/>
    <s v="ATTACK-DETECTOR-2"/>
    <m/>
    <x v="7"/>
    <s v="0x887c0b8b669c2a93d38c4033025a26315f893e8d likely involved in an attack (0xd03ad77c33f25c09c21f3b3d359ef48e7587e08b8e73745b80ffb6493251d78c). Anomaly score: {'anomaly_score': 0.0903186274509804}"/>
    <s v="0x887c0b8b669c2a93d38c4033025a26315f893e8d"/>
    <m/>
    <s v="0.0903186274509804"/>
    <m/>
    <m/>
    <m/>
    <m/>
    <m/>
    <s v="0.0903186274509804}"/>
    <m/>
    <m/>
    <m/>
    <m/>
    <m/>
    <m/>
    <m/>
    <m/>
    <m/>
  </r>
  <r>
    <s v="2023-05-16T08:50:26.559646795Z"/>
    <x v="4"/>
    <x v="78"/>
    <m/>
    <s v="ATTACK-DETECTOR-2"/>
    <m/>
    <x v="7"/>
    <s v="0x1814efafa78496c4d6f1a48fe90a71467eb44362 likely involved in an attack (0x2ac4c030c79ce64d43cb28126ae4e9ee99257fa6a6f766d7f9aa2297a60d93f2). Anomaly score: {'anomaly_score': 0.02927327606222429}"/>
    <s v="0x1814efafa78496c4d6f1a48fe90a71467eb44362"/>
    <m/>
    <s v="0.02927327606222429"/>
    <m/>
    <m/>
    <m/>
    <m/>
    <m/>
    <s v="0.02927327606222429}"/>
    <m/>
    <m/>
    <m/>
    <m/>
    <m/>
    <m/>
    <m/>
    <m/>
    <m/>
  </r>
  <r>
    <s v="2023-05-12T08:40:43.87415994Z"/>
    <x v="4"/>
    <x v="80"/>
    <m/>
    <s v="ATTACK-DETECTOR-2"/>
    <m/>
    <x v="7"/>
    <s v="0xaf7d033a858ce2c4891c8778b314d7a7a7bd9d40 likely involved in an attack (0x9294cd4b5febe377341559a61758369810e6dfa39cf458c1695bf1f4b8a5e906). Anomaly score: {'anomaly_score': 0.02607638148069127}"/>
    <s v="0xaf7d033a858ce2c4891c8778b314d7a7a7bd9d40"/>
    <m/>
    <s v="0.02607638148069127"/>
    <m/>
    <m/>
    <m/>
    <m/>
    <m/>
    <s v="0.02607638148069127}"/>
    <m/>
    <m/>
    <m/>
    <m/>
    <m/>
    <m/>
    <m/>
    <m/>
    <m/>
  </r>
  <r>
    <s v="2023-05-22T17:31:30.127405356Z"/>
    <x v="4"/>
    <x v="81"/>
    <m/>
    <s v="ATTACK-DETECTOR-2"/>
    <m/>
    <x v="7"/>
    <s v="0xbbefe9d26f93b1ca2902ffc3a68d483c8957a25f likely involved in an attack (0x9d0b582ff73bc94145e6836cad5832bf794ae5d9cf45584fd26c5461601c91ba). Anomaly score: {'anomaly_score': 0.011170212765957446}"/>
    <s v="0xbbefe9d26f93b1ca2902ffc3a68d483c8957a25f"/>
    <m/>
    <s v="0.011170212765957446"/>
    <m/>
    <m/>
    <m/>
    <m/>
    <m/>
    <s v="0.011170212765957446}"/>
    <m/>
    <m/>
    <m/>
    <m/>
    <m/>
    <m/>
    <m/>
    <m/>
    <m/>
  </r>
  <r>
    <s v="2023-05-14T12:44:34.567883706Z"/>
    <x v="4"/>
    <x v="73"/>
    <m/>
    <s v="ATTACK-DETECTOR-2"/>
    <m/>
    <x v="7"/>
    <s v="0x5ac2317e8a3906bf0d314b497bd1082d70647054 likely involved in an attack (0x8faf1d36f1c4ddc01a2963f7d401e657b0ba1b01b72db40a888c5dd168882cae). Anomaly score: {'anomaly_score': 0.05574260643483913}"/>
    <s v="0x5ac2317e8a3906bf0d314b497bd1082d70647054"/>
    <m/>
    <s v="0.05574260643483913"/>
    <m/>
    <m/>
    <m/>
    <m/>
    <m/>
    <s v="0.05574260643483913}"/>
    <m/>
    <m/>
    <m/>
    <m/>
    <m/>
    <m/>
    <m/>
    <m/>
    <m/>
  </r>
  <r>
    <s v="2023-05-16T22:03:02.497823387Z"/>
    <x v="4"/>
    <x v="78"/>
    <m/>
    <s v="ATTACK-DETECTOR-2"/>
    <m/>
    <x v="7"/>
    <s v="0xe9013aa4eef3ec4d4ef233b45706193fa3e892ba likely involved in an attack (0x93090df71ca58227e8e26561f0300a001020450e5df950a473f6ff97d4339102). Anomaly score: {'anomaly_score': 0.01809651474530831}"/>
    <s v="0xe9013aa4eef3ec4d4ef233b45706193fa3e892ba"/>
    <m/>
    <s v="0.01809651474530831"/>
    <m/>
    <m/>
    <m/>
    <m/>
    <m/>
    <s v="0.01809651474530831}"/>
    <m/>
    <m/>
    <m/>
    <m/>
    <m/>
    <m/>
    <m/>
    <m/>
    <m/>
  </r>
  <r>
    <s v="2023-05-25T02:15:32.271351888Z"/>
    <x v="4"/>
    <x v="77"/>
    <m/>
    <s v="ATTACK-DETECTOR-2"/>
    <m/>
    <x v="7"/>
    <s v="0x7811ff70a02c5c5c4a723a3e484907c6fb7478d7 likely involved in an attack (0x28cfc0c37be4499e20fcbfb4a6998c34cd3b7d74d28cd430f8dcebf332ce1bc8). Anomaly score: {'anomaly_score': 0.014368352304534428}"/>
    <s v="0x7811ff70a02c5c5c4a723a3e484907c6fb7478d7"/>
    <m/>
    <s v="0.014368352304534428"/>
    <m/>
    <m/>
    <m/>
    <m/>
    <m/>
    <s v="0.014368352304534428}"/>
    <m/>
    <m/>
    <m/>
    <m/>
    <m/>
    <m/>
    <m/>
    <m/>
    <m/>
  </r>
  <r>
    <s v="2023-05-20T03:33:00.708084599Z"/>
    <x v="4"/>
    <x v="84"/>
    <m/>
    <s v="ATTACK-DETECTOR-2"/>
    <m/>
    <x v="7"/>
    <s v="0x6969696904087ef3f03e4e7c1d54163f8e34c56d likely involved in an attack (0xb3e49fe0faeb85bae6defde4b6c6ff6fa70c3a43d684734648751ebfcd9ca589) on ORDI (0x95af07f7944ff208582a85831280a8db59fb8cdf). Anomaly score: {'anomaly_score': 3.0307576894223556e-06}"/>
    <s v="0x6969696904087ef3f03e4e7c1d54163f8e34c56d"/>
    <m/>
    <s v="3.0307576894223556e-06"/>
    <m/>
    <m/>
    <m/>
    <m/>
    <m/>
    <s v="3.0307576894223556e-06}"/>
    <m/>
    <m/>
    <m/>
    <m/>
    <m/>
    <m/>
    <m/>
    <m/>
    <m/>
  </r>
  <r>
    <s v="2023-05-31T11:35:53.029260759Z"/>
    <x v="4"/>
    <x v="89"/>
    <m/>
    <s v="ATTACK-DETECTOR-2"/>
    <m/>
    <x v="7"/>
    <s v="0x835dc89115266184a356b1051062103e59331fe0 likely involved in an attack (0x1a2e751fa68175507a75df0a1434f988c9b89c215b113cb20d7b4e0310fd7d5b). Anomaly score: {'anomaly_score': 0.03650312221231044}"/>
    <s v="0x835dc89115266184a356b1051062103e59331fe0"/>
    <m/>
    <s v="0.03650312221231044"/>
    <m/>
    <m/>
    <m/>
    <m/>
    <m/>
    <s v="0.03650312221231044}"/>
    <m/>
    <m/>
    <m/>
    <m/>
    <m/>
    <m/>
    <m/>
    <m/>
    <m/>
  </r>
  <r>
    <s v="2023-05-17T08:34:48.518051825Z"/>
    <x v="4"/>
    <x v="88"/>
    <m/>
    <s v="ATTACK-DETECTOR-2"/>
    <m/>
    <x v="7"/>
    <s v="0x5b7203525a4b20513cb6078880b57dcfdd243d8a likely involved in an attack (0x6984874c62a538f9af4d94238ee86be9e521f220eed792b47046743d8cfc1175). Anomaly score: {'anomaly_score': 0.01741804205290527}"/>
    <s v="0x5b7203525a4b20513cb6078880b57dcfdd243d8a"/>
    <m/>
    <s v="0.01741804205290527"/>
    <m/>
    <m/>
    <m/>
    <m/>
    <m/>
    <s v="0.01741804205290527}"/>
    <m/>
    <m/>
    <m/>
    <m/>
    <m/>
    <m/>
    <m/>
    <m/>
    <m/>
  </r>
  <r>
    <s v="2023-05-11T09:18:37.56559241Z"/>
    <x v="4"/>
    <x v="72"/>
    <m/>
    <s v="ATTACK-DETECTOR-2"/>
    <m/>
    <x v="7"/>
    <s v="0xa8d479f502d6724d4f4942d7a0d9321cdfc8b402 likely involved in an attack (0x333f0945388f9af10c85322da0aeb538c223dd9486ad58efd3cc4a96257fe556). Anomaly score: {'anomaly_score': 0.01728742249778565}"/>
    <s v="0xa8d479f502d6724d4f4942d7a0d9321cdfc8b402"/>
    <m/>
    <s v="0.01728742249778565"/>
    <m/>
    <m/>
    <m/>
    <m/>
    <m/>
    <s v="0.01728742249778565}"/>
    <m/>
    <m/>
    <m/>
    <m/>
    <m/>
    <m/>
    <m/>
    <m/>
    <m/>
  </r>
  <r>
    <s v="2023-05-26T07:25:42.891339428Z"/>
    <x v="4"/>
    <x v="71"/>
    <m/>
    <s v="ATTACK-DETECTOR-2"/>
    <m/>
    <x v="8"/>
    <s v="0x26c80cc193b27d73d2c40943acec77f4da2c5bd8 likely involved in an attack (0x6db20a0bb242a60a0c5284aefaaf6576d6f0c173fce37ded68b12beac6d85b19) on Stargate Finance: S*USDC Token (0x1205f31718499dbf1fca446663b532ef87481fe1). Anomaly score: {'anomaly_score': 0"/>
    <s v="0x26c80cc193b27d73d2c40943acec77f4da2c5bd8"/>
    <s v="FP"/>
    <s v="0.0010643431729987253"/>
    <s v="Validator"/>
    <m/>
    <m/>
    <m/>
    <m/>
    <s v="0.0010643431729987253}"/>
    <m/>
    <m/>
    <m/>
    <m/>
    <m/>
    <m/>
    <m/>
    <m/>
    <m/>
  </r>
  <r>
    <s v="2023-05-19T13:05:03.296375586Z"/>
    <x v="4"/>
    <x v="76"/>
    <m/>
    <s v="ATTACK-DETECTOR-2"/>
    <m/>
    <x v="8"/>
    <s v="0x46a3a41bd932244dd08186e4c19f1a7e48cbcdf4 likely involved in an attack (0x043994c9ecb67478ef08b1190dd176be51b286e287899138b96de3bc3f1c1ab2) on (0xdf07e74fb31e6113152c71e7b91972912f4ee18b). Anomaly score: {'anomaly_score': 8.959808128155298e-06}"/>
    <s v="0x46a3a41bd932244dd08186e4c19f1a7e48cbcdf4"/>
    <s v="FP"/>
    <s v="8.959808128155298e-06"/>
    <s v="Validator"/>
    <m/>
    <m/>
    <m/>
    <m/>
    <s v="8.959808128155298e-06}"/>
    <m/>
    <m/>
    <m/>
    <m/>
    <m/>
    <m/>
    <m/>
    <m/>
    <m/>
  </r>
  <r>
    <s v="2023-05-18T18:31:28.961016478Z"/>
    <x v="4"/>
    <x v="75"/>
    <m/>
    <s v="ATTACK-DETECTOR-2"/>
    <m/>
    <x v="8"/>
    <s v="0x1efecb61a2f80aa34d3b9218b564a64d05946290 likely involved in an attack (0x38c9472bbdf6e79574d7ab499f7ccd0fae6d7cb9180b7a9020309592b27ae7a7) on Aave: Pool Addresses Provider V3 (0xa97684ead0e402dc232d5a977953df7ecbab3cdb). Anomaly score: {'anomaly_score':"/>
    <s v="0x1efecb61a2f80aa34d3b9218b564a64d05946290"/>
    <s v="FP"/>
    <s v="2.9482157882594607e-06"/>
    <s v="Validator"/>
    <m/>
    <m/>
    <m/>
    <m/>
    <s v="2.9482157882594607e-06}"/>
    <m/>
    <m/>
    <m/>
    <m/>
    <m/>
    <m/>
    <m/>
    <m/>
    <m/>
  </r>
  <r>
    <s v="2023-05-24T18:17:56.002564758Z"/>
    <x v="4"/>
    <x v="91"/>
    <m/>
    <s v="ATTACK-DETECTOR-2"/>
    <m/>
    <x v="8"/>
    <s v="0xa8b52f02108aa5f4b675bdcc973760022d7c6020 likely involved in an attack (0x148e9bad54c4a80fec4499c79003e2d8cbc6583ca02c68999bf34af9ff621c33) on Stargate Finance: S*USDC Token (0x1205f31718499dbf1fca446663b532ef87481fe1). Anomaly score: {'anomaly_score': 3"/>
    <s v="0xa8b52f02108aa5f4b675bdcc973760022d7c6020"/>
    <s v="FP"/>
    <s v="3.6718799401336046e-06"/>
    <s v="Validator"/>
    <m/>
    <m/>
    <m/>
    <m/>
    <s v="3.6718799401336046e-06}"/>
    <m/>
    <m/>
    <m/>
    <m/>
    <m/>
    <m/>
    <m/>
    <m/>
    <m/>
  </r>
  <r>
    <s v="2023-05-18T20:14:54.600790814Z"/>
    <x v="4"/>
    <x v="75"/>
    <m/>
    <s v="ATTACK-DETECTOR-2"/>
    <m/>
    <x v="8"/>
    <s v="0xd56fbe3294ea4d73cca99ff8751ce7bd9b688cd5 likely involved in an attack (0x47c9c1b5822abc3a551efdf2b698d39c4b4e5d48249f041b47eabd8d083fb5cb) on Stargate Finance: S*USDC Token (0x1205f31718499dbf1fca446663b532ef87481fe1). Anomaly score: {'anomaly_score': 0"/>
    <s v="0xd56fbe3294ea4d73cca99ff8751ce7bd9b688cd5"/>
    <s v="FP"/>
    <s v="0.0018567945256350534"/>
    <s v="Validator"/>
    <m/>
    <m/>
    <m/>
    <m/>
    <s v="0.0018567945256350534}"/>
    <m/>
    <m/>
    <m/>
    <m/>
    <m/>
    <m/>
    <m/>
    <m/>
    <m/>
  </r>
  <r>
    <s v="2023-05-24T22:43:53.974738468Z"/>
    <x v="4"/>
    <x v="91"/>
    <m/>
    <s v="ATTACK-DETECTOR-2"/>
    <m/>
    <x v="8"/>
    <s v="0x00b69ba135b496b7f17fdfcd50d48b86bb397be6 likely involved in an attack (0x955c25e58f8d84522e9bcba9e7cf5c36962bf4f588c5b88448e6f09a9ca27ef6) on Aave: Pool Addresses Provider V3 (0xa97684ead0e402dc232d5a977953df7ecbab3cdb). Anomaly score: {'anomaly_score':"/>
    <s v="0x00b69ba135b496b7f17fdfcd50d48b86bb397be6"/>
    <s v="FP"/>
    <s v="0.0012212920252471428"/>
    <s v="Validator"/>
    <m/>
    <m/>
    <m/>
    <m/>
    <s v="0.0012212920252471428}"/>
    <m/>
    <m/>
    <m/>
    <m/>
    <m/>
    <m/>
    <m/>
    <m/>
    <m/>
  </r>
  <r>
    <s v="2023-05-18T10:01:41.392460185Z"/>
    <x v="4"/>
    <x v="75"/>
    <m/>
    <s v="ATTACK-DETECTOR-2"/>
    <m/>
    <x v="8"/>
    <s v="0xa8e889055b80483a3572c9860e5b50e351cafb51 likely involved in an attack (0x2b22ee6c5554edf2021d7f9f4ece76bed8de53916ffffdbf58b44fdfcff9185b) on Polycat Finance (0xcdf59de1d771e265ad8a1571532181e137258f44). Anomaly score: {'anomaly_score': 0.00057884188753"/>
    <s v="0xa8e889055b80483a3572c9860e5b50e351cafb51"/>
    <s v="FP"/>
    <s v="0.0005788418875325538"/>
    <s v="MEV"/>
    <m/>
    <m/>
    <m/>
    <m/>
    <s v="0.0005788418875325538}"/>
    <m/>
    <m/>
    <m/>
    <m/>
    <m/>
    <m/>
    <m/>
    <m/>
    <m/>
  </r>
  <r>
    <s v="2023-05-31T08:08:46.363678459Z"/>
    <x v="4"/>
    <x v="89"/>
    <m/>
    <s v="ATTACK-DETECTOR-2"/>
    <m/>
    <x v="8"/>
    <s v="0x09385a960a2e0b6b4516d341534da92cb2a50085 likely involved in an attack (0x97a2237bd1832837004b93a84ddf5665244533db5e060dacf6b691d906862bc1) on Stargate Finance: S*USDC Token (0x1205f31718499dbf1fca446663b532ef87481fe1). Anomaly score: {'anomaly_score': 0"/>
    <s v="0x09385a960a2e0b6b4516d341534da92cb2a50085"/>
    <s v="FP"/>
    <s v="0.0012178931680038535"/>
    <s v="Validator"/>
    <m/>
    <m/>
    <m/>
    <m/>
    <s v="0.0012178931680038535}"/>
    <m/>
    <m/>
    <m/>
    <m/>
    <m/>
    <m/>
    <m/>
    <m/>
    <m/>
  </r>
  <r>
    <s v="2023-05-12T11:50:11.372118234Z"/>
    <x v="4"/>
    <x v="80"/>
    <m/>
    <s v="ATTACK-DETECTOR-2"/>
    <m/>
    <x v="8"/>
    <s v="0x9ead03f7136fc6b4bdb0780b00a1c14ae5a8b6d0 likely involved in an attack (0x8c7a473761c515ec06b4d0f6dda7dc93537991e303a8b03513f1c39f32243402) on Stargate Finance: S*USDC Token (0x1205f31718499dbf1fca446663b532ef87481fe1). Anomaly score: {'anomaly_score': 9"/>
    <s v="0x9ead03f7136fc6b4bdb0780b00a1c14ae5a8b6d0"/>
    <s v="FP"/>
    <s v="9.423620750245768e-07"/>
    <s v="Validator"/>
    <m/>
    <m/>
    <m/>
    <m/>
    <s v="9.423620750245768e-07}"/>
    <m/>
    <m/>
    <m/>
    <m/>
    <m/>
    <m/>
    <m/>
    <m/>
    <m/>
  </r>
  <r>
    <s v="2023-05-16T16:22:16.55635666Z"/>
    <x v="4"/>
    <x v="78"/>
    <m/>
    <s v="ATTACK-DETECTOR-2"/>
    <m/>
    <x v="9"/>
    <s v="0xa0958e265414e011271ff9b714da32e49cfed903 likely involved in an attack (0xe61ecc987cbede09a6ff50b5673e97a3f6025ea4e4d58b8de4543a2f6c5b4128) on JoeFactory (0x9ad6c38be94206ca50bb0d90783181662f0cfa10). Anomaly score: {'anomaly_score': 9.67741935483871e-06}"/>
    <m/>
    <m/>
    <s v="9.67741935483871e-06"/>
    <m/>
    <m/>
    <m/>
    <m/>
    <m/>
    <s v="9.67741935483871e-06}"/>
    <m/>
    <m/>
    <m/>
    <m/>
    <m/>
    <m/>
    <m/>
    <m/>
    <m/>
  </r>
  <r>
    <s v="2023-05-30T09:53:14.910784032Z"/>
    <x v="4"/>
    <x v="94"/>
    <m/>
    <s v="ATTACK-DETECTOR-2"/>
    <m/>
    <x v="9"/>
    <s v="0xaf119240bd45ba092b8b4626141213784c5c6df5 likely involved in an attack (0x396d3ea0419571ada87eaab06d1ca30c1ffb25a2a0ee7199d16c99d9efc7d937). Anomaly score: {'anomaly_score': 0.010406352597842514}"/>
    <m/>
    <m/>
    <s v="0.010406352597842514"/>
    <m/>
    <m/>
    <m/>
    <m/>
    <m/>
    <s v="0.010406352597842514}"/>
    <m/>
    <m/>
    <m/>
    <m/>
    <m/>
    <m/>
    <m/>
    <m/>
    <m/>
  </r>
  <r>
    <s v="2023-05-16T13:25:36.734615094Z"/>
    <x v="4"/>
    <x v="78"/>
    <m/>
    <s v="ATTACK-DETECTOR-2"/>
    <m/>
    <x v="9"/>
    <s v="0x46fefc48118c0bbd570aa8cbde41d5f8fc7384d1 likely involved in an attack (0x4f5c629d6ad720532f583c767d7d8ec7e3f5fe847b4adb69c93939b26bb13c9f) on JoeFactory (0x9ad6c38be94206ca50bb0d90783181662f0cfa10). Anomaly score: {'anomaly_score': 7.913669064748202e-06"/>
    <m/>
    <m/>
    <s v="7.913669064748202e-06"/>
    <m/>
    <m/>
    <m/>
    <m/>
    <m/>
    <s v="7.913669064748202e-06}"/>
    <m/>
    <m/>
    <m/>
    <m/>
    <m/>
    <m/>
    <m/>
    <m/>
    <m/>
  </r>
  <r>
    <s v="2023-05-30T11:50:45.756170399Z"/>
    <x v="4"/>
    <x v="94"/>
    <m/>
    <s v="ATTACK-DETECTOR-2"/>
    <m/>
    <x v="9"/>
    <s v="0x7820b4afdc752afbfb94e36945101c62aed9b17b likely involved in an attack (0x394a1af3e6700cc85e0b5f9126355b70ce34d52f16ba04f9b8b5c58b72000541). Anomaly score: {'anomaly_score': 0.05922142321596591}"/>
    <m/>
    <m/>
    <s v="0.05922142321596591"/>
    <m/>
    <m/>
    <m/>
    <m/>
    <m/>
    <s v="0.05922142321596591}"/>
    <m/>
    <m/>
    <m/>
    <m/>
    <m/>
    <m/>
    <m/>
    <m/>
    <m/>
  </r>
  <r>
    <s v="2023-05-30T11:46:28.600332625Z"/>
    <x v="4"/>
    <x v="94"/>
    <m/>
    <s v="ATTACK-DETECTOR-2"/>
    <m/>
    <x v="9"/>
    <s v="0x5c1d4f002ac714da93cba82c620e9ccacb2d54b8 likely involved in an attack (0x62de6731375342e33f0665464f94e864e64f0dd1ad6e1fc918a1115e961e72eb). Anomaly score: {'anomaly_score': 0.058140690622521696}"/>
    <m/>
    <m/>
    <s v="0.058140690622521696"/>
    <m/>
    <m/>
    <m/>
    <m/>
    <m/>
    <s v="0.058140690622521696}"/>
    <m/>
    <m/>
    <m/>
    <m/>
    <m/>
    <m/>
    <m/>
    <m/>
    <m/>
  </r>
  <r>
    <s v="2023-05-30T11:49:30.53229766Z"/>
    <x v="4"/>
    <x v="94"/>
    <m/>
    <s v="ATTACK-DETECTOR-2"/>
    <m/>
    <x v="9"/>
    <s v="0x26fc85ac5b051037b8315570e6354f0dbf164300 likely involved in an attack (0x37be74a9cb875a55b3357b26f0fea97c3a48158b40bfca60876afcaa7eb6cf91). Anomaly score: {'anomaly_score': 0.059188948832412325}"/>
    <m/>
    <m/>
    <s v="0.059188948832412325"/>
    <m/>
    <m/>
    <m/>
    <m/>
    <m/>
    <s v="0.059188948832412325}"/>
    <m/>
    <m/>
    <m/>
    <m/>
    <m/>
    <m/>
    <m/>
    <m/>
    <m/>
  </r>
  <r>
    <s v="2023-05-30T11:50:24.388585934Z"/>
    <x v="4"/>
    <x v="94"/>
    <m/>
    <s v="ATTACK-DETECTOR-2"/>
    <m/>
    <x v="9"/>
    <s v="0x853681ee6f4582e527b6bcf28a059fe14226bd48 likely involved in an attack (0xf104249f69bbb92dbc5686aac8148baafb665f906b8316f469f5b6f8d4ab7142). Anomaly score: {'anomaly_score': 0.059220575080532994}"/>
    <m/>
    <m/>
    <s v="0.059220575080532994"/>
    <m/>
    <m/>
    <m/>
    <m/>
    <m/>
    <s v="0.059220575080532994}"/>
    <m/>
    <m/>
    <m/>
    <m/>
    <m/>
    <m/>
    <m/>
    <m/>
    <m/>
  </r>
  <r>
    <s v="2023-05-30T11:38:43.439331541Z"/>
    <x v="4"/>
    <x v="94"/>
    <m/>
    <s v="ATTACK-DETECTOR-2"/>
    <m/>
    <x v="9"/>
    <s v="0x8824cfab9662e42c0e1fa56350915e7055617e5e likely involved in an attack (0x42e30297e8b36de191aad0c5db25a7cd3d331e51a762c1d94cd4c30e37fcd7ad). Anomaly score: {'anomaly_score': 0.04796996444092843}"/>
    <m/>
    <m/>
    <s v="0.04796996444092843"/>
    <m/>
    <m/>
    <m/>
    <m/>
    <m/>
    <s v="0.04796996444092843}"/>
    <m/>
    <m/>
    <m/>
    <m/>
    <m/>
    <m/>
    <m/>
    <m/>
    <m/>
  </r>
  <r>
    <s v="2023-05-30T11:51:43.209142322Z"/>
    <x v="4"/>
    <x v="94"/>
    <m/>
    <s v="ATTACK-DETECTOR-2"/>
    <m/>
    <x v="9"/>
    <s v="0x445ffc411affdd12388167ece264cc14dde6f7c6 likely involved in an attack (0x844644008b72d089bcf6091d5ed5f13a4d7794a28eaf174ea812fe1da4c25ff2). Anomaly score: {'anomaly_score': 0.05970541327636651}"/>
    <m/>
    <m/>
    <s v="0.05970541327636651"/>
    <m/>
    <m/>
    <m/>
    <m/>
    <m/>
    <s v="0.05970541327636651}"/>
    <m/>
    <m/>
    <m/>
    <m/>
    <m/>
    <m/>
    <m/>
    <m/>
    <m/>
  </r>
  <r>
    <s v="2023-05-30T08:39:59.25413774Z"/>
    <x v="4"/>
    <x v="94"/>
    <m/>
    <s v="ATTACK-DETECTOR-2"/>
    <m/>
    <x v="9"/>
    <s v="0x44b5bb48b76d26c888c828aae2256d2b6a34956c likely involved in an attack (0x7de0e62759fd828e04c389a0543c23e7a21eb6978621c0d29401013ca4ac47d3) on (0x0f5d8547e6529e764bd9f58c94ac82b135b6a165). Anomaly score: {'anomaly_score': 0.0009778519209998893}"/>
    <m/>
    <m/>
    <s v="0.0009778519209998893"/>
    <m/>
    <m/>
    <m/>
    <m/>
    <m/>
    <s v="0.0009778519209998893}"/>
    <m/>
    <m/>
    <m/>
    <m/>
    <m/>
    <m/>
    <m/>
    <m/>
    <m/>
  </r>
  <r>
    <s v="2023-05-16T16:22:08.100097581Z"/>
    <x v="4"/>
    <x v="78"/>
    <m/>
    <s v="ATTACK-DETECTOR-2"/>
    <m/>
    <x v="9"/>
    <s v="0xa0958e265414e011271ff9b714da32e49cfed903 likely involved in an attack (0xe61ecc987cbede09a6ff50b5673e97a3f6025ea4e4d58b8de4543a2f6c5b4128). Anomaly score: {'anomaly_score': 9.67741935483871e-06}"/>
    <m/>
    <m/>
    <s v="9.67741935483871e-06"/>
    <m/>
    <m/>
    <m/>
    <m/>
    <m/>
    <s v="9.67741935483871e-06}"/>
    <m/>
    <m/>
    <m/>
    <m/>
    <m/>
    <m/>
    <m/>
    <m/>
    <m/>
  </r>
  <r>
    <s v="2023-05-16T13:30:03.654547371Z"/>
    <x v="4"/>
    <x v="78"/>
    <m/>
    <s v="ATTACK-DETECTOR-3"/>
    <m/>
    <x v="9"/>
    <s v="0x46fefc48118c0bbd570aa8cbde41d5f8fc7384d1 likely involved in an attack (0xd2e07fe075aa1e59b0df52f63aa3865631ee8e47d6c74ed9db0f921746cc2a98). Anomaly score: {'anomaly_score': 1.809915440750608e-11}"/>
    <m/>
    <m/>
    <s v="1.809915440750608e-11"/>
    <m/>
    <m/>
    <m/>
    <m/>
    <m/>
    <s v="1.809915440750608e-11}"/>
    <m/>
    <m/>
    <m/>
    <m/>
    <m/>
    <m/>
    <m/>
    <m/>
    <m/>
  </r>
  <r>
    <s v="2023-05-30T11:46:02.090053718Z"/>
    <x v="4"/>
    <x v="94"/>
    <m/>
    <s v="ATTACK-DETECTOR-2"/>
    <m/>
    <x v="9"/>
    <s v="0xe386a131f99a7804f9ca9ce489cd8fca3fc08f25 likely involved in an attack (0xd3945cdfc92e8465c1b123179c0c52fc2c6e0ef49457254257518fe2dc740b07). Anomaly score: {'anomaly_score': 0.055997819568590804}"/>
    <m/>
    <m/>
    <s v="0.055997819568590804"/>
    <m/>
    <m/>
    <m/>
    <m/>
    <m/>
    <s v="0.055997819568590804}"/>
    <m/>
    <m/>
    <m/>
    <m/>
    <m/>
    <m/>
    <m/>
    <m/>
    <m/>
  </r>
  <r>
    <s v="2023-05-30T11:46:02.193523862Z"/>
    <x v="4"/>
    <x v="94"/>
    <m/>
    <s v="ATTACK-DETECTOR-2"/>
    <m/>
    <x v="9"/>
    <s v="0xc08324d416ba76a51a5f727559fadad6c4b8ce0c likely involved in an attack (0xa9a219f095834f29fe7a0a91bc017ef60b7e6eb5fb2d4d127a387bde12b3e334). Anomaly score: {'anomaly_score': 0.055982308463253784}"/>
    <m/>
    <m/>
    <s v="0.055982308463253784"/>
    <m/>
    <m/>
    <m/>
    <m/>
    <m/>
    <s v="0.055982308463253784}"/>
    <m/>
    <m/>
    <m/>
    <m/>
    <m/>
    <m/>
    <m/>
    <m/>
    <m/>
  </r>
  <r>
    <s v="2023-05-13T06:11:41.233217531Z"/>
    <x v="4"/>
    <x v="82"/>
    <m/>
    <s v="ATTACK-DETECTOR-2"/>
    <m/>
    <x v="10"/>
    <s v="0x58c0c2e55bccd2d5537e1c100522c4756fdb4723 likely involved in an attack (0x4235868e3ae56504e2964b2b5421ed8af66f017707e47684921f51df4c7ec889). Anomaly score: {'anomaly_score': 1.4577092515600093e-05}"/>
    <m/>
    <m/>
    <s v="1.4577092515600093e-05"/>
    <m/>
    <m/>
    <m/>
    <m/>
    <m/>
    <s v="1.4577092515600093e-05}"/>
    <m/>
    <m/>
    <m/>
    <m/>
    <m/>
    <m/>
    <m/>
    <m/>
    <m/>
  </r>
  <r>
    <s v="2023-05-07T10:19:17.358116943Z"/>
    <x v="4"/>
    <x v="95"/>
    <m/>
    <s v="ATTACK-DETECTOR-2"/>
    <m/>
    <x v="10"/>
    <s v="0x5f8c7a307541e5a760fdeed9d98f3c718e153e69 likely involved in an attack (0xaa34b8796e7421554d484211f1b70822320d843dcce48bd32f2eb30f13fea4b7). Anomaly score: {'anomaly_score': 0.11210317460317461}"/>
    <m/>
    <m/>
    <s v="0.11210317460317461"/>
    <m/>
    <m/>
    <m/>
    <m/>
    <m/>
    <s v="0.11210317460317461}"/>
    <m/>
    <m/>
    <m/>
    <m/>
    <m/>
    <m/>
    <m/>
    <m/>
    <m/>
  </r>
  <r>
    <s v="2023-05-15T15:06:04.753165473Z"/>
    <x v="4"/>
    <x v="85"/>
    <m/>
    <s v="ATTACK-DETECTOR-2"/>
    <m/>
    <x v="10"/>
    <s v="0xd7417c12cdc1807dcb91448b4bc20ffad197013d likely involved in an attack (0x2e174a6443f949b5c46901e30465c6af454aa6c0f60d780a02b8d9612fe7cc2b) on (0x07b264d244599ce10a0d68826d3e378e6b36c0e9). Anomaly score: {'anomaly_score': 0.0004305692846134368}"/>
    <m/>
    <m/>
    <s v="0.0004305692846134368"/>
    <m/>
    <m/>
    <m/>
    <m/>
    <m/>
    <s v="0.0004305692846134368}"/>
    <m/>
    <m/>
    <m/>
    <m/>
    <m/>
    <m/>
    <m/>
    <m/>
    <m/>
  </r>
  <r>
    <s v="2023-05-06T13:04:21.771530283Z"/>
    <x v="4"/>
    <x v="96"/>
    <m/>
    <s v="ATTACK-DETECTOR-2"/>
    <m/>
    <x v="10"/>
    <s v="0xe584e827de7ef674b76c01c2fc3e87638bcdcd4a likely involved in an attack (0x8c603aee611046a9cd5cc9b618560e29cdaef935b3e50b5d09115cd484e78bd9) on (0xe16e63096d857faf8d9010ccd23c3a83a8390395). Anomaly score: {'anomaly_score': 0.13225806451612904}"/>
    <m/>
    <m/>
    <s v="0.13225806451612904"/>
    <m/>
    <m/>
    <m/>
    <m/>
    <m/>
    <s v="0.13225806451612904}"/>
    <m/>
    <m/>
    <m/>
    <m/>
    <m/>
    <m/>
    <m/>
    <m/>
    <m/>
  </r>
  <r>
    <s v="2023-05-07T06:34:20.298469084Z"/>
    <x v="4"/>
    <x v="95"/>
    <m/>
    <s v="ATTACK-DETECTOR-2"/>
    <m/>
    <x v="10"/>
    <s v="0x1241f043bc763cd328bb7adf31bd0f16f7dc11cb likely involved in an attack (0x029a64e47dc6a0f6aa9c2a1815479acb35234ef465a4c3bc7b4ba3180aaeac43). Anomaly score: {'anomaly_score': 0.10504634397528322}"/>
    <m/>
    <m/>
    <s v="0.10504634397528322"/>
    <m/>
    <m/>
    <m/>
    <m/>
    <m/>
    <s v="0.10504634397528322}"/>
    <m/>
    <m/>
    <m/>
    <m/>
    <m/>
    <m/>
    <m/>
    <m/>
    <m/>
  </r>
  <r>
    <s v="2023-05-24T20:32:21.465939423Z"/>
    <x v="4"/>
    <x v="91"/>
    <m/>
    <s v="ATTACK-DETECTOR-2"/>
    <m/>
    <x v="10"/>
    <s v="0x7adc86401f246b87177cebbec189de075b75af3a likely involved in an attack (0xc3e0be2b6fab7989df9e024568d17bc4b03faaa139bf8c04b71ffdfd95f97357). Anomaly score: {'anomaly_score': 0.08818011257035648}"/>
    <m/>
    <m/>
    <s v="0.08818011257035648"/>
    <m/>
    <m/>
    <m/>
    <m/>
    <m/>
    <s v="0.08818011257035648}"/>
    <m/>
    <m/>
    <m/>
    <m/>
    <m/>
    <m/>
    <m/>
    <m/>
    <m/>
  </r>
  <r>
    <s v="2023-05-13T13:27:10.018507496Z"/>
    <x v="4"/>
    <x v="82"/>
    <m/>
    <s v="ATTACK-DETECTOR-2"/>
    <m/>
    <x v="10"/>
    <s v="0x76b349fb50ffc987fb8cf6a59f6c57a6f8b5b31f likely involved in an attack (0x8defa96ad60371d3aad505f70bf7708a3ee6f6ed25f5d53099da4dc8d717d80c) on (0xe0d141301fc3de032b8634f50c5b08b7a6cbffeb). Anomaly score: {'anomaly_score': 0.05327868852459016}"/>
    <m/>
    <m/>
    <s v="0.05327868852459016"/>
    <m/>
    <m/>
    <m/>
    <m/>
    <m/>
    <s v="0.05327868852459016}"/>
    <m/>
    <m/>
    <m/>
    <m/>
    <m/>
    <m/>
    <m/>
    <m/>
    <m/>
  </r>
  <r>
    <s v="2023-05-26T02:51:38.797540137Z"/>
    <x v="4"/>
    <x v="71"/>
    <m/>
    <s v="ATTACK-DETECTOR-2"/>
    <m/>
    <x v="10"/>
    <s v="0x7328bef774b51154df52873e41682015223b9909 likely involved in an attack (0xad7c0e7bcb402b34068c0cce4e65ca8b0535585ea823579a87cf0942a2809ac1). Anomaly score: {'anomaly_score': 1.7765490935014982e-05}"/>
    <m/>
    <m/>
    <s v="1.7765490935014982e-05"/>
    <m/>
    <m/>
    <m/>
    <m/>
    <m/>
    <s v="1.7765490935014982e-05}"/>
    <m/>
    <m/>
    <m/>
    <m/>
    <m/>
    <m/>
    <m/>
    <m/>
    <m/>
  </r>
  <r>
    <s v="2023-05-07T10:27:48.266408933Z"/>
    <x v="4"/>
    <x v="95"/>
    <m/>
    <s v="ATTACK-DETECTOR-2"/>
    <m/>
    <x v="10"/>
    <s v="0x62e1badbe51cf22f8f2d29eab87193308068471d likely involved in an attack (0x098ec694211058ad1daa65612330ae109c9a1ca86f30dbc74f5e7d322eecad02) on (0x845c406b94068e550d323e57cc82f95775f98df2). Anomaly score: {'anomaly_score': 0.10616784630940344}"/>
    <m/>
    <m/>
    <s v="0.10616784630940344"/>
    <m/>
    <m/>
    <m/>
    <m/>
    <m/>
    <s v="0.10616784630940344}"/>
    <m/>
    <m/>
    <m/>
    <m/>
    <m/>
    <m/>
    <m/>
    <m/>
    <m/>
  </r>
  <r>
    <s v="2023-05-25T23:22:26.938131037Z"/>
    <x v="4"/>
    <x v="77"/>
    <m/>
    <s v="ATTACK-DETECTOR-2"/>
    <m/>
    <x v="10"/>
    <s v="0x0889579910b8a221304bec5114fb599ff85b32b2 likely involved in an attack (0xb9c6ab09a970fc0f2e86457d92511930930f31be1a0bbb2c28597097b595fb1a). Anomaly score: {'anomaly_score': 2.124625638859644e-05}"/>
    <m/>
    <m/>
    <s v="2.124625638859644e-05"/>
    <m/>
    <m/>
    <m/>
    <m/>
    <m/>
    <s v="2.124625638859644e-05}"/>
    <m/>
    <m/>
    <m/>
    <m/>
    <m/>
    <m/>
    <m/>
    <m/>
    <m/>
  </r>
  <r>
    <s v="2023-05-17T14:51:24.412520102Z"/>
    <x v="4"/>
    <x v="88"/>
    <m/>
    <s v="ATTACK-DETECTOR-2"/>
    <m/>
    <x v="10"/>
    <s v="0x05e3b9054095b8c16a65ba01146a03b764158d5d likely involved in an attack (0x212976c92ac0caf0cfd9436ac26d428ab0284e79d6621fc87deacd8c39068eca). Anomaly score: {'anomaly_score': 0.061696658097686374}"/>
    <m/>
    <m/>
    <s v="0.061696658097686374"/>
    <m/>
    <m/>
    <m/>
    <m/>
    <m/>
    <s v="0.061696658097686374}"/>
    <m/>
    <m/>
    <m/>
    <m/>
    <m/>
    <m/>
    <m/>
    <m/>
    <m/>
  </r>
  <r>
    <s v="2023-05-13T01:32:09.886432371Z"/>
    <x v="4"/>
    <x v="82"/>
    <m/>
    <s v="ATTACK-DETECTOR-2"/>
    <m/>
    <x v="10"/>
    <s v="0x22db65d18524aaf659aa4c3b3f443d4365d1b658 likely involved in an attack (0xec7b8a0275ec3b6d7d9e91a14c8b611d01b9bae166297aa8e406247b5d5f5634). Anomaly score: {'anomaly_score': 0.04263157894736842}"/>
    <m/>
    <m/>
    <s v="0.04263157894736842"/>
    <m/>
    <m/>
    <m/>
    <m/>
    <m/>
    <s v="0.04263157894736842}"/>
    <m/>
    <m/>
    <m/>
    <m/>
    <m/>
    <m/>
    <m/>
    <m/>
    <m/>
  </r>
  <r>
    <s v="2023-05-11T18:50:25.313779898Z"/>
    <x v="4"/>
    <x v="72"/>
    <m/>
    <s v="ATTACK-DETECTOR-2"/>
    <m/>
    <x v="10"/>
    <s v="0x58a02121c0bb9915dad08fe699699fd300000000 likely involved in an attack (0xa70761f41c47c27ff3845282cac366785599ef04bd47423c4171fd11e57126b5). Anomaly score: {'anomaly_score': 0.0004907381727540285}"/>
    <m/>
    <m/>
    <s v="0.0004907381727540285"/>
    <m/>
    <m/>
    <m/>
    <m/>
    <m/>
    <s v="0.0004907381727540285}"/>
    <m/>
    <m/>
    <m/>
    <m/>
    <m/>
    <m/>
    <m/>
    <m/>
    <m/>
  </r>
  <r>
    <s v="2023-05-24T19:08:49.090177414Z"/>
    <x v="4"/>
    <x v="91"/>
    <m/>
    <s v="ATTACK-DETECTOR-2"/>
    <m/>
    <x v="10"/>
    <s v="0x75a8ef17e749bae2a02eb13a0433f587ec7d2a40 likely involved in an attack (0x204859cf0cf156c444333d8ddb0cd20dbb67ec0b22b85d36fd7cf212f675d381). Anomaly score: {'anomaly_score': 3.25904641489097e-05}"/>
    <m/>
    <m/>
    <s v="3.25904641489097e-05"/>
    <m/>
    <m/>
    <m/>
    <m/>
    <m/>
    <s v="3.25904641489097e-05}"/>
    <m/>
    <m/>
    <m/>
    <m/>
    <m/>
    <m/>
    <m/>
    <m/>
    <m/>
  </r>
  <r>
    <s v="2023-05-17T15:29:25.295177613Z"/>
    <x v="4"/>
    <x v="88"/>
    <m/>
    <s v="ATTACK-DETECTOR-2"/>
    <m/>
    <x v="10"/>
    <s v="0x05e3b9054095b8c16a65ba01146a03b764158d5d likely involved in an attack (0xbb0fecd51c9253ccaef3fa847fbe0f475fcd8fccab49d7f0e0599e2d0115a757) on TLIP (0x274f0d6f619f903400c6033d4f8896391d9e4e13). Anomaly score: {'anomaly_score': 0.061696658097686374}"/>
    <m/>
    <m/>
    <s v="0.061696658097686374"/>
    <m/>
    <m/>
    <m/>
    <m/>
    <m/>
    <s v="0.061696658097686374}"/>
    <m/>
    <m/>
    <m/>
    <m/>
    <m/>
    <m/>
    <m/>
    <m/>
    <m/>
  </r>
  <r>
    <s v="2023-05-24T14:57:22.601013013Z"/>
    <x v="4"/>
    <x v="91"/>
    <m/>
    <s v="ATTACK-DETECTOR-2"/>
    <m/>
    <x v="10"/>
    <s v="0x531548907e6d23472f6edfd3147535c25d2accad likely involved in an attack (0xb594f97dda15258e3ae9c883a17cb467a6c8e27e6a886b0caddf4f615974c493). Anomaly score: {'anomaly_score': 0.002803180914512922}"/>
    <m/>
    <m/>
    <s v="0.002803180914512922"/>
    <m/>
    <m/>
    <m/>
    <m/>
    <m/>
    <s v="0.002803180914512922}"/>
    <m/>
    <m/>
    <m/>
    <m/>
    <m/>
    <m/>
    <m/>
    <m/>
    <m/>
  </r>
  <r>
    <s v="2023-05-13T03:13:06.110122874Z"/>
    <x v="4"/>
    <x v="82"/>
    <m/>
    <s v="ATTACK-DETECTOR-2"/>
    <m/>
    <x v="11"/>
    <s v="0x82a2fa3512c37671fadf294a12e68eda148e1350 likely involved in an attack (0x5986bfa34485fc3bba50bcb71964c7ccbddeb88795e9d361dc45c386aacd9385). Anomaly score: {'anomaly_score': 0.0003251502483382999}"/>
    <m/>
    <m/>
    <s v="0.0003251502483382999"/>
    <m/>
    <m/>
    <m/>
    <m/>
    <m/>
    <s v="0.0003251502483382999}"/>
    <m/>
    <m/>
    <m/>
    <m/>
    <m/>
    <m/>
    <m/>
    <m/>
    <m/>
  </r>
  <r>
    <s v="2023-05-10T10:59:27.933028364Z"/>
    <x v="4"/>
    <x v="86"/>
    <m/>
    <s v="ATTACK-DETECTOR-2"/>
    <m/>
    <x v="11"/>
    <s v="0x42657c74d0fc99baf2b313cfa245a1c8e4ce1afb likely involved in an attack (0xa82110cd96d0d574281d15ea574592453779a2f6bb9fd1644216ce65c46015f1). Anomaly score: {'anomaly_score': 1.6362769718916074e-05}"/>
    <m/>
    <m/>
    <s v="1.6362769718916074e-05"/>
    <m/>
    <m/>
    <m/>
    <m/>
    <m/>
    <s v="1.6362769718916074e-05}"/>
    <m/>
    <m/>
    <m/>
    <m/>
    <m/>
    <m/>
    <m/>
    <m/>
    <m/>
  </r>
  <r>
    <s v="2023-05-26T23:34:32.556404312Z"/>
    <x v="4"/>
    <x v="71"/>
    <m/>
    <s v="ATTACK-DETECTOR-3"/>
    <m/>
    <x v="11"/>
    <s v="0xbbf693b3d4efbbedb9e33daae4901d418f4dda15 likely involved in an attack (0x638676e0299833e36559d2b5d31b50d9f06cfac9899ab935a79ddf5ad7a6c9e4) on RouterETH (0xb49c4e680174e331cb0a7ff3ab58afc9738d5f8b). Anomaly score: {'anomaly_score': 4.8362330580710685e-09"/>
    <m/>
    <m/>
    <s v="4.8362330580710685e-09"/>
    <m/>
    <m/>
    <m/>
    <m/>
    <m/>
    <s v="4.8362330580710685e-09}"/>
    <m/>
    <m/>
    <m/>
    <m/>
    <m/>
    <m/>
    <m/>
    <m/>
    <m/>
  </r>
  <r>
    <s v="2023-05-24T22:12:04.486797292Z"/>
    <x v="4"/>
    <x v="91"/>
    <m/>
    <s v="ATTACK-DETECTOR-3"/>
    <m/>
    <x v="11"/>
    <s v="0x013b646fe54562a3ff6e3469fcc8c4efc2337656 likely involved in an attack (0x98608f3d4ebf681f5f9752f91d741d5103e1c1061c3508b999ace78c1673159b). Anomaly score: {'anomaly_score': 3.344779913481693e-09}"/>
    <m/>
    <m/>
    <s v="3.344779913481693e-09"/>
    <m/>
    <m/>
    <m/>
    <m/>
    <m/>
    <s v="3.344779913481693e-09}"/>
    <m/>
    <m/>
    <m/>
    <m/>
    <m/>
    <m/>
    <m/>
    <m/>
    <m/>
  </r>
  <r>
    <s v="2023-05-24T22:12:14.152270088Z"/>
    <x v="4"/>
    <x v="91"/>
    <m/>
    <s v="ATTACK-DETECTOR-3"/>
    <m/>
    <x v="11"/>
    <s v="0x013b646fe54562a3ff6e3469fcc8c4efc2337656 likely involved in an attack (0x262f54a3ef9b40607331d208530355bdfecb482526b65f8598cd2a99ffdd343c) on RouterETH (0xb49c4e680174e331cb0a7ff3ab58afc9738d5f8b). Anomaly score: {'anomaly_score': 3.344779913481693e-09}"/>
    <m/>
    <m/>
    <s v="3.344779913481693e-09"/>
    <m/>
    <m/>
    <m/>
    <m/>
    <m/>
    <s v="3.344779913481693e-09}"/>
    <m/>
    <m/>
    <m/>
    <m/>
    <m/>
    <m/>
    <m/>
    <m/>
    <m/>
  </r>
  <r>
    <s v="2023-05-01T04:45:29.739363765Z"/>
    <x v="4"/>
    <x v="97"/>
    <m/>
    <s v="ATTACK-DETECTOR-3"/>
    <m/>
    <x v="12"/>
    <s v="0xcd35307501ffa76afd70c839227295b35bf14fd3 likely involved in an attack (0xad0bbf78f88bab1a19886cd00479b68319ff0a42cd10b5d45e797246959b5498) on GaugeEquivalent (0xff8d8b7cb6baa99fbd30c93b3567433e020ae265). Anomaly score: {'anomaly_score': 1.30015160696416"/>
    <m/>
    <m/>
    <s v="1.3001516069641693e-08"/>
    <m/>
    <m/>
    <m/>
    <m/>
    <m/>
    <s v="1.3001516069641693e-08}"/>
    <m/>
    <m/>
    <m/>
    <m/>
    <m/>
    <m/>
    <m/>
    <m/>
    <m/>
  </r>
  <r>
    <s v="2023-05-24T23:10:17.629066286Z"/>
    <x v="4"/>
    <x v="91"/>
    <m/>
    <s v="ATTACK-DETECTOR-2"/>
    <m/>
    <x v="12"/>
    <s v="0x4ff4115a79e0589d87e483dd2f0a8763fafc1e80 likely involved in an attack (0x93f0eacb493392593880650aba54db5fa5027fcd2792d0567b9b4e2c84b1c86b). Anomaly score: {'anomaly_score': 0.00378698224852071}"/>
    <m/>
    <m/>
    <s v="0.00378698224852071"/>
    <m/>
    <m/>
    <m/>
    <m/>
    <m/>
    <s v="0.00378698224852071}"/>
    <m/>
    <m/>
    <m/>
    <m/>
    <m/>
    <m/>
    <m/>
    <m/>
    <m/>
  </r>
  <r>
    <s v="2023-05-17T18:49:13.339432431Z"/>
    <x v="4"/>
    <x v="88"/>
    <m/>
    <s v="ATTACK-DETECTOR-2"/>
    <m/>
    <x v="12"/>
    <s v="0xbecb3b1f4600d8794712de26500997b9ea2fdcdf likely involved in an attack (0x3171542c3736642988039e10173aea1da032dfb714e12966168d5c477756b23d). Anomaly score: {'anomaly_score': 0.00032001982662547705}"/>
    <m/>
    <m/>
    <s v="0.00032001982662547705"/>
    <m/>
    <m/>
    <m/>
    <m/>
    <m/>
    <s v="0.00032001982662547705}"/>
    <m/>
    <m/>
    <m/>
    <m/>
    <m/>
    <m/>
    <m/>
    <m/>
    <m/>
  </r>
  <r>
    <s v="2023-05-24T20:18:17.39495862Z"/>
    <x v="4"/>
    <x v="91"/>
    <m/>
    <s v="ATTACK-DETECTOR-2"/>
    <m/>
    <x v="12"/>
    <s v="0xe8d9a1534b7358b888df6b0f112c0a724390c747 likely involved in an attack (0x8f0d721856c040a2ba1c9aeefaef372cc666f2ee0219f10d0f07f03c39599d5d). Anomaly score: {'anomaly_score': 0.010974025974025975}"/>
    <m/>
    <m/>
    <s v="0.010974025974025975"/>
    <m/>
    <m/>
    <m/>
    <m/>
    <m/>
    <s v="0.010974025974025975}"/>
    <m/>
    <m/>
    <m/>
    <m/>
    <m/>
    <m/>
    <m/>
    <m/>
    <m/>
  </r>
  <r>
    <s v="2023-05-01T11:09:11.472752466Z"/>
    <x v="4"/>
    <x v="97"/>
    <m/>
    <s v="ATTACK-DETECTOR-2"/>
    <m/>
    <x v="12"/>
    <s v="0x2102c32a09cbced4146c3db2d27ae21a185bda43 likely involved in an attack (0xfb09a0bb4e0ede30c4e3b6c150e598a52b5e10c77743cbb30a3fd2ff763f5997). Anomaly score: {'anomaly_score': 0.00011583011583011582}"/>
    <m/>
    <m/>
    <s v="0.00011583011583011582"/>
    <m/>
    <m/>
    <m/>
    <m/>
    <m/>
    <s v="0.00011583011583011582}"/>
    <m/>
    <m/>
    <m/>
    <m/>
    <m/>
    <m/>
    <m/>
    <m/>
    <m/>
  </r>
  <r>
    <s v="2023-05-21T11:10:45.955749903Z"/>
    <x v="4"/>
    <x v="83"/>
    <m/>
    <s v="ATTACK-DETECTOR-2"/>
    <m/>
    <x v="12"/>
    <s v="0xa55cc3618dca97a013ef38c2ec8573e82ca4cc88,0xf1a08c2ba3e19a2861094ce12a18b0648ba70b97 likely involved in an attack (0x1a4388d9f4937159c4294652e953ef9cf5c54eb27b4ca840d61673798f88f612). Anomaly score: {'anomaly_score': 0.0004191616766467066}"/>
    <m/>
    <m/>
    <s v="0.0004191616766467066"/>
    <m/>
    <m/>
    <m/>
    <m/>
    <m/>
    <s v="0.0004191616766467066}"/>
    <m/>
    <m/>
    <m/>
    <m/>
    <m/>
    <m/>
    <m/>
    <m/>
    <m/>
  </r>
  <r>
    <s v="2023-05-01T12:54:29.72330739Z"/>
    <x v="4"/>
    <x v="97"/>
    <m/>
    <s v="ATTACK-DETECTOR-2"/>
    <m/>
    <x v="12"/>
    <s v="0x5c43ab05484df2a0802daad461b2d371a58c0533 likely involved in an attack (0x83c2eee1649c9e760a71378ec9da31c42a6a2551a2242a3df74d1ba0825876f6). Anomaly score: {'anomaly_score': 0.0003303334370915521}"/>
    <m/>
    <m/>
    <s v="0.0003303334370915521"/>
    <m/>
    <m/>
    <m/>
    <m/>
    <m/>
    <s v="0.0003303334370915521}"/>
    <m/>
    <m/>
    <m/>
    <m/>
    <m/>
    <m/>
    <m/>
    <m/>
    <m/>
  </r>
  <r>
    <s v="2023-05-12T01:23:45.707268202Z"/>
    <x v="4"/>
    <x v="80"/>
    <m/>
    <s v="ATTACK-DETECTOR-2"/>
    <m/>
    <x v="12"/>
    <s v="0x9fd73c2186f0f38e755020e92797d16a5625f786 likely involved in an attack (0xa3c04e053bcf8b1ed07e15dd7c8e1cabb4e3f7e425f081cd5b13abe5f8255f58). Anomaly score: {'anomaly_score': 3.5000000000000004e-05}"/>
    <m/>
    <m/>
    <s v="3.5000000000000004e-05"/>
    <m/>
    <m/>
    <m/>
    <m/>
    <m/>
    <s v="3.5000000000000004e-05}"/>
    <m/>
    <m/>
    <m/>
    <m/>
    <m/>
    <m/>
    <m/>
    <m/>
    <m/>
  </r>
  <r>
    <s v="2023-05-01T12:53:42.101062329Z"/>
    <x v="4"/>
    <x v="97"/>
    <m/>
    <s v="ATTACK-DETECTOR-2"/>
    <m/>
    <x v="12"/>
    <s v="0xb5cdeee19e7ef44a70d22d8be568ab51abbb137a likely involved in an attack (0xb9679e7999047fa8a67f3988009934ed8eed9044e310affe15bc535698b8925a). Anomaly score: {'anomaly_score': 0.00033027464456394435}"/>
    <m/>
    <m/>
    <s v="0.00033027464456394435"/>
    <m/>
    <m/>
    <m/>
    <m/>
    <m/>
    <s v="0.00033027464456394435}"/>
    <m/>
    <m/>
    <m/>
    <m/>
    <m/>
    <m/>
    <m/>
    <m/>
    <m/>
  </r>
  <r>
    <s v="2023-05-26T06:34:53.172190821Z"/>
    <x v="4"/>
    <x v="71"/>
    <m/>
    <s v="ATTACK-DETECTOR-2"/>
    <m/>
    <x v="12"/>
    <s v="0x392dd50a3d352514e9d113d24ba08947d1d778be likely involved in an attack (0xb75a2885396ff3f5130e6952bc55a9eb45a535db03ec55dc8a1f7e826f34e12b). Anomaly score: {'anomaly_score': 0.0019157088122605365}"/>
    <m/>
    <m/>
    <s v="0.0019157088122605365"/>
    <m/>
    <m/>
    <m/>
    <m/>
    <m/>
    <s v="0.0019157088122605365}"/>
    <m/>
    <m/>
    <m/>
    <m/>
    <m/>
    <m/>
    <m/>
    <m/>
    <m/>
  </r>
  <r>
    <s v="2023-05-12T11:07:52.251901753Z"/>
    <x v="4"/>
    <x v="80"/>
    <m/>
    <s v="ATTACK-DETECTOR-2"/>
    <m/>
    <x v="12"/>
    <s v="0x9ba91769fa92efcf65b6290cb2b2bad74a113570 likely involved in an attack (0xed1db3e68cd624f768fc095d2a24ca58645a00b49a2cca89799d6f0e69651f8a). Anomaly score: {'anomaly_score': 1.0450665344473631e-05}"/>
    <m/>
    <m/>
    <s v="1.0450665344473631e-05"/>
    <m/>
    <m/>
    <m/>
    <m/>
    <m/>
    <s v="1.0450665344473631e-05}"/>
    <m/>
    <m/>
    <m/>
    <m/>
    <m/>
    <m/>
    <m/>
    <m/>
    <m/>
  </r>
  <r>
    <s v="2023-05-24T23:05:19.285627762Z"/>
    <x v="4"/>
    <x v="91"/>
    <m/>
    <s v="ATTACK-DETECTOR-2"/>
    <m/>
    <x v="12"/>
    <s v="0x4ff4115a79e0589d87e483dd2f0a8763fafc1e80 likely involved in an attack (0x93f0eacb493392593880650aba54db5fa5027fcd2792d0567b9b4e2c84b1c86b) on Beethoven X: Vault (0x20dd72ed959b6147912c2e529f0a0c651c33c9ce). Anomaly score: {'anomaly_score': 4.54088938322"/>
    <m/>
    <m/>
    <s v="4.540889383225111e-06"/>
    <m/>
    <m/>
    <m/>
    <m/>
    <m/>
    <s v="4.540889383225111e-06}"/>
    <m/>
    <m/>
    <m/>
    <m/>
    <m/>
    <m/>
    <m/>
    <m/>
    <m/>
  </r>
  <r>
    <s v="2023-05-27T09:17:08.78541885Z"/>
    <x v="4"/>
    <x v="79"/>
    <m/>
    <s v="ATTACK-DETECTOR-2"/>
    <m/>
    <x v="12"/>
    <s v="0xb03118842b69d64f5f788ee848bdb21a393001fa likely involved in an attack (0x027274c50728928b350348941050f39a6bdd3fd9d752f9bbfacac70b78ce96d0). Anomaly score: {'anomaly_score': 0.0039744184207883455}"/>
    <m/>
    <m/>
    <s v="0.0039744184207883455"/>
    <m/>
    <m/>
    <m/>
    <m/>
    <m/>
    <s v="0.0039744184207883455}"/>
    <m/>
    <m/>
    <m/>
    <m/>
    <m/>
    <m/>
    <m/>
    <m/>
    <m/>
  </r>
  <r>
    <s v="2023-05-01T15:53:28.388800399Z"/>
    <x v="4"/>
    <x v="97"/>
    <m/>
    <s v="ATTACK-DETECTOR-2"/>
    <m/>
    <x v="12"/>
    <s v="0xf1772299c381aa0aadc1d4388d4b3bb2f04f7868 likely involved in an attack (0x0d31eb4045844b829f54727821dd2f5e787f1ed58735efc251a696fa6b3fc930). Anomaly score: {'anomaly_score': 0.0002320185614849188}"/>
    <m/>
    <m/>
    <s v="0.0002320185614849188"/>
    <m/>
    <m/>
    <m/>
    <m/>
    <m/>
    <s v="0.0002320185614849188}"/>
    <m/>
    <m/>
    <m/>
    <m/>
    <m/>
    <m/>
    <m/>
    <m/>
    <m/>
  </r>
  <r>
    <s v="2023-05-01T00:18:29.148530916Z"/>
    <x v="4"/>
    <x v="97"/>
    <m/>
    <s v="ATTACK-DETECTOR-2"/>
    <m/>
    <x v="12"/>
    <s v="0x2dd29274d88979e6ba58b85bf2b5d6d9e1313f43 likely involved in an attack (0x5276411c8453710439d8221037502b7c6e48c661c9de4e5d57b47ef4e2cd6b06). Anomaly score: {'anomaly_score': 0.0004560260586319219}"/>
    <m/>
    <m/>
    <s v="0.0004560260586319219"/>
    <m/>
    <m/>
    <m/>
    <m/>
    <m/>
    <s v="0.0004560260586319219}"/>
    <m/>
    <m/>
    <m/>
    <m/>
    <m/>
    <m/>
    <m/>
    <m/>
    <m/>
  </r>
  <r>
    <s v="2023-05-20T10:59:23.670795286Z"/>
    <x v="4"/>
    <x v="84"/>
    <m/>
    <s v="ATTACK-DETECTOR-2"/>
    <m/>
    <x v="12"/>
    <s v="0xa474b7994430d50c90af1e65c54468a3800f5d99 likely involved in an attack (0x07d599dadef56556fed2a111b2c1e542b66c5677ecd0532c8386680de0cc0ec8). Anomaly score: {'anomaly_score': 0.0005022926615803193}"/>
    <m/>
    <m/>
    <s v="0.0005022926615803193"/>
    <m/>
    <m/>
    <m/>
    <m/>
    <m/>
    <s v="0.0005022926615803193}"/>
    <m/>
    <m/>
    <m/>
    <m/>
    <m/>
    <m/>
    <m/>
    <m/>
    <m/>
  </r>
  <r>
    <s v="2023-05-19T05:01:17.725179726Z"/>
    <x v="4"/>
    <x v="76"/>
    <m/>
    <s v="ATTACK-DETECTOR-2"/>
    <m/>
    <x v="12"/>
    <s v="0xa7eea672fa849540028dba44a88e01b1bcf31302 likely involved in an attack (0x6c0a524016118402a67038a87d1366cad7af04f9b624f5cfdda355b8dbef30e3). Anomaly score: {'anomaly_score': 0.0011120342571419653}"/>
    <m/>
    <m/>
    <s v="0.0011120342571419653"/>
    <m/>
    <m/>
    <m/>
    <m/>
    <m/>
    <s v="0.0011120342571419653}"/>
    <m/>
    <m/>
    <m/>
    <m/>
    <m/>
    <m/>
    <m/>
    <m/>
    <m/>
  </r>
  <r>
    <s v="2023-05-25T23:12:59.844183867Z"/>
    <x v="4"/>
    <x v="77"/>
    <m/>
    <s v="ATTACK-DETECTOR-2"/>
    <m/>
    <x v="12"/>
    <s v="0x3cccd5cbeeecd22e24408dffdc5fde481eb8b9b8 likely involved in an attack (0xc98d79ab5fe2dddebdd8bf356db615eea6fd5bf19aa1e1fab2acfae8d4d6c481). Anomaly score: {'anomaly_score': 0.003540856031128405}"/>
    <m/>
    <m/>
    <s v="0.003540856031128405"/>
    <m/>
    <m/>
    <m/>
    <m/>
    <m/>
    <s v="0.003540856031128405}"/>
    <m/>
    <m/>
    <m/>
    <m/>
    <m/>
    <m/>
    <m/>
    <m/>
    <m/>
  </r>
  <r>
    <s v="2023-05-12T10:07:19.422995611Z"/>
    <x v="4"/>
    <x v="80"/>
    <m/>
    <s v="ATTACK-DETECTOR-2"/>
    <m/>
    <x v="12"/>
    <s v="0x9e97fac3771c78b3ebef636179822259e1465b53 likely involved in an attack (0x0cc1af1d89145d58a9774352b9b9ca08aebeaf648555863b9baf7bc51248664e). Anomaly score: {'anomaly_score': 7.19319733461175e-05}"/>
    <m/>
    <m/>
    <s v="7.19319733461175e-05"/>
    <m/>
    <m/>
    <m/>
    <m/>
    <m/>
    <s v="7.19319733461175e-05}"/>
    <m/>
    <m/>
    <m/>
    <m/>
    <m/>
    <m/>
    <m/>
    <m/>
    <m/>
  </r>
  <r>
    <s v="2023-05-27T09:45:20.135189228Z"/>
    <x v="4"/>
    <x v="79"/>
    <m/>
    <s v="ATTACK-DETECTOR-2"/>
    <m/>
    <x v="12"/>
    <s v="0xb03118842b69d64f5f788ee848bdb21a393001fa likely involved in an attack (0xe967b39c7f253b552981cc856bdc2ca8fe4195a54a842fc266f720c957d16db5). Anomaly score: {'anomaly_score': 0.006294416243654823}"/>
    <m/>
    <m/>
    <s v="0.006294416243654823"/>
    <m/>
    <m/>
    <m/>
    <m/>
    <m/>
    <s v="0.006294416243654823}"/>
    <m/>
    <m/>
    <m/>
    <m/>
    <m/>
    <m/>
    <m/>
    <m/>
    <m/>
  </r>
  <r>
    <s v="2023-05-12T13:48:16.227619893Z"/>
    <x v="4"/>
    <x v="80"/>
    <m/>
    <s v="ATTACK-DETECTOR-2"/>
    <m/>
    <x v="12"/>
    <s v="0x77e255907a0c088f10566ab40f5e087c576b0eac likely involved in an attack (0x360b5c90e44daf11626d399053c3a779b86642fbc9636661418c77fe2234f90a). Anomaly score: {'anomaly_score': 2.9190785927816657e-06}"/>
    <m/>
    <m/>
    <s v="2.9190785927816657e-06"/>
    <m/>
    <m/>
    <m/>
    <m/>
    <m/>
    <s v="2.9190785927816657e-06}"/>
    <m/>
    <m/>
    <m/>
    <m/>
    <m/>
    <m/>
    <m/>
    <m/>
    <m/>
  </r>
  <r>
    <s v="2023-05-28T18:58:21.614635185Z"/>
    <x v="4"/>
    <x v="92"/>
    <m/>
    <s v="ATTACK-DETECTOR-2"/>
    <m/>
    <x v="12"/>
    <s v="0x8a022f0c3a1affb993ddb3fee03f1dbded1fbc9a,0xf3539ce9158b1dbb8f4228a905007a5ee90106bd likely involved in an attack (0x972f019e13a2f8786aa8b5ea5d7f993943ba991e9a78013651ac720276c2c2bc). Anomaly score: {'anomaly_score': 0.002899408284023669}"/>
    <m/>
    <m/>
    <s v="0.002899408284023669"/>
    <m/>
    <m/>
    <m/>
    <m/>
    <m/>
    <s v="0.002899408284023669}"/>
    <m/>
    <m/>
    <m/>
    <m/>
    <m/>
    <m/>
    <m/>
    <m/>
    <m/>
  </r>
  <r>
    <s v="2023-05-18T21:28:16.735325962Z"/>
    <x v="4"/>
    <x v="75"/>
    <m/>
    <s v="ATTACK-DETECTOR-2"/>
    <m/>
    <x v="12"/>
    <s v="0xdf6d4c6074e6ee52714659977b22d0cf32ee6c46 likely involved in an attack (0xe6d9af834633ac712979f8dca2f010e0081888579c96fd723ec9e0861cdb1fd0). Anomaly score: {'anomaly_score': 0.00010762422405730727}"/>
    <m/>
    <m/>
    <s v="0.00010762422405730727"/>
    <m/>
    <m/>
    <m/>
    <m/>
    <m/>
    <s v="0.00010762422405730727}"/>
    <m/>
    <m/>
    <m/>
    <m/>
    <m/>
    <m/>
    <m/>
    <m/>
    <m/>
  </r>
  <r>
    <s v="2023-05-01T14:34:26.470296084Z"/>
    <x v="4"/>
    <x v="97"/>
    <m/>
    <s v="ATTACK-DETECTOR-2"/>
    <m/>
    <x v="12"/>
    <s v="0x3ec524be761cb5f5884810a44276dc810361d498 likely involved in an attack (0x7f42f6909ea784adfbbe3d31bf2b78c54de13f4a2b9a3e781a9354794bde2c5b). Anomaly score: {'anomaly_score': 0.0004045278927425795}"/>
    <m/>
    <m/>
    <s v="0.0004045278927425795"/>
    <m/>
    <m/>
    <m/>
    <m/>
    <m/>
    <s v="0.0004045278927425795}"/>
    <m/>
    <m/>
    <m/>
    <m/>
    <m/>
    <m/>
    <m/>
    <m/>
    <m/>
  </r>
  <r>
    <s v="2023-05-12T10:07:19.920169148Z"/>
    <x v="4"/>
    <x v="80"/>
    <m/>
    <s v="ATTACK-DETECTOR-2"/>
    <m/>
    <x v="12"/>
    <s v="0x9e97fac3771c78b3ebef636179822259e1465b53 likely involved in an attack (0x0cc1af1d89145d58a9774352b9b9ca08aebeaf648555863b9baf7bc51248664e) on Beethoven X: Vault (0x20dd72ed959b6147912c2e529f0a0c651c33c9ce). Anomaly score: {'anomaly_score': 7.19319733461"/>
    <m/>
    <m/>
    <s v="7.19319733461175e-05"/>
    <m/>
    <m/>
    <m/>
    <m/>
    <m/>
    <s v="7.19319733461175e-05}"/>
    <m/>
    <m/>
    <m/>
    <m/>
    <m/>
    <m/>
    <m/>
    <m/>
    <m/>
  </r>
  <r>
    <s v="2023-05-25T13:58:04.155322808Z"/>
    <x v="4"/>
    <x v="77"/>
    <m/>
    <s v="ATTACK-DETECTOR-2"/>
    <m/>
    <x v="12"/>
    <s v="0x89725cadc9b6e8adbbeb5483ab56129b472531dc likely involved in an attack (0xc0acb7b7a3d27ec5440dcdc3791d74eb8c41eaf4049192a9491043db8d34a936). Anomaly score: {'anomaly_score': 0.001893491124260355}"/>
    <m/>
    <m/>
    <s v="0.001893491124260355"/>
    <m/>
    <m/>
    <m/>
    <m/>
    <m/>
    <s v="0.001893491124260355}"/>
    <m/>
    <m/>
    <m/>
    <m/>
    <m/>
    <m/>
    <m/>
    <m/>
    <m/>
  </r>
  <r>
    <s v="2023-05-24T23:05:16.923140482Z"/>
    <x v="4"/>
    <x v="91"/>
    <m/>
    <s v="ATTACK-DETECTOR-2"/>
    <m/>
    <x v="12"/>
    <s v="0x4ff4115a79e0589d87e483dd2f0a8763fafc1e80 likely involved in an attack (0x93f0eacb493392593880650aba54db5fa5027fcd2792d0567b9b4e2c84b1c86b) on sAMM-USDC/MIM (0xbcab7d083cf6a01e0dda9ed7f8a02b47d125e682). Anomaly score: {'anomaly_score': 5.208838503058632e"/>
    <m/>
    <m/>
    <s v="5.208838503058632e-06"/>
    <m/>
    <m/>
    <m/>
    <m/>
    <m/>
    <s v="5.208838503058632e-06}"/>
    <m/>
    <m/>
    <m/>
    <m/>
    <m/>
    <m/>
    <m/>
    <m/>
    <m/>
  </r>
  <r>
    <s v="2023-05-12T01:25:42.537449668Z"/>
    <x v="4"/>
    <x v="80"/>
    <m/>
    <s v="ATTACK-DETECTOR-2"/>
    <m/>
    <x v="12"/>
    <s v="0x9fd73c2186f0f38e755020e92797d16a5625f786 likely involved in an attack (0xbcceb2c76714bdf4a7964b635db79d52affeb580eb881aabea1a82d66aab4642). Anomaly score: {'anomaly_score': 3.5000000000000004e-05}"/>
    <m/>
    <m/>
    <s v="3.5000000000000004e-05"/>
    <m/>
    <m/>
    <m/>
    <m/>
    <m/>
    <s v="3.5000000000000004e-05}"/>
    <m/>
    <m/>
    <m/>
    <m/>
    <m/>
    <m/>
    <m/>
    <m/>
    <m/>
  </r>
  <r>
    <s v="2023-05-24T20:17:53.883992751Z"/>
    <x v="4"/>
    <x v="91"/>
    <m/>
    <s v="ATTACK-DETECTOR-2"/>
    <m/>
    <x v="12"/>
    <s v="0xe8d9a1534b7358b888df6b0f112c0a724390c747 likely involved in an attack (0xfa947f879c17cc55e0bcc0b93754a80da871a3796d70b1087cc582fd199c2416). Anomaly score: {'anomaly_score': 0.010974025974025975}"/>
    <m/>
    <m/>
    <s v="0.010974025974025975"/>
    <m/>
    <m/>
    <m/>
    <m/>
    <m/>
    <s v="0.010974025974025975}"/>
    <m/>
    <m/>
    <m/>
    <m/>
    <m/>
    <m/>
    <m/>
    <m/>
    <m/>
  </r>
  <r>
    <s v="2023-05-25T07:04:46.841455027Z"/>
    <x v="4"/>
    <x v="77"/>
    <m/>
    <s v="ATTACK-DETECTOR-2"/>
    <m/>
    <x v="12"/>
    <s v="0x01869baf727ecc589e8fa6fc39d62443b7bdeaf6,0x32218872bb01a826b4febddf01535806810961ed,0xb558ff625c77a61c15e4ef5ec01f7f29e9874e20 likely involved in an attack (0x36387982e5d4baea095c0416a4915013666d40e3d3f6a8d084161ddd286349f3) on UniswapV2Router02 (0xf491"/>
    <m/>
    <m/>
    <s v="0.0023728813559322037"/>
    <m/>
    <m/>
    <m/>
    <m/>
    <m/>
    <s v="0.0023728813559322037}"/>
    <m/>
    <m/>
    <m/>
    <m/>
    <m/>
    <m/>
    <m/>
    <m/>
    <m/>
  </r>
  <r>
    <m/>
    <x v="5"/>
    <x v="3"/>
    <m/>
    <m/>
    <m/>
    <x v="5"/>
    <m/>
    <m/>
    <m/>
    <m/>
    <m/>
    <m/>
    <m/>
    <m/>
    <m/>
    <m/>
    <m/>
    <m/>
    <m/>
    <m/>
    <m/>
    <m/>
    <m/>
    <m/>
    <m/>
  </r>
  <r>
    <s v="2023-06-27T22:46:29.24807189Z"/>
    <x v="6"/>
    <x v="98"/>
    <s v="0x04f4b6961327b9f839fc85d60cf403c4701038f130b02563910b8e1f9728dc8b"/>
    <s v="ATTACK-DETECTOR-2"/>
    <s v="CRITICAL"/>
    <x v="6"/>
    <s v="0x0b03f12275ef47afc7fd4e7afd27146825042a22 likely involved in an attack (0x41b8b2022650871ac415f2a66c867530b361b9bd9c0b5d74cbeaec6596aa6cc1). Anomaly score: {'anomaly_score': 0.0013269835079830737}"/>
    <s v="0x0b03f12275ef47afc7fd4e7afd27146825042a22"/>
    <s v="FP"/>
    <s v="0.0013269835079830737"/>
    <s v="large profit"/>
    <m/>
    <m/>
    <m/>
    <m/>
    <s v="0.0013269835079830737}"/>
    <m/>
    <m/>
    <m/>
    <m/>
    <m/>
    <m/>
    <m/>
    <m/>
    <m/>
  </r>
  <r>
    <s v="2023-06-28T03:27:27.499658837Z"/>
    <x v="6"/>
    <x v="99"/>
    <s v="0xce759df0d100e0cadf6e91ba5aac9bca0d877ce0d5c9fb9bebaee1c0c792aab0"/>
    <s v="ATTACK-DETECTOR-2"/>
    <s v="CRITICAL"/>
    <x v="6"/>
    <s v="0x0c8cf35a40426269d3cf19a05204731007d5ed92 likely involved in an attack (0xba3a35c09e7da6bbfee8f5faf473a63b00954f7f201db489dacd68e517fd8c34) on Uniswap V2: Router 2 (0x7a250d5630b4cf539739df2c5dacb4c659f2488d). Anomaly score: {'anomaly_score': 3.400000000"/>
    <s v="0x0c8cf35a40426269d3cf19a05204731007d5ed92"/>
    <s v="TP"/>
    <s v="3.4000000000000007e-05"/>
    <s v="rake token"/>
    <m/>
    <m/>
    <m/>
    <m/>
    <s v="3.4000000000000007e-05}"/>
    <m/>
    <m/>
    <m/>
    <m/>
    <m/>
    <m/>
    <m/>
    <m/>
    <m/>
  </r>
  <r>
    <s v="2023-06-29T03:21:09.28982569Z"/>
    <x v="6"/>
    <x v="100"/>
    <s v="0x49e7ae299d3ccc5753f454cda82043857e366cb5208be15c57b1b29ddff192db"/>
    <s v="ATTACK-DETECTOR-2"/>
    <s v="CRITICAL"/>
    <x v="6"/>
    <s v="0x106aad074054e47fcd79356f90924558a796b0b9 likely involved in an attack (0xeeba00288acb48a6fa9427b25060ee25faa21249acabfce136853b8d1ccdaa6a). Anomaly score: {'anomaly_score': 0.001352442714046359}"/>
    <s v="0x106aad074054e47fcd79356f90924558a796b0b9"/>
    <s v="FP"/>
    <s v="0.001352442714046359"/>
    <s v="large profit; fixed"/>
    <m/>
    <m/>
    <m/>
    <m/>
    <s v="0.001352442714046359}"/>
    <m/>
    <m/>
    <m/>
    <m/>
    <m/>
    <m/>
    <m/>
    <m/>
    <m/>
  </r>
  <r>
    <s v="2023-06-28T11:33:27.193754911Z"/>
    <x v="6"/>
    <x v="99"/>
    <s v="0x78545ac50740c611cfc0977db15d6be57771941f3a52268759f83224b49d4af7"/>
    <s v="ATTACK-DETECTOR-2"/>
    <s v="CRITICAL"/>
    <x v="6"/>
    <s v="0x1429a1d44637fc5604a052870250ce3b51a46323 likely involved in an attack (0x9400fbfbcffca215040060dddb5b037efcbfc8291cec45df859edd103bdb1d7d). Anomaly score: {'anomaly_score': 9.913185913185914e-05}"/>
    <s v="0x1429a1d44637fc5604a052870250ce3b51a46323"/>
    <s v="FP"/>
    <s v="9.913185913185914e-05"/>
    <s v="large profit; fixed"/>
    <m/>
    <m/>
    <m/>
    <m/>
    <s v="9.913185913185914e-05}"/>
    <m/>
    <m/>
    <m/>
    <m/>
    <m/>
    <m/>
    <m/>
    <m/>
    <m/>
  </r>
  <r>
    <s v="2023-06-27T23:49:05.01635124Z"/>
    <x v="6"/>
    <x v="98"/>
    <s v="0x8df5e334fb750c4af34e6b72c883418428f7b41e78b25e05203494100c8829af"/>
    <s v="ATTACK-DETECTOR-2"/>
    <s v="CRITICAL"/>
    <x v="6"/>
    <s v="0x15408d05e677a7f27c3f22a05a196a4b10b25a5e likely involved in an attack (0xc02fcdb1c2ebe2220cb16d156ae41185c9acdd36e1cac7482ee971639a93ba4f). Anomaly score: {'anomaly_score': 9.992078580481623e-05}"/>
    <s v="0x15408d05e677a7f27c3f22a05a196a4b10b25a5e"/>
    <s v="TP"/>
    <s v="9.992078580481623e-05"/>
    <s v="rug pull"/>
    <m/>
    <m/>
    <m/>
    <m/>
    <s v="9.992078580481623e-05}"/>
    <m/>
    <m/>
    <m/>
    <m/>
    <m/>
    <m/>
    <m/>
    <m/>
    <m/>
  </r>
  <r>
    <s v="2023-06-12T18:24:54.568370388Z"/>
    <x v="6"/>
    <x v="101"/>
    <s v="0xb2548e54ec7e9b88cf864ee32a2377658312430a473a367cb93e9e62a8472151"/>
    <s v="ATTACK-DETECTOR-2"/>
    <s v="CRITICAL"/>
    <x v="6"/>
    <s v="0x16d55edfd6961362a027a4d0d16e09d099e4c45e likely involved in an attack (0x8f71461ad70d1ec9a541a806e101737af764696c2c5b265419fac929ea23aaef). Anomaly score: {'anomaly_score': 9.98501732371945e-05}"/>
    <s v="0x16d55edfd6961362a027a4d0d16e09d099e4c45e"/>
    <s v="TP"/>
    <s v="9.98501732371945e-05"/>
    <s v="rug pull"/>
    <m/>
    <m/>
    <m/>
    <m/>
    <s v="9.98501732371945e-05}"/>
    <m/>
    <m/>
    <m/>
    <m/>
    <m/>
    <m/>
    <m/>
    <m/>
    <m/>
  </r>
  <r>
    <m/>
    <x v="5"/>
    <x v="3"/>
    <m/>
    <m/>
    <m/>
    <x v="5"/>
    <m/>
    <m/>
    <m/>
    <m/>
    <m/>
    <m/>
    <m/>
    <m/>
    <m/>
    <m/>
    <m/>
    <m/>
    <m/>
    <m/>
    <m/>
    <m/>
    <m/>
    <m/>
    <m/>
  </r>
  <r>
    <m/>
    <x v="5"/>
    <x v="3"/>
    <m/>
    <m/>
    <m/>
    <x v="5"/>
    <m/>
    <m/>
    <m/>
    <m/>
    <m/>
    <m/>
    <m/>
    <m/>
    <m/>
    <m/>
    <m/>
    <m/>
    <m/>
    <m/>
    <m/>
    <m/>
    <m/>
    <m/>
    <m/>
  </r>
  <r>
    <s v="2023-06-29T09:42:46.475213467Z"/>
    <x v="6"/>
    <x v="100"/>
    <s v="0xac27367be240051fb8361788f74eef66796810082cc432e3ada34f9018787ed4"/>
    <s v="ATTACK-DETECTOR-2"/>
    <s v="CRITICAL"/>
    <x v="6"/>
    <s v="0x1768e1fa23edbc0036f1bf9033ec900900e7274c likely involved in an attack (0x727625b8e72c3022e0afaa84560cc5f496b01685e42219a02d709ea274fc86d4) on FPUNK (0x34eecedc405006afe0b39c570b906e4417770825). Anomaly score: {'anomaly_score': 0.0001653960460007753}"/>
    <s v="0x1768e1fa23edbc0036f1bf9033ec900900e7274c"/>
    <s v="FP"/>
    <s v="0.0001653960460007753"/>
    <s v="some weird querying from contract; seems like user doesnt know how things work"/>
    <m/>
    <m/>
    <m/>
    <m/>
    <s v="0.0001653960460007753}"/>
    <m/>
    <m/>
    <m/>
    <m/>
    <m/>
    <m/>
    <m/>
    <m/>
    <m/>
  </r>
  <r>
    <s v="2023-06-29T03:12:55.344353568Z"/>
    <x v="6"/>
    <x v="100"/>
    <s v="0x49e7b6f79caf55bc8d13ac9e5cd6301874852ab68a24d028385d9d528c9b3d99"/>
    <s v="ATTACK-DETECTOR-2"/>
    <s v="CRITICAL"/>
    <x v="6"/>
    <s v="0x18a6a39bd20f4d2ebebc71dfa3a413855667d64c likely involved in an attack (0xdb22bc2c1b57267e0f8b28ebec28d5d5f1deff1aa977c8b39fca4c509367a65d). Anomaly score: {'anomaly_score': 0.0011656138709090437}"/>
    <s v="0x18a6a39bd20f4d2ebebc71dfa3a413855667d64c"/>
    <s v="FP"/>
    <s v="0.0011656138709090437"/>
    <s v="large profit; fixed"/>
    <m/>
    <m/>
    <m/>
    <m/>
    <s v="0.0011656138709090437}"/>
    <m/>
    <m/>
    <m/>
    <m/>
    <m/>
    <m/>
    <m/>
    <m/>
    <m/>
  </r>
  <r>
    <s v="2023-06-28T21:52:55.741067713Z"/>
    <x v="6"/>
    <x v="99"/>
    <s v="0x64de0b790f938178f4f06f65e6567373ff5ffb090e5d163776ec2200cc25eae9"/>
    <s v="ATTACK-DETECTOR-2"/>
    <s v="CRITICAL"/>
    <x v="6"/>
    <s v="0x1c32ff70958c8ce6d67a26513da8dc6e440f5055 likely involved in an attack (0x836969c6c017ffbcb0afb9232f665ee47432ffa6418b31e94a4b884b4daf86fb). Anomaly score: {'anomaly_score': 1.5031217513420186e-07}"/>
    <s v="0x1c32ff70958c8ce6d67a26513da8dc6e440f5055"/>
    <s v="TP"/>
    <s v="1.5031217513420186e-07"/>
    <s v="rug pull"/>
    <m/>
    <m/>
    <m/>
    <m/>
    <s v="1.5031217513420186e-07}"/>
    <m/>
    <m/>
    <m/>
    <m/>
    <m/>
    <m/>
    <m/>
    <m/>
    <m/>
  </r>
  <r>
    <s v="2023-06-29T05:36:25.685144132Z"/>
    <x v="6"/>
    <x v="100"/>
    <s v="0x840edb68cf24fce21bf3c819a4eaa02991beab07fba72881821ddf01274dac6b"/>
    <s v="ATTACK-DETECTOR-2"/>
    <s v="CRITICAL"/>
    <x v="6"/>
    <s v="0x1ff0e8954ffbd8d80fe6e10aa8c0e288d726d295 likely involved in an attack (0x7245fb4507669a114ae6d971ef45bb2247aad3892963225362135555da3e5620) on Uniswap V2: Router 2 (0x7a250d5630b4cf539739df2c5dacb4c659f2488d). Anomaly score: {'anomaly_score': 3.269230769"/>
    <s v="0x1ff0e8954ffbd8d80fe6e10aa8c0e288d726d295"/>
    <s v="TP"/>
    <s v="3.269230769230769e-05"/>
    <s v="rug pull"/>
    <m/>
    <m/>
    <m/>
    <m/>
    <s v="3.269230769230769e-05}"/>
    <m/>
    <m/>
    <m/>
    <m/>
    <m/>
    <m/>
    <m/>
    <m/>
    <m/>
  </r>
  <r>
    <s v="2023-06-29T08:54:35.016565891Z"/>
    <x v="6"/>
    <x v="100"/>
    <s v="0xc843d894a2a67372cf92c49524b35e34d2eafbb67ca6ff19240e00080fe1fa30"/>
    <s v="ATTACK-DETECTOR-2"/>
    <s v="CRITICAL"/>
    <x v="6"/>
    <s v="0x207c63f5d8cbe94065b7d89f93f5c372fafb4e5c likely involved in an attack (0x92c5c65c92bc5651c8e7349009c07233e9dea2925c05584aafc5ef8e081d38b5) on Uniswap V2: Router 2 (0x7a250d5630b4cf539739df2c5dacb4c659f2488d). Anomaly score: {'anomaly_score': 9.992444536"/>
    <s v="0x207c63f5d8cbe94065b7d89f93f5c372fafb4e5c"/>
    <s v="TP"/>
    <s v="9.992444536025826e-05"/>
    <s v="imp token"/>
    <m/>
    <m/>
    <m/>
    <m/>
    <s v="9.992444536025826e-05}"/>
    <m/>
    <m/>
    <m/>
    <m/>
    <m/>
    <m/>
    <m/>
    <m/>
    <m/>
  </r>
  <r>
    <s v="2023-06-29T01:31:15.154263484Z"/>
    <x v="6"/>
    <x v="100"/>
    <s v="0x7ceda0a1ce6ca0f86b55b3cee2d4e9db81ab13ef93a01dfda6a8e9dc3787be66"/>
    <s v="ATTACK-DETECTOR-2"/>
    <s v="CRITICAL"/>
    <x v="6"/>
    <s v="0x2111bf5014ca8f30ea4c26f352c1831107c110b5 likely involved in an attack (0xc54c5510bb41dc817301bfece48c24fc37d7479caf99d0eb9b7c7f00eb07a748) on Uniswap V2: Router 2 (0x7a250d5630b4cf539739df2c5dacb4c659f2488d). Anomaly score: {'anomaly_score': 9.905030800"/>
    <s v="0x2111bf5014ca8f30ea4c26f352c1831107c110b5"/>
    <s v="TP"/>
    <s v="9.905030800821356e-05"/>
    <s v="rug pull"/>
    <m/>
    <m/>
    <m/>
    <m/>
    <s v="9.905030800821356e-05}"/>
    <m/>
    <m/>
    <m/>
    <m/>
    <m/>
    <m/>
    <m/>
    <m/>
    <m/>
  </r>
  <r>
    <s v="2023-06-29T17:49:46.272156517Z"/>
    <x v="6"/>
    <x v="100"/>
    <s v="0xe8cb956f6056fb5e65d254d45ab6a82b69d1529c30ea26d7a2aadc3388d0d8aa"/>
    <s v="ATTACK-DETECTOR-2"/>
    <s v="CRITICAL"/>
    <x v="6"/>
    <s v="0x25a895bf795bfd03f2f9773b11020040f374dd7f likely involved in an attack (0x12785da639a637addc3b74cff08073807e52a9330ead480328f2ed0fa814ddf4) on Uniswap V2: Router 2 (0x7a250d5630b4cf539739df2c5dacb4c659f2488d). Anomaly score: {'anomaly_score': 9.992714025"/>
    <s v="0x25a895bf795bfd03f2f9773b11020040f374dd7f"/>
    <s v="TP"/>
    <s v="9.992714025500911e-05"/>
    <s v="rug pull"/>
    <m/>
    <m/>
    <m/>
    <m/>
    <s v="9.992714025500911e-05}"/>
    <m/>
    <m/>
    <m/>
    <m/>
    <m/>
    <m/>
    <m/>
    <m/>
    <m/>
  </r>
  <r>
    <s v="2023-06-28T19:16:40.773427894Z"/>
    <x v="6"/>
    <x v="99"/>
    <s v="0xd845b5c0501e6dec3db25597176da7974f2bbb76fdf2632c077c9184371a2869"/>
    <s v="ATTACK-DETECTOR-2"/>
    <s v="CRITICAL"/>
    <x v="6"/>
    <s v="0x26ba9410ee95c44cce6143857bd1bc36287b9cac likely involved in an attack (0x2bf02a7e008ffa4bab780011b83f47936dfa50f261bb3d697fedb547fea12215). Anomaly score: {'anomaly_score': 9.90354609929078e-05}"/>
    <s v="0x26ba9410ee95c44cce6143857bd1bc36287b9cac"/>
    <s v="TP"/>
    <s v="9.90354609929078e-05"/>
    <s v="rug pull"/>
    <m/>
    <m/>
    <m/>
    <m/>
    <s v="9.90354609929078e-05}"/>
    <m/>
    <m/>
    <m/>
    <m/>
    <m/>
    <m/>
    <m/>
    <m/>
    <m/>
  </r>
  <r>
    <s v="2023-06-29T13:26:32.130832772Z"/>
    <x v="6"/>
    <x v="100"/>
    <s v="0x5f12035238012200ab04b5f24bd25bb4ccc67fd9e001a5bb158d668bfbfe4c93"/>
    <s v="ATTACK-DETECTOR-2"/>
    <s v="CRITICAL"/>
    <x v="6"/>
    <s v="0x288f86d8d6fc403658a113799e4dd1900193c198 likely involved in an attack (0x2420069c3c9c365ef96e0abf5a0edae6202191faecf44cfee19419f6b0fca9d1). Anomaly score: {'anomaly_score': 3.733333333333334e-05}"/>
    <s v="0x288f86d8d6fc403658a113799e4dd1900193c198"/>
    <s v="TP"/>
    <s v="3.733333333333334e-05"/>
    <s v="rug pull"/>
    <m/>
    <m/>
    <m/>
    <m/>
    <s v="3.733333333333334e-05}"/>
    <m/>
    <m/>
    <m/>
    <m/>
    <m/>
    <m/>
    <m/>
    <m/>
    <m/>
  </r>
  <r>
    <s v="2023-06-27T22:47:05.067029123Z"/>
    <x v="6"/>
    <x v="98"/>
    <s v="0x226b5ccc3c3b7d135784f99e3616c40ac568ec82b23c17ea5afbb39f8275111b"/>
    <s v="ATTACK-DETECTOR-2"/>
    <s v="CRITICAL"/>
    <x v="6"/>
    <s v="0x28fdf7af8d8f0ad1b5962817e1e0ad41d7441b4c likely involved in an attack (0xda76bf7e9955a6955afc55fadc8f879e91887616abfe159deffcf238c077150b) on UNI-V2 (0xf2c19021012a303f7ae24443f01c08275e9f4fb2). Anomaly score: {'anomaly_score': 0.9992020427705075}"/>
    <s v="0x28fdf7af8d8f0ad1b5962817e1e0ad41d7441b4c"/>
    <s v="TP"/>
    <s v="0.9992020427705075"/>
    <s v="rake token"/>
    <m/>
    <m/>
    <m/>
    <m/>
    <s v="0.9992020427705075}"/>
    <m/>
    <m/>
    <m/>
    <m/>
    <m/>
    <m/>
    <m/>
    <m/>
    <m/>
  </r>
  <r>
    <m/>
    <x v="5"/>
    <x v="3"/>
    <m/>
    <m/>
    <m/>
    <x v="5"/>
    <m/>
    <m/>
    <m/>
    <m/>
    <m/>
    <m/>
    <m/>
    <m/>
    <m/>
    <m/>
    <m/>
    <m/>
    <m/>
    <m/>
    <m/>
    <m/>
    <m/>
    <m/>
    <m/>
  </r>
  <r>
    <m/>
    <x v="5"/>
    <x v="3"/>
    <m/>
    <m/>
    <m/>
    <x v="5"/>
    <m/>
    <m/>
    <m/>
    <m/>
    <m/>
    <m/>
    <m/>
    <m/>
    <m/>
    <m/>
    <m/>
    <m/>
    <m/>
    <m/>
    <m/>
    <m/>
    <m/>
    <m/>
    <m/>
  </r>
  <r>
    <s v="2023-06-29T02:31:00.21744604Z"/>
    <x v="6"/>
    <x v="100"/>
    <s v="0x81d984cf841fe063dcdbe6e88cff938674eaf4efe8688dd2ea208edd75107e94"/>
    <s v="ATTACK-DETECTOR-2"/>
    <s v="CRITICAL"/>
    <x v="6"/>
    <s v="0x2ec8f60c946e38ae944423a232391be82a2f8c3b likely involved in an attack (0xf5ff3e6aa1b049cc4e258e4495bb9a10f826a8dcf4231b71595463a1cfcfb557) on Psyop2.0 (0x650a6eeba46783ec6753568147cd8d9da7d777b5). Anomaly score: {'anomaly_score': 0.0013573202911710237}"/>
    <s v="0x2ec8f60c946e38ae944423a232391be82a2f8c3b"/>
    <s v="FP"/>
    <s v="0.0013573202911710237"/>
    <s v="large profit"/>
    <m/>
    <m/>
    <m/>
    <m/>
    <s v="0.0013573202911710237}"/>
    <m/>
    <m/>
    <m/>
    <m/>
    <m/>
    <m/>
    <m/>
    <m/>
    <m/>
  </r>
  <r>
    <s v="2023-06-29T11:49:10.404429726Z"/>
    <x v="6"/>
    <x v="100"/>
    <s v="0xa30f5b70d5743894f770ba726635611553da5479603d36911bd2716607483775"/>
    <s v="ATTACK-DETECTOR-2"/>
    <s v="CRITICAL"/>
    <x v="6"/>
    <s v="0x329c485e7a67aea0c60813bdd50d115eb148e59e likely involved in an attack (0x304c5187ca2830ace0c0a45481c3a2602db3475ce6b09dcbd20719173c98cf6c) on Uniswap V2: Router 2 (0x7a250d5630b4cf539739df2c5dacb4c659f2488d). Anomaly score: {'anomaly_score': 3.733333333"/>
    <s v="0x329c485e7a67aea0c60813bdd50d115eb148e59e"/>
    <s v="TP"/>
    <s v="3.733333333333334e-05"/>
    <s v="rug pull"/>
    <m/>
    <m/>
    <m/>
    <m/>
    <s v="3.733333333333334e-05}"/>
    <m/>
    <m/>
    <m/>
    <m/>
    <m/>
    <m/>
    <m/>
    <m/>
    <m/>
  </r>
  <r>
    <m/>
    <x v="5"/>
    <x v="3"/>
    <m/>
    <m/>
    <m/>
    <x v="5"/>
    <m/>
    <m/>
    <m/>
    <m/>
    <m/>
    <m/>
    <m/>
    <m/>
    <m/>
    <m/>
    <m/>
    <m/>
    <m/>
    <m/>
    <m/>
    <m/>
    <m/>
    <m/>
    <m/>
  </r>
  <r>
    <m/>
    <x v="5"/>
    <x v="3"/>
    <m/>
    <m/>
    <m/>
    <x v="5"/>
    <m/>
    <m/>
    <m/>
    <m/>
    <m/>
    <m/>
    <m/>
    <m/>
    <m/>
    <m/>
    <m/>
    <m/>
    <m/>
    <m/>
    <m/>
    <m/>
    <m/>
    <m/>
    <m/>
  </r>
  <r>
    <s v="2023-06-29T08:23:46.523582394Z"/>
    <x v="6"/>
    <x v="100"/>
    <s v="0xa6ba326893bd09d9bb7e9d619906c20aba6ce64481b1878a760868192e163970"/>
    <s v="ATTACK-DETECTOR-2"/>
    <s v="CRITICAL"/>
    <x v="6"/>
    <s v="0x331f6a575c94d4825cffa012f9aa70363bc8c5b6 likely involved in an attack (0xa4e44cfca01f9ebe19168bf75ec2c1b807746d8eee90e4f527db7ad71ba21aa3). Anomaly score: {'anomaly_score': 0.00015901745313510017}"/>
    <s v="0x331f6a575c94d4825cffa012f9aa70363bc8c5b6"/>
    <s v="FP"/>
    <s v="0.00015901745313510017"/>
    <m/>
    <m/>
    <m/>
    <m/>
    <m/>
    <s v="0.00015901745313510017}"/>
    <m/>
    <m/>
    <m/>
    <m/>
    <m/>
    <m/>
    <m/>
    <m/>
    <m/>
  </r>
  <r>
    <s v="2023-06-29T14:54:26.748033652Z"/>
    <x v="6"/>
    <x v="100"/>
    <s v="0x006b93ff4a2a7edfb3e04ddb68d58bbdf6792e25c858d47a0122a35fae11cbb3"/>
    <s v="ATTACK-DETECTOR-2"/>
    <s v="CRITICAL"/>
    <x v="6"/>
    <s v="0x3509d78e974a0108acddc8d842d1d34a8be4dfbd likely involved in an attack (0x5dcfad9edb594cc1de442729796f1f38c1f3d8064bc0da3e26b2739f8b2e5e66). Anomaly score: {'anomaly_score': 0.0008502598016060463}"/>
    <s v="0x3509d78e974a0108acddc8d842d1d34a8be4dfbd"/>
    <s v="FP"/>
    <s v="0.0008502598016060463"/>
    <m/>
    <m/>
    <m/>
    <m/>
    <m/>
    <s v="0.0008502598016060463}"/>
    <m/>
    <m/>
    <m/>
    <m/>
    <m/>
    <m/>
    <m/>
    <m/>
    <m/>
  </r>
  <r>
    <s v="2023-06-28T12:11:11.586269435Z"/>
    <x v="6"/>
    <x v="99"/>
    <s v="0x58fda95ae3f963c286d593a97d55aea525cf0fbed8b03aa466e5f7f33ea3e5e7"/>
    <s v="ATTACK-DETECTOR-2"/>
    <s v="CRITICAL"/>
    <x v="6"/>
    <s v="0x367aa2d2d0b4bd216383e052d06537682dfc8872 likely involved in an attack (0x1b6e5b4eaf148882eb1fb733790d2e42c19910d91cffcbc655b21994a46c205c) on ELEM (0x6d98284f30ee64b051302afc6a4f89fee54e480a). Anomaly score: {'anomaly_score': 0.00013325547710951188}"/>
    <s v="0x367aa2d2d0b4bd216383e052d06537682dfc8872"/>
    <s v="TP"/>
    <s v="0.00013325547710951188"/>
    <s v="rug pull"/>
    <m/>
    <m/>
    <m/>
    <m/>
    <s v="0.00013325547710951188}"/>
    <m/>
    <m/>
    <m/>
    <m/>
    <m/>
    <m/>
    <m/>
    <m/>
    <m/>
  </r>
  <r>
    <s v="2023-06-28T12:08:07.705787552Z"/>
    <x v="6"/>
    <x v="99"/>
    <s v="0x0f51bd31655a104b6928f8952f844425370ed66697ade69138beb5342a05cec7"/>
    <s v="ATTACK-DETECTOR-2"/>
    <s v="CRITICAL"/>
    <x v="6"/>
    <s v="0x367aa2d2d0b4bd216383e052d06537682dfc8872 likely involved in an attack (0x1b6e5b4eaf148882eb1fb733790d2e42c19910d91cffcbc655b21994a46c205c). Anomaly score: {'anomaly_score': 0.00013325547710951188}"/>
    <s v="0x367aa2d2d0b4bd216383e052d06537682dfc8872"/>
    <m/>
    <s v="0.00013325547710951188"/>
    <m/>
    <m/>
    <m/>
    <m/>
    <m/>
    <s v="0.00013325547710951188}"/>
    <m/>
    <m/>
    <m/>
    <m/>
    <m/>
    <m/>
    <m/>
    <m/>
    <m/>
  </r>
  <r>
    <s v="2023-06-28T02:58:27.471853041Z"/>
    <x v="6"/>
    <x v="99"/>
    <s v="0xc35ee28fdd9196de930f12fdcf197768ea72a5de07a13c2c3c7770f2752a3bc8"/>
    <s v="ATTACK-DETECTOR-2"/>
    <s v="CRITICAL"/>
    <x v="6"/>
    <s v="0x3c219401d00a95d69eb46a8085296d3c74f0b3be likely involved in an attack (0x92068e6f87caceb8d077668401a0ff5ea914d3f3a5e60d837098169af953a9a3) on W (0x7a9ba799738c369b3435a0891a2e2dfcea9afc25). Anomaly score: {'anomaly_score': 0.0013129643040961244}"/>
    <s v="0x3c219401d00a95d69eb46a8085296d3c74f0b3be"/>
    <m/>
    <s v="0.0013129643040961244"/>
    <m/>
    <m/>
    <m/>
    <m/>
    <m/>
    <s v="0.0013129643040961244}"/>
    <m/>
    <m/>
    <m/>
    <m/>
    <m/>
    <m/>
    <m/>
    <m/>
    <m/>
  </r>
  <r>
    <s v="2023-06-28T02:58:45.573768821Z"/>
    <x v="6"/>
    <x v="99"/>
    <s v="0xa720c167424e8ee56dff8860e86c89f60e9c3ef9b40c9c605ae95068c722926f"/>
    <s v="ATTACK-DETECTOR-2"/>
    <s v="CRITICAL"/>
    <x v="6"/>
    <s v="0x3c219401d00a95d69eb46a8085296d3c74f0b3be likely involved in an attack (0x92068e6f87caceb8d077668401a0ff5ea914d3f3a5e60d837098169af953a9a3). Anomaly score: {'anomaly_score': 0.0013129643040961244}"/>
    <s v="0x3c219401d00a95d69eb46a8085296d3c74f0b3be"/>
    <m/>
    <s v="0.0013129643040961244"/>
    <m/>
    <m/>
    <m/>
    <m/>
    <m/>
    <s v="0.0013129643040961244}"/>
    <m/>
    <m/>
    <m/>
    <m/>
    <m/>
    <m/>
    <m/>
    <m/>
    <m/>
  </r>
  <r>
    <s v="2023-06-28T02:58:19.302598051Z"/>
    <x v="6"/>
    <x v="99"/>
    <s v="0x13422cf99c5644a66d2d9378eb7fe9eba778e1f830a8b55c1eefb1400e41fea6"/>
    <s v="ATTACK-DETECTOR-2"/>
    <s v="CRITICAL"/>
    <x v="6"/>
    <s v="0x3c219401d00a95d69eb46a8085296d3c74f0b3be likely involved in an attack (0x99153220cec4000f232b8fe1e41351e3a08e76739785615f9b9f1c723557e53f). Anomaly score: {'anomaly_score': 0.0013129643040961244}"/>
    <s v="0x3c219401d00a95d69eb46a8085296d3c74f0b3be"/>
    <m/>
    <s v="0.0013129643040961244"/>
    <m/>
    <m/>
    <m/>
    <m/>
    <m/>
    <s v="0.0013129643040961244}"/>
    <m/>
    <m/>
    <m/>
    <m/>
    <m/>
    <m/>
    <m/>
    <m/>
    <m/>
  </r>
  <r>
    <s v="2023-06-28T00:04:34.976342903Z"/>
    <x v="6"/>
    <x v="99"/>
    <s v="0x6433f7c91c8ebf0e3b5c5beadafdebeaeed5be2255ee5315d2ffc5489c05057d"/>
    <s v="ATTACK-DETECTOR-2"/>
    <s v="CRITICAL"/>
    <x v="6"/>
    <s v="0x3fba94a1ac9a65b4efe6815567bf61cbdfa20b1b likely involved in an attack (0x5cef20bf7623a1b92118f72b85b39e48d74dc49e60fce07ae49ee20406d98d01). Anomaly score: {'anomaly_score': 9.992081089642065e-05}"/>
    <s v="0x3fba94a1ac9a65b4efe6815567bf61cbdfa20b1b"/>
    <m/>
    <s v="9.992081089642065e-05"/>
    <m/>
    <m/>
    <m/>
    <m/>
    <m/>
    <s v="9.992081089642065e-05}"/>
    <m/>
    <m/>
    <m/>
    <m/>
    <m/>
    <m/>
    <m/>
    <m/>
    <m/>
  </r>
  <r>
    <s v="2023-06-28T00:13:14.389902651Z"/>
    <x v="6"/>
    <x v="99"/>
    <s v="0x50638b7387fe9b3832958987fca253464b951f5bcbd7a416ed5d78e0c8f6d31f"/>
    <s v="ATTACK-DETECTOR-2"/>
    <s v="CRITICAL"/>
    <x v="6"/>
    <s v="0x40958d3e21e4fb0fb4ad7baedf6830e9b81d7385 likely involved in an attack (0x494a73e4bcc5959c4a5d345bcfb5d51856063195b1d9b883b0d892613e44435a) on (0xb36247f4225ba56aaff5a495294599bed149a495). Anomaly score: {'anomaly_score': 0.0009688294673482248}"/>
    <s v="0x40958d3e21e4fb0fb4ad7baedf6830e9b81d7385"/>
    <m/>
    <s v="0.0009688294673482248"/>
    <m/>
    <m/>
    <m/>
    <m/>
    <m/>
    <s v="0.0009688294673482248}"/>
    <m/>
    <m/>
    <m/>
    <m/>
    <m/>
    <m/>
    <m/>
    <m/>
    <m/>
  </r>
  <r>
    <s v="2023-06-28T00:11:02.621212292Z"/>
    <x v="6"/>
    <x v="99"/>
    <s v="0x92e068c89db07858bc3913e4d541533c9e8338b63dfbad338fcac96ad5547b14"/>
    <s v="ATTACK-DETECTOR-2"/>
    <s v="CRITICAL"/>
    <x v="6"/>
    <s v="0x40958d3e21e4fb0fb4ad7baedf6830e9b81d7385 likely involved in an attack (0x494a73e4bcc5959c4a5d345bcfb5d51856063195b1d9b883b0d892613e44435a). Anomaly score: {'anomaly_score': 0.0009688294673482248}"/>
    <s v="0x40958d3e21e4fb0fb4ad7baedf6830e9b81d7385"/>
    <m/>
    <s v="0.0009688294673482248"/>
    <m/>
    <m/>
    <m/>
    <m/>
    <m/>
    <s v="0.0009688294673482248}"/>
    <m/>
    <m/>
    <m/>
    <m/>
    <m/>
    <m/>
    <m/>
    <m/>
    <m/>
  </r>
  <r>
    <s v="2023-06-28T09:42:47.723084515Z"/>
    <x v="6"/>
    <x v="99"/>
    <s v="0xcd550072da7946482ad95b3e77d19dae6b26e3c169540b4e2e136f21626968e2"/>
    <s v="ATTACK-DETECTOR-2"/>
    <s v="CRITICAL"/>
    <x v="6"/>
    <s v="0x40958d3e21e4fb0fb4ad7baedf6830e9b81d7385 likely involved in an attack (0x6e96f212cbccb264b42fe958a6376b95b44f73ab3be948adab438a457993bf57). Anomaly score: {'anomaly_score': 0.0009605906139584763}"/>
    <s v="0x40958d3e21e4fb0fb4ad7baedf6830e9b81d7385"/>
    <m/>
    <s v="0.0009605906139584763"/>
    <m/>
    <m/>
    <m/>
    <m/>
    <m/>
    <s v="0.0009605906139584763}"/>
    <m/>
    <m/>
    <m/>
    <m/>
    <m/>
    <m/>
    <m/>
    <m/>
    <m/>
  </r>
  <r>
    <s v="2023-06-23T22:14:34.686312978Z"/>
    <x v="6"/>
    <x v="102"/>
    <s v="0x8bc1506442d394646f9d18e955185e7e5389821c6c6195e6c847670da92803ba"/>
    <s v="ATTACK-DETECTOR-2"/>
    <s v="CRITICAL"/>
    <x v="6"/>
    <s v="0x40958d3e21e4fb0fb4ad7baedf6830e9b81d7385 likely involved in an attack (0xe6a47f8c151d4ae797c09fa7ac7225474928f679ab48dc8dbcc3ac65b67643eb). Anomaly score: {'anomaly_score': 0.001037859257041468}"/>
    <s v="0x40958d3e21e4fb0fb4ad7baedf6830e9b81d7385"/>
    <m/>
    <s v="0.001037859257041468"/>
    <m/>
    <m/>
    <m/>
    <m/>
    <m/>
    <s v="0.001037859257041468}"/>
    <m/>
    <m/>
    <m/>
    <m/>
    <m/>
    <m/>
    <m/>
    <m/>
    <m/>
  </r>
  <r>
    <s v="2023-06-27T22:03:32.2610562Z"/>
    <x v="6"/>
    <x v="98"/>
    <s v="0x28ccec4f87ed1f38180ef2bb69431d09a86f15344a895fdf81dead4e055d69cd"/>
    <s v="ATTACK-DETECTOR-2"/>
    <s v="CRITICAL"/>
    <x v="6"/>
    <s v="0x4474be1539c26fa98a873ab44a639cf829a92e6a likely involved in an attack (0x77dbc3b13a81c9eb1b458ad750b12af9a04244917a6bad22048128a96d3b1c5a). Anomaly score: {'anomaly_score': 0.0008709613801305807}"/>
    <s v="0x4474be1539c26fa98a873ab44a639cf829a92e6a"/>
    <m/>
    <s v="0.0008709613801305807"/>
    <m/>
    <m/>
    <m/>
    <m/>
    <m/>
    <s v="0.0008709613801305807}"/>
    <m/>
    <m/>
    <m/>
    <m/>
    <m/>
    <m/>
    <m/>
    <m/>
    <m/>
  </r>
  <r>
    <s v="2023-06-27T22:03:46.418941446Z"/>
    <x v="6"/>
    <x v="98"/>
    <s v="0x04c59180c08fdabf6fbc1a6cefea874803d4ac52155902061f120feff995920b"/>
    <s v="ATTACK-DETECTOR-2"/>
    <s v="CRITICAL"/>
    <x v="6"/>
    <s v="0x4474be1539c26fa98a873ab44a639cf829a92e6a likely involved in an attack (0x77dbc3b13a81c9eb1b458ad750b12af9a04244917a6bad22048128a96d3b1c5a). Anomaly score: {'anomaly_score': 0.9992003838157685}"/>
    <s v="0x4474be1539c26fa98a873ab44a639cf829a92e6a"/>
    <m/>
    <s v="0.9992003838157685"/>
    <m/>
    <m/>
    <m/>
    <m/>
    <m/>
    <s v="0.9992003838157685}"/>
    <m/>
    <m/>
    <m/>
    <m/>
    <m/>
    <m/>
    <m/>
    <m/>
    <m/>
  </r>
  <r>
    <s v="2023-06-29T08:14:46.117587246Z"/>
    <x v="6"/>
    <x v="100"/>
    <s v="0x6fd104c5e3a56652e69cc63b1a925c13fe9eb3eb00206877110b8d8f2091143a"/>
    <s v="ATTACK-DETECTOR-2"/>
    <s v="CRITICAL"/>
    <x v="6"/>
    <s v="0x4b87a99e37bd50493c59988bf65f12ab108613ea likely involved in an attack (0x3b257c9b8849d622f133ec76707fa99584c87975f97e0b4c710f00fd3b6a501d). Anomaly score: {'anomaly_score': 0.899318744838976}"/>
    <s v="0x4b87a99e37bd50493c59988bf65f12ab108613ea"/>
    <m/>
    <s v="0.899318744838976"/>
    <m/>
    <m/>
    <m/>
    <m/>
    <m/>
    <s v="0.899318744838976}"/>
    <m/>
    <m/>
    <m/>
    <m/>
    <m/>
    <m/>
    <m/>
    <m/>
    <m/>
  </r>
  <r>
    <s v="2023-06-28T03:32:56.662168782Z"/>
    <x v="6"/>
    <x v="99"/>
    <s v="0x0239c8c44e05b147afd6a1de238bffb9de5579e9a0eb0f45b3b0c278ef2b5ec7"/>
    <s v="ATTACK-DETECTOR-2"/>
    <s v="CRITICAL"/>
    <x v="6"/>
    <s v="0x4cf4b30409c2ac159605a9e38f73a152b27d0133 likely involved in an attack (0xf39246304a554db3b373f35838d77a7bbac10c9984754d8769daedb2a57e478a) on Uniswap V2: Router 2 (0x7a250d5630b4cf539739df2c5dacb4c659f2488d). Anomaly score: {'anomaly_score': 9.992221833"/>
    <s v="0x4cf4b30409c2ac159605a9e38f73a152b27d0133"/>
    <m/>
    <s v="9.992221833313888e-05"/>
    <m/>
    <m/>
    <m/>
    <m/>
    <m/>
    <s v="9.992221833313888e-05}"/>
    <m/>
    <m/>
    <m/>
    <m/>
    <m/>
    <m/>
    <m/>
    <m/>
    <m/>
  </r>
  <r>
    <s v="2023-06-29T15:35:54.474023056Z"/>
    <x v="6"/>
    <x v="100"/>
    <s v="0x712ed563f6bb66d0233deae99af8b1d21055e6bbd7b8cd1f14170004eda6a2d4"/>
    <s v="ATTACK-DETECTOR-2"/>
    <s v="CRITICAL"/>
    <x v="6"/>
    <s v="0x4d0c8a6f2e148417b5e49be3300dbb9950c99115 likely involved in an attack (0xc0b4e3560a818981961365166a9681df6faa87c8e09b82d1ae4dc6e21bfcda45) on Uniswap V2: Router 2 (0x7a250d5630b4cf539739df2c5dacb4c659f2488d). Anomaly score: {'anomaly_score': 9.992646075"/>
    <s v="0x4d0c8a6f2e148417b5e49be3300dbb9950c99115"/>
    <m/>
    <s v="9.992646075678566e-05"/>
    <m/>
    <m/>
    <m/>
    <m/>
    <m/>
    <s v="9.992646075678566e-05}"/>
    <m/>
    <m/>
    <m/>
    <m/>
    <m/>
    <m/>
    <m/>
    <m/>
    <m/>
  </r>
  <r>
    <s v="2023-06-29T03:51:40.830976376Z"/>
    <x v="6"/>
    <x v="100"/>
    <s v="0x3d4058331d5ff6bd08ebd90b533f8f1f4346030e93b9e0b839ca8d3681113345"/>
    <s v="ATTACK-DETECTOR-2"/>
    <s v="CRITICAL"/>
    <x v="6"/>
    <s v="0x4d4b45987100a0b00c0211d9566dc03310b4739d likely involved in an attack (0x08c85cfd3e4dd8741e4de0f98b417ace5d56838885851f7360ceffacf46840da) on Uniswap V2: Router 2 (0x7a250d5630b4cf539739df2c5dacb4c659f2488d). Anomaly score: {'anomaly_score': 0.018285081"/>
    <s v="0x4d4b45987100a0b00c0211d9566dc03310b4739d"/>
    <m/>
    <s v="0.01828508103615459"/>
    <m/>
    <m/>
    <m/>
    <m/>
    <m/>
    <s v="0.01828508103615459}"/>
    <m/>
    <m/>
    <m/>
    <m/>
    <m/>
    <m/>
    <m/>
    <m/>
    <m/>
  </r>
  <r>
    <s v="2023-06-28T06:42:13.26926756Z"/>
    <x v="6"/>
    <x v="99"/>
    <s v="0x5b1727813f6ad9f9bf49226bb5bb93214070891b7a0612ee7aa803d2fe5d7f4a"/>
    <s v="ATTACK-DETECTOR-2"/>
    <s v="CRITICAL"/>
    <x v="6"/>
    <s v="0x5013923146b6988408092a8b2de55d905b30ed66 likely involved in an attack (0x6f664d279d99a4272d237acf236cefa8a7c2636f12ce37746dcc65c6ff97feaf). Anomaly score: {'anomaly_score': 0.8993107937358809}"/>
    <s v="0x5013923146b6988408092a8b2de55d905b30ed66"/>
    <m/>
    <s v="0.8993107937358809"/>
    <m/>
    <m/>
    <m/>
    <m/>
    <m/>
    <s v="0.8993107937358809}"/>
    <m/>
    <m/>
    <m/>
    <m/>
    <m/>
    <m/>
    <m/>
    <m/>
    <m/>
  </r>
  <r>
    <s v="2023-06-29T03:28:47.435959153Z"/>
    <x v="6"/>
    <x v="100"/>
    <s v="0xc133e2387cbc3f36dfd450286f2245a5aff3cd180f6a89f07c093568f1801fbc"/>
    <s v="ATTACK-DETECTOR-2"/>
    <s v="CRITICAL"/>
    <x v="6"/>
    <s v="0x521389abdb54cc2c88b42daea63e0d42e6273342 likely involved in an attack (0x25541fa8ca1155f07071ddd6d61a811734878b1773aa4ee0933ff9856dfdc15e) on Uniswap V2: Router 2 (0x7a250d5630b4cf539739df2c5dacb4c659f2488d). Anomaly score: {'anomaly_score': 3.269230769"/>
    <s v="0x521389abdb54cc2c88b42daea63e0d42e6273342"/>
    <m/>
    <s v="3.269230769230769e-05"/>
    <m/>
    <m/>
    <m/>
    <m/>
    <m/>
    <s v="3.269230769230769e-05}"/>
    <m/>
    <m/>
    <m/>
    <m/>
    <m/>
    <m/>
    <m/>
    <m/>
    <m/>
  </r>
  <r>
    <s v="2023-06-17T07:04:21.277450093Z"/>
    <x v="6"/>
    <x v="103"/>
    <s v="0xe558a2848a8179a7321ca9c37d40e244e7685f1ef3bac98690b6c97d2184f1c7"/>
    <s v="ATTACK-DETECTOR-2"/>
    <s v="CRITICAL"/>
    <x v="6"/>
    <s v="0x56d7303fb0d0781c2fbef962d7f9461bf416916f likely involved in an attack (0x53e147179dc3f8279de570184bb6790633231bc1f151c100b697434536bfbd1c). Anomaly score: {'anomaly_score': 0.0027639751552795033}"/>
    <s v="0x56d7303fb0d0781c2fbef962d7f9461bf416916f"/>
    <m/>
    <s v="0.0027639751552795033"/>
    <m/>
    <m/>
    <m/>
    <m/>
    <m/>
    <s v="0.0027639751552795033}"/>
    <m/>
    <m/>
    <m/>
    <m/>
    <m/>
    <m/>
    <m/>
    <m/>
    <m/>
  </r>
  <r>
    <s v="2023-06-28T12:44:39.279811718Z"/>
    <x v="6"/>
    <x v="99"/>
    <s v="0x1e3a4df6b06d94a3fa72ff74fa8a8ef88139596de998b34aa413d98694bc513a"/>
    <s v="ATTACK-DETECTOR-2"/>
    <s v="CRITICAL"/>
    <x v="6"/>
    <s v="0x5a728660dc38243b01d40221bbe8cd81d83e9734 likely involved in an attack (0x408707ef016bba26c6724048324fd40ed81f67d60a2c9e23dc730067d9f8c608) on (0x26f3f3c1cb33932a3aaee582502f2061475a87bc). Anomaly score: {'anomaly_score': 9.991809077031908e-05}"/>
    <s v="0x5a728660dc38243b01d40221bbe8cd81d83e9734"/>
    <m/>
    <s v="9.991809077031908e-05"/>
    <m/>
    <m/>
    <m/>
    <m/>
    <m/>
    <s v="9.991809077031908e-05}"/>
    <m/>
    <m/>
    <m/>
    <m/>
    <m/>
    <m/>
    <m/>
    <m/>
    <m/>
  </r>
  <r>
    <s v="2023-06-28T12:42:02.953424901Z"/>
    <x v="6"/>
    <x v="99"/>
    <s v="0x70b6e922ec2bc12e039e2eb7002b00ba8232783fa469558259777aa9ef503620"/>
    <s v="ATTACK-DETECTOR-2"/>
    <s v="CRITICAL"/>
    <x v="6"/>
    <s v="0x5a728660dc38243b01d40221bbe8cd81d83e9734 likely involved in an attack (0x408707ef016bba26c6724048324fd40ed81f67d60a2c9e23dc730067d9f8c608). Anomaly score: {'anomaly_score': 9.991809077031908e-05}"/>
    <s v="0x5a728660dc38243b01d40221bbe8cd81d83e9734"/>
    <m/>
    <s v="9.991809077031908e-05"/>
    <m/>
    <m/>
    <m/>
    <m/>
    <m/>
    <s v="9.991809077031908e-05}"/>
    <m/>
    <m/>
    <m/>
    <m/>
    <m/>
    <m/>
    <m/>
    <m/>
    <m/>
  </r>
  <r>
    <s v="2023-06-13T14:06:53.840376876Z"/>
    <x v="6"/>
    <x v="104"/>
    <s v="0x595279ea308c09a551d8da96dc65c7cce6d498e3bc0bfe5e4208d0ef09e446ec"/>
    <s v="ATTACK-DETECTOR-2"/>
    <s v="CRITICAL"/>
    <x v="6"/>
    <s v="0x5aeae6622fbf5d366f9b17039cc5cd2349c38dbe likely involved in an attack (0x97a9bb0e3d43fa4a9d3866f53a6fc09e4e86b12e284fa360c66a0e2569cdd074). Anomaly score: {'anomaly_score': 0.00017936665017318157}"/>
    <s v="0x5aeae6622fbf5d366f9b17039cc5cd2349c38dbe"/>
    <m/>
    <s v="0.00017936665017318157"/>
    <m/>
    <m/>
    <m/>
    <m/>
    <m/>
    <s v="0.00017936665017318157}"/>
    <m/>
    <m/>
    <m/>
    <m/>
    <m/>
    <m/>
    <m/>
    <m/>
    <m/>
  </r>
  <r>
    <s v="2023-06-28T22:05:48.597779044Z"/>
    <x v="6"/>
    <x v="99"/>
    <s v="0x48c1a64cd79aafaaf65bd6b1503b9dc84aa473c8b4b149a30a1c4b37ef97dbbd"/>
    <s v="ATTACK-DETECTOR-2"/>
    <s v="CRITICAL"/>
    <x v="6"/>
    <s v="0x5d9278241ca6bdd468b323026894185027b5c480 likely involved in an attack (0x364ad4ea30755b5c61e2ce3fd860ffbfd5ab4ca9a65e2dac25d627d02faad6b2). Anomaly score: {'anomaly_score': 0.0008014420458079805}"/>
    <s v="0x5d9278241ca6bdd468b323026894185027b5c480"/>
    <m/>
    <s v="0.0008014420458079805"/>
    <m/>
    <m/>
    <m/>
    <m/>
    <m/>
    <s v="0.0008014420458079805}"/>
    <m/>
    <m/>
    <m/>
    <m/>
    <m/>
    <m/>
    <m/>
    <m/>
    <m/>
  </r>
  <r>
    <s v="2023-06-28T11:06:05.652657358Z"/>
    <x v="6"/>
    <x v="99"/>
    <s v="0x8043d5fad49a8bed44f09b0ee2663d6ae81998178c10aef39e48a914aa379e89"/>
    <s v="ATTACK-DETECTOR-2"/>
    <s v="CRITICAL"/>
    <x v="6"/>
    <s v="0x62861b83f70e95077f1984ced63b407c4a7dbf13 likely involved in an attack (0x1c8ba9c85db24c9126bf87675cef0b8fd825125a8247e155e9f338f095525c49) on WARLOCK (0x9ae39204c0d89c56190ea3bbd52742f384fa72f9). Anomaly score: {'anomaly_score': 1.0235338893179274e-05}"/>
    <s v="0x62861b83f70e95077f1984ced63b407c4a7dbf13"/>
    <m/>
    <s v="1.0235338893179274e-05"/>
    <m/>
    <m/>
    <m/>
    <m/>
    <m/>
    <s v="1.0235338893179274e-05}"/>
    <m/>
    <m/>
    <m/>
    <m/>
    <m/>
    <m/>
    <m/>
    <m/>
    <m/>
  </r>
  <r>
    <s v="2023-06-28T11:05:47.468900141Z"/>
    <x v="6"/>
    <x v="99"/>
    <s v="0x40a4e4a448b77d630b6adae722d86bb4431cdfb2b5adc08d8f9adf72a0862312"/>
    <s v="ATTACK-DETECTOR-2"/>
    <s v="CRITICAL"/>
    <x v="6"/>
    <s v="0x62861b83f70e95077f1984ced63b407c4a7dbf13 likely involved in an attack (0x95cd11e787ef5d77959bdb0cd6eb18fcb4005af087ec4c09f0fb837804181258). Anomaly score: {'anomaly_score': 1.0218581557400526e-05}"/>
    <s v="0x62861b83f70e95077f1984ced63b407c4a7dbf13"/>
    <m/>
    <s v="1.0218581557400526e-05"/>
    <m/>
    <m/>
    <m/>
    <m/>
    <m/>
    <s v="1.0218581557400526e-05}"/>
    <m/>
    <m/>
    <m/>
    <m/>
    <m/>
    <m/>
    <m/>
    <m/>
    <m/>
  </r>
  <r>
    <s v="2023-06-28T02:46:15.644064365Z"/>
    <x v="6"/>
    <x v="99"/>
    <s v="0x1b6d776316437f2c9e6b9456c4063fdf716661053fb9fe896857aeb9e727a2bb"/>
    <s v="ATTACK-DETECTOR-2"/>
    <s v="CRITICAL"/>
    <x v="6"/>
    <s v="0x68343a5f57e56fb99ca24bc8dbdd91e29b069cbb likely involved in an attack (0x57c48e6a355d98d121952414468c8244b429a6b657b8e786f21d382e577e0c8d). Anomaly score: {'anomaly_score': 3.4000000000000007e-05}"/>
    <s v="0x68343a5f57e56fb99ca24bc8dbdd91e29b069cbb"/>
    <m/>
    <s v="3.4000000000000007e-05"/>
    <m/>
    <m/>
    <m/>
    <m/>
    <m/>
    <s v="3.4000000000000007e-05}"/>
    <m/>
    <m/>
    <m/>
    <m/>
    <m/>
    <m/>
    <m/>
    <m/>
    <m/>
  </r>
  <r>
    <s v="2023-06-29T17:05:56.228381201Z"/>
    <x v="6"/>
    <x v="100"/>
    <s v="0x9d40bd0cb2c258ec7efcd1edfd3a25465a1fc96579dbf933191e8cfb18bec853"/>
    <s v="ATTACK-DETECTOR-2"/>
    <s v="CRITICAL"/>
    <x v="6"/>
    <s v="0x6911d91250edcc21a8121a7b0575f9f71550fd01 likely involved in an attack (0x4a0568dc410784c43d7f6fd887461e3c10749d132331708fd33a5ef7540aed57). Anomaly score: {'anomaly_score': 1.5139759770206977e-05}"/>
    <s v="0x6911d91250edcc21a8121a7b0575f9f71550fd01"/>
    <m/>
    <s v="1.5139759770206977e-05"/>
    <m/>
    <m/>
    <m/>
    <m/>
    <m/>
    <s v="1.5139759770206977e-05}"/>
    <m/>
    <m/>
    <m/>
    <m/>
    <m/>
    <m/>
    <m/>
    <m/>
    <m/>
  </r>
  <r>
    <s v="2023-06-29T07:39:36.96871069Z"/>
    <x v="6"/>
    <x v="100"/>
    <s v="0x6a19ccb977d63719dbe5b533ae7578c33fe7fad25ff537a09bf7440fa137fe21"/>
    <s v="ATTACK-DETECTOR-2"/>
    <s v="CRITICAL"/>
    <x v="6"/>
    <s v="0x69d34bc887bb88d16f1aabccd02372cd4102686b likely involved in an attack (0x7cca4b2999b45653466eafb1cd1e3c5c74ab35175da0a8dd31d8e9af6c5df1ac) on stETH-ng-f (0x21e27a5e5513d6e65c4f830167390997aa84843a). Anomaly score: {'anomaly_score': 1.6691998155844792e-0"/>
    <s v="0x69d34bc887bb88d16f1aabccd02372cd4102686b"/>
    <m/>
    <s v="1.6691998155844792e-07"/>
    <m/>
    <m/>
    <m/>
    <m/>
    <m/>
    <s v="1.6691998155844792e-07}"/>
    <m/>
    <m/>
    <m/>
    <m/>
    <m/>
    <m/>
    <m/>
    <m/>
    <m/>
  </r>
  <r>
    <s v="2023-06-29T07:41:14.190075457Z"/>
    <x v="6"/>
    <x v="100"/>
    <s v="0x2d3b89eb9ddb1efc70abadc3a7dbfed727d2471f8dd3fcbd6c0656414950e60d"/>
    <s v="ATTACK-DETECTOR-2"/>
    <s v="CRITICAL"/>
    <x v="6"/>
    <s v="0x69d34bc887bb88d16f1aabccd02372cd4102686b likely involved in an attack (0xbf3064cf08548e3751636874921dac09c7cf81deafc0a784ecddf85953b1b93b) on stETH-ng-f (0x21e27a5e5513d6e65c4f830167390997aa84843a). Anomaly score: {'anomaly_score': 1.6691998155844792e-0"/>
    <s v="0x69d34bc887bb88d16f1aabccd02372cd4102686b"/>
    <m/>
    <s v="1.6691998155844792e-07"/>
    <m/>
    <m/>
    <m/>
    <m/>
    <m/>
    <s v="1.6691998155844792e-07}"/>
    <m/>
    <m/>
    <m/>
    <m/>
    <m/>
    <m/>
    <m/>
    <m/>
    <m/>
  </r>
  <r>
    <s v="2023-06-02T22:26:41.46820424Z"/>
    <x v="6"/>
    <x v="105"/>
    <s v="0x6c9b2e5ea1c4a23952d7fce6b6e08250ade24a73063261b0c2871005d3c08aa5"/>
    <s v="ATTACK-DETECTOR-2"/>
    <s v="CRITICAL"/>
    <x v="6"/>
    <s v="0x6a5caac1a024bbef058ac9fba331bac7cff07d37 likely involved in an attack (0x7f32e745e57e4bed3efc0104025b110ecd72802c7012c1aae198b1374ad13dcd). Anomaly score: {'anomaly_score': 1.4106935351979991e-07}"/>
    <s v="0x6a5caac1a024bbef058ac9fba331bac7cff07d37"/>
    <m/>
    <s v="1.4106935351979991e-07"/>
    <m/>
    <m/>
    <m/>
    <m/>
    <m/>
    <s v="1.4106935351979991e-07}"/>
    <m/>
    <m/>
    <m/>
    <m/>
    <m/>
    <m/>
    <m/>
    <m/>
    <m/>
  </r>
  <r>
    <s v="2023-06-29T14:23:32.227017624Z"/>
    <x v="6"/>
    <x v="100"/>
    <s v="0x76245ab30f6e08a61096d4f7218e3ca07d5c51e2c723e6fb6b02d7e7b614652d"/>
    <s v="ATTACK-DETECTOR-2"/>
    <s v="CRITICAL"/>
    <x v="6"/>
    <s v="0x6b7ec0f2958d73c4878c1bc27fe0d8f2cd5d1889 likely involved in an attack (0xc6d4639cfd2f0b09eeedc8c86c89cfc95f40347c6f64ee5771f5081da43ba64b). Anomaly score: {'anomaly_score': 1.5077786338783407e-05}"/>
    <s v="0x6b7ec0f2958d73c4878c1bc27fe0d8f2cd5d1889"/>
    <m/>
    <s v="1.5077786338783407e-05"/>
    <m/>
    <m/>
    <m/>
    <m/>
    <m/>
    <s v="1.5077786338783407e-05}"/>
    <m/>
    <m/>
    <m/>
    <m/>
    <m/>
    <m/>
    <m/>
    <m/>
    <m/>
  </r>
  <r>
    <s v="2023-06-28T03:03:35.359293913Z"/>
    <x v="6"/>
    <x v="99"/>
    <s v="0xf6b42fa88331971627af78f1c0cc13d25a106717965b9707daa2d811333d5ac6"/>
    <s v="ATTACK-DETECTOR-2"/>
    <s v="CRITICAL"/>
    <x v="6"/>
    <s v="0x6bfc4efab7ce696c4e69613b0acbc76a81c72a9d likely involved in an attack (0x64ba1b63e114b8f5bc961de4d4023c8109baee23f59be84919d9b92ea23c3b0f) on Uniswap V2: Router 2 (0x7a250d5630b4cf539739df2c5dacb4c659f2488d). Anomaly score: {'anomaly_score': 8.498860178"/>
    <s v="0x6bfc4efab7ce696c4e69613b0acbc76a81c72a9d"/>
    <m/>
    <s v="8.498860178579227e-08"/>
    <m/>
    <m/>
    <m/>
    <m/>
    <m/>
    <s v="8.498860178579227e-08}"/>
    <m/>
    <m/>
    <m/>
    <m/>
    <m/>
    <m/>
    <m/>
    <m/>
    <m/>
  </r>
  <r>
    <s v="2023-06-27T22:59:16.879006684Z"/>
    <x v="6"/>
    <x v="98"/>
    <s v="0x8a982fd59cdbc7303c717e2224b8e41a119b87345bd0cb21cb17f2a2f49150b6"/>
    <s v="ATTACK-DETECTOR-2"/>
    <s v="CRITICAL"/>
    <x v="6"/>
    <s v="0x6fc37a0c62e3a92f80deb57d86883c23698b7936 likely involved in an attack (0x8cfe9ef1072e071cff1a66b4533d3df7c1f2edfdcedce026abc47501c1abd746). Anomaly score: {'anomaly_score': 9.915217391304347e-05}"/>
    <s v="0x6fc37a0c62e3a92f80deb57d86883c23698b7936"/>
    <m/>
    <s v="9.915217391304347e-05"/>
    <m/>
    <m/>
    <m/>
    <m/>
    <m/>
    <s v="9.915217391304347e-05}"/>
    <m/>
    <m/>
    <m/>
    <m/>
    <m/>
    <m/>
    <m/>
    <m/>
    <m/>
  </r>
  <r>
    <s v="2023-06-29T04:34:55.199662691Z"/>
    <x v="6"/>
    <x v="100"/>
    <s v="0x3808934c0d248a02c7520bb79bb463cc934779605fb7176ffed1ae9b214bbcca"/>
    <s v="ATTACK-DETECTOR-2"/>
    <s v="CRITICAL"/>
    <x v="6"/>
    <s v="0x6fdffaddffea038100f0469f0c1e56f0973d41e5 likely involved in an attack (0x405d6a9b71aee15328d116d1c505029c092440dbbbb5d15904c9e291824f659b). Anomaly score: {'anomaly_score': 0.00018031453362255965}"/>
    <s v="0x6fdffaddffea038100f0469f0c1e56f0973d41e5"/>
    <m/>
    <s v="0.00018031453362255965"/>
    <m/>
    <m/>
    <m/>
    <m/>
    <m/>
    <s v="0.00018031453362255965}"/>
    <m/>
    <m/>
    <m/>
    <m/>
    <m/>
    <m/>
    <m/>
    <m/>
    <m/>
  </r>
  <r>
    <s v="2023-06-29T16:37:10.047614635Z"/>
    <x v="6"/>
    <x v="100"/>
    <s v="0xd1a0754a21c6a99cf53cdb83d44791492e6ab1b7f8802f8a655fe2c2267c3102"/>
    <s v="ATTACK-DETECTOR-2"/>
    <s v="CRITICAL"/>
    <x v="6"/>
    <s v="0x7035403be30ceb7ecfec3a66cb7243359cefee19 likely involved in an attack (0x5e47f85beb96a7a4ca81c74733fc9fd1c5adf81c0e6e6706cb3f835efe736ed9) on Uniswap V2: Router 2 (0x7a250d5630b4cf539739df2c5dacb4c659f2488d). Anomaly score: {'anomaly_score': 9.992650497"/>
    <s v="0x7035403be30ceb7ecfec3a66cb7243359cefee19"/>
    <m/>
    <s v="9.992650497761743e-05"/>
    <m/>
    <m/>
    <m/>
    <m/>
    <m/>
    <s v="9.992650497761743e-05}"/>
    <m/>
    <m/>
    <m/>
    <m/>
    <m/>
    <m/>
    <m/>
    <m/>
    <m/>
  </r>
  <r>
    <s v="2023-06-28T08:09:02.318022758Z"/>
    <x v="6"/>
    <x v="99"/>
    <s v="0x0214777fbd7d432e87a9406ec9da820315e6217aafee04c594f22e7c5ddcc24d"/>
    <s v="ATTACK-DETECTOR-2"/>
    <s v="CRITICAL"/>
    <x v="6"/>
    <s v="0x719cdb61e217de6754ee8fc958f2866d61d565cf likely involved in an attack (0x29ff9c037f7c2d7234776459d6709d7b4b158d3b7be2ddb882c1df6e65889d40). Anomaly score: {'anomaly_score': 0.00015079969535415082}"/>
    <s v="0x719cdb61e217de6754ee8fc958f2866d61d565cf"/>
    <m/>
    <s v="0.00015079969535415082"/>
    <m/>
    <m/>
    <m/>
    <m/>
    <m/>
    <s v="0.00015079969535415082}"/>
    <m/>
    <m/>
    <m/>
    <m/>
    <m/>
    <m/>
    <m/>
    <m/>
    <m/>
  </r>
  <r>
    <s v="2023-06-28T08:06:02.154541703Z"/>
    <x v="6"/>
    <x v="99"/>
    <s v="0x14fd32cde4c613c9e96c8b86d0c6b38d1986a95208aeeb509d1aa752764896f2"/>
    <s v="ATTACK-DETECTOR-2"/>
    <s v="CRITICAL"/>
    <x v="6"/>
    <s v="0x719cdb61e217de6754ee8fc958f2866d61d565cf likely involved in an attack (0xf1911877b2f0d5b77ec9adb12477e10c99e525f68fb59ecea85e4b69c3a01634). Anomaly score: {'anomaly_score': 0.00015079969535415082}"/>
    <s v="0x719cdb61e217de6754ee8fc958f2866d61d565cf"/>
    <m/>
    <s v="0.00015079969535415082"/>
    <m/>
    <m/>
    <m/>
    <m/>
    <m/>
    <s v="0.00015079969535415082}"/>
    <m/>
    <m/>
    <m/>
    <m/>
    <m/>
    <m/>
    <m/>
    <m/>
    <m/>
  </r>
  <r>
    <s v="2023-06-28T10:30:50.699346256Z"/>
    <x v="6"/>
    <x v="99"/>
    <s v="0x8000781eb1e784b8b63e4c6be9fde1c260fb3b16c40f7a216efa361ecf9c30ed"/>
    <s v="ATTACK-DETECTOR-2"/>
    <s v="CRITICAL"/>
    <x v="6"/>
    <s v="0x71a551a3563f7f045d2fe13e7a0690672f288753 likely involved in an attack (0x67326bae67c1196aca9f5bf58db029d21e156f3916e89ddde13090ad73d9128c). Anomaly score: {'anomaly_score': 2.8990109856491673e-08}"/>
    <s v="0x71a551a3563f7f045d2fe13e7a0690672f288753"/>
    <m/>
    <s v="2.8990109856491673e-08"/>
    <m/>
    <m/>
    <m/>
    <m/>
    <m/>
    <s v="2.8990109856491673e-08}"/>
    <m/>
    <m/>
    <m/>
    <m/>
    <m/>
    <m/>
    <m/>
    <m/>
    <m/>
  </r>
  <r>
    <s v="2023-06-29T17:04:00.002699593Z"/>
    <x v="6"/>
    <x v="100"/>
    <s v="0x58416967e9d1a5ee14bd801283da497ed67e14e71c611a9a2cf8ca4ff6b85f3a"/>
    <s v="ATTACK-DETECTOR-2"/>
    <s v="CRITICAL"/>
    <x v="6"/>
    <s v="0x7404610d4d9484062c1c6454ec235994b6320a7d likely involved in an attack (0x26faf21cf14ea96f30782939ccf2eb09aeb6cd0406c62d09ccd62c2d79d614e3) on Uniswap V2: Router 2 (0x7a250d5630b4cf539739df2c5dacb4c659f2488d). Anomaly score: {'anomaly_score': 9.992693942"/>
    <s v="0x7404610d4d9484062c1c6454ec235994b6320a7d"/>
    <m/>
    <s v="9.99269394261424e-05"/>
    <m/>
    <m/>
    <m/>
    <m/>
    <m/>
    <s v="9.99269394261424e-05}"/>
    <m/>
    <m/>
    <m/>
    <m/>
    <m/>
    <m/>
    <m/>
    <m/>
    <m/>
  </r>
  <r>
    <s v="2023-06-29T01:45:32.21385115Z"/>
    <x v="6"/>
    <x v="100"/>
    <s v="0x28f58fa5c329647afd7444aaf9b5031336d02569a0cfe1e0fd0b6270d75262b0"/>
    <s v="ATTACK-DETECTOR-2"/>
    <s v="CRITICAL"/>
    <x v="6"/>
    <s v="0x750645609de3b0210ea6680b0b9963a8e6bf405c likely involved in an attack (0x05c3d47e741ed5953cd40ef37823f13056d85a808bb59e0f472b9b7503a905c4) on Uniswap V2: Router 2 (0x7a250d5630b4cf539739df2c5dacb4c659f2488d). Anomaly score: {'anomaly_score': 3.207547169"/>
    <s v="0x750645609de3b0210ea6680b0b9963a8e6bf405c"/>
    <m/>
    <s v="3.207547169811321e-05"/>
    <m/>
    <m/>
    <m/>
    <m/>
    <m/>
    <s v="3.207547169811321e-05}"/>
    <m/>
    <m/>
    <m/>
    <m/>
    <m/>
    <m/>
    <m/>
    <m/>
    <m/>
  </r>
  <r>
    <s v="2023-06-29T12:59:29.107269246Z"/>
    <x v="6"/>
    <x v="100"/>
    <s v="0x71b684eaa36bfa335db4aee9e77f11410204cf4f202db074d55733ee0e4a3602"/>
    <s v="ATTACK-DETECTOR-2"/>
    <s v="CRITICAL"/>
    <x v="6"/>
    <s v="0x7919e73ef6abd951df36f8b3adea8dc263c6453d likely involved in an attack (0x03a477b15c0b812964f81161cda2f3fad57a2cc09f05f699d8c17f1576976bf8) on Uniswap V2: Router 2 (0x7a250d5630b4cf539739df2c5dacb4c659f2488d). Anomaly score: {'anomaly_score': 9.992567567"/>
    <s v="0x7919e73ef6abd951df36f8b3adea8dc263c6453d"/>
    <m/>
    <s v="9.992567567567568e-05"/>
    <m/>
    <m/>
    <m/>
    <m/>
    <m/>
    <s v="9.992567567567568e-05}"/>
    <m/>
    <m/>
    <m/>
    <m/>
    <m/>
    <m/>
    <m/>
    <m/>
    <m/>
  </r>
  <r>
    <s v="2023-06-28T17:37:05.808471003Z"/>
    <x v="6"/>
    <x v="99"/>
    <s v="0x9fac0e6c6f7ff51c7e00d4a9ebb8d5ebd00b2270d4e5d52006ae4684852431f1"/>
    <s v="ATTACK-DETECTOR-2"/>
    <s v="CRITICAL"/>
    <x v="6"/>
    <s v="0x79a14cb87eb23d230adf6301973c5a54276d0698 likely involved in an attack (0xcaa5a59e60041470b51ecd8826af07625e37ce6ea6adffc163fec43811963da0). Anomaly score: {'anomaly_score': 0.9991949354118638}"/>
    <s v="0x79a14cb87eb23d230adf6301973c5a54276d0698"/>
    <m/>
    <s v="0.9991949354118638"/>
    <m/>
    <m/>
    <m/>
    <m/>
    <m/>
    <s v="0.9991949354118638}"/>
    <m/>
    <m/>
    <m/>
    <m/>
    <m/>
    <m/>
    <m/>
    <m/>
    <m/>
  </r>
  <r>
    <s v="2023-06-28T00:23:29.184569521Z"/>
    <x v="6"/>
    <x v="99"/>
    <s v="0xa8940ee9a78c7df64df9e6143604fe84cb2e9a0276e68d7821cbea16df426b51"/>
    <s v="ATTACK-DETECTOR-2"/>
    <s v="CRITICAL"/>
    <x v="6"/>
    <s v="0x7d9a6c6770ab5c43293a140210fcff080c0073eb likely involved in an attack (0xf962766cc2b299f213b1d67bac42ddd9f3dda84de033f9ddcf9508c0134d204e). Anomaly score: {'anomaly_score': 0.00015774822146613052}"/>
    <s v="0x7d9a6c6770ab5c43293a140210fcff080c0073eb"/>
    <m/>
    <s v="0.00015774822146613052"/>
    <m/>
    <m/>
    <m/>
    <m/>
    <m/>
    <s v="0.00015774822146613052}"/>
    <m/>
    <m/>
    <m/>
    <m/>
    <m/>
    <m/>
    <m/>
    <m/>
    <m/>
  </r>
  <r>
    <s v="2023-06-27T22:31:05.712377666Z"/>
    <x v="6"/>
    <x v="98"/>
    <s v="0xd2d7fbdd64ce9a3d138a4560c1900d9e492e1c57256d83afc0d46f7a5b262444"/>
    <s v="ATTACK-DETECTOR-2"/>
    <s v="CRITICAL"/>
    <x v="6"/>
    <s v="0x7e29ad524b0dc907c3deef7a1e5a8d1db3a1f3d8 likely involved in an attack (0xe41b6c8c5efc49ab3f4038209f84cf221ad98469842217f5132cf3dc43bdfe6f) on Balancer: Vault (0xba12222222228d8ba445958a75a0704d566bf2c8). Anomaly score: {'anomaly_score': 1.07225385466659"/>
    <s v="0x7e29ad524b0dc907c3deef7a1e5a8d1db3a1f3d8"/>
    <m/>
    <s v="1.0722538546665979e-05"/>
    <m/>
    <m/>
    <m/>
    <m/>
    <m/>
    <s v="1.0722538546665979e-05}"/>
    <m/>
    <m/>
    <m/>
    <m/>
    <m/>
    <m/>
    <m/>
    <m/>
    <m/>
  </r>
  <r>
    <s v="2023-06-29T17:22:10.434201447Z"/>
    <x v="6"/>
    <x v="100"/>
    <s v="0x8423bc457610396255d8e9774d188ff95bf59fcf2f64043f307be18fe34a53d2"/>
    <s v="ATTACK-DETECTOR-2"/>
    <s v="CRITICAL"/>
    <x v="6"/>
    <s v="0x8dc1d2138cb65e5b71f050754a71075b2c4bdfad likely involved in an attack (0x292d2fbb8d8be5c1f60ae99029bcbce1a58ac57f8fa2ef39a8fc233b7eb4f9f0). Anomaly score: {'anomaly_score': 0.0005702305278691813}"/>
    <s v="0x8dc1d2138cb65e5b71f050754a71075b2c4bdfad"/>
    <m/>
    <s v="0.0005702305278691813"/>
    <m/>
    <m/>
    <m/>
    <m/>
    <m/>
    <s v="0.0005702305278691813}"/>
    <m/>
    <m/>
    <m/>
    <m/>
    <m/>
    <m/>
    <m/>
    <m/>
    <m/>
  </r>
  <r>
    <s v="2023-06-29T17:22:51.106690149Z"/>
    <x v="6"/>
    <x v="100"/>
    <s v="0x117353db7f411b6af329d79df61e79196f7bde1ead3252b0803b3bb914bdd36c"/>
    <s v="ATTACK-DETECTOR-2"/>
    <s v="CRITICAL"/>
    <x v="6"/>
    <s v="0x8dc1d2138cb65e5b71f050754a71075b2c4bdfad likely involved in an attack (0x292d2fbb8d8be5c1f60ae99029bcbce1a58ac57f8fa2ef39a8fc233b7eb4f9f0). Anomaly score: {'anomaly_score': 9.503842131153022e-06}"/>
    <s v="0x8dc1d2138cb65e5b71f050754a71075b2c4bdfad"/>
    <m/>
    <s v="9.503842131153022e-06"/>
    <m/>
    <m/>
    <m/>
    <m/>
    <m/>
    <s v="9.503842131153022e-06}"/>
    <m/>
    <m/>
    <m/>
    <m/>
    <m/>
    <m/>
    <m/>
    <m/>
    <m/>
  </r>
  <r>
    <s v="2023-06-29T17:02:42.321472775Z"/>
    <x v="6"/>
    <x v="100"/>
    <s v="0x330d72bfdb6ef318af8fceedaa45ef9242d594e0e8932e68f149d148f5fcf78d"/>
    <s v="ATTACK-DETECTOR-2"/>
    <s v="CRITICAL"/>
    <x v="6"/>
    <s v="0x94129580fef93b716f70af9d725971cc4fa8b57d likely involved in an attack (0x596fbfc056c2470998c4066cb2c04e33e2e19fd58df4bf146eb565390da9369b) on Uniswap V2: Router 2 (0x7a250d5630b4cf539739df2c5dacb4c659f2488d). Anomaly score: {'anomaly_score': 5.388328214"/>
    <s v="0x94129580fef93b716f70af9d725971cc4fa8b57d"/>
    <m/>
    <s v="5.388328214129005e-06"/>
    <m/>
    <m/>
    <m/>
    <m/>
    <m/>
    <s v="5.388328214129005e-06}"/>
    <m/>
    <m/>
    <m/>
    <m/>
    <m/>
    <m/>
    <m/>
    <m/>
    <m/>
  </r>
  <r>
    <s v="2023-06-29T09:13:27.380357703Z"/>
    <x v="6"/>
    <x v="100"/>
    <s v="0xbae6cf0ade59d16e903e278d1f6dff997fe8de72832beaf26c07074b61ea3caa"/>
    <s v="ATTACK-DETECTOR-2"/>
    <s v="CRITICAL"/>
    <x v="6"/>
    <s v="0x95b7c4fecd784324db3fd9fc0d1a0ddd722211cd likely involved in an attack (0x68e2927425d25e5355803dbbb89f363f83714b899061b5547e8a81fff1aab482) on Uniswap V2: Router 2 (0x7a250d5630b4cf539739df2c5dacb4c659f2488d). Anomaly score: {'anomaly_score': 9.992465753"/>
    <s v="0x95b7c4fecd784324db3fd9fc0d1a0ddd722211cd"/>
    <m/>
    <s v="9.992465753424657e-05"/>
    <m/>
    <m/>
    <m/>
    <m/>
    <m/>
    <s v="9.992465753424657e-05}"/>
    <m/>
    <m/>
    <m/>
    <m/>
    <m/>
    <m/>
    <m/>
    <m/>
    <m/>
  </r>
  <r>
    <s v="2023-06-29T16:10:01.084604927Z"/>
    <x v="6"/>
    <x v="100"/>
    <s v="0xfe038c1d96b925511ab18a00aef861c788d38c91c1e8ea978bc2d7fd5d80dd86"/>
    <s v="ATTACK-DETECTOR-2"/>
    <s v="CRITICAL"/>
    <x v="6"/>
    <s v="0x984ccf70f434f32c0c497607747419992a8b4f4a likely involved in an attack (0x0368e968eafeef630c1efbeacf5cd66239f4014244534b5415a8d8c4d3d3d26f). Anomaly score: {'anomaly_score': 0.0009554044886697212}"/>
    <s v="0x984ccf70f434f32c0c497607747419992a8b4f4a"/>
    <m/>
    <s v="0.0009554044886697212"/>
    <m/>
    <m/>
    <m/>
    <m/>
    <m/>
    <s v="0.0009554044886697212}"/>
    <m/>
    <m/>
    <m/>
    <m/>
    <m/>
    <m/>
    <m/>
    <m/>
    <m/>
  </r>
  <r>
    <s v="2023-06-29T16:08:37.889930289Z"/>
    <x v="6"/>
    <x v="100"/>
    <s v="0x629582a3d4ebd9904f1c0b0711b3c2c62a1799109939eca26972836e055f96c9"/>
    <s v="ATTACK-DETECTOR-2"/>
    <s v="CRITICAL"/>
    <x v="6"/>
    <s v="0x984ccf70f434f32c0c497607747419992a8b4f4a likely involved in an attack (0x7235b7b01731e6ec2e350a456983c8496eef12b5c8c4cc09c1c4589402851726). Anomaly score: {'anomaly_score': 0.0009539446239868274}"/>
    <s v="0x984ccf70f434f32c0c497607747419992a8b4f4a"/>
    <m/>
    <s v="0.0009539446239868274"/>
    <m/>
    <m/>
    <m/>
    <m/>
    <m/>
    <s v="0.0009539446239868274}"/>
    <m/>
    <m/>
    <m/>
    <m/>
    <m/>
    <m/>
    <m/>
    <m/>
    <m/>
  </r>
  <r>
    <s v="2023-06-29T17:37:12.901960384Z"/>
    <x v="6"/>
    <x v="100"/>
    <s v="0x22d2e8ad2e7fb900361a918ed83fc4f04584819f66e82ac4d83bf5d2442ac1e6"/>
    <s v="ATTACK-DETECTOR-2"/>
    <s v="CRITICAL"/>
    <x v="6"/>
    <s v="0x99b95c60b2d68db15dffb11a71076a31ccaf1487 likely involved in an attack (0xc15b323de16fec15ccbebc659dae55bddf65f0b36d4680d784b158b6a2fc3b52) on Curve.fi: USDT/WBTC/WETH Pool (0xd51a44d3fae010294c616388b506acda1bfaae46). Anomaly score: {'anomaly_score': 1."/>
    <s v="0x99b95c60b2d68db15dffb11a71076a31ccaf1487"/>
    <m/>
    <s v="1.520320986980375e-07"/>
    <m/>
    <m/>
    <m/>
    <m/>
    <m/>
    <s v="1.520320986980375e-07}"/>
    <m/>
    <m/>
    <m/>
    <m/>
    <m/>
    <m/>
    <m/>
    <m/>
    <m/>
  </r>
  <r>
    <s v="2023-06-28T09:00:59.11089768Z"/>
    <x v="6"/>
    <x v="99"/>
    <s v="0xe6452dae11159414a304b2d468c1a15a5724821644b8660908d1d438d1cd9177"/>
    <s v="ATTACK-DETECTOR-2"/>
    <s v="CRITICAL"/>
    <x v="6"/>
    <s v="0x9a3972e76aeb4467eb05318bd62fb556ccb184d0 likely involved in an attack (0x3769a45e3cc187088c1d42874b05db6f1d0e632e129227f08e5623f07bfff842). Anomaly score: {'anomaly_score': 1.8618022016770097e-05}"/>
    <s v="0x9a3972e76aeb4467eb05318bd62fb556ccb184d0"/>
    <m/>
    <s v="1.8618022016770097e-05"/>
    <m/>
    <m/>
    <m/>
    <m/>
    <m/>
    <s v="1.8618022016770097e-05}"/>
    <m/>
    <m/>
    <m/>
    <m/>
    <m/>
    <m/>
    <m/>
    <m/>
    <m/>
  </r>
  <r>
    <s v="2023-06-28T09:06:06.014476185Z"/>
    <x v="6"/>
    <x v="99"/>
    <s v="0x73dbdd32224aaef10cef8d23fe243ece3f2520d682adc10c3d81ebfe9f4440d0"/>
    <s v="ATTACK-DETECTOR-2"/>
    <s v="CRITICAL"/>
    <x v="6"/>
    <s v="0x9a3972e76aeb4467eb05318bd62fb556ccb184d0 likely involved in an attack (0xb2586a3db51acbca8f551f87bd0812e5e9257398a28384137ed2ad7e9d6c3c51). Anomaly score: {'anomaly_score': 1.8618022016770097e-05}"/>
    <s v="0x9a3972e76aeb4467eb05318bd62fb556ccb184d0"/>
    <m/>
    <s v="1.8618022016770097e-05"/>
    <m/>
    <m/>
    <m/>
    <m/>
    <m/>
    <s v="1.8618022016770097e-05}"/>
    <m/>
    <m/>
    <m/>
    <m/>
    <m/>
    <m/>
    <m/>
    <m/>
    <m/>
  </r>
  <r>
    <s v="2023-06-29T08:43:09.640328944Z"/>
    <x v="6"/>
    <x v="100"/>
    <s v="0x662b3251bde1849e080b01e31ed73e8f9552749a4a2819c6550e0a17e4f23088"/>
    <s v="ATTACK-DETECTOR-2"/>
    <s v="CRITICAL"/>
    <x v="6"/>
    <s v="0x9ab0e514a5ed5acae54d56cc83f5214a36469e15 likely involved in an attack (0xc937c36ce3b8f818ea346d0ebe4c38561a5e3265488b8491433485d7fd447687) on Uniswap V2: Router 2 (0x7a250d5630b4cf539739df2c5dacb4c659f2488d). Anomaly score: {'anomaly_score': 3.478260869"/>
    <s v="0x9ab0e514a5ed5acae54d56cc83f5214a36469e15"/>
    <m/>
    <s v="3.478260869565218e-05"/>
    <m/>
    <m/>
    <m/>
    <m/>
    <m/>
    <s v="3.478260869565218e-05}"/>
    <m/>
    <m/>
    <m/>
    <m/>
    <m/>
    <m/>
    <m/>
    <m/>
    <m/>
  </r>
  <r>
    <s v="2023-06-16T17:19:46.066738232Z"/>
    <x v="6"/>
    <x v="106"/>
    <s v="0xf0329eea632b9ee16fcd66b0b6c3442cbe7aa3b6d795a3facb1a4c8ffa30ab4e"/>
    <s v="ATTACK-DETECTOR-2"/>
    <s v="CRITICAL"/>
    <x v="6"/>
    <s v="0x9ccd28ad463daa3f1a9c031bbf78ef1594d18fae likely involved in an attack (0x08f67b78e682ab5ceae53184add215a797efd501b25e15bb6eacdce28a9e2009). Anomaly score: {'anomaly_score': 9.985382966283376e-05}"/>
    <s v="0x9ccd28ad463daa3f1a9c031bbf78ef1594d18fae"/>
    <m/>
    <s v="9.985382966283376e-05"/>
    <m/>
    <m/>
    <m/>
    <m/>
    <m/>
    <s v="9.985382966283376e-05}"/>
    <m/>
    <m/>
    <m/>
    <m/>
    <m/>
    <m/>
    <m/>
    <m/>
    <m/>
  </r>
  <r>
    <s v="2023-06-13T21:34:03.186470875Z"/>
    <x v="6"/>
    <x v="104"/>
    <s v="0xb7aeb56c3055285116853d8e27b9cc887dde789c8b99718005498b2285d2ec68"/>
    <s v="ATTACK-DETECTOR-2"/>
    <s v="CRITICAL"/>
    <x v="6"/>
    <s v="0x9dc84c221a1b5703ece177b5b7328ab7bb0092ab likely involved in an attack (0x04619e2be98511e04b2086393f5d53e33b0fad29b82cf2dc6eab1c07ed179fa5). Anomaly score: {'anomaly_score': 0.0016106650176871244}"/>
    <s v="0x9dc84c221a1b5703ece177b5b7328ab7bb0092ab"/>
    <m/>
    <s v="0.0016106650176871244"/>
    <m/>
    <m/>
    <m/>
    <m/>
    <m/>
    <s v="0.0016106650176871244}"/>
    <m/>
    <m/>
    <m/>
    <m/>
    <m/>
    <m/>
    <m/>
    <m/>
    <m/>
  </r>
  <r>
    <s v="2023-06-29T14:19:08.315895649Z"/>
    <x v="6"/>
    <x v="100"/>
    <s v="0xfa04526da4dd06c870aaa6ed38f7023862e6dceaae7a9a3a3bf098a02161ddde"/>
    <s v="ATTACK-DETECTOR-2"/>
    <s v="CRITICAL"/>
    <x v="6"/>
    <s v="0xa2279a8112aa0f4eaa4ae0c9b15d16ae492b290e likely involved in an attack (0x9df6f2ce87a2703daa70430656fc20897c08b5203cce966e72ddd85a7cc01087). Anomaly score: {'anomaly_score': 0.0008591919560952753}"/>
    <s v="0xa2279a8112aa0f4eaa4ae0c9b15d16ae492b290e"/>
    <m/>
    <s v="0.0008591919560952753"/>
    <m/>
    <m/>
    <m/>
    <m/>
    <m/>
    <s v="0.0008591919560952753}"/>
    <m/>
    <m/>
    <m/>
    <m/>
    <m/>
    <m/>
    <m/>
    <m/>
    <m/>
  </r>
  <r>
    <s v="2023-06-29T17:19:12.468600648Z"/>
    <x v="6"/>
    <x v="100"/>
    <s v="0x8ac9c158c7f0c614b2f9ac22abc0c4bb7c313d3c7a17b9168f889b5a6fd7d90e"/>
    <s v="ATTACK-DETECTOR-2"/>
    <s v="CRITICAL"/>
    <x v="6"/>
    <s v="0xa2279a8112aa0f4eaa4ae0c9b15d16ae492b290e likely involved in an attack (0xaf3e8e9b92301c293c561b2998ead5da8f0a53e599cbeba179afac11e28adb7d). Anomaly score: {'anomaly_score': 0.0008593176485688213}"/>
    <s v="0xa2279a8112aa0f4eaa4ae0c9b15d16ae492b290e"/>
    <m/>
    <s v="0.0008593176485688213"/>
    <m/>
    <m/>
    <m/>
    <m/>
    <m/>
    <s v="0.0008593176485688213}"/>
    <m/>
    <m/>
    <m/>
    <m/>
    <m/>
    <m/>
    <m/>
    <m/>
    <m/>
  </r>
  <r>
    <s v="2023-06-27T22:39:18.775647811Z"/>
    <x v="6"/>
    <x v="98"/>
    <s v="0x1467be61fc98c834e657e30f5f12c1d1bb3a1813165a61b5253b61d5b01d7e63"/>
    <s v="ATTACK-DETECTOR-2"/>
    <s v="CRITICAL"/>
    <x v="6"/>
    <s v="0xa23fec4a32255a649671ac0e39343033c5328e83 likely involved in an attack (0xbbf7ae502df7a742fdc9a7f94a711595317374f93b178d223cbbc9fc5d9280b6) on Uniswap V2: Router 2 (0x7a250d5630b4cf539739df2c5dacb4c659f2488d). Anomaly score: {'anomaly_score': 9.992039167"/>
    <s v="0xa23fec4a32255a649671ac0e39343033c5328e83"/>
    <m/>
    <s v="9.992039167296899e-05"/>
    <m/>
    <m/>
    <m/>
    <m/>
    <m/>
    <s v="9.992039167296899e-05}"/>
    <m/>
    <m/>
    <m/>
    <m/>
    <m/>
    <m/>
    <m/>
    <m/>
    <m/>
  </r>
  <r>
    <s v="2023-06-29T04:33:09.975003481Z"/>
    <x v="6"/>
    <x v="100"/>
    <s v="0x84bd4b3902e418b120f275cfb7a989a6ec86b69a3b947a095ac7b4b88f02fafd"/>
    <s v="ATTACK-DETECTOR-2"/>
    <s v="CRITICAL"/>
    <x v="6"/>
    <s v="0xa29a3e09d5d46ea94f57e909fe39e50608dd7e48 likely involved in an attack (0xc9bbe48f346d103b92f3e0017391eb52245dc80168ce522a0c8f85c6fd2d36fd) on Uniswap V2: Router 2 (0x7a250d5630b4cf539739df2c5dacb4c659f2488d). Anomaly score: {'anomaly_score': 9.992341699"/>
    <s v="0xa29a3e09d5d46ea94f57e909fe39e50608dd7e48"/>
    <m/>
    <s v="9.992341699446515e-05"/>
    <m/>
    <m/>
    <m/>
    <m/>
    <m/>
    <s v="9.992341699446515e-05}"/>
    <m/>
    <m/>
    <m/>
    <m/>
    <m/>
    <m/>
    <m/>
    <m/>
    <m/>
  </r>
  <r>
    <s v="2023-06-29T05:42:23.892338188Z"/>
    <x v="6"/>
    <x v="100"/>
    <s v="0x48cd81d695ac29c1147949392c05ccdca3acb01f8258eef769ef854848e8d96b"/>
    <s v="ATTACK-DETECTOR-2"/>
    <s v="CRITICAL"/>
    <x v="6"/>
    <s v="0xab31fe6d1b4e9a193d79f53f325348f2b248de68 likely involved in an attack (0x84e835149e7b831f8ed34d13fdf83291f3353c3d42432f4218d2a07a3cc38928) on Uniswap V2: Router 2 (0x7a250d5630b4cf539739df2c5dacb4c659f2488d). Anomaly score: {'anomaly_score': 9.992372499"/>
    <s v="0xab31fe6d1b4e9a193d79f53f325348f2b248de68"/>
    <m/>
    <s v="9.992372499393267e-05"/>
    <m/>
    <m/>
    <m/>
    <m/>
    <m/>
    <s v="9.992372499393267e-05}"/>
    <m/>
    <m/>
    <m/>
    <m/>
    <m/>
    <m/>
    <m/>
    <m/>
    <m/>
  </r>
  <r>
    <s v="2023-06-28T20:23:24.369021411Z"/>
    <x v="6"/>
    <x v="99"/>
    <s v="0x8a58131c95073d5910a4dc64684367c37bbfb38372541686df07044f37a7dffd"/>
    <s v="ATTACK-DETECTOR-2"/>
    <s v="CRITICAL"/>
    <x v="6"/>
    <s v="0xaced332e243f860ebacc96260bee9b287612c395 likely involved in an attack (0xb73838575a8c3d5264600748ae9532e56ae2b9dff16d07b34f1c5f63a5c560d7). Anomaly score: {'anomaly_score': 0.0013897410969710977}"/>
    <s v="0xaced332e243f860ebacc96260bee9b287612c395"/>
    <m/>
    <s v="0.0013897410969710977"/>
    <m/>
    <m/>
    <m/>
    <m/>
    <m/>
    <s v="0.0013897410969710977}"/>
    <m/>
    <m/>
    <m/>
    <m/>
    <m/>
    <m/>
    <m/>
    <m/>
    <m/>
  </r>
  <r>
    <s v="2023-06-28T20:28:23.330511844Z"/>
    <x v="6"/>
    <x v="99"/>
    <s v="0x6b298f353c943dfb20c44c1b5739a1087bfb30fe6fd49dac912d72d5dbb2ab41"/>
    <s v="ATTACK-DETECTOR-2"/>
    <s v="CRITICAL"/>
    <x v="6"/>
    <s v="0xaced332e243f860ebacc96260bee9b287612c395 likely involved in an attack (0xe10e5ea7254179bd61078bcd348cc32a9472d2b2f0ca4497df68e05d11251fae). Anomaly score: {'anomaly_score': 0.0003474352742427743}"/>
    <s v="0xaced332e243f860ebacc96260bee9b287612c395"/>
    <m/>
    <s v="0.0003474352742427743"/>
    <m/>
    <m/>
    <m/>
    <m/>
    <m/>
    <s v="0.0003474352742427743}"/>
    <m/>
    <m/>
    <m/>
    <m/>
    <m/>
    <m/>
    <m/>
    <m/>
    <m/>
  </r>
  <r>
    <s v="2023-06-29T01:55:45.926378745Z"/>
    <x v="6"/>
    <x v="100"/>
    <s v="0x89f9feffb34bc124bdf8ab44c0529a4dab6ace42263b207c39cfb08fcfec50c1"/>
    <s v="ATTACK-DETECTOR-2"/>
    <s v="CRITICAL"/>
    <x v="6"/>
    <s v="0xad8130b427c9f605665d6478d0a59a8119d492b7 likely involved in an attack (0xc9d38c4fcfd6030181c1e230ccd3f8f3b80c24d46867f484a6cbd2d9e8151231) on Uniswap V2: Router 2 (0x7a250d5630b4cf539739df2c5dacb4c659f2488d). Anomaly score: {'anomaly_score': 9.905636317"/>
    <s v="0xad8130b427c9f605665d6478d0a59a8119d492b7"/>
    <m/>
    <s v="9.905636317266004e-05"/>
    <m/>
    <m/>
    <m/>
    <m/>
    <m/>
    <s v="9.905636317266004e-05}"/>
    <m/>
    <m/>
    <m/>
    <m/>
    <m/>
    <m/>
    <m/>
    <m/>
    <m/>
  </r>
  <r>
    <s v="2023-06-29T07:01:30.185183307Z"/>
    <x v="6"/>
    <x v="100"/>
    <s v="0xead86c3bcd7bcd7678dfae5110461acb292dc9f65ed3fcc9275b54fb6679cf44"/>
    <s v="ATTACK-DETECTOR-2"/>
    <s v="CRITICAL"/>
    <x v="6"/>
    <s v="0xadae3177ff953259b5c6aaa9938aea13d0f07286 likely involved in an attack (0xdbb6f1841d114adb5e1b892f20cc60074eb48408e076f7f7f9fa644c052b609c) on Uniswap V2: Router 2 (0x7a250d5630b4cf539739df2c5dacb4c659f2488d). Anomaly score: {'anomaly_score': 3.448275862"/>
    <s v="0xadae3177ff953259b5c6aaa9938aea13d0f07286"/>
    <m/>
    <s v="3.4482758620689657e-05"/>
    <m/>
    <m/>
    <m/>
    <m/>
    <m/>
    <s v="3.4482758620689657e-05}"/>
    <m/>
    <m/>
    <m/>
    <m/>
    <m/>
    <m/>
    <m/>
    <m/>
    <m/>
  </r>
  <r>
    <s v="2023-06-29T05:53:50.05189112Z"/>
    <x v="6"/>
    <x v="100"/>
    <s v="0x770e4e8d391e98695625add043b944c1f590ef130e57a4af275ebedff9545a4c"/>
    <s v="ATTACK-DETECTOR-2"/>
    <s v="CRITICAL"/>
    <x v="6"/>
    <s v="0xafad444adf5498c8238f733f65a545ccb32fe730 likely involved in an attack (0xf304f5a5055dc17c522c9b02bb107dd568908bbddba9d365ab366a161290b9c7) on Uniswap V2: Router 2 (0x7a250d5630b4cf539739df2c5dacb4c659f2488d). Anomaly score: {'anomaly_score': 9.992376728"/>
    <s v="0xafad444adf5498c8238f733f65a545ccb32fe730"/>
    <m/>
    <s v="9.992376728230361e-05"/>
    <m/>
    <m/>
    <m/>
    <m/>
    <m/>
    <s v="9.992376728230361e-05}"/>
    <m/>
    <m/>
    <m/>
    <m/>
    <m/>
    <m/>
    <m/>
    <m/>
    <m/>
  </r>
  <r>
    <s v="2023-06-28T08:39:41.265709009Z"/>
    <x v="6"/>
    <x v="99"/>
    <s v="0x442519552167e5802a50be12ef9fd3b374053ba46f2ed0ae2db7346577e74def"/>
    <s v="ATTACK-DETECTOR-2"/>
    <s v="CRITICAL"/>
    <x v="6"/>
    <s v="0xb1a6bf349c947a540a5fe6f1e89992acdad836ab likely involved in an attack (0x3b65622caaad8dedace976e2ceaf6aaf440cccc0e12d72eac82665120b4fe519). Anomaly score: {'anomaly_score': 0.0001529753709652746}"/>
    <s v="0xb1a6bf349c947a540a5fe6f1e89992acdad836ab"/>
    <m/>
    <s v="0.0001529753709652746"/>
    <m/>
    <m/>
    <m/>
    <m/>
    <m/>
    <s v="0.0001529753709652746}"/>
    <m/>
    <m/>
    <m/>
    <m/>
    <m/>
    <m/>
    <m/>
    <m/>
    <m/>
  </r>
  <r>
    <s v="2023-06-29T01:03:06.812811039Z"/>
    <x v="6"/>
    <x v="100"/>
    <s v="0xea628dbd006a26441c2a26646fe485594a8a6d80aaf8a535b497de4c083abbf6"/>
    <s v="ATTACK-DETECTOR-2"/>
    <s v="CRITICAL"/>
    <x v="6"/>
    <s v="0xb293249c1d8408b493fae9923b0da00e257ee027 likely involved in an attack (0x3d62a8c34e15a0102a13abe014de58c2433979dfd45118429ba55be2d2b90f06). Anomaly score: {'anomaly_score': 0.0008530162966437066}"/>
    <s v="0xb293249c1d8408b493fae9923b0da00e257ee027"/>
    <m/>
    <s v="0.0008530162966437066"/>
    <m/>
    <m/>
    <m/>
    <m/>
    <m/>
    <s v="0.0008530162966437066}"/>
    <m/>
    <m/>
    <m/>
    <m/>
    <m/>
    <m/>
    <m/>
    <m/>
    <m/>
  </r>
  <r>
    <s v="2023-06-29T01:03:40.195800664Z"/>
    <x v="6"/>
    <x v="100"/>
    <s v="0x7b702c69bda7665a02fd415b38e96739738781ff31de5147ef74d07a67d3039a"/>
    <s v="ATTACK-DETECTOR-2"/>
    <s v="CRITICAL"/>
    <x v="6"/>
    <s v="0xb293249c1d8408b493fae9923b0da00e257ee027 likely involved in an attack (0xafda752288b5a0fbd9f838adde3a3ba1722d472601c318cbfc17f1a8f64bd133). Anomaly score: {'anomaly_score': 0.0008530162966437066}"/>
    <s v="0xb293249c1d8408b493fae9923b0da00e257ee027"/>
    <m/>
    <s v="0.0008530162966437066"/>
    <m/>
    <m/>
    <m/>
    <m/>
    <m/>
    <s v="0.0008530162966437066}"/>
    <m/>
    <m/>
    <m/>
    <m/>
    <m/>
    <m/>
    <m/>
    <m/>
    <m/>
  </r>
  <r>
    <s v="2023-06-28T09:25:59.424112665Z"/>
    <x v="6"/>
    <x v="99"/>
    <s v="0x7fc241e95ecf90e3a5c3c177ce749803c847ab08ae81cba42e099404a6b6a4b0"/>
    <s v="ATTACK-DETECTOR-2"/>
    <s v="CRITICAL"/>
    <x v="6"/>
    <s v="0xb4c526925cf2a25e1cd0406bf8aa36696d5e17d2 likely involved in an attack (0x4c46a575335ae4f25ac3f381b14fbdfdd9369a2450a05ed212ac12c679c899c0). Anomaly score: {'anomaly_score': 1.698328661891415e-05}"/>
    <s v="0xb4c526925cf2a25e1cd0406bf8aa36696d5e17d2"/>
    <m/>
    <s v="1.698328661891415e-05"/>
    <m/>
    <m/>
    <m/>
    <m/>
    <m/>
    <s v="1.698328661891415e-05}"/>
    <m/>
    <m/>
    <m/>
    <m/>
    <m/>
    <m/>
    <m/>
    <m/>
    <m/>
  </r>
  <r>
    <s v="2023-06-28T04:04:22.953397673Z"/>
    <x v="6"/>
    <x v="99"/>
    <s v="0x536cd9797ddd7899a774333c9b5e93a8ecbf4df2da2e2055d896b2dc60264505"/>
    <s v="ATTACK-DETECTOR-2"/>
    <s v="CRITICAL"/>
    <x v="6"/>
    <s v="0xb4c526925cf2a25e1cd0406bf8aa36696d5e17d2 likely involved in an attack (0xf804b8d906b3202850b3db916bfe2196a40cfb35b56a1eff3c73a352f4b4dd7a) on Aave interest bearing TUSD (aTUSD) (0x101cc05f4a51c0319f570d5e146a8c625198e636). Anomaly score: {'anomaly_score"/>
    <s v="0xb4c526925cf2a25e1cd0406bf8aa36696d5e17d2"/>
    <m/>
    <s v="0.0015284957957022735"/>
    <m/>
    <m/>
    <m/>
    <m/>
    <m/>
    <s v="0.0015284957957022735}"/>
    <m/>
    <m/>
    <m/>
    <m/>
    <m/>
    <m/>
    <m/>
    <m/>
    <m/>
  </r>
  <r>
    <s v="2023-06-28T04:03:26.523300683Z"/>
    <x v="6"/>
    <x v="99"/>
    <s v="0x1b33733b0035d7e1a628208d386cff9ae8b779dbdd1c5ca9e35d615692445ab5"/>
    <s v="ATTACK-DETECTOR-2"/>
    <s v="CRITICAL"/>
    <x v="6"/>
    <s v="0xb4c526925cf2a25e1cd0406bf8aa36696d5e17d2 likely involved in an attack (0xf804b8d906b3202850b3db916bfe2196a40cfb35b56a1eff3c73a352f4b4dd7a). Anomaly score: {'anomaly_score': 0.0015284957957022735}"/>
    <s v="0xb4c526925cf2a25e1cd0406bf8aa36696d5e17d2"/>
    <m/>
    <s v="0.0015284957957022735"/>
    <m/>
    <m/>
    <m/>
    <m/>
    <m/>
    <s v="0.0015284957957022735}"/>
    <m/>
    <m/>
    <m/>
    <m/>
    <m/>
    <m/>
    <m/>
    <m/>
    <m/>
  </r>
  <r>
    <s v="2023-06-29T01:44:12.122365945Z"/>
    <x v="6"/>
    <x v="100"/>
    <s v="0x5a39abbe724082d91e1930f55b8ef5ae0b19d00ded61c11521eae1edb5aa10e6"/>
    <s v="ATTACK-DETECTOR-2"/>
    <s v="CRITICAL"/>
    <x v="6"/>
    <s v="0xb700ecafe015e9b585137f54f4d04f6519d88828 likely involved in an attack (0x87503043c86c5f6e922e257dc7475f64475724b3cc582bf0594b1006a2cb90ae). Anomaly score: {'anomaly_score': 9.992248881372654e-05}"/>
    <s v="0xb700ecafe015e9b585137f54f4d04f6519d88828"/>
    <m/>
    <s v="9.992248881372654e-05"/>
    <m/>
    <m/>
    <m/>
    <m/>
    <m/>
    <s v="9.992248881372654e-05}"/>
    <m/>
    <m/>
    <m/>
    <m/>
    <m/>
    <m/>
    <m/>
    <m/>
    <m/>
  </r>
  <r>
    <s v="2023-06-29T05:24:15.047627042Z"/>
    <x v="6"/>
    <x v="100"/>
    <s v="0x3f5ae0e81a029b98f0f6d5be568c3257a3188517a46ec0121e4ec2e9a1ebad21"/>
    <s v="ATTACK-DETECTOR-2"/>
    <s v="CRITICAL"/>
    <x v="6"/>
    <s v="0xbde1c2bd162e9ce2be7406fc77aa6f18b7358eb5 likely involved in an attack (0xf5b39e8c756d6ba1dfdcb00c5baf84e649796a130d72e05fb5967c473523ceec) on Uniswap V2: Router 2 (0x7a250d5630b4cf539739df2c5dacb4c659f2488d). Anomaly score: {'anomaly_score': 3.269230769"/>
    <s v="0xbde1c2bd162e9ce2be7406fc77aa6f18b7358eb5"/>
    <m/>
    <s v="3.269230769230769e-05"/>
    <m/>
    <m/>
    <m/>
    <m/>
    <m/>
    <s v="3.269230769230769e-05}"/>
    <m/>
    <m/>
    <m/>
    <m/>
    <m/>
    <m/>
    <m/>
    <m/>
    <m/>
  </r>
  <r>
    <s v="2023-06-28T22:50:52.207455981Z"/>
    <x v="6"/>
    <x v="99"/>
    <s v="0x25d4922c9597704b8fcf2197498c6785dea94567c7ca708e217a3e870c3ea5b5"/>
    <s v="ATTACK-DETECTOR-2"/>
    <s v="CRITICAL"/>
    <x v="6"/>
    <s v="0xc0b4d929b79979cfe5649fe3d7646e70907d483d likely involved in an attack (0x8bc4d1f0ceda1c3b397e89a3070d0a5f9f6606251abef8c46f278d7f041f1563). Anomaly score: {'anomaly_score': 3.148148148148148e-05}"/>
    <s v="0xc0b4d929b79979cfe5649fe3d7646e70907d483d"/>
    <m/>
    <s v="3.148148148148148e-05"/>
    <m/>
    <m/>
    <m/>
    <m/>
    <m/>
    <s v="3.148148148148148e-05}"/>
    <m/>
    <m/>
    <m/>
    <m/>
    <m/>
    <m/>
    <m/>
    <m/>
    <m/>
  </r>
  <r>
    <s v="2023-06-29T00:22:38.08652246Z"/>
    <x v="6"/>
    <x v="100"/>
    <s v="0x52b1714b4436ec8ade16829e373a4bd37058a4257b4ccfc83321831c7a3131b6"/>
    <s v="ATTACK-DETECTOR-2"/>
    <s v="CRITICAL"/>
    <x v="6"/>
    <s v="0xc12e84d34fe8586fb526301bd653c4c48d8bf28c likely involved in an attack (0xbc3d76a8959ebad08a34f4380c4ff8b3c684c85c8a70010e6234c5cfc509acc2) on (0x7a250d5630b4cf539739df2c5dacb4c659f2488d). Anomaly score: {'anomaly_score': 3.207547169811321e-05}"/>
    <s v="0xc12e84d34fe8586fb526301bd653c4c48d8bf28c"/>
    <m/>
    <s v="3.207547169811321e-05"/>
    <m/>
    <m/>
    <m/>
    <m/>
    <m/>
    <s v="3.207547169811321e-05}"/>
    <m/>
    <m/>
    <m/>
    <m/>
    <m/>
    <m/>
    <m/>
    <m/>
    <m/>
  </r>
  <r>
    <s v="2023-06-29T00:24:31.028631297Z"/>
    <x v="6"/>
    <x v="100"/>
    <s v="0x316dbc30398d13f3be8f989f3b7123380b6793529d20b63973eeb27d1b3e0b2c"/>
    <s v="ATTACK-DETECTOR-2"/>
    <s v="CRITICAL"/>
    <x v="6"/>
    <s v="0xc12e84d34fe8586fb526301bd653c4c48d8bf28c likely involved in an attack (0xbc3d76a8959ebad08a34f4380c4ff8b3c684c85c8a70010e6234c5cfc509acc2). Anomaly score: {'anomaly_score': 3.207547169811321e-05}"/>
    <s v="0xc12e84d34fe8586fb526301bd653c4c48d8bf28c"/>
    <m/>
    <s v="3.207547169811321e-05"/>
    <m/>
    <m/>
    <m/>
    <m/>
    <m/>
    <s v="3.207547169811321e-05}"/>
    <m/>
    <m/>
    <m/>
    <m/>
    <m/>
    <m/>
    <m/>
    <m/>
    <m/>
  </r>
  <r>
    <s v="2023-06-28T10:18:56.100454697Z"/>
    <x v="6"/>
    <x v="99"/>
    <s v="0xd8fde3b5fdd36a06089ae5a4327f1a937bdf488351fc827d135e14e30e9d1803"/>
    <s v="ATTACK-DETECTOR-2"/>
    <s v="CRITICAL"/>
    <x v="6"/>
    <s v="0xc36c69a46ad9e8d5e409f077728be5f8995f6cd3 likely involved in an attack (0xd94d8c71eee7b75f95e2f8eac200f5320829b7e5437da2c137470f87d4437cff). Anomaly score: {'anomaly_score': 0.0012715116156270607}"/>
    <s v="0xc36c69a46ad9e8d5e409f077728be5f8995f6cd3"/>
    <m/>
    <s v="0.0012715116156270607"/>
    <m/>
    <m/>
    <m/>
    <m/>
    <m/>
    <s v="0.0012715116156270607}"/>
    <m/>
    <m/>
    <m/>
    <m/>
    <m/>
    <m/>
    <m/>
    <m/>
    <m/>
  </r>
  <r>
    <s v="2023-06-29T04:11:39.712538683Z"/>
    <x v="6"/>
    <x v="100"/>
    <s v="0x342a054b1cfdae7933990c0666514bad0f57fae5f8a8bd9cdb9cdffe1510c2be"/>
    <s v="ATTACK-DETECTOR-2"/>
    <s v="CRITICAL"/>
    <x v="6"/>
    <s v="0xc3f8469db048184dae30665d03d346eff217eb49 likely involved in an attack (0x30cee38f39509cc035563405988ec8df9d9fd40a674a3bde987e03fa7c45f432) on Uniswap V2: Router 2 (0x7a250d5630b4cf539739df2c5dacb4c659f2488d). Anomaly score: {'anomaly_score': 3.269230769"/>
    <s v="0xc3f8469db048184dae30665d03d346eff217eb49"/>
    <m/>
    <s v="3.269230769230769e-05"/>
    <m/>
    <m/>
    <m/>
    <m/>
    <m/>
    <s v="3.269230769230769e-05}"/>
    <m/>
    <m/>
    <m/>
    <m/>
    <m/>
    <m/>
    <m/>
    <m/>
    <m/>
  </r>
  <r>
    <s v="2023-06-28T03:13:06.065623958Z"/>
    <x v="6"/>
    <x v="99"/>
    <s v="0xc89e42635f2b1bf11fafcde10a9c0d5027d4aeff0cb40ec37e5add672e8a8cf5"/>
    <s v="ATTACK-DETECTOR-2"/>
    <s v="CRITICAL"/>
    <x v="6"/>
    <s v="0xc4397a0558e5edae89a6193395cdcc8ad9fd9e9c likely involved in an attack (0x2bbbf5debfa5017fc62d9656970cff9c605f135fba4cda9389d791bc45cb7caf). Anomaly score: {'anomaly_score': 0.0007845571301785785}"/>
    <s v="0xc4397a0558e5edae89a6193395cdcc8ad9fd9e9c"/>
    <m/>
    <s v="0.0007845571301785785"/>
    <m/>
    <m/>
    <m/>
    <m/>
    <m/>
    <s v="0.0007845571301785785}"/>
    <m/>
    <m/>
    <m/>
    <m/>
    <m/>
    <m/>
    <m/>
    <m/>
    <m/>
  </r>
  <r>
    <s v="2023-06-29T18:09:00.048292596Z"/>
    <x v="6"/>
    <x v="100"/>
    <s v="0x612d6fdab3dd6ad8990ea90fe9778bd104c13458ddbcf1b976c506522ef3cbdc"/>
    <s v="ATTACK-DETECTOR-2"/>
    <s v="CRITICAL"/>
    <x v="6"/>
    <s v="0xca78b2b3185dbea5991f7463f536ce36397a6234 likely involved in an attack (0x6fac6934bbc0712c7ff8a2e57f9f7125fda0786388698f1bffc96a75e4bbc8c8) on Uniswap V2: Router 2 (0x7a250d5630b4cf539739df2c5dacb4c659f2488d). Anomaly score: {'anomaly_score': 9.992729916"/>
    <s v="0xca78b2b3185dbea5991f7463f536ce36397a6234"/>
    <m/>
    <s v="9.992729916394039e-05"/>
    <m/>
    <m/>
    <m/>
    <m/>
    <m/>
    <s v="9.992729916394039e-05}"/>
    <m/>
    <m/>
    <m/>
    <m/>
    <m/>
    <m/>
    <m/>
    <m/>
    <m/>
  </r>
  <r>
    <s v="2023-06-29T18:08:09.848039126Z"/>
    <x v="6"/>
    <x v="100"/>
    <s v="0xd4b90070c5cb04555cdc582a7c055a38a48a372a1e5badbfb77078efec64a56b"/>
    <s v="ATTACK-DETECTOR-2"/>
    <s v="CRITICAL"/>
    <x v="6"/>
    <s v="0xca78b2b3185dbea5991f7463f536ce36397a6234 likely involved in an attack (0x6fac6934bbc0712c7ff8a2e57f9f7125fda0786388698f1bffc96a75e4bbc8c8). Anomaly score: {'anomaly_score': 9.992729916394039e-05}"/>
    <s v="0xca78b2b3185dbea5991f7463f536ce36397a6234"/>
    <m/>
    <s v="9.992729916394039e-05"/>
    <m/>
    <m/>
    <m/>
    <m/>
    <m/>
    <s v="9.992729916394039e-05}"/>
    <m/>
    <m/>
    <m/>
    <m/>
    <m/>
    <m/>
    <m/>
    <m/>
    <m/>
  </r>
  <r>
    <s v="2023-06-29T10:49:41.232254877Z"/>
    <x v="6"/>
    <x v="100"/>
    <s v="0x46fa63e6b3b50daa9cd1fc73d61ed9b0d4bd7e22897b8f46de8d681552302eed"/>
    <s v="ATTACK-DETECTOR-2"/>
    <s v="CRITICAL"/>
    <x v="6"/>
    <s v="0xca86e2a3826bb26d0de3a4b4f27f165126d209f4 likely involved in an attack (0xc54cad535cbbc87712b8be2384a6e6a9b10d8d167c512a3747e2069671e07172) on Uniswap V2: Router 2 (0x7a250d5630b4cf539739df2c5dacb4c659f2488d). Anomaly score: {'anomaly_score': 7.334817463"/>
    <s v="0xca86e2a3826bb26d0de3a4b4f27f165126d209f4"/>
    <m/>
    <s v="7.334817463651985e-08"/>
    <m/>
    <m/>
    <m/>
    <m/>
    <m/>
    <s v="7.334817463651985e-08}"/>
    <m/>
    <m/>
    <m/>
    <m/>
    <m/>
    <m/>
    <m/>
    <m/>
    <m/>
  </r>
  <r>
    <s v="2023-06-29T07:49:44.60785369Z"/>
    <x v="6"/>
    <x v="100"/>
    <s v="0x12a15c18be79bff406534c431d8a23eb3428fe611923f95bbd88d07a3b721537"/>
    <s v="ATTACK-DETECTOR-2"/>
    <s v="CRITICAL"/>
    <x v="6"/>
    <s v="0xcbacf1ad0a29595bb98a0c1028a747558d493afe likely involved in an attack (0xe40b38465361debbc7f3379add2c8ab833af1e9f7db0776dc2b79219df8510ac). Anomaly score: {'anomaly_score': 0.00033331198184513464}"/>
    <s v="0xcbacf1ad0a29595bb98a0c1028a747558d493afe"/>
    <m/>
    <s v="0.00033331198184513464"/>
    <m/>
    <m/>
    <m/>
    <m/>
    <m/>
    <s v="0.00033331198184513464}"/>
    <m/>
    <m/>
    <m/>
    <m/>
    <m/>
    <m/>
    <m/>
    <m/>
    <m/>
  </r>
  <r>
    <s v="2023-06-28T20:28:06.560648377Z"/>
    <x v="6"/>
    <x v="99"/>
    <s v="0x68c2b82276ca8193b9c4935e8db92358745116c2912170590c9951388ac19499"/>
    <s v="ATTACK-DETECTOR-2"/>
    <s v="CRITICAL"/>
    <x v="6"/>
    <s v="0xd0f0cc52133393a3464688e48218c5169c0d84bb likely involved in an attack (0xabbb9b579c18d0bebb710b1abddbc376c5d47124fcfd8e334dcd4ff89b518713) on Uniswap V2: Router 2 (0x7a250d5630b4cf539739df2c5dacb4c659f2488d). Anomaly score: {'anomaly_score': 0.009992072"/>
    <s v="0xd0f0cc52133393a3464688e48218c5169c0d84bb"/>
    <m/>
    <s v="0.009992072357752874"/>
    <m/>
    <m/>
    <m/>
    <m/>
    <m/>
    <s v="0.009992072357752874}"/>
    <m/>
    <m/>
    <m/>
    <m/>
    <m/>
    <m/>
    <m/>
    <m/>
    <m/>
  </r>
  <r>
    <s v="2023-06-28T07:04:42.556395538Z"/>
    <x v="6"/>
    <x v="99"/>
    <s v="0x4bc0a0bca493351a1a4bafef86f1e77ed78c7da1de69415f22b44d2c696315ef"/>
    <s v="ATTACK-DETECTOR-2"/>
    <s v="CRITICAL"/>
    <x v="6"/>
    <s v="0xd24f05af2bc026d9e0ca327d4373ec77cec22294 likely involved in an attack (0x42285aa126dd509b1d2989bcaeeb6bfb06f56c57c9902a22a73d49f8e7656499) on Uniswap V2: Router 2 (0x7a250d5630b4cf539739df2c5dacb4c659f2488d). Anomaly score: {'anomaly_score': 9.991586032"/>
    <s v="0xd24f05af2bc026d9e0ca327d4373ec77cec22294"/>
    <m/>
    <s v="9.991586032814472e-05"/>
    <m/>
    <m/>
    <m/>
    <m/>
    <m/>
    <s v="9.991586032814472e-05}"/>
    <m/>
    <m/>
    <m/>
    <m/>
    <m/>
    <m/>
    <m/>
    <m/>
    <m/>
  </r>
  <r>
    <s v="2023-06-28T07:09:54.938561282Z"/>
    <x v="6"/>
    <x v="99"/>
    <s v="0x3749e808e853aaa3b3654b6ded507a185f77485935dd56438d3c1cb634e9ccdc"/>
    <s v="ATTACK-DETECTOR-2"/>
    <s v="CRITICAL"/>
    <x v="6"/>
    <s v="0xd40809ca5a918bc1d4f7c7aa26d1fe7df56178aa likely involved in an attack (0xeeb299a23fbf250474d1e263711f5b91508fc50d711091d4992b941903c9cfce). Anomaly score: {'anomaly_score': 0.9992166692777691}"/>
    <s v="0xd40809ca5a918bc1d4f7c7aa26d1fe7df56178aa"/>
    <m/>
    <s v="0.9992166692777691"/>
    <m/>
    <m/>
    <m/>
    <m/>
    <m/>
    <s v="0.9992166692777691}"/>
    <m/>
    <m/>
    <m/>
    <m/>
    <m/>
    <m/>
    <m/>
    <m/>
    <m/>
  </r>
  <r>
    <s v="2023-06-29T04:30:10.022480885Z"/>
    <x v="6"/>
    <x v="100"/>
    <s v="0xcf2d23018d58260407a7e18fc9f7fdeec6746160dc7671133c82580a34b98822"/>
    <s v="ATTACK-DETECTOR-2"/>
    <s v="CRITICAL"/>
    <x v="6"/>
    <s v="0xdae3c0659b103754714b0d4f1e409f15e5111826 likely involved in an attack (0x96aa69db45c31b14a04cf464547512a52ac4a382b1d95dcf042ed8ee9db9e327) on Uniswap V2: Router 2 (0x7a250d5630b4cf539739df2c5dacb4c659f2488d). Anomaly score: {'anomaly_score': 9.906426988"/>
    <s v="0xdae3c0659b103754714b0d4f1e409f15e5111826"/>
    <m/>
    <s v="9.906426988426496e-05"/>
    <m/>
    <m/>
    <m/>
    <m/>
    <m/>
    <s v="9.906426988426496e-05}"/>
    <m/>
    <m/>
    <m/>
    <m/>
    <m/>
    <m/>
    <m/>
    <m/>
    <m/>
  </r>
  <r>
    <s v="2023-06-29T02:38:05.695448357Z"/>
    <x v="6"/>
    <x v="100"/>
    <s v="0x9013bc669a9358db919538df2118b92482ecb14afa6a931e2a275780e4d6014e"/>
    <s v="ATTACK-DETECTOR-2"/>
    <s v="CRITICAL"/>
    <x v="6"/>
    <s v="0xdcabf6ffb75eb92bdf77e58a2fa0361932aee6b3 likely involved in an attack (0xe1f3089b98eafddbcc3701222445fb9dfc1dc90b803fd7400802b7dd80cdfe5f) on Uniswap V2: Router 2 (0x7a250d5630b4cf539739df2c5dacb4c659f2488d). Anomaly score: {'anomaly_score': 9.992288007"/>
    <s v="0xdcabf6ffb75eb92bdf77e58a2fa0361932aee6b3"/>
    <m/>
    <s v="9.992288007852211e-05"/>
    <m/>
    <m/>
    <m/>
    <m/>
    <m/>
    <s v="9.992288007852211e-05}"/>
    <m/>
    <m/>
    <m/>
    <m/>
    <m/>
    <m/>
    <m/>
    <m/>
    <m/>
  </r>
  <r>
    <s v="2023-06-28T00:20:56.053074151Z"/>
    <x v="6"/>
    <x v="99"/>
    <s v="0x9cfaa5b83b8302a268bf9b9fe131627382c4d6011c5f1bfe910bfbf2f9033c52"/>
    <s v="ATTACK-DETECTOR-2"/>
    <s v="CRITICAL"/>
    <x v="6"/>
    <s v="0xdf4d828bb0c83b0507994e14fb47b29e742fa19e likely involved in an attack (0xa9425b30381248ea5781fe5a8eb915404dfcd5b560a3f2da00020c3f079b677c). Anomaly score: {'anomaly_score': 0.0015133078757581116}"/>
    <s v="0xdf4d828bb0c83b0507994e14fb47b29e742fa19e"/>
    <m/>
    <s v="0.0015133078757581116"/>
    <m/>
    <m/>
    <m/>
    <m/>
    <m/>
    <s v="0.0015133078757581116}"/>
    <m/>
    <m/>
    <m/>
    <m/>
    <m/>
    <m/>
    <m/>
    <m/>
    <m/>
  </r>
  <r>
    <s v="2023-06-29T14:05:17.500240634Z"/>
    <x v="6"/>
    <x v="100"/>
    <s v="0x166afb73b7f306814fe5473a96de76461e8da26dc4e589baf19c17755d786c86"/>
    <s v="ATTACK-DETECTOR-2"/>
    <s v="CRITICAL"/>
    <x v="6"/>
    <s v="0xe1399cc344e366547d49535ce4633355fba0bb51 likely involved in an attack (0xa95b694d5b4c488cd68ecfc637b43bf3579c9f780d701ac2346519db67b83d11) on Uniswap V2: Router 2 (0x7a250d5630b4cf539739df2c5dacb4c659f2488d). Anomaly score: {'anomaly_score': 3.733333333"/>
    <s v="0xe1399cc344e366547d49535ce4633355fba0bb51"/>
    <m/>
    <s v="3.733333333333334e-05"/>
    <m/>
    <m/>
    <m/>
    <m/>
    <m/>
    <s v="3.733333333333334e-05}"/>
    <m/>
    <m/>
    <m/>
    <m/>
    <m/>
    <m/>
    <m/>
    <m/>
    <m/>
  </r>
  <r>
    <s v="2023-06-29T17:12:52.738225752Z"/>
    <x v="6"/>
    <x v="100"/>
    <s v="0x85277b81550c00f57fca6025a268b4d4d796e21d61fa890746e45c78ae44d950"/>
    <s v="ATTACK-DETECTOR-2"/>
    <s v="CRITICAL"/>
    <x v="6"/>
    <s v="0xe1ff2e676175157dc391f127fb0ad5f099504504 likely involved in an attack (0x02e238a643eae7a1ca4143ac74e163a2c473df1dffb6ed0055dbdc7f63d1887d) on Uniswap V2: Router 2 (0x7a250d5630b4cf539739df2c5dacb4c659f2488d). Anomaly score: {'anomaly_score': 9.992700003"/>
    <s v="0xe1ff2e676175157dc391f127fb0ad5f099504504"/>
    <m/>
    <s v="9.992700003318181e-05"/>
    <m/>
    <m/>
    <m/>
    <m/>
    <m/>
    <s v="9.992700003318181e-05}"/>
    <m/>
    <m/>
    <m/>
    <m/>
    <m/>
    <m/>
    <m/>
    <m/>
    <m/>
  </r>
  <r>
    <s v="2023-06-29T03:39:39.984840202Z"/>
    <x v="6"/>
    <x v="100"/>
    <s v="0x525113a2795b82bc4acc6246dfce6c746314e127e65019a1a0f1fe7f9329fae2"/>
    <s v="ATTACK-DETECTOR-2"/>
    <s v="CRITICAL"/>
    <x v="6"/>
    <s v="0xe8c1f5d81db3941eec16553fbda5a6fb2eca9d15 likely involved in an attack (0xfc0fc79db559ef8de703076ad62eaccf6df52f6775ec7d9f69f3c0836bdf44d3) on (0x0eb1c92f9f5ec9d817968afddb4b46c564cdedbe). Anomaly score: {'anomaly_score': 1.6906099348976403e-05}"/>
    <s v="0xe8c1f5d81db3941eec16553fbda5a6fb2eca9d15"/>
    <m/>
    <s v="1.6906099348976403e-05"/>
    <m/>
    <m/>
    <m/>
    <m/>
    <m/>
    <s v="1.6906099348976403e-05}"/>
    <m/>
    <m/>
    <m/>
    <m/>
    <m/>
    <m/>
    <m/>
    <m/>
    <m/>
  </r>
  <r>
    <s v="2023-06-28T22:25:17.195571047Z"/>
    <x v="6"/>
    <x v="99"/>
    <s v="0x99177ff25b5a2e1300e2ea16b6b79a682a3c1ddcf221fbb16ac75436957ec7bf"/>
    <s v="ATTACK-DETECTOR-2"/>
    <s v="CRITICAL"/>
    <x v="6"/>
    <s v="0xe9e0ec3418c3f068b45f58ccb3d04903c8bdf019 likely involved in an attack (0x1f84821b9224201f127d37560ead197cbf9cdd6384ee44b6765b5b27c68d7744). Anomaly score: {'anomaly_score': 9.992152106445975e-05}"/>
    <s v="0xe9e0ec3418c3f068b45f58ccb3d04903c8bdf019"/>
    <m/>
    <s v="9.992152106445975e-05"/>
    <m/>
    <m/>
    <m/>
    <m/>
    <m/>
    <s v="9.992152106445975e-05}"/>
    <m/>
    <m/>
    <m/>
    <m/>
    <m/>
    <m/>
    <m/>
    <m/>
    <m/>
  </r>
  <r>
    <s v="2023-06-28T21:19:01.722686471Z"/>
    <x v="6"/>
    <x v="99"/>
    <s v="0xe56d930158e7dd3723b7430af0ddac7b0f3cfb5cd44d2406805ce0b9a3df6b51"/>
    <s v="ATTACK-DETECTOR-2"/>
    <s v="CRITICAL"/>
    <x v="6"/>
    <s v="0xe9e427b40e34be69b05ac93ae6e45e53ef4e9ded likely involved in an attack (0xe11b3d451fde7e7c83c14f30b6dcc480cdc61637f264829de33b76404e62c47a). Anomaly score: {'anomaly_score': 0.0031256384065372826}"/>
    <s v="0xe9e427b40e34be69b05ac93ae6e45e53ef4e9ded"/>
    <m/>
    <s v="0.0031256384065372826"/>
    <m/>
    <m/>
    <m/>
    <m/>
    <m/>
    <s v="0.0031256384065372826}"/>
    <m/>
    <m/>
    <m/>
    <m/>
    <m/>
    <m/>
    <m/>
    <m/>
    <m/>
  </r>
  <r>
    <s v="2023-06-28T08:17:14.173608919Z"/>
    <x v="6"/>
    <x v="99"/>
    <s v="0x91120b967896334ee0f5b1f4720bfaa2b10190c19dcf81eb6ab258d4a3c9b5d9"/>
    <s v="ATTACK-DETECTOR-2"/>
    <s v="CRITICAL"/>
    <x v="6"/>
    <s v="0xedd41a6f1482adc30719d3c31fcc88140e8c7b3b likely involved in an attack (0x2948d0e2234e667eb3594b9ca67966ab0a8fc9e532633135d6e32e12597ecb92) on (0x2df64ac2e8874c43021675ed7a65d3429e30b96b). Anomaly score: {'anomaly_score': 0.0001538227231190984}"/>
    <s v="0xedd41a6f1482adc30719d3c31fcc88140e8c7b3b"/>
    <m/>
    <s v="0.0001538227231190984"/>
    <m/>
    <m/>
    <m/>
    <m/>
    <m/>
    <s v="0.0001538227231190984}"/>
    <m/>
    <m/>
    <m/>
    <m/>
    <m/>
    <m/>
    <m/>
    <m/>
    <m/>
  </r>
  <r>
    <s v="2023-06-28T08:16:12.304122112Z"/>
    <x v="6"/>
    <x v="99"/>
    <s v="0xc8a6a8f3417a1bdaea6f42bea14ac39a4939de7b203db706f1efb7ec1af26129"/>
    <s v="ATTACK-DETECTOR-2"/>
    <s v="CRITICAL"/>
    <x v="6"/>
    <s v="0xedd41a6f1482adc30719d3c31fcc88140e8c7b3b likely involved in an attack (0xf3f5b9e5a5b84806a56923a09fa89803e49ef8b13706071a72e451ea9151ad27). Anomaly score: {'anomaly_score': 0.0001538227231190984}"/>
    <s v="0xedd41a6f1482adc30719d3c31fcc88140e8c7b3b"/>
    <m/>
    <s v="0.0001538227231190984"/>
    <m/>
    <m/>
    <m/>
    <m/>
    <m/>
    <s v="0.0001538227231190984}"/>
    <m/>
    <m/>
    <m/>
    <m/>
    <m/>
    <m/>
    <m/>
    <m/>
    <m/>
  </r>
  <r>
    <s v="2023-06-28T19:14:36.523188133Z"/>
    <x v="6"/>
    <x v="99"/>
    <s v="0x5e2dcdce015619dfed9da643094f39e98bea22878eab33887da167da41177580"/>
    <s v="ATTACK-DETECTOR-2"/>
    <s v="CRITICAL"/>
    <x v="6"/>
    <s v="0xedee915ae45cc4b2fdd1ce12a2f70dca0b2ad9e5 likely involved in an attack (0x2d46e5494577294e1867c0dc2676d4aa5e46488d4f8245e15a446596279908f3). Anomaly score: {'anomaly_score': 0.00019051838723969873}"/>
    <s v="0xedee915ae45cc4b2fdd1ce12a2f70dca0b2ad9e5"/>
    <m/>
    <s v="0.00019051838723969873"/>
    <m/>
    <m/>
    <m/>
    <m/>
    <m/>
    <s v="0.00019051838723969873}"/>
    <m/>
    <m/>
    <m/>
    <m/>
    <m/>
    <m/>
    <m/>
    <m/>
    <m/>
  </r>
  <r>
    <s v="2023-06-28T20:47:39.405805361Z"/>
    <x v="6"/>
    <x v="99"/>
    <s v="0x6c63a44c27e9062cc2569a8a3e7e9da1c6bb06e4c9f0d10aea1ab7cf889880d4"/>
    <s v="ATTACK-DETECTOR-2"/>
    <s v="CRITICAL"/>
    <x v="6"/>
    <s v="0xedf4638be87295b17879eccf4b984f38a0b9cbb6 likely involved in an attack (0x5978977a35149f3f9774d5ef4845ccdf6c9d1d57d5441e6a0299272347f81a1d). Anomaly score: {'anomaly_score': 9.992080348464669e-05}"/>
    <s v="0xedf4638be87295b17879eccf4b984f38a0b9cbb6"/>
    <m/>
    <s v="9.992080348464669e-05"/>
    <m/>
    <m/>
    <m/>
    <m/>
    <m/>
    <s v="9.992080348464669e-05}"/>
    <m/>
    <m/>
    <m/>
    <m/>
    <m/>
    <m/>
    <m/>
    <m/>
    <m/>
  </r>
  <r>
    <s v="2023-06-29T04:18:31.651268689Z"/>
    <x v="6"/>
    <x v="100"/>
    <s v="0x8353dc44a802c0f326d3544b6503d4c4fb898b9a96164ec40418e6691cbd98d7"/>
    <s v="ATTACK-DETECTOR-2"/>
    <s v="CRITICAL"/>
    <x v="6"/>
    <s v="0xf06d1d581b35cafa37e940b3068de45d384232a8 likely involved in an attack (0xe41878576cad5eb354dc9442dfeb194d3b076ad1977a76508c171377a5867572). Anomaly score: {'anomaly_score': 9.906103286384976e-05}"/>
    <s v="0xf06d1d581b35cafa37e940b3068de45d384232a8"/>
    <m/>
    <s v="9.906103286384976e-05"/>
    <m/>
    <m/>
    <m/>
    <m/>
    <m/>
    <s v="9.906103286384976e-05}"/>
    <m/>
    <m/>
    <m/>
    <m/>
    <m/>
    <m/>
    <m/>
    <m/>
    <m/>
  </r>
  <r>
    <s v="2023-06-28T00:01:02.841392467Z"/>
    <x v="6"/>
    <x v="99"/>
    <s v="0x818216baeea3f2cf94111171f47bd8728cd25d056eb2f5f9d92f6d308a466c53"/>
    <s v="ATTACK-DETECTOR-2"/>
    <s v="CRITICAL"/>
    <x v="6"/>
    <s v="0xf0760d5b990d37cde0c0ea187183f38d1610c402 likely involved in an attack (0x0983381f39fede30d8cdb048d6bf91568a231930f1029a13333bd0bf6d0f96a7). Anomaly score: {'anomaly_score': 1.8950695468387277e-07}"/>
    <s v="0xf0760d5b990d37cde0c0ea187183f38d1610c402"/>
    <m/>
    <s v="1.8950695468387277e-07"/>
    <m/>
    <m/>
    <m/>
    <m/>
    <m/>
    <s v="1.8950695468387277e-07}"/>
    <m/>
    <m/>
    <m/>
    <m/>
    <m/>
    <m/>
    <m/>
    <m/>
    <m/>
  </r>
  <r>
    <s v="2023-06-27T23:59:22.59397068Z"/>
    <x v="6"/>
    <x v="98"/>
    <s v="0x818216baeea3f2cf94111171f47bd8728cd25d056eb2f5f9d92f6d308a466c53"/>
    <s v="ATTACK-DETECTOR-2"/>
    <s v="CRITICAL"/>
    <x v="6"/>
    <s v="0xf0760d5b990d37cde0c0ea187183f38d1610c402 likely involved in an attack (0x0983381f39fede30d8cdb048d6bf91568a231930f1029a13333bd0bf6d0f96a7). Anomaly score: {'anomaly_score': 1.8950695468387277e-07}"/>
    <s v="0xf0760d5b990d37cde0c0ea187183f38d1610c402"/>
    <m/>
    <s v="1.8950695468387277e-07"/>
    <m/>
    <m/>
    <m/>
    <m/>
    <m/>
    <s v="1.8950695468387277e-07}"/>
    <m/>
    <m/>
    <m/>
    <m/>
    <m/>
    <m/>
    <m/>
    <m/>
    <m/>
  </r>
  <r>
    <s v="2023-06-29T10:56:39.406747252Z"/>
    <x v="6"/>
    <x v="100"/>
    <s v="0x2b8ffda32a64d47dbbef61062264ec800f2e4144f473634cdcdb55f856d83352"/>
    <s v="ATTACK-DETECTOR-2"/>
    <s v="CRITICAL"/>
    <x v="6"/>
    <s v="0xf3514bd18ff9c23ec22c2904eb6111742fcb6d47 likely involved in an attack (0xfde85aee83b8dbbb17b7855a794ebdaf7724b9ecda07262b212134b468c7443e). Anomaly score: {'anomaly_score': 0.0008485210832687279}"/>
    <s v="0xf3514bd18ff9c23ec22c2904eb6111742fcb6d47"/>
    <m/>
    <s v="0.0008485210832687279"/>
    <m/>
    <m/>
    <m/>
    <m/>
    <m/>
    <s v="0.0008485210832687279}"/>
    <m/>
    <m/>
    <m/>
    <m/>
    <m/>
    <m/>
    <m/>
    <m/>
    <m/>
  </r>
  <r>
    <s v="2023-06-28T08:54:34.956387242Z"/>
    <x v="6"/>
    <x v="99"/>
    <s v="0xc12a6a1b8b8d02fbf4424607c2b99f3ee3e099edbf609500b6ded38c85d12435"/>
    <s v="ATTACK-DETECTOR-2"/>
    <s v="CRITICAL"/>
    <x v="6"/>
    <s v="0xf5383fb1ad4f33afb817848723ac63a0ee10bfea likely involved in an attack (0xf1ae8f84d01ac03663a7ee8988d1f8d9c24416aeadb71521aac054afb40fc7c3). Anomaly score: {'anomaly_score': 9.991658135214044e-05}"/>
    <s v="0xf5383fb1ad4f33afb817848723ac63a0ee10bfea"/>
    <m/>
    <s v="9.991658135214044e-05"/>
    <m/>
    <m/>
    <m/>
    <m/>
    <m/>
    <s v="9.991658135214044e-05}"/>
    <m/>
    <m/>
    <m/>
    <m/>
    <m/>
    <m/>
    <m/>
    <m/>
    <m/>
  </r>
  <r>
    <s v="2023-06-06T12:27:56.44697525Z"/>
    <x v="6"/>
    <x v="107"/>
    <s v="0xa46a28c9e3fc9399649ecb39ad4d275534bbf796d3450b6ce7618dffdf660366"/>
    <s v="ATTACK-DETECTOR-2"/>
    <s v="CRITICAL"/>
    <x v="6"/>
    <s v="0xf710b588abab0d907957845c5fb11a8f404915ce likely involved in an attack (0x91e93eea671fc656336bcb277a302666b2aaddb2dd5104b451245c22eabc56f5). Anomaly score: {'anomaly_score': 0.0016568446101483043}"/>
    <s v="0xf710b588abab0d907957845c5fb11a8f404915ce"/>
    <m/>
    <s v="0.0016568446101483043"/>
    <m/>
    <m/>
    <m/>
    <m/>
    <m/>
    <s v="0.0016568446101483043}"/>
    <m/>
    <m/>
    <m/>
    <m/>
    <m/>
    <m/>
    <m/>
    <m/>
    <m/>
  </r>
  <r>
    <s v="2023-06-29T02:08:37.810539069Z"/>
    <x v="6"/>
    <x v="100"/>
    <s v="0xd85274ca72e6940cc1d0baa4f21d0ef222ed04735bd83fe2727f457e5c8d0f13"/>
    <s v="ATTACK-DETECTOR-2"/>
    <s v="CRITICAL"/>
    <x v="6"/>
    <s v="0xf86ba3f1d89fb599e718951a75adf71bb73b717c likely involved in an attack (0xeca07334a8cc6faf8ed326c0ee49c07c1d88cc40422371e4f4dbda6f6c3258fc) on Uniswap V2: Router 2 (0x7a250d5630b4cf539739df2c5dacb4c659f2488d). Anomaly score: {'anomaly_score': 9.992262511"/>
    <s v="0xf86ba3f1d89fb599e718951a75adf71bb73b717c"/>
    <m/>
    <s v="9.992262511870011e-05"/>
    <m/>
    <m/>
    <m/>
    <m/>
    <m/>
    <s v="9.992262511870011e-05}"/>
    <m/>
    <m/>
    <m/>
    <m/>
    <m/>
    <m/>
    <m/>
    <m/>
    <m/>
  </r>
  <r>
    <s v="2023-06-29T01:25:22.801431474Z"/>
    <x v="6"/>
    <x v="100"/>
    <s v="0x4802528da683bec115f64b209076b6b7096db8d67b372abc34ebe16a62cc0fc5"/>
    <s v="ATTACK-DETECTOR-2"/>
    <s v="CRITICAL"/>
    <x v="6"/>
    <s v="0xf93c951eeca52e23c29fa7ea480dcdf766438d9d likely involved in an attack (0xe3ea568b089fec536041a895dbaf2e15b108511295e92792a367c6ca4b828e36). Anomaly score: {'anomaly_score': 0.0008762517269632529}"/>
    <s v="0xf93c951eeca52e23c29fa7ea480dcdf766438d9d"/>
    <m/>
    <s v="0.0008762517269632529"/>
    <m/>
    <m/>
    <m/>
    <m/>
    <m/>
    <s v="0.0008762517269632529}"/>
    <m/>
    <m/>
    <m/>
    <m/>
    <m/>
    <m/>
    <m/>
    <m/>
    <m/>
  </r>
  <r>
    <s v="2023-06-29T03:51:24.083412545Z"/>
    <x v="6"/>
    <x v="100"/>
    <s v="0x458acb58f1d7ad121ca39669e51f7ddca818f75e27fc7cedab37b20fee87bf31"/>
    <s v="ATTACK-DETECTOR-3"/>
    <s v="CRITICAL"/>
    <x v="6"/>
    <s v="0xfafe26b3d6793d8b3e1ff8c18406af6c0c940b1f likely involved in an attack (0xda9bdcfaf9326bcebe59e12db7d7500f2ca0cb064553a259f529cc3e74a837a4) on Tornado.Cash: 1 ETH (0x47ce0c6ed5b0ce3d3a51fdb1c52dc66a7c3c2936). Anomaly score: {'anomaly_score': 2.0453270035"/>
    <s v="0xfafe26b3d6793d8b3e1ff8c18406af6c0c940b1f"/>
    <m/>
    <s v="2.0453270035639058e-08"/>
    <m/>
    <m/>
    <m/>
    <m/>
    <m/>
    <s v="2.0453270035639058e-08}"/>
    <m/>
    <m/>
    <m/>
    <m/>
    <m/>
    <m/>
    <m/>
    <m/>
    <m/>
  </r>
  <r>
    <s v="2023-06-29T13:36:34.399940371Z"/>
    <x v="6"/>
    <x v="100"/>
    <s v="0x07ec7cbfba2a6bcda9cd0a7374ea5339645553613bebb99835875f9701c44beb"/>
    <s v="ATTACK-DETECTOR-2"/>
    <s v="CRITICAL"/>
    <x v="6"/>
    <s v="0xfbf9154ab18c87ad2a5e92bb8843822986ee588c likely involved in an attack (0x5289a37ba69195988592637a4d1e89765385d36e9dc1c7487d57a1efbb4f012d). Anomaly score: {'anomaly_score': 0.9992573588981907}"/>
    <s v="0xfbf9154ab18c87ad2a5e92bb8843822986ee588c"/>
    <m/>
    <s v="0.9992573588981907"/>
    <m/>
    <m/>
    <m/>
    <m/>
    <m/>
    <s v="0.9992573588981907}"/>
    <m/>
    <m/>
    <m/>
    <m/>
    <m/>
    <m/>
    <m/>
    <m/>
    <m/>
  </r>
  <r>
    <s v="2023-06-29T00:00:31.708102517Z"/>
    <x v="6"/>
    <x v="100"/>
    <s v="0xb8ae9c1cb25d7c41dbdc81a879f8ed5d8794107cfe40f651341de5464ff09242"/>
    <s v="ATTACK-DETECTOR-2"/>
    <s v="CRITICAL"/>
    <x v="6"/>
    <s v="0xfd3ba61859d00b0055cb1c7a3297275dc8dacc13 likely involved in an attack (0xed3498ea03a12a93f3ce5e79912c3ee2f2b456720411092d46727b0d528646a2) on Uniswap V2: Router 2 (0x7a250d5630b4cf539739df2c5dacb4c659f2488d). Anomaly score: {'anomaly_score': 3.207547169"/>
    <s v="0xfd3ba61859d00b0055cb1c7a3297275dc8dacc13"/>
    <m/>
    <s v="3.207547169811321e-05"/>
    <m/>
    <m/>
    <m/>
    <m/>
    <m/>
    <s v="3.207547169811321e-05}"/>
    <m/>
    <m/>
    <m/>
    <m/>
    <m/>
    <m/>
    <m/>
    <m/>
    <m/>
  </r>
  <r>
    <s v="2023-06-28T23:57:45.330174798Z"/>
    <x v="6"/>
    <x v="99"/>
    <s v="0xb8ae9c1cb25d7c41dbdc81a879f8ed5d8794107cfe40f651341de5464ff09242"/>
    <s v="ATTACK-DETECTOR-2"/>
    <s v="CRITICAL"/>
    <x v="6"/>
    <s v="0xfd3ba61859d00b0055cb1c7a3297275dc8dacc13 likely involved in an attack (0xed3498ea03a12a93f3ce5e79912c3ee2f2b456720411092d46727b0d528646a2) on Uniswap V2: Router 2 (0x7a250d5630b4cf539739df2c5dacb4c659f2488d). Anomaly score: {'anomaly_score': 3.207547169"/>
    <s v="0xfd3ba61859d00b0055cb1c7a3297275dc8dacc13"/>
    <m/>
    <s v="3.207547169811321e-05"/>
    <m/>
    <m/>
    <m/>
    <m/>
    <m/>
    <s v="3.207547169811321e-05}"/>
    <m/>
    <m/>
    <m/>
    <m/>
    <m/>
    <m/>
    <m/>
    <m/>
    <m/>
  </r>
  <r>
    <s v="2023-06-28T20:10:00.369581231Z"/>
    <x v="6"/>
    <x v="99"/>
    <s v="0x85a9d062e07142187c064e502d357c0598be8b3d66281a7a4949f4f637674462"/>
    <s v="ATTACK-DETECTOR-2"/>
    <s v="CRITICAL"/>
    <x v="6"/>
    <s v="0xfecf85252471ad537cf556c5663b6f385db1d99a likely involved in an attack (0x8e38a5696bde289c2d223b0cec41f40c6d96f8453d0538a1803da577ba1eb78b). Anomaly score: {'anomaly_score': 1.0074289198103948e-05}"/>
    <s v="0xfecf85252471ad537cf556c5663b6f385db1d99a"/>
    <m/>
    <s v="1.0074289198103948e-05"/>
    <m/>
    <m/>
    <m/>
    <m/>
    <m/>
    <s v="1.0074289198103948e-05}"/>
    <m/>
    <m/>
    <m/>
    <m/>
    <m/>
    <m/>
    <m/>
    <m/>
    <m/>
  </r>
  <r>
    <s v="2023-06-28T13:25:56.147839126Z"/>
    <x v="6"/>
    <x v="99"/>
    <s v="0xae6e04b69e7e8acc687a5b8ec99659e09607e8552aeadfd8fdafc1a2388477aa"/>
    <s v="ATTACK-DETECTOR-2"/>
    <s v="CRITICAL"/>
    <x v="6"/>
    <s v="0xff3b11c85fffb43063102d66d7429b2812c371c7 likely involved in an attack (0x03ef87e578d43a01f4c284ae304ae381347b65668bf41ecb082d3d0290d68c3b) on XRP2.0 (0xe81891bf917496ffd6e47f8dd32323a5b4b9c91a). Anomaly score: {'anomaly_score': 0.9992233311327715}"/>
    <s v="0xff3b11c85fffb43063102d66d7429b2812c371c7"/>
    <m/>
    <s v="0.9992233311327715"/>
    <m/>
    <m/>
    <m/>
    <m/>
    <m/>
    <s v="0.9992233311327715}"/>
    <m/>
    <m/>
    <m/>
    <m/>
    <m/>
    <m/>
    <m/>
    <m/>
    <m/>
  </r>
  <r>
    <s v="2023-06-28T13:24:34.284750439Z"/>
    <x v="6"/>
    <x v="99"/>
    <s v="0xc9d2ed4b3e7cba821144f1779b573f5cb443432fd33091d83d8d22a196cc5d23"/>
    <s v="ATTACK-DETECTOR-2"/>
    <s v="CRITICAL"/>
    <x v="6"/>
    <s v="0xff3b11c85fffb43063102d66d7429b2812c371c7 likely involved in an attack (0x03ef87e578d43a01f4c284ae304ae381347b65668bf41ecb082d3d0290d68c3b). Anomaly score: {'anomaly_score': 0.9992233311327715}"/>
    <s v="0xff3b11c85fffb43063102d66d7429b2812c371c7"/>
    <m/>
    <s v="0.9992233311327715"/>
    <m/>
    <m/>
    <m/>
    <m/>
    <m/>
    <s v="0.9992233311327715}"/>
    <m/>
    <m/>
    <m/>
    <m/>
    <m/>
    <m/>
    <m/>
    <m/>
    <m/>
  </r>
  <r>
    <s v="2023-06-09T01:07:51.154239492Z"/>
    <x v="6"/>
    <x v="108"/>
    <s v="0xfde23bc94aaf90a1adf457edd2d586a05b7a223ee154c9ffb160cc19272aa34c"/>
    <s v="ATTACK-DETECTOR-2"/>
    <s v="CRITICAL"/>
    <x v="7"/>
    <s v="0x89af8d9f734dfd139d33093310552596e08c5571 likely involved in an attack (0x929fe31d780099b51f0c0ee561ac4a4f67aeeb3dfcbe5a63351393b8761b4e8a). Anomaly score: {'anomaly_score': 0.037615562403698}"/>
    <s v="0x89af8d9f734dfd139d33093310552596e08c5571"/>
    <m/>
    <s v="0.037615562403698"/>
    <m/>
    <m/>
    <m/>
    <m/>
    <m/>
    <s v="0.037615562403698}"/>
    <m/>
    <m/>
    <m/>
    <m/>
    <m/>
    <m/>
    <m/>
    <m/>
    <m/>
  </r>
  <r>
    <s v="2023-06-03T06:10:17.514918251Z"/>
    <x v="6"/>
    <x v="109"/>
    <s v="0xfa7365729ec319d6899b7eec50d76f69ab10013e7c2dbf1b1d73e1759fd3dd6b"/>
    <s v="ATTACK-DETECTOR-2"/>
    <s v="CRITICAL"/>
    <x v="7"/>
    <s v="0x1389ed10adc68bb262e3d14aa116c46e21cccf4f likely involved in an attack (0x76466a2302d7aaf726ed9107765899747fa4731c4d49c04001416f5ae80b1a15). Anomaly score: {'anomaly_score': 0.05773809523809524}"/>
    <s v="0x1389ed10adc68bb262e3d14aa116c46e21cccf4f"/>
    <m/>
    <s v="0.05773809523809524"/>
    <m/>
    <m/>
    <m/>
    <m/>
    <m/>
    <s v="0.05773809523809524}"/>
    <m/>
    <m/>
    <m/>
    <m/>
    <m/>
    <m/>
    <m/>
    <m/>
    <m/>
  </r>
  <r>
    <s v="2023-06-28T21:58:55.072203798Z"/>
    <x v="6"/>
    <x v="99"/>
    <s v="0xf9c25258e651bda121604ed8c3770adbc7441b33d838929d9e41607e203894e0"/>
    <s v="ATTACK-DETECTOR-2"/>
    <s v="CRITICAL"/>
    <x v="7"/>
    <s v="0x421234b554621f86b1d44d76477c93c3fa201fb2 likely involved in an attack (0xfa22c9a587e5b4458e0156cc435218e5007e39bc23e4f78fa29b2a46669f95a9). Anomaly score: {'anomaly_score': 0.03299605133267522}"/>
    <s v="0x421234b554621f86b1d44d76477c93c3fa201fb2"/>
    <m/>
    <s v="0.03299605133267522"/>
    <m/>
    <m/>
    <m/>
    <m/>
    <m/>
    <s v="0.03299605133267522}"/>
    <m/>
    <m/>
    <m/>
    <m/>
    <m/>
    <m/>
    <m/>
    <m/>
    <m/>
  </r>
  <r>
    <s v="2023-06-29T08:18:11.089811439Z"/>
    <x v="6"/>
    <x v="100"/>
    <s v="0xf8ed4093a9bc3424b8d0e0ab229acfe033f3b2940f8df07af51d68ca2d7c6b05"/>
    <s v="ATTACK-DETECTOR-2"/>
    <s v="CRITICAL"/>
    <x v="7"/>
    <s v="0x7e799255c12831370b9632d425373b6d731b6e61 likely involved in an attack (0xe57382d9188e50d6f2be9a0ef869ef405175ca1bfd43b482475e9968892b1ad1). Anomaly score: {'anomaly_score': 0.08842523596621957}"/>
    <s v="0x7e799255c12831370b9632d425373b6d731b6e61"/>
    <m/>
    <s v="0.08842523596621957"/>
    <m/>
    <m/>
    <m/>
    <m/>
    <m/>
    <s v="0.08842523596621957}"/>
    <m/>
    <m/>
    <m/>
    <m/>
    <m/>
    <m/>
    <m/>
    <m/>
    <m/>
  </r>
  <r>
    <s v="2023-06-28T11:25:25.208552123Z"/>
    <x v="6"/>
    <x v="99"/>
    <s v="0xf7201a28d56e972b2e78c0fcbea79a5dc6e9a45578b24dd7fd24c10bb1fae8a6"/>
    <s v="ATTACK-DETECTOR-2"/>
    <s v="CRITICAL"/>
    <x v="7"/>
    <s v="0xe37c21f652b0e4214e7e6e383d75c99e5e24ffad likely involved in an attack (0x458f38a23c91dde6bd01511f72f04c1bc5a2d5124d6657cbf04d86da7a7c425c). Anomaly score: {'anomaly_score': 0.06381378692927485}"/>
    <s v="0xe37c21f652b0e4214e7e6e383d75c99e5e24ffad"/>
    <m/>
    <s v="0.06381378692927485"/>
    <m/>
    <m/>
    <m/>
    <m/>
    <m/>
    <s v="0.06381378692927485}"/>
    <m/>
    <m/>
    <m/>
    <m/>
    <m/>
    <m/>
    <m/>
    <m/>
    <m/>
  </r>
  <r>
    <s v="2023-06-29T08:38:23.323593373Z"/>
    <x v="6"/>
    <x v="100"/>
    <s v="0xf641abceca50b1217a57f6a5b0e7e20cdd0a7ad50cb498c44b9c2a9285a1f7fa"/>
    <s v="ATTACK-DETECTOR-2"/>
    <s v="CRITICAL"/>
    <x v="7"/>
    <s v="0x4d8712acf2813b453fb07bc331d3d6aa41a4eff8 likely involved in an attack (0x0283b06f58a8bd2aea5bc28ce210e0d8acffaaa20faf55be5e2ded959890b000). Anomaly score: {'anomaly_score': 0.03188050930460333}"/>
    <s v="0x4d8712acf2813b453fb07bc331d3d6aa41a4eff8"/>
    <m/>
    <s v="0.03188050930460333"/>
    <m/>
    <m/>
    <m/>
    <m/>
    <m/>
    <s v="0.03188050930460333}"/>
    <m/>
    <m/>
    <m/>
    <m/>
    <m/>
    <m/>
    <m/>
    <m/>
    <m/>
  </r>
  <r>
    <s v="2023-06-03T01:43:32.328010314Z"/>
    <x v="6"/>
    <x v="109"/>
    <s v="0xe8deb47d95c52a17a67b1793ee536baed139f5794475a010e39339100bafb6eb"/>
    <s v="ATTACK-DETECTOR-2"/>
    <s v="CRITICAL"/>
    <x v="7"/>
    <s v="0xbd931fba275f97e75abd6e354b4682e0b17c7330 likely involved in an attack (0x4a8aaf1df5cf11579a6811389f8ea81e406d0d2235b2786eb4e13e239c72fb7f). Anomaly score: {'anomaly_score': 0.02976477683956574}"/>
    <s v="0xbd931fba275f97e75abd6e354b4682e0b17c7330"/>
    <m/>
    <s v="0.02976477683956574"/>
    <m/>
    <m/>
    <m/>
    <m/>
    <m/>
    <s v="0.02976477683956574}"/>
    <m/>
    <m/>
    <m/>
    <m/>
    <m/>
    <m/>
    <m/>
    <m/>
    <m/>
  </r>
  <r>
    <s v="2023-06-09T08:36:06.081914922Z"/>
    <x v="6"/>
    <x v="108"/>
    <s v="0xe79e3509686b96701cabce4f3d50993fda8ca6744fb9b9c2c58c9126201aa48e"/>
    <s v="ATTACK-DETECTOR-2"/>
    <s v="CRITICAL"/>
    <x v="7"/>
    <s v="0xfa40f894f25ba513d3e831abd2fac1b8f48c056f likely involved in an attack (0x2d585b3513b1866b2d3cd24363811f45744105fcf7dbcbdc309f0cb0e2810736). Anomaly score: {'anomaly_score': 0.03864440078585461}"/>
    <s v="0xfa40f894f25ba513d3e831abd2fac1b8f48c056f"/>
    <m/>
    <s v="0.03864440078585461"/>
    <m/>
    <m/>
    <m/>
    <m/>
    <m/>
    <s v="0.03864440078585461}"/>
    <m/>
    <m/>
    <m/>
    <m/>
    <m/>
    <m/>
    <m/>
    <m/>
    <m/>
  </r>
  <r>
    <s v="2023-06-28T12:22:09.261560695Z"/>
    <x v="6"/>
    <x v="99"/>
    <s v="0xd10bef13a7590e610b3d661e58b26f988d2cc185bdab5c7f95f7488dde7fdf58"/>
    <s v="ATTACK-DETECTOR-2"/>
    <s v="CRITICAL"/>
    <x v="7"/>
    <s v="0x395cdf0e187a46acc9965edaf5459c508e09e413 likely involved in an attack (0xcd477a6e79646abe9c2708976d4e8a409d64caa032b733f87a0ca223ddfb2dd1). Anomaly score: {'anomaly_score': 0.09528214616096208}"/>
    <s v="0x395cdf0e187a46acc9965edaf5459c508e09e413"/>
    <m/>
    <s v="0.09528214616096208"/>
    <m/>
    <m/>
    <m/>
    <m/>
    <m/>
    <s v="0.09528214616096208}"/>
    <m/>
    <m/>
    <m/>
    <m/>
    <m/>
    <m/>
    <m/>
    <m/>
    <m/>
  </r>
  <r>
    <s v="2023-06-28T12:48:21.822699658Z"/>
    <x v="6"/>
    <x v="99"/>
    <s v="0xcbe58c2d970c315d6568729dc53cdcc5fdf94e3b78a0309c0cba7f71ae62d017"/>
    <s v="ATTACK-DETECTOR-2"/>
    <s v="CRITICAL"/>
    <x v="7"/>
    <s v="0x88799e6a5f6f294a1930b6d36fc13798bc3dda68 likely involved in an attack (0x8cc965858eacd6174d8276c751ee127a2e036f758735e7bf36688778a00c67dc). Anomaly score: {'anomaly_score': 0.09665597801191021}"/>
    <s v="0x88799e6a5f6f294a1930b6d36fc13798bc3dda68"/>
    <m/>
    <s v="0.09665597801191021"/>
    <m/>
    <m/>
    <m/>
    <m/>
    <m/>
    <s v="0.09665597801191021}"/>
    <m/>
    <m/>
    <m/>
    <m/>
    <m/>
    <m/>
    <m/>
    <m/>
    <m/>
  </r>
  <r>
    <s v="2023-06-03T03:58:42.727590733Z"/>
    <x v="6"/>
    <x v="109"/>
    <s v="0xc730ab3a3eb7154b11fa09a78a9bba6283b7d16c612d708fb941bb1be1ac1e26"/>
    <s v="ATTACK-DETECTOR-2"/>
    <s v="CRITICAL"/>
    <x v="7"/>
    <s v="0x1e920939b4ce01f27e129e39d4d0674c78cb0f69 likely involved in an attack (0xd2ea8e24372fa6df5c3706d499691698bfda83ceed905657ae7e3dd0b3339db4). Anomaly score: {'anomaly_score': 0.031094602789569437}"/>
    <s v="0x1e920939b4ce01f27e129e39d4d0674c78cb0f69"/>
    <m/>
    <s v="0.031094602789569437"/>
    <m/>
    <m/>
    <m/>
    <m/>
    <m/>
    <s v="0.031094602789569437}"/>
    <m/>
    <m/>
    <m/>
    <m/>
    <m/>
    <m/>
    <m/>
    <m/>
    <m/>
  </r>
  <r>
    <s v="2023-06-07T17:01:11.538751059Z"/>
    <x v="6"/>
    <x v="110"/>
    <s v="0xc544a8e6d349182a9f7488c611d3eb3d218133b2e9167fb15bb3704682e7a8f3"/>
    <s v="ATTACK-DETECTOR-2"/>
    <s v="CRITICAL"/>
    <x v="7"/>
    <s v="0x511f3da751ce54a4e50df84ec036e366035f627a likely involved in an attack (0xa55487eed7ebc6f8328388b5272b2c9e2df0b299f339e7c4d673a6197d3d5487). Anomaly score: {'anomaly_score': 0.02292768959435626}"/>
    <s v="0x511f3da751ce54a4e50df84ec036e366035f627a"/>
    <m/>
    <s v="0.02292768959435626"/>
    <m/>
    <m/>
    <m/>
    <m/>
    <m/>
    <s v="0.02292768959435626}"/>
    <m/>
    <m/>
    <m/>
    <m/>
    <m/>
    <m/>
    <m/>
    <m/>
    <m/>
  </r>
  <r>
    <s v="2023-06-12T04:56:38.509856809Z"/>
    <x v="6"/>
    <x v="101"/>
    <s v="0xbc238457b66a99023da257aa531368b14544cd5247e29b0578f8b2989e642b25"/>
    <s v="ATTACK-DETECTOR-2"/>
    <s v="CRITICAL"/>
    <x v="7"/>
    <s v="0x0bfa29fff537f7be2a5b6b5de640a33b34a035dd likely involved in an attack (0x817d0aeae9bf0974f9bf5837da05a7611699fa81b1d174863211251921cf40ad). Anomaly score: {'anomaly_score': 0.03676401318888366}"/>
    <s v="0x0bfa29fff537f7be2a5b6b5de640a33b34a035dd"/>
    <m/>
    <s v="0.03676401318888366"/>
    <m/>
    <m/>
    <m/>
    <m/>
    <m/>
    <s v="0.03676401318888366}"/>
    <m/>
    <m/>
    <m/>
    <m/>
    <m/>
    <m/>
    <m/>
    <m/>
    <m/>
  </r>
  <r>
    <s v="2023-06-29T02:22:08.637854335Z"/>
    <x v="6"/>
    <x v="100"/>
    <s v="0xbac1061f57def7dd552895e32e0ad1107ada877bfc887f5114e00b0d4a17c6c0"/>
    <s v="ATTACK-DETECTOR-2"/>
    <s v="CRITICAL"/>
    <x v="7"/>
    <s v="0x0ac8e7750f286c7ae35371ee1b69ac19ce92cec1 likely involved in an attack (0x5a4bfdd65d1feafa3f65a80affd54e3e8bc794b71edfb3897457770bd61c1b1b). Anomaly score: {'anomaly_score': 0.09122118685630211}"/>
    <s v="0x0ac8e7750f286c7ae35371ee1b69ac19ce92cec1"/>
    <m/>
    <s v="0.09122118685630211"/>
    <m/>
    <m/>
    <m/>
    <m/>
    <m/>
    <s v="0.09122118685630211}"/>
    <m/>
    <m/>
    <m/>
    <m/>
    <m/>
    <m/>
    <m/>
    <m/>
    <m/>
  </r>
  <r>
    <s v="2023-06-28T14:22:24.269276561Z"/>
    <x v="6"/>
    <x v="99"/>
    <s v="0xb91d3233144566628c4281a0bb5a7f061adb85e4b65895dd98467c2c230d25f5"/>
    <s v="ATTACK-DETECTOR-2"/>
    <s v="CRITICAL"/>
    <x v="7"/>
    <s v="0x79bd9074272945cd6cca9cf0e5bb23281e371347 likely involved in an attack (0xf32de94bd19626eb31e29e017e32f4c5bd4ec24967de5b0350e25ea43a911b9f). Anomaly score: {'anomaly_score': 0.09339019189765459}"/>
    <s v="0x79bd9074272945cd6cca9cf0e5bb23281e371347"/>
    <m/>
    <s v="0.09339019189765459"/>
    <m/>
    <m/>
    <m/>
    <m/>
    <m/>
    <s v="0.09339019189765459}"/>
    <m/>
    <m/>
    <m/>
    <m/>
    <m/>
    <m/>
    <m/>
    <m/>
    <m/>
  </r>
  <r>
    <s v="2023-06-11T10:42:07.554322017Z"/>
    <x v="6"/>
    <x v="111"/>
    <s v="0xb759e070b4d8603f799e1e2265fc8e2b20d0585c7418086f8dea9b84981f1607"/>
    <s v="ATTACK-DETECTOR-2"/>
    <s v="CRITICAL"/>
    <x v="7"/>
    <s v="0x157e702da47a16c8b2d63e66c04b8df159605147 likely involved in an attack (0xb2113d24f94dee08559a481bd5d3e9d5fa6650fadf576423090c2c79bcd62805). Anomaly score: {'anomaly_score': 0.0697507477567298}"/>
    <s v="0x157e702da47a16c8b2d63e66c04b8df159605147"/>
    <m/>
    <s v="0.0697507477567298"/>
    <m/>
    <m/>
    <m/>
    <m/>
    <m/>
    <s v="0.0697507477567298}"/>
    <m/>
    <m/>
    <m/>
    <m/>
    <m/>
    <m/>
    <m/>
    <m/>
    <m/>
  </r>
  <r>
    <s v="2023-06-02T06:40:43.182042504Z"/>
    <x v="6"/>
    <x v="105"/>
    <s v="0xae4b53073433255305e22932ae4d866524e3f009c1b34f4eed75cc41593d37e8"/>
    <s v="ATTACK-DETECTOR-2"/>
    <s v="CRITICAL"/>
    <x v="7"/>
    <s v="0x8cadf2f64016a56df8c8dc06270ca94368ebe310 likely involved in an attack (0xa6ab7396169eda42eb969442eb1bc366638b9bf8359ffc7846bfad4ff84e567a). Anomaly score: {'anomaly_score': 0.0568421052631579}"/>
    <s v="0x8cadf2f64016a56df8c8dc06270ca94368ebe310"/>
    <m/>
    <s v="0.0568421052631579"/>
    <m/>
    <m/>
    <m/>
    <m/>
    <m/>
    <s v="0.0568421052631579}"/>
    <m/>
    <m/>
    <m/>
    <m/>
    <m/>
    <m/>
    <m/>
    <m/>
    <m/>
  </r>
  <r>
    <s v="2023-06-07T16:37:56.978418321Z"/>
    <x v="6"/>
    <x v="110"/>
    <s v="0xa8f05e39deb7fdedf06f5b81b93140e33c667d17cc8f7ea0bbaadd32468aec09"/>
    <s v="ATTACK-DETECTOR-2"/>
    <s v="CRITICAL"/>
    <x v="7"/>
    <s v="0x74f229b404de249c1d0096c521b20dec4b61b990 likely involved in an attack (0x811a69cea8bb9ab2964d6cd9c434e69e465a17eecc8e6be5d5b65b8b6aca6c06). Anomaly score: {'anomaly_score': 0.042098024506126534}"/>
    <s v="0x74f229b404de249c1d0096c521b20dec4b61b990"/>
    <m/>
    <s v="0.042098024506126534"/>
    <m/>
    <m/>
    <m/>
    <m/>
    <m/>
    <s v="0.042098024506126534}"/>
    <m/>
    <m/>
    <m/>
    <m/>
    <m/>
    <m/>
    <m/>
    <m/>
    <m/>
  </r>
  <r>
    <s v="2023-06-01T21:57:00.045680218Z"/>
    <x v="6"/>
    <x v="112"/>
    <s v="0x8da8c50f4c2c6506f69e4019f9219c9d40ae9cbc671e97c9adf5520fb213ae5d"/>
    <s v="ATTACK-DETECTOR-2"/>
    <s v="CRITICAL"/>
    <x v="7"/>
    <s v="0x4be8d2fec7b081cce9f42f111516c5f7cebab470 likely involved in an attack (0xefc81486420cf841ea501e5f207b11f84c40c1032472fd3917d588263d5ac1ab). Anomaly score: {'anomaly_score': 0.029195461578133058}"/>
    <s v="0x4be8d2fec7b081cce9f42f111516c5f7cebab470"/>
    <m/>
    <s v="0.029195461578133058"/>
    <m/>
    <m/>
    <m/>
    <m/>
    <m/>
    <s v="0.029195461578133058}"/>
    <m/>
    <m/>
    <m/>
    <m/>
    <m/>
    <m/>
    <m/>
    <m/>
    <m/>
  </r>
  <r>
    <s v="2023-06-11T03:34:03.329664461Z"/>
    <x v="6"/>
    <x v="111"/>
    <s v="0x8b3ed9a37d8d55c84e2cc5b671c49f75422d3d84019cbfcfb4b77adbc7dc4308"/>
    <s v="ATTACK-DETECTOR-2"/>
    <s v="CRITICAL"/>
    <x v="7"/>
    <s v="0x1ffb5f38abf77733999d49af39bd104c1f37b4c2 likely involved in an attack (0xd4cca339162725d4f56fe9f02fd059a3ba8a084dd228bd1abba9942f9cb32087). Anomaly score: {'anomaly_score': 0.03432762836185819}"/>
    <s v="0x1ffb5f38abf77733999d49af39bd104c1f37b4c2"/>
    <m/>
    <s v="0.03432762836185819"/>
    <m/>
    <m/>
    <m/>
    <m/>
    <m/>
    <s v="0.03432762836185819}"/>
    <m/>
    <m/>
    <m/>
    <m/>
    <m/>
    <m/>
    <m/>
    <m/>
    <m/>
  </r>
  <r>
    <s v="2023-06-02T01:41:59.763053917Z"/>
    <x v="6"/>
    <x v="105"/>
    <s v="0x8aa5282729b261b08b291a3931b00a173efea38b0bdff90a13394e2c93b32bc7"/>
    <s v="ATTACK-DETECTOR-2"/>
    <s v="CRITICAL"/>
    <x v="7"/>
    <s v="0x915c04fd529f4f0a8e644869eea20dabba488259 likely involved in an attack (0xdaa661834d45cf2677e4efc0c88a8d091281a4f6297efbc08ea0b1302698472b). Anomaly score: {'anomaly_score': 0.05655673850947806}"/>
    <s v="0x915c04fd529f4f0a8e644869eea20dabba488259"/>
    <m/>
    <s v="0.05655673850947806"/>
    <m/>
    <m/>
    <m/>
    <m/>
    <m/>
    <s v="0.05655673850947806}"/>
    <m/>
    <m/>
    <m/>
    <m/>
    <m/>
    <m/>
    <m/>
    <m/>
    <m/>
  </r>
  <r>
    <s v="2023-06-07T05:42:40.651794596Z"/>
    <x v="6"/>
    <x v="110"/>
    <s v="0x89d6169e9979fa9c1c8064363095457ccd59b22e6eff76ac5061343afcc3019f"/>
    <s v="ATTACK-DETECTOR-2"/>
    <s v="CRITICAL"/>
    <x v="7"/>
    <s v="0xb1a8d2607304a9fd9923a3c49e2e52183594b693 likely involved in an attack (0x537d762f179e1caa60b16c3759aae658e01119be18c6d7457570f85dedbdbe0a). Anomaly score: {'anomaly_score': 0.026702508960573478}"/>
    <s v="0xb1a8d2607304a9fd9923a3c49e2e52183594b693"/>
    <m/>
    <s v="0.026702508960573478"/>
    <m/>
    <m/>
    <m/>
    <m/>
    <m/>
    <s v="0.026702508960573478}"/>
    <m/>
    <m/>
    <m/>
    <m/>
    <m/>
    <m/>
    <m/>
    <m/>
    <m/>
  </r>
  <r>
    <s v="2023-06-12T14:49:53.063228641Z"/>
    <x v="6"/>
    <x v="101"/>
    <s v="0x88e1e2d5180823182552faca46b48d97c68034cc4eabb79b5085df0ded1a9d72"/>
    <s v="ATTACK-DETECTOR-2"/>
    <s v="CRITICAL"/>
    <x v="7"/>
    <s v="0xc0b23b833f491ae449f5f1898abc2ffdbb555c8b likely involved in an attack (0x7288fdf5e31be2bcaead9928fc046389f6a5e80a5389a7bc6640ce35929252a3). Anomaly score: {'anomaly_score': 0.03417412530512612}"/>
    <s v="0xc0b23b833f491ae449f5f1898abc2ffdbb555c8b"/>
    <m/>
    <s v="0.03417412530512612"/>
    <m/>
    <m/>
    <m/>
    <m/>
    <m/>
    <s v="0.03417412530512612}"/>
    <m/>
    <m/>
    <m/>
    <m/>
    <m/>
    <m/>
    <m/>
    <m/>
    <m/>
  </r>
  <r>
    <s v="2023-06-13T23:14:51.43717719Z"/>
    <x v="6"/>
    <x v="104"/>
    <s v="0x862250da8f4c76d04954c9a8f0946c6a9f5689204fce4169ccde8dbba73ca13a"/>
    <s v="ATTACK-DETECTOR-2"/>
    <s v="CRITICAL"/>
    <x v="7"/>
    <s v="0x207a34537e2815a9be974cbfe765fe907aef2ff3 likely involved in an attack (0x56bad998fca591a21a3312c30dec0fc69482f6fd4a27faac3736dc11749ad80c). Anomaly score: {'anomaly_score': 2.6526189942464323e-07}"/>
    <s v="0x207a34537e2815a9be974cbfe765fe907aef2ff3"/>
    <m/>
    <s v="2.6526189942464323e-07"/>
    <m/>
    <m/>
    <m/>
    <m/>
    <m/>
    <s v="2.6526189942464323e-07}"/>
    <m/>
    <m/>
    <m/>
    <m/>
    <m/>
    <m/>
    <m/>
    <m/>
    <m/>
  </r>
  <r>
    <s v="2023-06-28T19:00:09.957330731Z"/>
    <x v="6"/>
    <x v="99"/>
    <s v="0x6d92ca52372210697b0041aa91e84b35427fabfe2b1e8c893d0350bc4a2acacd"/>
    <s v="ATTACK-DETECTOR-2"/>
    <s v="CRITICAL"/>
    <x v="7"/>
    <s v="0x1c8f880125be058fc903098de83f136039771eb7 likely involved in an attack (0x84f3e531a1928a95d54ab3d119160c07ebff4042d959c939508000fbd1b8e2de). Anomaly score: {'anomaly_score': 0.03248871048670346}"/>
    <s v="0x1c8f880125be058fc903098de83f136039771eb7"/>
    <m/>
    <s v="0.03248871048670346"/>
    <m/>
    <m/>
    <m/>
    <m/>
    <m/>
    <s v="0.03248871048670346}"/>
    <m/>
    <m/>
    <m/>
    <m/>
    <m/>
    <m/>
    <m/>
    <m/>
    <m/>
  </r>
  <r>
    <s v="2023-06-29T16:22:13.120830298Z"/>
    <x v="6"/>
    <x v="100"/>
    <s v="0x6d688fc0b32b36558593d623f0ac3e4b948881b362e903589f87cca94ac4a1dd"/>
    <s v="ATTACK-DETECTOR-2"/>
    <s v="CRITICAL"/>
    <x v="7"/>
    <s v="0x722a1206fd58f56c3acdabb1799e34ad716a2f3a likely involved in an attack (0xb00c24dca980f5f85edc04731ddd44056bef92e255368945b524e82725914224). Anomaly score: {'anomaly_score': 0.058646616541353384}"/>
    <s v="0x722a1206fd58f56c3acdabb1799e34ad716a2f3a"/>
    <m/>
    <s v="0.058646616541353384"/>
    <m/>
    <m/>
    <m/>
    <m/>
    <m/>
    <s v="0.058646616541353384}"/>
    <m/>
    <m/>
    <m/>
    <m/>
    <m/>
    <m/>
    <m/>
    <m/>
    <m/>
  </r>
  <r>
    <s v="2023-06-01T23:15:58.479383252Z"/>
    <x v="6"/>
    <x v="112"/>
    <s v="0x64dd947330d71dee8353d344c3c52ba4802f9e71c31059118b6375662e004aa4"/>
    <s v="ATTACK-DETECTOR-2"/>
    <s v="CRITICAL"/>
    <x v="7"/>
    <s v="0xfa6b9a7f1921b87ca96e249dae9c77d26e8f9200 likely involved in an attack (0x2cdbdf46fc89c3436cc60c5d381a20a1d6e39e83547111b5c1b80565f90e3530). Anomaly score: {'anomaly_score': 0.02905834186284545}"/>
    <s v="0xfa6b9a7f1921b87ca96e249dae9c77d26e8f9200"/>
    <m/>
    <s v="0.02905834186284545"/>
    <m/>
    <m/>
    <m/>
    <m/>
    <m/>
    <s v="0.02905834186284545}"/>
    <m/>
    <m/>
    <m/>
    <m/>
    <m/>
    <m/>
    <m/>
    <m/>
    <m/>
  </r>
  <r>
    <s v="2023-06-28T01:13:55.616863046Z"/>
    <x v="6"/>
    <x v="99"/>
    <s v="0x5ede488ad61a6c3746aa303f5ecb1b817c82e5f69b81f161abcd203530bc5c33"/>
    <s v="ATTACK-DETECTOR-2"/>
    <s v="CRITICAL"/>
    <x v="7"/>
    <s v="0x7580db38f799f46da9ba1d56862c75ebff58ccb8 likely involved in an attack (0xb83f22346f6fc709af85a49bb1d603f09a315ad4c145dc71be103c7dfcde377c). Anomaly score: {'anomaly_score': 0.06252933507170796}"/>
    <s v="0x7580db38f799f46da9ba1d56862c75ebff58ccb8"/>
    <m/>
    <s v="0.06252933507170796"/>
    <m/>
    <m/>
    <m/>
    <m/>
    <m/>
    <s v="0.06252933507170796}"/>
    <m/>
    <m/>
    <m/>
    <m/>
    <m/>
    <m/>
    <m/>
    <m/>
    <m/>
  </r>
  <r>
    <s v="2023-06-01T21:53:59.62262452Z"/>
    <x v="6"/>
    <x v="112"/>
    <s v="0x5c263921a4f931fe950b35e841f3bd9c09fb2f26554276be1383c7b27f88db51"/>
    <s v="ATTACK-DETECTOR-2"/>
    <s v="CRITICAL"/>
    <x v="7"/>
    <s v="0xd2e5d9fa35d93c74fdb8e32aaec97bdb7609b7be likely involved in an attack (0x285feccce61f1daab87cb78dbf9e4ed22294be896d377d675287e64691f6064c). Anomaly score: {'anomaly_score': 0.029406345957011262}"/>
    <s v="0xd2e5d9fa35d93c74fdb8e32aaec97bdb7609b7be"/>
    <m/>
    <s v="0.029406345957011262"/>
    <m/>
    <m/>
    <m/>
    <m/>
    <m/>
    <s v="0.029406345957011262}"/>
    <m/>
    <m/>
    <m/>
    <m/>
    <m/>
    <m/>
    <m/>
    <m/>
    <m/>
  </r>
  <r>
    <s v="2023-06-06T06:27:30.762481513Z"/>
    <x v="6"/>
    <x v="107"/>
    <s v="0x5883b7973d04ac97f4ea71851c8fe9cd54a549812293558369d91a61d87bd1eb"/>
    <s v="ATTACK-DETECTOR-2"/>
    <s v="CRITICAL"/>
    <x v="7"/>
    <s v="0x5c7ce63d0d05dca12206b7385720c3b08457d355 likely involved in an attack (0x9b6a7f066332004bc5ccf26a8dc8d6b0c2fb8e442601c2b9ccf3d834fa9bb403). Anomaly score: {'anomaly_score': 0.02843042071197411}"/>
    <s v="0x5c7ce63d0d05dca12206b7385720c3b08457d355"/>
    <m/>
    <s v="0.02843042071197411"/>
    <m/>
    <m/>
    <m/>
    <m/>
    <m/>
    <s v="0.02843042071197411}"/>
    <m/>
    <m/>
    <m/>
    <m/>
    <m/>
    <m/>
    <m/>
    <m/>
    <m/>
  </r>
  <r>
    <s v="2023-06-02T07:32:14.718483975Z"/>
    <x v="6"/>
    <x v="105"/>
    <s v="0x55f621ef1a16866a7d9f57b093d3db026b25f7a91b87ef2dea0aa859699cebd5"/>
    <s v="ATTACK-DETECTOR-2"/>
    <s v="CRITICAL"/>
    <x v="7"/>
    <s v="0xd75f83025bbd4f7fd80ec0c01e6b4f14f83cce0a likely involved in an attack (0x16d009db958994817bb3fc348dd4fe5f31b1898d2a2d545b2e99af9db3e864e1) on PancakeV3Pool (0x36696169c63e42cd08ce11f5deebbcebae652050). Anomaly score: {'anomaly_score': 1.1666643722742179"/>
    <s v="0xd75f83025bbd4f7fd80ec0c01e6b4f14f83cce0a"/>
    <m/>
    <s v="1.1666643722742179e-05"/>
    <m/>
    <m/>
    <m/>
    <m/>
    <m/>
    <s v="1.1666643722742179e-05}"/>
    <m/>
    <m/>
    <m/>
    <m/>
    <m/>
    <m/>
    <m/>
    <m/>
    <m/>
  </r>
  <r>
    <s v="2023-06-28T11:23:56.373890009Z"/>
    <x v="6"/>
    <x v="99"/>
    <s v="0x554f4eb4698f62cb83fcd47a2c6594fa4ad959a995252829cdad7c46f548b841"/>
    <s v="ATTACK-DETECTOR-2"/>
    <s v="CRITICAL"/>
    <x v="7"/>
    <s v="0xe37c21f652b0e4214e7e6e383d75c99e5e24ffad likely involved in an attack (0xcc2c987ff4752b11d1b86a490eb2f8541bb50b93bc5aa46d2110ac678bf9a255). Anomaly score: {'anomaly_score': 0.06284691136974038}"/>
    <s v="0xe37c21f652b0e4214e7e6e383d75c99e5e24ffad"/>
    <m/>
    <s v="0.06284691136974038"/>
    <m/>
    <m/>
    <m/>
    <m/>
    <m/>
    <s v="0.06284691136974038}"/>
    <m/>
    <m/>
    <m/>
    <m/>
    <m/>
    <m/>
    <m/>
    <m/>
    <m/>
  </r>
  <r>
    <s v="2023-06-29T08:36:24.279506712Z"/>
    <x v="6"/>
    <x v="100"/>
    <s v="0x4ad152d421918c6ede00dad1e78a3fa925316d68655ab523c4cebdb7dcf995ed"/>
    <s v="ATTACK-DETECTOR-2"/>
    <s v="CRITICAL"/>
    <x v="7"/>
    <s v="0x4d8712acf2813b453fb07bc331d3d6aa41a4eff8 likely involved in an attack (0x2456d9e31c0d759cf673305b3a9d2f504a558348b3dbf16ce1f258a784074b6e). Anomaly score: {'anomaly_score': 0.03188050930460333}"/>
    <s v="0x4d8712acf2813b453fb07bc331d3d6aa41a4eff8"/>
    <m/>
    <s v="0.03188050930460333"/>
    <m/>
    <m/>
    <m/>
    <m/>
    <m/>
    <s v="0.03188050930460333}"/>
    <m/>
    <m/>
    <m/>
    <m/>
    <m/>
    <m/>
    <m/>
    <m/>
    <m/>
  </r>
  <r>
    <s v="2023-06-07T07:28:26.421536575Z"/>
    <x v="6"/>
    <x v="110"/>
    <s v="0x4967f993c8c413e523a470fd3efb6f53d9313715d33c4d4f7f8b25f268eb61ce"/>
    <s v="ATTACK-DETECTOR-2"/>
    <s v="CRITICAL"/>
    <x v="7"/>
    <s v="0x0bed0d4e6e7ed00ce972b9e40ab2d978aa61bf2d likely involved in an attack (0xa4073606ed338cc349b07ff1384aac3bf4423f9d77285b363bed8b752e9056a9). Anomaly score: {'anomaly_score': 0.026560587515299876}"/>
    <s v="0x0bed0d4e6e7ed00ce972b9e40ab2d978aa61bf2d"/>
    <m/>
    <s v="0.026560587515299876"/>
    <m/>
    <m/>
    <m/>
    <m/>
    <m/>
    <s v="0.026560587515299876}"/>
    <m/>
    <m/>
    <m/>
    <m/>
    <m/>
    <m/>
    <m/>
    <m/>
    <m/>
  </r>
  <r>
    <s v="2023-06-01T18:30:08.477166547Z"/>
    <x v="6"/>
    <x v="112"/>
    <s v="0x488309285939231c8124d7cfe28766deee2a111de90f4d4c46ec817697c61db3"/>
    <s v="ATTACK-DETECTOR-2"/>
    <s v="CRITICAL"/>
    <x v="7"/>
    <s v="0x115843ce582ef774a52a0b1d98123891fe1282ef likely involved in an attack (0x8625d27efdea4e90568d3dd2e18d2e4769871fd7d2ee87300cec8911daf2f0c4). Anomaly score: {'anomaly_score': 0.05381901840490798}"/>
    <s v="0x115843ce582ef774a52a0b1d98123891fe1282ef"/>
    <m/>
    <s v="0.05381901840490798"/>
    <m/>
    <m/>
    <m/>
    <m/>
    <m/>
    <s v="0.05381901840490798}"/>
    <m/>
    <m/>
    <m/>
    <m/>
    <m/>
    <m/>
    <m/>
    <m/>
    <m/>
  </r>
  <r>
    <s v="2023-06-28T15:43:24.470995375Z"/>
    <x v="6"/>
    <x v="99"/>
    <s v="0x449e5df9e43f072600d893725c35c5ac09699a19e8cb61fd174b1ba55cb1b998"/>
    <s v="ATTACK-DETECTOR-2"/>
    <s v="CRITICAL"/>
    <x v="7"/>
    <s v="0xf191ecc811bd7bf1008d6064d05a1f9384dc3be4 likely involved in an attack (0x692e46fd0fcedcf30c6362cb9e39530591ac72e4b3a0549511453d083e3161f4). Anomaly score: {'anomaly_score': 0.0603520782396088}"/>
    <s v="0xf191ecc811bd7bf1008d6064d05a1f9384dc3be4"/>
    <m/>
    <s v="0.0603520782396088"/>
    <m/>
    <m/>
    <m/>
    <m/>
    <m/>
    <s v="0.0603520782396088}"/>
    <m/>
    <m/>
    <m/>
    <m/>
    <m/>
    <m/>
    <m/>
    <m/>
    <m/>
  </r>
  <r>
    <s v="2023-06-02T17:22:27.15853494Z"/>
    <x v="6"/>
    <x v="105"/>
    <s v="0x3cf3e144ed8ba6e621e0dba6dfac2b395ae1cbb7c8f62d40d32e8041a9699933"/>
    <s v="ATTACK-DETECTOR-2"/>
    <s v="CRITICAL"/>
    <x v="7"/>
    <s v="0x018e348d100d2e7550bd69ccf903e50e0f0af7b0 likely involved in an attack (0x20342cdaa225878dd0be11dd7d48ce2d1787f1d3a491802a57f5e818793af43e). Anomaly score: {'anomaly_score': 0.00011438053145515064}"/>
    <s v="0x018e348d100d2e7550bd69ccf903e50e0f0af7b0"/>
    <m/>
    <s v="0.00011438053145515064"/>
    <m/>
    <m/>
    <m/>
    <m/>
    <m/>
    <s v="0.00011438053145515064}"/>
    <m/>
    <m/>
    <m/>
    <m/>
    <m/>
    <m/>
    <m/>
    <m/>
    <m/>
  </r>
  <r>
    <s v="2023-06-11T02:35:44.329353091Z"/>
    <x v="6"/>
    <x v="111"/>
    <s v="0x3a2781a9cc7249bd9c98a389b41c48215de92b94e8f79fef6f65dd9715acdb8f"/>
    <s v="ATTACK-DETECTOR-2"/>
    <s v="CRITICAL"/>
    <x v="7"/>
    <s v="0xbae3cfca7c47c0ad120adba41adeb438055036b3 likely involved in an attack (0x2ab15e0eae0b902caa91d56dd2680015597b2ddcafbfe3821f4191f1b250d3fd). Anomaly score: {'anomaly_score': 0.07431111111111112}"/>
    <s v="0xbae3cfca7c47c0ad120adba41adeb438055036b3"/>
    <m/>
    <s v="0.07431111111111112"/>
    <m/>
    <m/>
    <m/>
    <m/>
    <m/>
    <s v="0.07431111111111112}"/>
    <m/>
    <m/>
    <m/>
    <m/>
    <m/>
    <m/>
    <m/>
    <m/>
    <m/>
  </r>
  <r>
    <s v="2023-06-29T02:20:23.194941339Z"/>
    <x v="6"/>
    <x v="100"/>
    <s v="0x393f2122fa1a4777109e80ba3905df0a108adc6a562d55c5add51c3916bca9f7"/>
    <s v="ATTACK-DETECTOR-2"/>
    <s v="CRITICAL"/>
    <x v="7"/>
    <s v="0x0ac8e7750f286c7ae35371ee1b69ac19ce92cec1 likely involved in an attack (0x954fed01a7df3b5c782bee8b4d1ef7bfe7e170e30882b35b45dbf22edd24f07e). Anomaly score: {'anomaly_score': 0.09122118685630211}"/>
    <s v="0x0ac8e7750f286c7ae35371ee1b69ac19ce92cec1"/>
    <m/>
    <s v="0.09122118685630211"/>
    <m/>
    <m/>
    <m/>
    <m/>
    <m/>
    <s v="0.09122118685630211}"/>
    <m/>
    <m/>
    <m/>
    <m/>
    <m/>
    <m/>
    <m/>
    <m/>
    <m/>
  </r>
  <r>
    <s v="2023-06-07T16:38:33.107168945Z"/>
    <x v="6"/>
    <x v="110"/>
    <s v="0x3781655f6a1d3c7f54e0d611cf44675e9bbde3383371dd6c056606c89927a50c"/>
    <s v="ATTACK-DETECTOR-2"/>
    <s v="CRITICAL"/>
    <x v="7"/>
    <s v="0x74f229b404de249c1d0096c521b20dec4b61b990 likely involved in an attack (0xd06ffc9bd168cf1a43dce27593ccde6458c720e6a99173611fc6d25b03e1b2cd). Anomaly score: {'anomaly_score': 0.042098024506126534}"/>
    <s v="0x74f229b404de249c1d0096c521b20dec4b61b990"/>
    <m/>
    <s v="0.042098024506126534"/>
    <m/>
    <m/>
    <m/>
    <m/>
    <m/>
    <s v="0.042098024506126534}"/>
    <m/>
    <m/>
    <m/>
    <m/>
    <m/>
    <m/>
    <m/>
    <m/>
    <m/>
  </r>
  <r>
    <s v="2023-06-07T17:06:36.193292035Z"/>
    <x v="6"/>
    <x v="110"/>
    <s v="0x349d06391baf51994e6de50610533b9fa86a02f4a24ffbef4b61fd73996d6bab"/>
    <s v="ATTACK-DETECTOR-2"/>
    <s v="CRITICAL"/>
    <x v="7"/>
    <s v="0xebfa3e86fc3ad9746ab218b34e1dd46379153133 likely involved in an attack (0x64f9b98952b64985d9cd168c0487f0d4c8809539b95cd777d608965fcbdc4f50). Anomaly score: {'anomaly_score': 9.792159215215782e-08}"/>
    <s v="0xebfa3e86fc3ad9746ab218b34e1dd46379153133"/>
    <m/>
    <s v="9.792159215215782e-08"/>
    <m/>
    <m/>
    <m/>
    <m/>
    <m/>
    <s v="9.792159215215782e-08}"/>
    <m/>
    <m/>
    <m/>
    <m/>
    <m/>
    <m/>
    <m/>
    <m/>
    <m/>
  </r>
  <r>
    <s v="2023-06-29T15:48:12.980541642Z"/>
    <x v="6"/>
    <x v="100"/>
    <s v="0x33eec4e2c1c4e7ead95e348f8752876d21b37dd4d2c30849a1451925925376b9"/>
    <s v="ATTACK-DETECTOR-2"/>
    <s v="CRITICAL"/>
    <x v="7"/>
    <s v="0x7c34dea8304f1db5b4b95d3438bda11c6f2595bf likely involved in an attack (0x76c8a6ea12ca89583c9d5e0e420df78e8132732d1d374a83bd4fd7f9406a3e33). Anomaly score: {'anomaly_score': 0.057532956685499057}"/>
    <s v="0x7c34dea8304f1db5b4b95d3438bda11c6f2595bf"/>
    <m/>
    <s v="0.057532956685499057"/>
    <m/>
    <m/>
    <m/>
    <m/>
    <m/>
    <s v="0.057532956685499057}"/>
    <m/>
    <m/>
    <m/>
    <m/>
    <m/>
    <m/>
    <m/>
    <m/>
    <m/>
  </r>
  <r>
    <s v="2023-06-11T10:42:07.623318096Z"/>
    <x v="6"/>
    <x v="111"/>
    <s v="0x33820bb420b819de55546c9f203c57dfb8cc970c78777ebac04af492aca2b765"/>
    <s v="ATTACK-DETECTOR-2"/>
    <s v="CRITICAL"/>
    <x v="7"/>
    <s v="0xeade071ff23bcef312dec938ece29f7da62cf45b likely involved in an attack (0x57458bd7b8ef06b15a8d4f025dad933f9ca9d35070c4f9a0c9af5f43e84ce2ed). Anomaly score: {'anomaly_score': 0.035522388059701496}"/>
    <s v="0xeade071ff23bcef312dec938ece29f7da62cf45b"/>
    <m/>
    <s v="0.035522388059701496"/>
    <m/>
    <m/>
    <m/>
    <m/>
    <m/>
    <s v="0.035522388059701496}"/>
    <m/>
    <m/>
    <m/>
    <m/>
    <m/>
    <m/>
    <m/>
    <m/>
    <m/>
  </r>
  <r>
    <s v="2023-06-28T10:12:26.149939319Z"/>
    <x v="6"/>
    <x v="99"/>
    <s v="0x1bfa3e777dca13b142ffe2bb0bff1a64e38a6be2d580255a571fa94d93aa98dd"/>
    <s v="ATTACK-DETECTOR-2"/>
    <s v="CRITICAL"/>
    <x v="7"/>
    <s v="0x6b7e14f3bb691d6bba9d0c9c6204eaa2626226c6 likely involved in an attack (0x938bbdd5dcb2adffd8e312e3d7b3904a3e8df0ec4de0263d044ce089af02c2ab). Anomaly score: {'anomaly_score': 0.0995219469795741}"/>
    <s v="0x6b7e14f3bb691d6bba9d0c9c6204eaa2626226c6"/>
    <m/>
    <s v="0.0995219469795741"/>
    <m/>
    <m/>
    <m/>
    <m/>
    <m/>
    <s v="0.0995219469795741}"/>
    <m/>
    <m/>
    <m/>
    <m/>
    <m/>
    <m/>
    <m/>
    <m/>
    <m/>
  </r>
  <r>
    <s v="2023-06-07T03:37:39.724872555Z"/>
    <x v="6"/>
    <x v="110"/>
    <s v="0x161d7f9f855027d5d6b86df75397238705761b2fec1ccd7de0d0d5397fdb1544"/>
    <s v="ATTACK-DETECTOR-2"/>
    <s v="CRITICAL"/>
    <x v="7"/>
    <s v="0x0302bf7d8a39d03ab418a169d29c51aaeaf0f787 likely involved in an attack (0xba96ba36e372d15edb0c8c5941ae8718b3ee468344c9e6a5fd8852559848e787). Anomaly score: {'anomaly_score': 0.07868086211373669}"/>
    <s v="0x0302bf7d8a39d03ab418a169d29c51aaeaf0f787"/>
    <m/>
    <s v="0.07868086211373669"/>
    <m/>
    <m/>
    <m/>
    <m/>
    <m/>
    <s v="0.07868086211373669}"/>
    <m/>
    <m/>
    <m/>
    <m/>
    <m/>
    <m/>
    <m/>
    <m/>
    <m/>
  </r>
  <r>
    <s v="2023-06-29T12:55:40.340476675Z"/>
    <x v="6"/>
    <x v="100"/>
    <s v="0x0ece8ad60b11c7b9acad6066abe3380e13c2dffd9a7860eb99a4ed9d7d4f5cc7"/>
    <s v="ATTACK-DETECTOR-2"/>
    <s v="CRITICAL"/>
    <x v="7"/>
    <s v="0xb6c11605e971ab46b9be4fdc48c9650a257075db likely involved in an attack (0x4fe943093bb0f67c98ae1a4a56294cc746bdc8ac1d64f83135c1a4db3adb71be). Anomaly score: {'anomaly_score': 0.03111484863046612}"/>
    <s v="0xb6c11605e971ab46b9be4fdc48c9650a257075db"/>
    <m/>
    <s v="0.03111484863046612"/>
    <m/>
    <m/>
    <m/>
    <m/>
    <m/>
    <s v="0.03111484863046612}"/>
    <m/>
    <m/>
    <m/>
    <m/>
    <m/>
    <m/>
    <m/>
    <m/>
    <m/>
  </r>
  <r>
    <s v="2023-06-28T16:36:12.007893766Z"/>
    <x v="6"/>
    <x v="99"/>
    <s v="0x05bd5865bc78bde0e0be7c034e3a385a90e1c21f25102caef8608522170dfe58"/>
    <s v="ATTACK-DETECTOR-2"/>
    <s v="CRITICAL"/>
    <x v="7"/>
    <s v="0x58afa3089771829f832eefe94e1aba07c299e3d6 likely involved in an attack (0xbc81a353b08d34a2a6dd4fa6bce6b30018f11a386b5f7cd2a2ad4b89090ef6fe). Anomaly score: {'anomaly_score': 0.06049731838127743}"/>
    <s v="0x58afa3089771829f832eefe94e1aba07c299e3d6"/>
    <m/>
    <s v="0.06049731838127743"/>
    <m/>
    <m/>
    <m/>
    <m/>
    <m/>
    <s v="0.06049731838127743}"/>
    <m/>
    <m/>
    <m/>
    <m/>
    <m/>
    <m/>
    <m/>
    <m/>
    <m/>
  </r>
  <r>
    <s v="2023-06-29T15:46:09.007863728Z"/>
    <x v="6"/>
    <x v="100"/>
    <s v="0x046c4dec5be25044955b5e2f4e2d669db39b743a757f4ab88944efd5675ada4f"/>
    <s v="ATTACK-DETECTOR-2"/>
    <s v="CRITICAL"/>
    <x v="7"/>
    <s v="0x7c34dea8304f1db5b4b95d3438bda11c6f2595bf likely involved in an attack (0x9f9416b1b4d438c0433f829d28428bcdf118abb57a1dda07a830e2df1415daad). Anomaly score: {'anomaly_score': 0.057532956685499057}"/>
    <s v="0x7c34dea8304f1db5b4b95d3438bda11c6f2595bf"/>
    <m/>
    <s v="0.057532956685499057"/>
    <m/>
    <m/>
    <m/>
    <m/>
    <m/>
    <s v="0.057532956685499057}"/>
    <m/>
    <m/>
    <m/>
    <m/>
    <m/>
    <m/>
    <m/>
    <m/>
    <m/>
  </r>
  <r>
    <s v="2023-07-22T03:06:00.770940801Z"/>
    <x v="7"/>
    <x v="113"/>
    <s v="0xff4c9cb10515ac9e6242db2cbd762fef66626b635b945f50f213f5d0d452ec9f"/>
    <s v="ATTACK-DETECTOR-2"/>
    <s v="CRITICAL"/>
    <x v="6"/>
    <s v="0x040a96659fd7118259ebcd547771f6ecb9580d17 likely involved in an attack (0xc50c53fe4c681c03925ed70bfbb472c30b2f0c28b82454459df7d4e2ce60b763). Anomaly score: {'anomaly_score': 9.081327807406116e-08}"/>
    <s v="0x040a96659fd7118259ebcd547771f6ecb9580d17"/>
    <s v="TP"/>
    <s v="9.081327807406116e-08"/>
    <s v="TP - Drained alphapo's hot wallet"/>
    <m/>
    <m/>
    <m/>
    <m/>
    <s v="9.081327807406116e-08}"/>
    <m/>
    <m/>
    <m/>
    <m/>
    <m/>
    <m/>
    <m/>
    <m/>
    <m/>
  </r>
  <r>
    <s v="2023-07-16T11:46:31.189545851Z"/>
    <x v="7"/>
    <x v="114"/>
    <s v="0xfe6e9c746cca8d2a2ee6ba69854bed0fd4294be6acfb78b7bde424532e56b633"/>
    <s v="ATTACK-DETECTOR-2"/>
    <s v="CRITICAL"/>
    <x v="6"/>
    <s v="0x042fded1e7c93fcafee578d7a69d5a78b213df30 likely involved in an attack (0x53e559f5c0921914cb7c3ec86286d64d79a30b51f138df181fb09b87080e0edb). Anomaly score: {'anomaly_score': 5.449275362318841e-05}"/>
    <s v="0x042fded1e7c93fcafee578d7a69d5a78b213df30"/>
    <s v="FP"/>
    <s v="5.449275362318841e-05"/>
    <s v="FP on removal of liquidity; filed issue 420"/>
    <m/>
    <m/>
    <m/>
    <m/>
    <s v="5.449275362318841e-05}"/>
    <m/>
    <m/>
    <m/>
    <m/>
    <m/>
    <m/>
    <m/>
    <m/>
    <m/>
  </r>
  <r>
    <s v="2023-07-29T02:19:36.406980314Z"/>
    <x v="7"/>
    <x v="115"/>
    <s v="0xfe268580ec22da1dd6426855851186971f5974af571f10b297e07695356ab5c2"/>
    <s v="ATTACK-DETECTOR-2"/>
    <s v="CRITICAL"/>
    <x v="6"/>
    <s v="0xb1a6bf349c947a540a5fe6f1e89992acdad836ab likely involved in an attack (0xe608cc592c57f801f14e22a91367db3938ee1b5fc06bccdb4d3d52712c02a624). Anomaly score: {'anomaly_score': 0.0005146533238027162}"/>
    <s v="0xb1a6bf349c947a540a5fe6f1e89992acdad836ab"/>
    <s v="FP"/>
    <s v="0.0005146533238027162"/>
    <s v="reentracy; not clear where (issue 418)"/>
    <m/>
    <m/>
    <m/>
    <m/>
    <s v="0.0005146533238027162}"/>
    <m/>
    <m/>
    <m/>
    <m/>
    <m/>
    <m/>
    <m/>
    <m/>
    <m/>
  </r>
  <r>
    <s v="2023-07-23T04:36:33.831056852Z"/>
    <x v="7"/>
    <x v="116"/>
    <s v="0xfdbce9c2c7f33e5864b0f2e8a51c2fa854f7b80a0890d4bff2293c770e725a07"/>
    <s v="ATTACK-DETECTOR-2"/>
    <s v="CRITICAL"/>
    <x v="6"/>
    <s v="0x24be93c545d70577e3ef2ba7d2185203630ae317 likely involved in an attack (0xfa48dbcd5b8317293a3754f6243fe94e8fdc319df533b750a8691ef350d9ad77). Anomaly score: {'anomaly_score': 0.0003195352214960058}"/>
    <s v="0x24be93c545d70577e3ef2ba7d2185203630ae317"/>
    <s v="FP"/>
    <s v="0.0003195352214960058"/>
    <s v="MEV Bot (issue 238)"/>
    <m/>
    <m/>
    <m/>
    <m/>
    <s v="0.0003195352214960058}"/>
    <m/>
    <m/>
    <m/>
    <m/>
    <m/>
    <m/>
    <m/>
    <m/>
    <m/>
  </r>
  <r>
    <s v="2023-07-21T06:34:15.468015846Z"/>
    <x v="7"/>
    <x v="117"/>
    <s v="0xfdb9b1316ff2f14493be8591ca2dbd4b14ecf1f8540572423e321b31df18c3d4"/>
    <s v="ATTACK-DETECTOR-2"/>
    <s v="CRITICAL"/>
    <x v="6"/>
    <s v="0xc266864760e6750bc9b5bb6b5606654631b1a6b2,0x37dab5cc423b3451c243793c3ccbde6232b8e740 likely involved in an attack (0xa439a3b8a5cac0d951e676b7db7dfb569838d9e62c052c5837271a3aa983e5d6). Anomaly score: {'anomaly_score': 0.0003465982028241335}"/>
    <s v="0xc266864760e6750bc9b5bb6b5606654631b1a6b2"/>
    <s v="FP"/>
    <s v="0.0003465982028241335"/>
    <s v="MEV Bot (issue 238)"/>
    <m/>
    <m/>
    <m/>
    <m/>
    <s v="0.0003465982028241335}"/>
    <m/>
    <m/>
    <m/>
    <m/>
    <m/>
    <m/>
    <m/>
    <m/>
    <m/>
  </r>
  <r>
    <s v="2023-07-15T20:02:23.887645435Z"/>
    <x v="7"/>
    <x v="118"/>
    <s v="0xfcfa0f7fe4b153cab6416fc2e585b00d62897a60f796662fc44bf04f5469e759"/>
    <s v="ATTACK-DETECTOR-2"/>
    <s v="CRITICAL"/>
    <x v="6"/>
    <s v="0xb7986c464bf45c1ba2cedf2cb60e1f892e3e69fb likely involved in an attack (0x179d0ae334949c19e72767200ac306a1a33b5df69f3e8dee81aeb318d166176b). Anomaly score: {'anomaly_score': 0.15100671140939598}"/>
    <s v="0xb7986c464bf45c1ba2cedf2cb60e1f892e3e69fb"/>
    <s v="FP"/>
    <s v="0.15100671140939598"/>
    <s v="just a large swap (issue 426)"/>
    <m/>
    <m/>
    <m/>
    <m/>
    <s v="0.15100671140939598}"/>
    <m/>
    <m/>
    <m/>
    <m/>
    <m/>
    <m/>
    <m/>
    <m/>
    <m/>
  </r>
  <r>
    <s v="2023-07-27T01:27:49.986340879Z"/>
    <x v="7"/>
    <x v="119"/>
    <s v="0xfcb91594a8204df7cbdb383e0119c381b2cc4ed9e291185b98b3750b0efb2552"/>
    <s v="ATTACK-DETECTOR-2"/>
    <s v="CRITICAL"/>
    <x v="6"/>
    <s v="0x003195ab4f0734e2113fd620a768a88120e96eed likely involved in an attack (0x05f6e45e28842dfe31cb6f677e3c62ee10164ff59de680213ca9c20f95e1221a). Anomaly score: {'anomaly_score': 0.015329295987887962}"/>
    <s v="0x003195ab4f0734e2113fd620a768a88120e96eed"/>
    <s v="TP"/>
    <s v="0.015329295987887962"/>
    <s v="TP - address poisoning"/>
    <m/>
    <m/>
    <m/>
    <m/>
    <s v="0.015329295987887962}"/>
    <m/>
    <m/>
    <m/>
    <m/>
    <m/>
    <m/>
    <m/>
    <m/>
    <m/>
  </r>
  <r>
    <s v="2023-07-29T03:14:44.879242511Z"/>
    <x v="7"/>
    <x v="115"/>
    <s v="0xfc4338b14aa7dc2e56f841f5c07140edda82e52d9cf32d705cf39b384adc8464"/>
    <s v="ATTACK-DETECTOR-2"/>
    <s v="CRITICAL"/>
    <x v="6"/>
    <s v="0xc4e5bf33d46a2f02d2375d5435747c4e731becac likely involved in an attack (0xecf6496291757354afc0ecaf0cd227d1fc8e82051b8f314aacb53e8307a7d670). Anomaly score: {'anomaly_score': 0.014413177762525736}"/>
    <s v="0xc4e5bf33d46a2f02d2375d5435747c4e731becac"/>
    <s v="Likely FP"/>
    <s v="0.014413177762525736"/>
    <s v="token aggregation; unclear how"/>
    <m/>
    <m/>
    <m/>
    <m/>
    <s v="0.014413177762525736}"/>
    <m/>
    <m/>
    <m/>
    <m/>
    <m/>
    <m/>
    <m/>
    <m/>
    <m/>
  </r>
  <r>
    <s v="2023-07-22T17:50:40.014590381Z"/>
    <x v="7"/>
    <x v="113"/>
    <s v="0xfb4bebd0b3776097f7d1118a5c6e18ccacc68e6054b714b34f41dfb8bf1eedc8"/>
    <s v="ATTACK-DETECTOR-2"/>
    <s v="CRITICAL"/>
    <x v="6"/>
    <s v="0x4873cf6f707064135b5522b80763239e73da103e likely involved in an attack (0x1adb6232007f8375ccaa324cc6fdbc7aaf14c87631bd94d71a79c8ba28c19243) on spwstETH (0x12b54025c112aa61face2cdb7118740875a566e9). Anomaly score: {'anomaly_score': 0.21432664756446995}"/>
    <s v="0x4873cf6f707064135b5522b80763239e73da103e"/>
    <s v="FP"/>
    <s v="0.21432664756446995"/>
    <s v="withdrawl; augmented issue 420 with this info"/>
    <m/>
    <m/>
    <m/>
    <m/>
    <s v="0.21432664756446995}"/>
    <m/>
    <m/>
    <m/>
    <m/>
    <m/>
    <m/>
    <m/>
    <m/>
    <m/>
  </r>
  <r>
    <s v="2023-07-24T12:38:07.609275314Z"/>
    <x v="7"/>
    <x v="120"/>
    <s v="0xfb185500ba2322e6b4274668e4ccaf28bccfd3f615294f03644c9aba6852c45b"/>
    <s v="ATTACK-DETECTOR-2"/>
    <s v="CRITICAL"/>
    <x v="6"/>
    <s v="0xea6106d07144f927e0ca9755d6fd4fc62076e5ab likely involved in an attack (0xe3b83ba9c202d78aa35bfe40d6f37a0356c96d9495ac4d8b53a659253a8fb0dd). Anomaly score: {'anomaly_score': 0.00015903307888040714}"/>
    <s v="0xea6106d07144f927e0ca9755d6fd4fc62076e5ab"/>
    <s v="FP"/>
    <s v="0.00015903307888040714"/>
    <s v="withdrawl; augmented issue 420 with this info"/>
    <m/>
    <m/>
    <m/>
    <m/>
    <s v="0.00015903307888040714}"/>
    <m/>
    <m/>
    <m/>
    <m/>
    <m/>
    <m/>
    <m/>
    <m/>
    <m/>
  </r>
  <r>
    <s v="2023-07-03T08:15:04.694696851Z"/>
    <x v="7"/>
    <x v="121"/>
    <s v="0xfa28ca8c3a4e8bfef7db7d0383332bd31c3416865be3fad4fd530500e1c83d41"/>
    <s v="ATTACK-DETECTOR-2"/>
    <s v="CRITICAL"/>
    <x v="6"/>
    <s v="0xa054821dd2018bd48ecf9630947ab006f9e8b402 likely involved in an attack (0xf8a55614bc35147ebb60a4db7a6a1628173d8babee004f28a75820bd1000ee0f) on Uniswap V3: DAI 2 (0x60594a405d53811d3bc4766596efd80fd545a270). Anomaly score: {'anomaly_score': 0.000251357329"/>
    <s v="0xa054821dd2018bd48ecf9630947ab006f9e8b402"/>
    <s v="FP"/>
    <s v="0.00025135732957973054"/>
    <s v="MEV Bot (issue 238)"/>
    <m/>
    <m/>
    <m/>
    <m/>
    <s v="0.00025135732957973054}"/>
    <m/>
    <m/>
    <m/>
    <m/>
    <m/>
    <m/>
    <m/>
    <m/>
    <m/>
  </r>
  <r>
    <s v="2023-07-25T15:55:15.620625281Z"/>
    <x v="7"/>
    <x v="122"/>
    <s v="0xfa0c906130c5c1b4a15f7a023a144620ff5c65470b8320dcfe44b388a42ad117"/>
    <s v="ATTACK-DETECTOR-2"/>
    <s v="CRITICAL"/>
    <x v="6"/>
    <s v="0x7e732c25f1686310b9f7dc71ecab7616e4f0cac2 likely involved in an attack (0x6c838e8747234ef978e36cbf792cc6be906f39f6ecf9c604ac478f8a51fc134a) on Uniswap V2: Router 2 (0x7a250d5630b4cf539739df2c5dacb4c659f2488d). Anomaly score: {'anomaly_score': 0.000246085"/>
    <s v="0x7e732c25f1686310b9f7dc71ecab7616e4f0cac2"/>
    <s v="FP"/>
    <s v="0.0002460850111856823"/>
    <s v="Trader"/>
    <m/>
    <m/>
    <m/>
    <m/>
    <s v="0.0002460850111856823}"/>
    <m/>
    <m/>
    <m/>
    <m/>
    <m/>
    <m/>
    <m/>
    <m/>
    <m/>
  </r>
  <r>
    <s v="2023-07-11T19:47:23.996495363Z"/>
    <x v="7"/>
    <x v="123"/>
    <s v="0xf9025e6a99ee6a95438825cbac772b6c85a7ee8afe34001837b149545cbc5aa6"/>
    <s v="ATTACK-DETECTOR-2"/>
    <s v="CRITICAL"/>
    <x v="6"/>
    <s v="0x5c7dda5659ad388ffb2e80cc08b91e3a069e4b97 likely involved in an attack (0x828130facba2a524bdeb9260afc7ee9a7c42f896eb47c6f29cf54055b1e8c5a1). Anomaly score: {'anomaly_score': 5.341655716162943e-05}"/>
    <s v="0x5c7dda5659ad388ffb2e80cc08b91e3a069e4b97"/>
    <s v="FP"/>
    <s v="5.341655716162943e-05"/>
    <s v="just a large swap (issue 426)"/>
    <m/>
    <m/>
    <m/>
    <m/>
    <s v="5.341655716162943e-05}"/>
    <m/>
    <m/>
    <m/>
    <m/>
    <m/>
    <m/>
    <m/>
    <m/>
    <m/>
  </r>
  <r>
    <s v="2023-07-26T08:02:21.143665409Z"/>
    <x v="7"/>
    <x v="124"/>
    <s v="0xf6aef672375a8f60bf7d4dbbbb0cb41ccff837e69dabd8f283910e5672bb4712"/>
    <s v="ATTACK-DETECTOR-2"/>
    <s v="CRITICAL"/>
    <x v="6"/>
    <s v="0x7e732c25f1686310b9f7dc71ecab7616e4f0cac2,0x3e8def7cfe184679bf8a32428369141fbf0a9c39 likely involved in an attack (0x960c2e9f47c42c6c1b7c7e209288991b707f69480fab8c32c9a27b1c1b60014d) on ALPHA (0x8e36646c52e131b8355f1e2d669b18369f094ab0). Anomaly score: {"/>
    <s v="0x7e732c25f1686310b9f7dc71ecab7616e4f0cac2"/>
    <s v="FP"/>
    <s v="1.8860826419391574e-05"/>
    <s v="Trader"/>
    <m/>
    <m/>
    <m/>
    <m/>
    <s v="1.8860826419391574e-05}"/>
    <m/>
    <m/>
    <m/>
    <m/>
    <m/>
    <m/>
    <m/>
    <m/>
    <m/>
  </r>
  <r>
    <s v="2023-07-18T23:36:29.16025033Z"/>
    <x v="7"/>
    <x v="125"/>
    <s v="0xf6ae715240c6f25887a6837f23dacff7f516eb65a5a7c6f48e634ca02a64a4df"/>
    <s v="ATTACK-DETECTOR-2"/>
    <s v="CRITICAL"/>
    <x v="6"/>
    <s v="0x9b3bb44b1a9243db229e5ccc6d20cada9efce5f8 likely involved in an attack (0xd4eb9106164a710d205df6044d4794ea015dc08bb7fd347fecc8cf9ec2cca6e8). Anomaly score: {'anomaly_score': 0.00027956989247311827}"/>
    <s v="0x9b3bb44b1a9243db229e5ccc6d20cada9efce5f8"/>
    <s v="FP"/>
    <s v="0.00027956989247311827"/>
    <s v="MEV Bot (issue 238)"/>
    <m/>
    <m/>
    <m/>
    <m/>
    <s v="0.00027956989247311827}"/>
    <m/>
    <m/>
    <m/>
    <m/>
    <m/>
    <m/>
    <m/>
    <m/>
    <m/>
  </r>
  <r>
    <s v="2023-07-28T16:54:22.401577791Z"/>
    <x v="7"/>
    <x v="126"/>
    <s v="0xf66627e7691c133e7bccf0613e7ce1fa0cae2570c10af2a95af38dab4181d2f0"/>
    <s v="ATTACK-DETECTOR-2"/>
    <s v="CRITICAL"/>
    <x v="6"/>
    <s v="0xa697764933587fd0ddc03e23c23b7a9fb79a3232 likely involved in an attack (0x0c9fd62c583926fd1f4454c7a1761adc693d617925f2decd2438b819d83437ee). Anomaly score: {'anomaly_score': 0.00021285475792988317}"/>
    <s v="0xa697764933587fd0ddc03e23c23b7a9fb79a3232"/>
    <s v="Likely TP"/>
    <s v="0.00021285475792988317"/>
    <s v="TP - PONDX raid"/>
    <m/>
    <m/>
    <m/>
    <m/>
    <s v="0.00021285475792988317}"/>
    <m/>
    <m/>
    <m/>
    <m/>
    <m/>
    <m/>
    <m/>
    <m/>
    <m/>
  </r>
  <r>
    <s v="2023-07-03T07:03:11.246829335Z"/>
    <x v="7"/>
    <x v="121"/>
    <s v="0xf6397789e9c1f2ffcf00b38ce2d10ba06fe9d837a090686bc99c64b56b0810c2"/>
    <s v="ATTACK-DETECTOR-2"/>
    <s v="CRITICAL"/>
    <x v="6"/>
    <s v="0x725bbce7a76061df273bfe6336e3708db0226865 likely involved in an attack (0xcf989a5511c513fbd3a6c5b228a923cdacfb29310150756ba77a8428fbb5c2f8) on PEPEU (0xc6f5470f23dfebb21017ab864fff0c3577d5d379). Anomaly score: {'anomaly_score': 6.861665519614591e-05}"/>
    <s v="0x725bbce7a76061df273bfe6336e3708db0226865"/>
    <s v="TP"/>
    <s v="6.861665519614591e-05"/>
    <s v="TP - rug puller"/>
    <m/>
    <m/>
    <m/>
    <m/>
    <s v="6.861665519614591e-05}"/>
    <m/>
    <m/>
    <m/>
    <m/>
    <m/>
    <m/>
    <m/>
    <m/>
    <m/>
  </r>
  <r>
    <s v="2023-07-01T11:48:41.778103286Z"/>
    <x v="7"/>
    <x v="127"/>
    <s v="0xf6307e1a932cece56a2f191747ff2cdefe24ddeb04720254242fc565cb090534"/>
    <s v="ATTACK-DETECTOR-2"/>
    <s v="CRITICAL"/>
    <x v="6"/>
    <s v="0x2d000230ececcad204d63ac2e23b97e87332243d likely involved in an attack (0xbc445ff4ed56f6b44cf52b8ba48865e81f9027a1a07a9746a52d2ffcfc1fcf1e). Anomaly score: {'anomaly_score': 9.093389106119851e-08}"/>
    <s v="0x2d000230ececcad204d63ac2e23b97e87332243d"/>
    <s v="FP"/>
    <s v="9.093389106119851e-08"/>
    <s v="MEV Bot (issue 238)"/>
    <m/>
    <m/>
    <m/>
    <m/>
    <s v="9.093389106119851e-08}"/>
    <m/>
    <m/>
    <m/>
    <m/>
    <m/>
    <m/>
    <m/>
    <m/>
    <m/>
  </r>
  <r>
    <s v="2023-07-08T06:13:29.253494912Z"/>
    <x v="7"/>
    <x v="128"/>
    <s v="0xf530a5b26274c38be75d40f161bbf22774846cb7896aa19d677be330ac02ea95"/>
    <s v="ATTACK-DETECTOR-2"/>
    <s v="CRITICAL"/>
    <x v="6"/>
    <s v="0x7fc9da70397a5cc8c0c2ec09bd259fbc40bf1a88 likely involved in an attack (0x876ffd13c6c56faf0776c4c222bb7120de86d27c900264b28cca9a6037c329f2) on (0x7caec5e4a3906d0919895d113f7ed9b3a0cbf826). Anomaly score: {'anomaly_score': 0.00019244476122594442}"/>
    <s v="0x7fc9da70397a5cc8c0c2ec09bd259fbc40bf1a88"/>
    <s v="FP"/>
    <s v="0.00019244476122594442"/>
    <s v="Trader"/>
    <m/>
    <m/>
    <m/>
    <m/>
    <s v="0.00019244476122594442}"/>
    <m/>
    <m/>
    <m/>
    <m/>
    <m/>
    <m/>
    <m/>
    <m/>
    <m/>
  </r>
  <r>
    <s v="2023-07-10T03:03:56.956404015Z"/>
    <x v="7"/>
    <x v="129"/>
    <s v="0xf50f56be4f03049ab13aa6efab912a693fea3e8a1c98cf59b42af327bbab22f2"/>
    <s v="ATTACK-DETECTOR-3"/>
    <s v="CRITICAL"/>
    <x v="6"/>
    <s v="0x26542855db3cd929a11913a81d67de6b78bef4f5 likely involved in an attack (0xa442d8ae2d6bd1d86530aa0a0b88f5bf7b24bb67532b9742f07e9a87743d05fc). Anomaly score: {'anomaly_score': 6.510255791984193e-08}"/>
    <s v="0x26542855db3cd929a11913a81d67de6b78bef4f5"/>
    <s v="FP"/>
    <s v="6.510255791984193e-08"/>
    <s v="large amounts involved"/>
    <m/>
    <m/>
    <m/>
    <m/>
    <s v="6.510255791984193e-08}"/>
    <m/>
    <m/>
    <m/>
    <m/>
    <m/>
    <m/>
    <m/>
    <m/>
    <m/>
  </r>
  <r>
    <s v="2023-07-04T15:35:51.868726519Z"/>
    <x v="7"/>
    <x v="130"/>
    <s v="0xf44219ec33984b7d86eaff8a9db9aea7010bf71eb5bbc897ee108d8cadbb26f6"/>
    <s v="ATTACK-DETECTOR-2"/>
    <s v="CRITICAL"/>
    <x v="6"/>
    <s v="0x9df7ee75e047a0971cdb0d0db0c0dee574b6de98 likely involved in an attack (0x7b267833a4330f51dee777f69078e3de96f7c0fe7e2f22ed2abc888c99385d14). Anomaly score: {'anomaly_score': 0.2474101157830591}"/>
    <s v="0x9df7ee75e047a0971cdb0d0db0c0dee574b6de98"/>
    <s v="FP"/>
    <s v="0.2474101157830591"/>
    <s v="withdrawl; augmented issue 420 with this info"/>
    <m/>
    <m/>
    <m/>
    <m/>
    <s v="0.2474101157830591}"/>
    <m/>
    <m/>
    <m/>
    <m/>
    <m/>
    <m/>
    <m/>
    <m/>
    <m/>
  </r>
  <r>
    <s v="2023-07-08T17:30:54.202791685Z"/>
    <x v="7"/>
    <x v="128"/>
    <s v="0xf3d8fe8372ce23dc0d9f8ac1c7c975cdb026b8057a6924400492834964588099"/>
    <s v="ATTACK-DETECTOR-2"/>
    <s v="CRITICAL"/>
    <x v="6"/>
    <s v="0x3c19afd98562393fa14d0693485a46c9578598a6 likely involved in an attack (0x43ccb5431d3ff8a0eec0991df2f943b0ecc01a5dda2ace18cf19827b3d5cda2c). Anomaly score: {'anomaly_score': 0.0001882430647291942}"/>
    <s v="0x3c19afd98562393fa14d0693485a46c9578598a6"/>
    <m/>
    <s v="0.0001882430647291942"/>
    <m/>
    <m/>
    <m/>
    <m/>
    <m/>
    <s v="0.0001882430647291942}"/>
    <m/>
    <m/>
    <m/>
    <m/>
    <m/>
    <m/>
    <m/>
    <m/>
    <m/>
  </r>
  <r>
    <s v="2023-07-08T17:46:47.900473041Z"/>
    <x v="7"/>
    <x v="128"/>
    <s v="0xf36aba91b097b9c7cef0dc02a9198f570dca44a5eebcb606408c7568241c5de5"/>
    <s v="ATTACK-DETECTOR-2"/>
    <s v="CRITICAL"/>
    <x v="6"/>
    <s v="0xe5ea281c012f81884c0bcf3793fa17db183ffcb4 likely involved in an attack (0x6a0c301d5984e921f2bbd5fd6b7c2e9cabad4ec185e7c489d1ee88468c72f0a2). Anomaly score: {'anomaly_score': 6.91240419094573e-09}"/>
    <s v="0xe5ea281c012f81884c0bcf3793fa17db183ffcb4"/>
    <m/>
    <s v="6.91240419094573e-09"/>
    <m/>
    <m/>
    <m/>
    <m/>
    <m/>
    <s v="6.91240419094573e-09}"/>
    <m/>
    <m/>
    <m/>
    <m/>
    <m/>
    <m/>
    <m/>
    <m/>
    <m/>
  </r>
  <r>
    <s v="2023-07-19T06:28:32.731298488Z"/>
    <x v="7"/>
    <x v="131"/>
    <s v="0xf2fcc43c9b3199f79297b07f7ba57f52d8fdf4096ea2178dc4a5a8f341d755e1"/>
    <s v="ATTACK-DETECTOR-2"/>
    <s v="CRITICAL"/>
    <x v="6"/>
    <s v="0x28fbf8a4d1294777ee388160d7a480d21c9526bd,0xc8ba2830b0db47dc1aa6109afbb00f53c4503718 likely involved in an attack (0x5681066aca0d4bd3a7dff57b7ae09d40a98100a30d8054605f20afe41764d0d1). Anomaly score: {'anomaly_score': 0.0004801200300075019}"/>
    <s v="0x28fbf8a4d1294777ee388160d7a480d21c9526bd"/>
    <m/>
    <s v="0.0004801200300075019"/>
    <m/>
    <m/>
    <m/>
    <m/>
    <m/>
    <s v="0.0004801200300075019}"/>
    <m/>
    <m/>
    <m/>
    <m/>
    <m/>
    <m/>
    <m/>
    <m/>
    <m/>
  </r>
  <r>
    <s v="2023-07-30T15:38:53.123870476Z"/>
    <x v="7"/>
    <x v="132"/>
    <s v="0xf2a9ef63b7481e823fa7bc74c85273279e5fbce122c38a24409da22a918781f1"/>
    <s v="ATTACK-DETECTOR-2"/>
    <s v="CRITICAL"/>
    <x v="6"/>
    <s v="0xdce5d6b41c32f578f875efffc0d422c57a75d7d8 likely involved in an attack (0x1dd6a7fa5b2893ed6ebbed3dc9b1911e1f29577a4b4a6e8ead405e041a57af00). Anomaly score: {'anomaly_score': 2.0000000000000003e-06}"/>
    <s v="0xdce5d6b41c32f578f875efffc0d422c57a75d7d8"/>
    <m/>
    <s v="2.0000000000000003e-06"/>
    <m/>
    <m/>
    <m/>
    <m/>
    <m/>
    <s v="2.0000000000000003e-06}"/>
    <m/>
    <m/>
    <m/>
    <m/>
    <m/>
    <m/>
    <m/>
    <m/>
    <m/>
  </r>
  <r>
    <s v="2023-07-02T00:16:35.315916317Z"/>
    <x v="7"/>
    <x v="133"/>
    <s v="0xf290f2c9faf20232e057b9881b155027d941e7399c9a3172f0c9483b8e95ef4c"/>
    <s v="ATTACK-DETECTOR-2"/>
    <s v="CRITICAL"/>
    <x v="6"/>
    <s v="0xa7660b6d96cc5870cac5ad96dc580f189e14fa0a likely involved in an attack (0xd87dcf9cea62f962bc04553c84e733f756198fc63335d3ed3ed4919df34e5030) on (0x2f9747abded71c172f9ba032a61bbce854bef2e7). Anomaly score: {'anomaly_score': 0.00015462064005753327}"/>
    <s v="0xa7660b6d96cc5870cac5ad96dc580f189e14fa0a"/>
    <m/>
    <s v="0.00015462064005753327"/>
    <m/>
    <m/>
    <m/>
    <m/>
    <m/>
    <s v="0.00015462064005753327}"/>
    <m/>
    <m/>
    <m/>
    <m/>
    <m/>
    <m/>
    <m/>
    <m/>
    <m/>
  </r>
  <r>
    <s v="2023-07-04T19:41:51.186617418Z"/>
    <x v="7"/>
    <x v="130"/>
    <s v="0xf28cb90382148d136c5ccc6be31197c87cd627cfb25f39425115894c81102842"/>
    <s v="ATTACK-DETECTOR-2"/>
    <s v="CRITICAL"/>
    <x v="6"/>
    <s v="0x35dfe4f2569a002383ae7743a47b15fd517ecba5 likely involved in an attack (0xa13dece9a2a094db37dd081b39949ca7bc3b94cabea01797a69b59523835392d). Anomaly score: {'anomaly_score': 4.936507936507937e-05}"/>
    <s v="0x35dfe4f2569a002383ae7743a47b15fd517ecba5"/>
    <m/>
    <s v="4.936507936507937e-05"/>
    <m/>
    <m/>
    <m/>
    <m/>
    <m/>
    <s v="4.936507936507937e-05}"/>
    <m/>
    <m/>
    <m/>
    <m/>
    <m/>
    <m/>
    <m/>
    <m/>
    <m/>
  </r>
  <r>
    <s v="2023-07-30T12:25:36.49424699Z"/>
    <x v="7"/>
    <x v="132"/>
    <s v="0xf249eb5ea89b0f5d28ea841adfe832da4153fb14e602349fdbe459a9143be528"/>
    <s v="ATTACK-DETECTOR-2"/>
    <s v="CRITICAL"/>
    <x v="6"/>
    <s v="0x6a753f581ba0012612f87b73c53683c60d305c87,0xe7a30cd283a3d6ede199234db5345aba37cc6c0b likely involved in an attack (0xe2992888d5c4cd494f0a3b1d9c73257cbc666c3ff50fa5cb4f6d4d9d847289d9) on Chads.Vc (0x223bc79156cbb0a6d175ea6130cb382d01868df8). Anomaly score"/>
    <s v="0x6a753f581ba0012612f87b73c53683c60d305c87"/>
    <m/>
    <s v="4.876132930513595e-05"/>
    <m/>
    <m/>
    <m/>
    <m/>
    <m/>
    <s v="4.876132930513595e-05}"/>
    <m/>
    <m/>
    <m/>
    <m/>
    <m/>
    <m/>
    <m/>
    <m/>
    <m/>
  </r>
  <r>
    <s v="2023-07-10T01:25:50.84220705Z"/>
    <x v="7"/>
    <x v="129"/>
    <s v="0xf230c34c8fdbc3b7f7b4376bc7ce52b21710c7560716334f8f3fcd2af5d2e21c"/>
    <s v="ATTACK-DETECTOR-2"/>
    <s v="CRITICAL"/>
    <x v="6"/>
    <s v="0x6ec21d1868743a44318c3c259a6d4953f9978538 likely involved in an attack (0x1e2c9be70ff58a0927e1a7dbe92bae109488d72fbb856597c361b94190a36d40). Anomaly score: {'anomaly_score': 0.00010438413361169103}"/>
    <s v="0x6ec21d1868743a44318c3c259a6d4953f9978538"/>
    <m/>
    <s v="0.00010438413361169103"/>
    <m/>
    <m/>
    <m/>
    <m/>
    <m/>
    <s v="0.00010438413361169103}"/>
    <m/>
    <m/>
    <m/>
    <m/>
    <m/>
    <m/>
    <m/>
    <m/>
    <m/>
  </r>
  <r>
    <s v="2023-07-29T23:55:03.665619841Z"/>
    <x v="7"/>
    <x v="115"/>
    <s v="0xf19515e7096cb88581963aff164898e4210d42fb7e36244ecb914a0bb9f4c67e"/>
    <s v="ATTACK-DETECTOR-2"/>
    <s v="CRITICAL"/>
    <x v="6"/>
    <s v="0xf434f6aa01599c30cb5156186c93dfdd213e8d76 likely involved in an attack (0x0bb2ffc65a16832552f37b096df693f15a5b688c29e5d76ea939e15753e2e2cd). Anomaly score: {'anomaly_score': 6.242015803927269e-07}"/>
    <s v="0xf434f6aa01599c30cb5156186c93dfdd213e8d76"/>
    <m/>
    <s v="6.242015803927269e-07"/>
    <m/>
    <m/>
    <m/>
    <m/>
    <m/>
    <s v="6.242015803927269e-07}"/>
    <m/>
    <m/>
    <m/>
    <m/>
    <m/>
    <m/>
    <m/>
    <m/>
    <m/>
  </r>
  <r>
    <s v="2023-07-21T06:42:30.994906008Z"/>
    <x v="7"/>
    <x v="117"/>
    <s v="0xf138923276a943c1625bf3d0f53ba0ae1758af0b3115c3cbb2ed8d975629220f"/>
    <s v="ATTACK-DETECTOR-2"/>
    <s v="CRITICAL"/>
    <x v="6"/>
    <s v="0xc266864760e6750bc9b5bb6b5606654631b1a6b2,0x37dab5cc423b3451c243793c3ccbde6232b8e740 likely involved in an attack (0x189007de49fe01da0f0e44e931b2eb96d487be57cb620b413db01b89ba90d9c5) on Uniswap V2: Router 2 (0x7a250d5630b4cf539739df2c5dacb4c659f2488d). A"/>
    <s v="0xc266864760e6750bc9b5bb6b5606654631b1a6b2"/>
    <m/>
    <s v="0.00035301668806161744"/>
    <m/>
    <m/>
    <m/>
    <m/>
    <m/>
    <s v="0.00035301668806161744}"/>
    <m/>
    <m/>
    <m/>
    <m/>
    <m/>
    <m/>
    <m/>
    <m/>
    <m/>
  </r>
  <r>
    <s v="2023-07-04T15:35:51.881140408Z"/>
    <x v="7"/>
    <x v="130"/>
    <s v="0xf1088d6de62274a2cbd26185a32d764a9620a2949f079eb69cd97248d62244fa"/>
    <s v="ATTACK-DETECTOR-2"/>
    <s v="CRITICAL"/>
    <x v="6"/>
    <s v="0x6d63357171dabd25cd8503a2fc97ac0a0bb491e3 likely involved in an attack (0x6f6bca4f4eff0086465487168adccf25fece9e3e727c6b6ff21d82e60b3da88c). Anomaly score: {'anomaly_score': 0.19841560024375382}"/>
    <s v="0x6d63357171dabd25cd8503a2fc97ac0a0bb491e3"/>
    <m/>
    <s v="0.19841560024375382"/>
    <m/>
    <m/>
    <m/>
    <m/>
    <m/>
    <s v="0.19841560024375382}"/>
    <m/>
    <m/>
    <m/>
    <m/>
    <m/>
    <m/>
    <m/>
    <m/>
    <m/>
  </r>
  <r>
    <s v="2023-07-27T00:08:27.473569495Z"/>
    <x v="7"/>
    <x v="119"/>
    <s v="0xf0fc564c7a66c3e6056b8560c20ae555b90c8367b41a1df9317f81cc991859d1"/>
    <s v="ATTACK-DETECTOR-2"/>
    <s v="CRITICAL"/>
    <x v="6"/>
    <s v="0x7331818ccc19cfc47af08994c604a5f67c243980,0x740d618e92484b6f142e49b3644b26cc370232be likely involved in an attack (0xa2795444e9e00918a50f726902dba42e00f7a01ab2ef364dceeff9decff70ab7) on Equalizer (0xef1ecdb17c7d4adbb4db5c4a8068ab66f3dd0902). Anomaly scor"/>
    <s v="0x7331818ccc19cfc47af08994c604a5f67c243980"/>
    <m/>
    <s v="0.01662259161314696"/>
    <m/>
    <m/>
    <m/>
    <m/>
    <m/>
    <s v="0.01662259161314696}"/>
    <m/>
    <m/>
    <m/>
    <m/>
    <m/>
    <m/>
    <m/>
    <m/>
    <m/>
  </r>
  <r>
    <s v="2023-07-26T00:04:16.788244637Z"/>
    <x v="7"/>
    <x v="124"/>
    <s v="0xf0d30bd6660e6896f8e067d4cd8b7a20db39df327aed50e4dd128379a09ed602"/>
    <s v="ATTACK-DETECTOR-2"/>
    <s v="CRITICAL"/>
    <x v="6"/>
    <s v="0xb7837defc63ba6561cc588447eef3abc03e0fa00 likely involved in an attack (0x19db1cf64ac8def238d9b52ddcc8a7ab6bf7962203f08a066a64753ed2c51ecf) on wstETH-rETH-sfrxETH-BPT (0x42ed016f826165c2e5976fe5bc3df540c5ad0af7). Anomaly score: {'anomaly_score': 4.768163"/>
    <s v="0xb7837defc63ba6561cc588447eef3abc03e0fa00"/>
    <m/>
    <s v="4.7681635633442866e-05"/>
    <m/>
    <m/>
    <m/>
    <m/>
    <m/>
    <s v="4.7681635633442866e-05}"/>
    <m/>
    <m/>
    <m/>
    <m/>
    <m/>
    <m/>
    <m/>
    <m/>
    <m/>
  </r>
  <r>
    <s v="2023-07-29T23:01:30.767518815Z"/>
    <x v="7"/>
    <x v="115"/>
    <s v="0xeece7ecd6231a7af08255b113498befb8700c09e0c0d37e641663776fab62987"/>
    <s v="ATTACK-DETECTOR-3"/>
    <s v="CRITICAL"/>
    <x v="6"/>
    <s v="0x95ec03b821f164ce55cbb26f23f591a9bd40d6c1 likely involved in an attack (0x58b493f99c3fc10ee60c20c63940520b0ac32db7053a76d2961d139316d75360). Anomaly score: {'anomaly_score': 1.778182413064662e-08}"/>
    <s v="0x95ec03b821f164ce55cbb26f23f591a9bd40d6c1"/>
    <s v="FP"/>
    <s v="1.778182413064662e-08"/>
    <s v="large swaps; flashbot swaps"/>
    <m/>
    <m/>
    <m/>
    <m/>
    <s v="1.778182413064662e-08}"/>
    <m/>
    <m/>
    <m/>
    <m/>
    <m/>
    <m/>
    <m/>
    <m/>
    <m/>
  </r>
  <r>
    <s v="2023-07-24T11:40:53.412185542Z"/>
    <x v="7"/>
    <x v="120"/>
    <s v="0xee7425abb8f8300a3cd4170888f795698133a6967059f0f714a3cee0593e13a3"/>
    <s v="ATTACK-DETECTOR-2"/>
    <s v="CRITICAL"/>
    <x v="6"/>
    <s v="0x053ec71eb9cae329a8a0bb7e01f80e31afd033e9 likely involved in an attack (0x5fa8cf3c942077f2bc31789a6955d784a098a63f0ef2002ea0457f95e3f44d9d) on Lido: Curve Liquidity Farming Pool Contract (0xdc24316b9ae028f1497c275eb9192a3ea0f67022). Anomaly score: {'anom"/>
    <s v="0x053ec71eb9cae329a8a0bb7e01f80e31afd033e9"/>
    <m/>
    <s v="8.002680965147454e-05"/>
    <m/>
    <m/>
    <m/>
    <m/>
    <m/>
    <s v="8.002680965147454e-05}"/>
    <m/>
    <m/>
    <m/>
    <m/>
    <m/>
    <m/>
    <m/>
    <m/>
    <m/>
  </r>
  <r>
    <s v="2023-07-05T00:14:55.075886092Z"/>
    <x v="7"/>
    <x v="134"/>
    <s v="0xee61acaa22d89f0c3fc25b0ac81d0d00872b380620cb531c0e89ab63ad0150e3"/>
    <s v="ATTACK-DETECTOR-2"/>
    <s v="CRITICAL"/>
    <x v="6"/>
    <s v="0x4e0aaf00c6310afcf1220d47b0d89b16fe538721,0xf3f68ffc68e80afacb174ddd7275ce8e6b1550ef likely involved in an attack (0xc39105acb80fa595fdd1cf13800cb533dce268919fc624128438538c5c38f80f). Anomaly score: {'anomaly_score': 0.12655725475568816}"/>
    <s v="0x4e0aaf00c6310afcf1220d47b0d89b16fe538721"/>
    <m/>
    <s v="0.12655725475568816"/>
    <m/>
    <m/>
    <m/>
    <m/>
    <m/>
    <s v="0.12655725475568816}"/>
    <m/>
    <m/>
    <m/>
    <m/>
    <m/>
    <m/>
    <m/>
    <m/>
    <m/>
  </r>
  <r>
    <s v="2023-07-25T22:05:45.255063211Z"/>
    <x v="7"/>
    <x v="122"/>
    <s v="0xedc990228b28f4b55fe1126c0c7a2410c8b222df7b406458a7abc663d4745d85"/>
    <s v="ATTACK-DETECTOR-2"/>
    <s v="CRITICAL"/>
    <x v="6"/>
    <s v="0xdea3821e171d23ba1b4a0b8ce6801bedca1bcff5 likely involved in an attack (0xc73b4d938cec1ed5e990f33001cfe4422ffa7593c187e2d49c82a642fccc5c4e) on DLP (0x3058ef90929cb8180174d74c507176cca6835d73). Anomaly score: {'anomaly_score': 0.0003040715794278695}"/>
    <s v="0xdea3821e171d23ba1b4a0b8ce6801bedca1bcff5"/>
    <m/>
    <s v="0.0003040715794278695"/>
    <m/>
    <m/>
    <m/>
    <m/>
    <m/>
    <s v="0.0003040715794278695}"/>
    <m/>
    <m/>
    <m/>
    <m/>
    <m/>
    <m/>
    <m/>
    <m/>
    <m/>
  </r>
  <r>
    <s v="2023-07-21T19:14:09.764791425Z"/>
    <x v="7"/>
    <x v="117"/>
    <s v="0xed47fe79bb05b4a63a81b1b77952182427612af678f7232c0f066d83ec99b844"/>
    <s v="ATTACK-DETECTOR-2"/>
    <s v="CRITICAL"/>
    <x v="6"/>
    <s v="0xb6369f59fc24117b16742c9dfe064894d03b3b80 likely involved in an attack (0xa588624193387d641469293d5f6f76c5cd6d88d96bdbf5673f58c86d3cb3d737). Anomaly score: {'anomaly_score': 0.008411684162482884}"/>
    <s v="0xb6369f59fc24117b16742c9dfe064894d03b3b80"/>
    <m/>
    <s v="0.008411684162482884"/>
    <m/>
    <m/>
    <m/>
    <m/>
    <m/>
    <s v="0.008411684162482884}"/>
    <m/>
    <m/>
    <m/>
    <m/>
    <m/>
    <m/>
    <m/>
    <m/>
    <m/>
  </r>
  <r>
    <s v="2023-07-21T10:39:03.872042629Z"/>
    <x v="7"/>
    <x v="117"/>
    <s v="0xecf73e10bae133999596e59e006d743716dca8936d1ee417dcd44ebba574fb44"/>
    <s v="ATTACK-DETECTOR-2"/>
    <s v="CRITICAL"/>
    <x v="6"/>
    <s v="0xc905bc059751aa3577bd931d4545b2ffa8a71eba,0x8d67db0b205e32a5dd96145f022fa18aae7dc8aa,0x010bca2128231fd630b48dd91cf13b4fc32315b4 likely involved in an attack (0x71f085205b976c003772d6224086bc1dd78e448571880f1c5100eb92471942df). Anomaly score: {'anomaly_sc"/>
    <s v="0xc905bc059751aa3577bd931d4545b2ffa8a71eba"/>
    <m/>
    <s v="1.8964880593297967e-05"/>
    <m/>
    <m/>
    <m/>
    <m/>
    <m/>
    <s v="1.8964880593297967e-05}"/>
    <m/>
    <m/>
    <m/>
    <m/>
    <m/>
    <m/>
    <m/>
    <m/>
    <m/>
  </r>
  <r>
    <s v="2023-07-01T07:59:27.651550217Z"/>
    <x v="7"/>
    <x v="127"/>
    <s v="0xecc9db7f74345c38f3ffaef1ace9f0113796e4ecfcef26b771b1689f25d88b90"/>
    <s v="ATTACK-DETECTOR-2"/>
    <s v="CRITICAL"/>
    <x v="6"/>
    <s v="0x3dd355a3f38118dfb842029ef27bacba40d3c126 likely involved in an attack (0x17cc302ba8779b2dec9ab2118c3342008ca889b14218dc7f175797ff01bc3553). Anomaly score: {'anomaly_score': 0.19018663455749552}"/>
    <s v="0x3dd355a3f38118dfb842029ef27bacba40d3c126"/>
    <m/>
    <s v="0.19018663455749552"/>
    <m/>
    <m/>
    <m/>
    <m/>
    <m/>
    <s v="0.19018663455749552}"/>
    <m/>
    <m/>
    <m/>
    <m/>
    <m/>
    <m/>
    <m/>
    <m/>
    <m/>
  </r>
  <r>
    <s v="2023-07-29T23:49:36.957761182Z"/>
    <x v="7"/>
    <x v="115"/>
    <s v="0xecbc29a0ecd82ba40da86df12d72bc768b21c7281a481e31a8b6f8e8665ce6f9"/>
    <s v="ATTACK-DETECTOR-3"/>
    <s v="CRITICAL"/>
    <x v="6"/>
    <s v="0x23606b50cf9e6c72a2838f75b6c229ce24d34f9b,0xdc110819706ee1a6e220853e8f10e6e23b028381 likely involved in an attack (0x94dfa8e5269d12315f9f0283c9a63b67afc6ac716f80bb74d76aadc1d29fcd49). Anomaly score: {'anomaly_score': 5.2428395918274614e-08}"/>
    <s v="0x23606b50cf9e6c72a2838f75b6c229ce24d34f9b"/>
    <s v="TP"/>
    <s v="5.2428395918274614e-08"/>
    <s v="Kannagi rug pull"/>
    <m/>
    <m/>
    <m/>
    <m/>
    <s v="5.2428395918274614e-08}"/>
    <m/>
    <m/>
    <m/>
    <m/>
    <m/>
    <m/>
    <m/>
    <m/>
    <m/>
  </r>
  <r>
    <s v="2023-07-22T22:48:55.454553296Z"/>
    <x v="7"/>
    <x v="113"/>
    <s v="0xecb2091cc576b70a5a8eab49eeeb85a0b74270f4af97d5829e13d43ada9ff1c3"/>
    <s v="ATTACK-DETECTOR-2"/>
    <s v="CRITICAL"/>
    <x v="6"/>
    <s v="0x931d23be86ee35cd3d36175271c45f57e1c92f1d likely involved in an attack (0x161d9a14887c67b33e3ec15a48dd801fd073a00c84b2ce23b69a0b5d456b4cae). Anomaly score: {'anomaly_score': 4.5276292335115863e-05}"/>
    <s v="0x931d23be86ee35cd3d36175271c45f57e1c92f1d"/>
    <m/>
    <s v="4.5276292335115863e-05"/>
    <m/>
    <m/>
    <m/>
    <m/>
    <m/>
    <s v="4.5276292335115863e-05}"/>
    <m/>
    <m/>
    <m/>
    <m/>
    <m/>
    <m/>
    <m/>
    <m/>
    <m/>
  </r>
  <r>
    <s v="2023-07-28T08:32:36.158929332Z"/>
    <x v="7"/>
    <x v="126"/>
    <s v="0xec77ca060191a447d6d5bf60b16ecd8ab2b652a9a7b2ec70aeb3ff7377f3b552"/>
    <s v="ATTACK-DETECTOR-2"/>
    <s v="CRITICAL"/>
    <x v="6"/>
    <s v="0x7e0d44837852a810590e3af50b61183dbf760fe1 likely involved in an attack (0x1936af87353c8ef003c504e72f7a48b5a94af15c34ac6f9d40234a8fc9512df3). Anomaly score: {'anomaly_score': 2.873782234778013e-05}"/>
    <s v="0x7e0d44837852a810590e3af50b61183dbf760fe1"/>
    <m/>
    <s v="2.873782234778013e-05"/>
    <m/>
    <m/>
    <m/>
    <m/>
    <m/>
    <s v="2.873782234778013e-05}"/>
    <m/>
    <m/>
    <m/>
    <m/>
    <m/>
    <m/>
    <m/>
    <m/>
    <m/>
  </r>
  <r>
    <s v="2023-07-17T19:21:00.886511276Z"/>
    <x v="7"/>
    <x v="135"/>
    <s v="0xec32c99029efc1648a6c26808593885642b7adcf23995cd0c28700d537e360bc"/>
    <s v="ATTACK-DETECTOR-2"/>
    <s v="CRITICAL"/>
    <x v="6"/>
    <s v="0xd5fd64c766032945ec30debae88c64a6266c8624 likely involved in an attack (0x7ee585a1a1791960e861da9a243d21b55269aa93bda2805ca6b97965c0027f98). Anomaly score: {'anomaly_score': 0.2907268170426065}"/>
    <s v="0xd5fd64c766032945ec30debae88c64a6266c8624"/>
    <m/>
    <s v="0.2907268170426065"/>
    <m/>
    <m/>
    <m/>
    <m/>
    <m/>
    <s v="0.2907268170426065}"/>
    <m/>
    <m/>
    <m/>
    <m/>
    <m/>
    <m/>
    <m/>
    <m/>
    <m/>
  </r>
  <r>
    <s v="2023-07-07T08:02:38.950992905Z"/>
    <x v="7"/>
    <x v="136"/>
    <s v="0xec1a267b17fe5d5658a079e7246cd185c594c2577a09420472fb4655d0415d76"/>
    <s v="ATTACK-DETECTOR-2"/>
    <s v="CRITICAL"/>
    <x v="6"/>
    <s v="0x5ccb56874b31964fff53c83e0e6e0fcf63106206 likely involved in an attack (0x5854f9be8f38c0bc5b046c94b6d68292c4c5ff57b44db9ef15a695614918d516) on StafiEther (0x54896f542f044709807f0d79033934d661d39fc1). Anomaly score: {'anomaly_score': 0.0001740222461428059"/>
    <s v="0x5ccb56874b31964fff53c83e0e6e0fcf63106206"/>
    <m/>
    <s v="0.0001740222461428059"/>
    <m/>
    <m/>
    <m/>
    <m/>
    <m/>
    <s v="0.0001740222461428059}"/>
    <m/>
    <m/>
    <m/>
    <m/>
    <m/>
    <m/>
    <m/>
    <m/>
    <m/>
  </r>
  <r>
    <s v="2023-07-17T11:06:26.644399916Z"/>
    <x v="7"/>
    <x v="135"/>
    <s v="0xeb7623218da3f2c68262945a3dbf4baf45ebe32214ee78fa0131438a256d214a"/>
    <s v="ATTACK-DETECTOR-3"/>
    <s v="CRITICAL"/>
    <x v="6"/>
    <s v="0xb7d0eaba9dcb38b3b94d7fa27164d5a5a8ed5812 likely involved in an attack (0x70f40eb57f5afa966429a2609e8ec4249dc584213039a0223954f29b239dc057). Anomaly score: {'anomaly_score': 5.756382083303418e-08}"/>
    <s v="0xb7d0eaba9dcb38b3b94d7fa27164d5a5a8ed5812"/>
    <s v="FP"/>
    <s v="5.756382083303418e-08"/>
    <s v="large amounts involved"/>
    <m/>
    <m/>
    <m/>
    <m/>
    <s v="5.756382083303418e-08}"/>
    <m/>
    <m/>
    <m/>
    <m/>
    <m/>
    <m/>
    <m/>
    <m/>
    <m/>
  </r>
  <r>
    <s v="2023-07-20T00:09:44.120713163Z"/>
    <x v="7"/>
    <x v="137"/>
    <s v="0xeb157bf5539cff8e628427291812dc59765a97a13479c3010c44543c05e53eb7"/>
    <s v="ATTACK-DETECTOR-2"/>
    <s v="CRITICAL"/>
    <x v="6"/>
    <s v="0xdea9f2343b2cbcfea39f50fe9c081b78322fd8f8,0xbf4db8bc066f6a4551520946b05cb81bf78c39fe likely involved in an attack (0x733963b0f72fc0f0004ae0f4ea3675c466cad38ac803c3ccad8073c04d137de2) on Uniswap V2: Router 2 (0x7a250d5630b4cf539739df2c5dacb4c659f2488d). A"/>
    <s v="0xdea9f2343b2cbcfea39f50fe9c081b78322fd8f8"/>
    <m/>
    <s v="0.000329004329004329"/>
    <m/>
    <m/>
    <m/>
    <m/>
    <m/>
    <s v="0.000329004329004329}"/>
    <m/>
    <m/>
    <m/>
    <m/>
    <m/>
    <m/>
    <m/>
    <m/>
    <m/>
  </r>
  <r>
    <s v="2023-07-12T07:20:30.783603045Z"/>
    <x v="7"/>
    <x v="138"/>
    <s v="0xeb033e3680066d631adeb65e06f4984ec820bf5a717ec938515749c5b7b009a0"/>
    <s v="ATTACK-DETECTOR-2"/>
    <s v="CRITICAL"/>
    <x v="6"/>
    <s v="0x8efdbecf75b4dc52e10cc077aa0c479569218085 likely involved in an attack (0x697f9e3af6005cc7c0924511dd776d2b1f81ece14f66d7337ecb9b725b5983ec). Anomaly score: {'anomaly_score': 0.0001226919339164237}"/>
    <s v="0x8efdbecf75b4dc52e10cc077aa0c479569218085"/>
    <m/>
    <s v="0.0001226919339164237"/>
    <m/>
    <m/>
    <m/>
    <m/>
    <m/>
    <s v="0.0001226919339164237}"/>
    <m/>
    <m/>
    <m/>
    <m/>
    <m/>
    <m/>
    <m/>
    <m/>
    <m/>
  </r>
  <r>
    <s v="2023-07-01T15:50:31.997497767Z"/>
    <x v="7"/>
    <x v="127"/>
    <s v="0xeaddf6cadabd22aee617e1564533eb7bb49755c5e7dfc8a0f8f37f7ed99065b6"/>
    <s v="ATTACK-DETECTOR-2"/>
    <s v="CRITICAL"/>
    <x v="6"/>
    <s v="0x106df1d007f18579870ac50486ba826796df7b7f likely involved in an attack (0x2f1609a4aace949f79b72d4619add9c928730a8233b5ca5640bdcf9caa2cc399). Anomaly score: {'anomaly_score': 0.16296992481203007}"/>
    <s v="0x106df1d007f18579870ac50486ba826796df7b7f"/>
    <m/>
    <s v="0.16296992481203007"/>
    <m/>
    <m/>
    <m/>
    <m/>
    <m/>
    <s v="0.16296992481203007}"/>
    <m/>
    <m/>
    <m/>
    <m/>
    <m/>
    <m/>
    <m/>
    <m/>
    <m/>
  </r>
  <r>
    <s v="2023-07-19T09:47:55.47500605Z"/>
    <x v="7"/>
    <x v="131"/>
    <s v="0xea2d16d70c9962c5a04564c9157ef7ae69dfe1b70791f1f43863810bf93fba3d"/>
    <s v="ATTACK-DETECTOR-2"/>
    <s v="CRITICAL"/>
    <x v="6"/>
    <s v="0xe32e3bd2ec560513cab4757564ca50d13caf9f7f likely involved in an attack (0x31a95558ff8d516ee952d5fa8cf43bb50288de2d921dc266e820d2a40de0f1d4) on Lido: Arbitrum L1 ERC20 Token Gateway (0x0f25c1dc2a9922304f2eac71dca9b07e310e8e5a). Anomaly score: {'anomaly_sc"/>
    <s v="0xe32e3bd2ec560513cab4757564ca50d13caf9f7f"/>
    <m/>
    <s v="5.6944444444444445e-05"/>
    <m/>
    <m/>
    <m/>
    <m/>
    <m/>
    <s v="5.6944444444444445e-05}"/>
    <m/>
    <m/>
    <m/>
    <m/>
    <m/>
    <m/>
    <m/>
    <m/>
    <m/>
  </r>
  <r>
    <s v="2023-07-25T23:53:26.306507493Z"/>
    <x v="7"/>
    <x v="122"/>
    <s v="0xe9f03e05e06ad1717e27fc2879f21de2ecd8a4f676da880080fd05b8bfb61952"/>
    <s v="ATTACK-DETECTOR-2"/>
    <s v="CRITICAL"/>
    <x v="6"/>
    <s v="0xc765faeca19b33483f2a105e7b02e309393a45b0 likely involved in an attack (0x0bddde0c9c5da0f115348bd91653fdbf65c537d81c471e88796185f4f3d6b9bc). Anomaly score: {'anomaly_score': 0.09000620732464307}"/>
    <s v="0xc765faeca19b33483f2a105e7b02e309393a45b0"/>
    <m/>
    <s v="0.09000620732464307"/>
    <m/>
    <m/>
    <m/>
    <m/>
    <m/>
    <s v="0.09000620732464307}"/>
    <m/>
    <m/>
    <m/>
    <m/>
    <m/>
    <m/>
    <m/>
    <m/>
    <m/>
  </r>
  <r>
    <s v="2023-07-20T07:24:03.083733656Z"/>
    <x v="7"/>
    <x v="137"/>
    <s v="0xe9d675255819c13e5594553d0f34cb1b38f445838e70ec2731458eb9e613b8fa"/>
    <s v="ATTACK-DETECTOR-2"/>
    <s v="CRITICAL"/>
    <x v="6"/>
    <s v="0x9994b008e4ba084133001b78c9faf2db7926b999 likely involved in an attack (0x7c23447cfafbaee4192b234cb2658314d028fecf3bdbaae621959af9c6a8953c). Anomaly score: {'anomaly_score': 0.00038268506900878297}"/>
    <s v="0x9994b008e4ba084133001b78c9faf2db7926b999"/>
    <m/>
    <s v="0.00038268506900878297"/>
    <m/>
    <m/>
    <m/>
    <m/>
    <m/>
    <s v="0.00038268506900878297}"/>
    <m/>
    <m/>
    <m/>
    <m/>
    <m/>
    <m/>
    <m/>
    <m/>
    <m/>
  </r>
  <r>
    <s v="2023-07-29T13:46:48.168836378Z"/>
    <x v="7"/>
    <x v="115"/>
    <s v="0xe93ddb21471290064c19f9a23787f565d5bb0dfc3c00da27c32a18e1afd45076"/>
    <s v="ATTACK-DETECTOR-2"/>
    <s v="CRITICAL"/>
    <x v="6"/>
    <s v="0xb752def3a1fded45d6c4b9f4a8f18e645b41b324 likely involved in an attack (0xddb5313888fcc6226682cf28b8b04f3e9127cadb500e8d797e5fdee1b3c01313). Anomaly score: {'anomaly_score': 0.034932221063607924}"/>
    <s v="0xb752def3a1fded45d6c4b9f4a8f18e645b41b324"/>
    <m/>
    <s v="0.034932221063607924"/>
    <m/>
    <m/>
    <m/>
    <m/>
    <m/>
    <s v="0.034932221063607924}"/>
    <m/>
    <m/>
    <m/>
    <m/>
    <m/>
    <m/>
    <m/>
    <m/>
    <m/>
  </r>
  <r>
    <s v="2023-07-22T17:49:56.349473015Z"/>
    <x v="7"/>
    <x v="113"/>
    <s v="0xe8fd48c602abcda8ee10f3ecfc75eaafa392980f2d2da90dce4787d6da5d082a"/>
    <s v="ATTACK-DETECTOR-2"/>
    <s v="CRITICAL"/>
    <x v="6"/>
    <s v="0x4873cf6f707064135b5522b80763239e73da103e likely involved in an attack (0x1adb6232007f8375ccaa324cc6fdbc7aaf14c87631bd94d71a79c8ba28c19243) on spwstETH (0x12b54025c112aa61face2cdb7118740875a566e9). Anomaly score: {'anomaly_score': 5.3581661891117484e-05}"/>
    <s v="0x4873cf6f707064135b5522b80763239e73da103e"/>
    <m/>
    <s v="5.3581661891117484e-05"/>
    <m/>
    <m/>
    <m/>
    <m/>
    <m/>
    <s v="5.3581661891117484e-05}"/>
    <m/>
    <m/>
    <m/>
    <m/>
    <m/>
    <m/>
    <m/>
    <m/>
    <m/>
  </r>
  <r>
    <s v="2023-07-13T08:57:37.953456641Z"/>
    <x v="7"/>
    <x v="139"/>
    <s v="0xe8f18b2d4cdec4c0b12c3e9cc56a0666aeca7150f807175bcc17e45b2b731d38"/>
    <s v="ATTACK-DETECTOR-2"/>
    <s v="CRITICAL"/>
    <x v="6"/>
    <s v="0x37ca6aee51aa3ac50a572dafde45403afc1e52d5 likely involved in an attack (0x7ea6a75b67e600b34475f5c1a14ba07affbbed0738c1d6bf8951186303372324) on (0x0eb1c92f9f5ec9d817968afddb4b46c564cdedbe). Anomaly score: {'anomaly_score': 0.21465076660988078}"/>
    <s v="0x37ca6aee51aa3ac50a572dafde45403afc1e52d5"/>
    <m/>
    <s v="0.21465076660988078"/>
    <m/>
    <m/>
    <m/>
    <m/>
    <m/>
    <s v="0.21465076660988078}"/>
    <m/>
    <m/>
    <m/>
    <m/>
    <m/>
    <m/>
    <m/>
    <m/>
    <m/>
  </r>
  <r>
    <s v="2023-07-05T11:46:08.277512173Z"/>
    <x v="7"/>
    <x v="134"/>
    <s v="0xe8a31150828b4a0aa46cd54f713a64e558813d6852dcc0a6d48fd3043a93e8af"/>
    <s v="ATTACK-DETECTOR-2"/>
    <s v="CRITICAL"/>
    <x v="6"/>
    <s v="0x447f1f9093672cf7c33683c7f38f5593b8996349 likely involved in an attack (0x8843aea2fea37e6081656973e913489a3875ebea3a8b7c68b92f24dca5bf52a0). Anomaly score: {'anomaly_score': 0.10819277108433736}"/>
    <s v="0x447f1f9093672cf7c33683c7f38f5593b8996349"/>
    <m/>
    <s v="0.10819277108433736"/>
    <m/>
    <m/>
    <m/>
    <m/>
    <m/>
    <s v="0.10819277108433736}"/>
    <m/>
    <m/>
    <m/>
    <m/>
    <m/>
    <m/>
    <m/>
    <m/>
    <m/>
  </r>
  <r>
    <s v="2023-07-28T08:33:33.992252678Z"/>
    <x v="7"/>
    <x v="126"/>
    <s v="0xe7c61ce5e039c0751a7b4ec13ea072ecef47f7b050ccf849b0c9318d4a74824e"/>
    <s v="ATTACK-DETECTOR-2"/>
    <s v="CRITICAL"/>
    <x v="6"/>
    <s v="0x7e0d44837852a810590e3af50b61183dbf760fe1 likely involved in an attack (0x5f53bc57116744a30082b0302a0fd13676eea4e407fa7127538a0483db704886). Anomaly score: {'anomaly_score': 2.873782234778013e-05}"/>
    <s v="0x7e0d44837852a810590e3af50b61183dbf760fe1"/>
    <m/>
    <s v="2.873782234778013e-05"/>
    <m/>
    <m/>
    <m/>
    <m/>
    <m/>
    <s v="2.873782234778013e-05}"/>
    <m/>
    <m/>
    <m/>
    <m/>
    <m/>
    <m/>
    <m/>
    <m/>
    <m/>
  </r>
  <r>
    <s v="2023-07-31T15:03:50.732042968Z"/>
    <x v="7"/>
    <x v="140"/>
    <s v="0xe764363feab590e3f848357e21e96195d7b3680509cec9f2f0fae581de3bbde4"/>
    <s v="ATTACK-DETECTOR-2"/>
    <s v="CRITICAL"/>
    <x v="6"/>
    <s v="0x9f5e93609504d1fea60b7e8e5a6c61b1b7ff7c1a likely involved in an attack (0xbb9d35d30fc8301fb5131048f336e6aa8ab219f442fbdc68591327bf7ec089e7). Anomaly score: {'anomaly_score': 0.09697950377562026}"/>
    <s v="0x9f5e93609504d1fea60b7e8e5a6c61b1b7ff7c1a"/>
    <m/>
    <s v="0.09697950377562026"/>
    <m/>
    <m/>
    <m/>
    <m/>
    <m/>
    <s v="0.09697950377562026}"/>
    <m/>
    <m/>
    <m/>
    <m/>
    <m/>
    <m/>
    <m/>
    <m/>
    <m/>
  </r>
  <r>
    <s v="2023-07-03T07:04:54.742927926Z"/>
    <x v="7"/>
    <x v="121"/>
    <s v="0xe763843a3c59a97e1de07351d3cbde88d790c9c00a0adfc2c65727328267c51c"/>
    <s v="ATTACK-DETECTOR-2"/>
    <s v="CRITICAL"/>
    <x v="6"/>
    <s v="0x725bbce7a76061df273bfe6336e3708db0226865 likely involved in an attack (0xcf989a5511c513fbd3a6c5b228a923cdacfb29310150756ba77a8428fbb5c2f8) on Uniswap V2: Router 2 (0x7a250d5630b4cf539739df2c5dacb4c659f2488d). Anomaly score: {'anomaly_score': 6.861665519"/>
    <s v="0x725bbce7a76061df273bfe6336e3708db0226865"/>
    <m/>
    <s v="6.861665519614591e-05"/>
    <m/>
    <m/>
    <m/>
    <m/>
    <m/>
    <s v="6.861665519614591e-05}"/>
    <m/>
    <m/>
    <m/>
    <m/>
    <m/>
    <m/>
    <m/>
    <m/>
    <m/>
  </r>
  <r>
    <s v="2023-07-30T19:11:02.582234311Z"/>
    <x v="7"/>
    <x v="132"/>
    <s v="0xe74e81aa84d39cc4178dbf0011f5db4303c9fec3a55d969c4bb101c89e0a11c8"/>
    <s v="ATTACK-DETECTOR-2"/>
    <s v="CRITICAL"/>
    <x v="6"/>
    <s v="0xb1833a4879a12ee9b8d75190f74f5ba43d436ea6,0xb752def3a1fded45d6c4b9f4a8f18e645b41b324,0x55da4abad2b219f70abf1f40de6e6e339f732a49 likely involved in an attack (0x101db948805c748bf4913a638347f5c4a9323c8ee67781bdffae4dfda04bee9f). Anomaly score: {'anomaly_sc"/>
    <s v="0xb1833a4879a12ee9b8d75190f74f5ba43d436ea6"/>
    <m/>
    <s v="0.00026864035087719297"/>
    <m/>
    <m/>
    <m/>
    <m/>
    <m/>
    <s v="0.00026864035087719297}"/>
    <m/>
    <m/>
    <m/>
    <m/>
    <m/>
    <m/>
    <m/>
    <m/>
    <m/>
  </r>
  <r>
    <s v="2023-07-03T07:28:49.547888528Z"/>
    <x v="7"/>
    <x v="121"/>
    <s v="0xe4f8e53f91a0dab5c25abbb6ae539899e07caffb10a04bd770319b05b22bddbe"/>
    <s v="ATTACK-DETECTOR-3"/>
    <s v="CRITICAL"/>
    <x v="6"/>
    <s v="0xd610cb1c867e495fa9cc6a0242710e39788fca2c likely involved in an attack (0x82220b83e519d7ea108c2c6e01b305b5a6d18dd3b02e985eb898fc95e058b559) on (0xb18b4ce7087db47cd5050f7f3fbbb97eb4f50f8e). Anomaly score: {'anomaly_score': 8.019970872703318e-08}"/>
    <s v="0xd610cb1c867e495fa9cc6a0242710e39788fca2c"/>
    <s v="FP"/>
    <s v="8.019970872703318e-08"/>
    <s v="large profit FP; issue 227"/>
    <m/>
    <m/>
    <m/>
    <m/>
    <s v="8.019970872703318e-08}"/>
    <m/>
    <m/>
    <m/>
    <m/>
    <m/>
    <m/>
    <m/>
    <m/>
    <m/>
  </r>
  <r>
    <s v="2023-07-30T19:22:19.572176126Z"/>
    <x v="7"/>
    <x v="132"/>
    <s v="0xe49acabf3a8b06dd6bd60ef4066cf05d3bc7b0a900dfb38291bc1eca84977bb7"/>
    <s v="ATTACK-DETECTOR-2"/>
    <s v="CRITICAL"/>
    <x v="6"/>
    <s v="0x719cdb61e217de6754ee8fc958f2866d61d565cf likely involved in an attack (0x25bca8d69230c433a884679fc9a0cb2f1c5a6a36dc36148011587c56da201f99). Anomaly score: {'anomaly_score': 1.712481237983349e-05}"/>
    <s v="0x719cdb61e217de6754ee8fc958f2866d61d565cf"/>
    <m/>
    <s v="1.712481237983349e-05"/>
    <m/>
    <m/>
    <m/>
    <m/>
    <m/>
    <s v="1.712481237983349e-05}"/>
    <m/>
    <m/>
    <m/>
    <m/>
    <m/>
    <m/>
    <m/>
    <m/>
    <m/>
  </r>
  <r>
    <s v="2023-07-30T00:06:45.301939693Z"/>
    <x v="7"/>
    <x v="132"/>
    <s v="0xe3f0800ed73f301ed832eafbe813e62624924c7fcf9436ff3a8d432e8cb5650f"/>
    <s v="ATTACK-DETECTOR-2"/>
    <s v="CRITICAL"/>
    <x v="6"/>
    <s v="0xc46894354f3dc951d39a1594e6745ebb01d3bdad likely involved in an attack (0x67bec48634718174e77c1308f42199c7b44ed74a27c4d6dcb13ce19f93c2a542). Anomaly score: {'anomaly_score': 2.3345510729030778e-05}"/>
    <s v="0xc46894354f3dc951d39a1594e6745ebb01d3bdad"/>
    <m/>
    <s v="2.3345510729030778e-05"/>
    <m/>
    <m/>
    <m/>
    <m/>
    <m/>
    <s v="2.3345510729030778e-05}"/>
    <m/>
    <m/>
    <m/>
    <m/>
    <m/>
    <m/>
    <m/>
    <m/>
    <m/>
  </r>
  <r>
    <s v="2023-07-20T04:04:29.671632832Z"/>
    <x v="7"/>
    <x v="137"/>
    <s v="0xe3e56244941d9a69aef2fc9be7edd5bbbcc774d61aa589b0812bf7b688c4497c"/>
    <s v="ATTACK-DETECTOR-2"/>
    <s v="CRITICAL"/>
    <x v="6"/>
    <s v="0x8d67db0b205e32a5dd96145f022fa18aae7dc8aa likely involved in an attack (0x3bf680c0f00ff8c5b751a2ce7769e320ffe17c91fc594ec78d23405c419d3bb2). Anomaly score: {'anomaly_score': 0.045454545454545456}"/>
    <s v="0x8d67db0b205e32a5dd96145f022fa18aae7dc8aa"/>
    <m/>
    <s v="0.045454545454545456"/>
    <m/>
    <m/>
    <m/>
    <m/>
    <m/>
    <s v="0.045454545454545456}"/>
    <m/>
    <m/>
    <m/>
    <m/>
    <m/>
    <m/>
    <m/>
    <m/>
    <m/>
  </r>
  <r>
    <s v="2023-07-07T10:13:29.414287291Z"/>
    <x v="7"/>
    <x v="136"/>
    <s v="0xe3866e24b836159aa6b3a2568fde4d61d1387a330d235aeb7d9d545dccf8ca81"/>
    <s v="ATTACK-DETECTOR-2"/>
    <s v="CRITICAL"/>
    <x v="6"/>
    <s v="0xb4625b1a705feb9cf639167bce1ff796f9d0958e likely involved in an attack (0xc8edf0618671c81a6adb528e0627970a06a56a8709bf9f7604d4feadac9e4049). Anomaly score: {'anomaly_score': 0.0001934865900383142}"/>
    <s v="0xb4625b1a705feb9cf639167bce1ff796f9d0958e"/>
    <m/>
    <s v="0.0001934865900383142"/>
    <m/>
    <m/>
    <m/>
    <m/>
    <m/>
    <s v="0.0001934865900383142}"/>
    <m/>
    <m/>
    <m/>
    <m/>
    <m/>
    <m/>
    <m/>
    <m/>
    <m/>
  </r>
  <r>
    <s v="2023-07-31T15:03:24.910015605Z"/>
    <x v="7"/>
    <x v="140"/>
    <s v="0xe3787f84af449f22ed9296e7d48b890d19344c4822b32f34e900d44a6bf8ebe3"/>
    <s v="ATTACK-DETECTOR-2"/>
    <s v="CRITICAL"/>
    <x v="6"/>
    <s v="0x9f5e93609504d1fea60b7e8e5a6c61b1b7ff7c1a likely involved in an attack (0xd1c2572cff7e5bf71b1c452902d2ccdf96da16da1a48c076c96905eca98fceca). Anomaly score: {'anomaly_score': 0.09697950377562026}"/>
    <s v="0x9f5e93609504d1fea60b7e8e5a6c61b1b7ff7c1a"/>
    <m/>
    <s v="0.09697950377562026"/>
    <m/>
    <m/>
    <m/>
    <m/>
    <m/>
    <s v="0.09697950377562026}"/>
    <m/>
    <m/>
    <m/>
    <m/>
    <m/>
    <m/>
    <m/>
    <m/>
    <m/>
  </r>
  <r>
    <s v="2023-07-04T14:11:07.746062143Z"/>
    <x v="7"/>
    <x v="130"/>
    <s v="0xe2d5ef98bf7942cd48dc37ad0074dcdd494df5fcaf1dfe59403b4f9ecb70a69a"/>
    <s v="ATTACK-DETECTOR-2"/>
    <s v="CRITICAL"/>
    <x v="6"/>
    <s v="0x4bb7f4c3d47c4b431cb0658f44287d52006fb506 likely involved in an attack (0xa5ff4f3d9fbcae134fae1feba519504b72d9656dd9354eafb227a8fbf68ed746). Anomaly score: {'anomaly_score': 4.948849104859335e-05}"/>
    <s v="0x4bb7f4c3d47c4b431cb0658f44287d52006fb506"/>
    <m/>
    <s v="4.948849104859335e-05"/>
    <m/>
    <m/>
    <m/>
    <m/>
    <m/>
    <s v="4.948849104859335e-05}"/>
    <m/>
    <m/>
    <m/>
    <m/>
    <m/>
    <m/>
    <m/>
    <m/>
    <m/>
  </r>
  <r>
    <s v="2023-07-24T02:03:48.224876252Z"/>
    <x v="7"/>
    <x v="120"/>
    <s v="0xe2c92e9789af6b0f4a117d037f873094f9a8bc9ac0650bd86e05b3ab29087ad0"/>
    <s v="ATTACK-DETECTOR-2"/>
    <s v="CRITICAL"/>
    <x v="6"/>
    <s v="0x042b0ba0eb5293d9574b384b651e9048a4511f53 likely involved in an attack (0xa00e3c0d2a8bce72205cf7349a5686cb53cfa9542db4f5c42dbc34b8f67bb02d). Anomaly score: {'anomaly_score': 0.0003045186640471513}"/>
    <s v="0x042b0ba0eb5293d9574b384b651e9048a4511f53"/>
    <m/>
    <s v="0.0003045186640471513"/>
    <m/>
    <m/>
    <m/>
    <m/>
    <m/>
    <s v="0.0003045186640471513}"/>
    <m/>
    <m/>
    <m/>
    <m/>
    <m/>
    <m/>
    <m/>
    <m/>
    <m/>
  </r>
  <r>
    <s v="2023-07-27T15:52:06.997354564Z"/>
    <x v="7"/>
    <x v="119"/>
    <s v="0xe19e05a09163feb152d4bdfc13ca163d4644b29af8b125f48a969db199edcc18"/>
    <s v="ATTACK-DETECTOR-2"/>
    <s v="CRITICAL"/>
    <x v="6"/>
    <s v="0x021a609f9d4b98d4bc08ebcb92fc0a7ae94626c4 likely involved in an attack (0x613ea42d6dec28aafaa411fd00b76d29b2046b316b873d1d2e55a34a712be3f1) on Lido: Curve Liquidity Farming Pool Contract (0xdc24316b9ae028f1497c275eb9192a3ea0f67022). Anomaly score: {'anom"/>
    <s v="0x021a609f9d4b98d4bc08ebcb92fc0a7ae94626c4"/>
    <m/>
    <s v="5.3050193050193055e-05"/>
    <m/>
    <m/>
    <m/>
    <m/>
    <m/>
    <s v="5.3050193050193055e-05}"/>
    <m/>
    <m/>
    <m/>
    <m/>
    <m/>
    <m/>
    <m/>
    <m/>
    <m/>
  </r>
  <r>
    <s v="2023-07-14T03:14:42.252183829Z"/>
    <x v="7"/>
    <x v="141"/>
    <s v="0xe187aae0705aa04c7a232f007edd648ef7246c68f7939a70b4d4b35a589e7688"/>
    <s v="ATTACK-DETECTOR-2"/>
    <s v="CRITICAL"/>
    <x v="6"/>
    <s v="0xbb3894a95d08b5e6f31d22f459cc46da6b341928 likely involved in an attack (0xfa1372fc9c94a065ffa7124f8671e00bcd55cb5d93ffe6c2177ad6ccc59a9b3b) on Arbitrum: Bridge (0x8315177ab297ba92a06054ce80a67ed4dbd7ed3a). Anomaly score: {'anomaly_score': 0.0895378690629"/>
    <s v="0xbb3894a95d08b5e6f31d22f459cc46da6b341928"/>
    <m/>
    <s v="0.08953786906290113"/>
    <m/>
    <m/>
    <m/>
    <m/>
    <m/>
    <s v="0.08953786906290113}"/>
    <m/>
    <m/>
    <m/>
    <m/>
    <m/>
    <m/>
    <m/>
    <m/>
    <m/>
  </r>
  <r>
    <s v="2023-07-02T16:07:41.375394954Z"/>
    <x v="7"/>
    <x v="133"/>
    <s v="0xe12e8a6ba0bec69153dbb238370f19987d5f91752937a314a067d53b44637f4f"/>
    <s v="ATTACK-DETECTOR-2"/>
    <s v="CRITICAL"/>
    <x v="6"/>
    <s v="0x773f4542aa3a780024b1f3478e0f8f7b7f3534c4 likely involved in an attack (0x5ec4fb7368b71fb5e2534c55c00906118e25fd09df4a52315c731fbc010f2ce4) on MINI (0xdda145c51be8364fa9ac50b8a294a6a2cff83f8f). Anomaly score: {'anomaly_score': 0.01}"/>
    <s v="0x773f4542aa3a780024b1f3478e0f8f7b7f3534c4"/>
    <m/>
    <s v="0.01"/>
    <m/>
    <m/>
    <m/>
    <m/>
    <m/>
    <s v="0.01}"/>
    <m/>
    <m/>
    <m/>
    <m/>
    <m/>
    <m/>
    <m/>
    <m/>
    <m/>
  </r>
  <r>
    <s v="2023-07-30T13:19:54.93948179Z"/>
    <x v="7"/>
    <x v="132"/>
    <s v="0xdfb95ef9baf47c48b6546e46300ee03f229fabc9f3f61847afe53a952860c424"/>
    <s v="ATTACK-DETECTOR-2"/>
    <s v="CRITICAL"/>
    <x v="6"/>
    <s v="0x1d6888f0e68bec7fcb58f28eafa9b7e3e93c22ab likely involved in an attack (0x658a75aaac456e7fc19e295057ae920b06544713c4123ebaecf161b557bdb969) on Lido: Curve Liquidity Farming Pool Contract (0xdc24316b9ae028f1497c275eb9192a3ea0f67022). Anomaly score: {'anom"/>
    <s v="0x1d6888f0e68bec7fcb58f28eafa9b7e3e93c22ab"/>
    <m/>
    <s v="8e-05"/>
    <m/>
    <m/>
    <m/>
    <m/>
    <m/>
    <s v="8e-05}"/>
    <m/>
    <m/>
    <m/>
    <m/>
    <m/>
    <m/>
    <m/>
    <m/>
    <m/>
  </r>
  <r>
    <s v="2023-07-07T19:44:11.184027429Z"/>
    <x v="7"/>
    <x v="136"/>
    <s v="0xdf3b41cafbaae6ed03cc481de645fa04274cc628d4b1ab0ae37f344c07008614"/>
    <s v="ATTACK-DETECTOR-2"/>
    <s v="CRITICAL"/>
    <x v="6"/>
    <s v="0x208266c96f9a4e61856efe2417eab3b9ef59b22f likely involved in an attack (0x6391db1326a3763720fc7995e637f776c8ad2c5ffce63cb63927d789940c352d). Anomaly score: {'anomaly_score': 0.14008413461538463}"/>
    <s v="0x208266c96f9a4e61856efe2417eab3b9ef59b22f"/>
    <m/>
    <s v="0.14008413461538463"/>
    <m/>
    <m/>
    <m/>
    <m/>
    <m/>
    <s v="0.14008413461538463}"/>
    <m/>
    <m/>
    <m/>
    <m/>
    <m/>
    <m/>
    <m/>
    <m/>
    <m/>
  </r>
  <r>
    <s v="2023-07-15T02:11:17.569422125Z"/>
    <x v="7"/>
    <x v="118"/>
    <s v="0xdd4760d562fa766e36f01ec892af8432236d556100ba8cec09d0abb113350401"/>
    <s v="ATTACK-DETECTOR-2"/>
    <s v="CRITICAL"/>
    <x v="6"/>
    <s v="0xed39cc7879bca2bebcc3d9422bb674a3ad820986 likely involved in an attack (0x47758714676e954276ace49d60edcd6743a2557b433ab7f9c4762793b8385860). Anomaly score: {'anomaly_score': 0.007186666666666667}"/>
    <s v="0xed39cc7879bca2bebcc3d9422bb674a3ad820986"/>
    <m/>
    <s v="0.007186666666666667"/>
    <m/>
    <m/>
    <m/>
    <m/>
    <m/>
    <s v="0.007186666666666667}"/>
    <m/>
    <m/>
    <m/>
    <m/>
    <m/>
    <m/>
    <m/>
    <m/>
    <m/>
  </r>
  <r>
    <s v="2023-07-21T06:32:52.409464467Z"/>
    <x v="7"/>
    <x v="117"/>
    <s v="0xdd3701dc28a5c96d40df46465da744d7ce1d87bc5d00d4798013556b1d031777"/>
    <s v="ATTACK-DETECTOR-2"/>
    <s v="CRITICAL"/>
    <x v="6"/>
    <s v="0xc266864760e6750bc9b5bb6b5606654631b1a6b2,0xe8e07eb722bb992f87e7cf005c06307844cf6f50 likely involved in an attack (0xb462db9a5c7f481a078546c078e9fafe608c2811919d6fc481d922218d01edb9) on Uniswap V2: Router 2 (0x7a250d5630b4cf539739df2c5dacb4c659f2488d). A"/>
    <s v="0xc266864760e6750bc9b5bb6b5606654631b1a6b2"/>
    <m/>
    <s v="0.0003465982028241335"/>
    <m/>
    <m/>
    <m/>
    <m/>
    <m/>
    <s v="0.0003465982028241335}"/>
    <m/>
    <m/>
    <m/>
    <m/>
    <m/>
    <m/>
    <m/>
    <m/>
    <m/>
  </r>
  <r>
    <s v="2023-07-04T15:11:58.27714278Z"/>
    <x v="7"/>
    <x v="130"/>
    <s v="0xdc3b531ea274f86a112811e77ab01011697910a6ea381043e692e9839194e8ce"/>
    <s v="ATTACK-DETECTOR-2"/>
    <s v="CRITICAL"/>
    <x v="6"/>
    <s v="0xc70f1780ca49e036a49b4fa573a0637b97d2d9f9 likely involved in an attack (0x43e6a376a445bdcfa77072fdbd5103b3b13e1d1a0554fbf360452740bec35e93). Anomaly score: {'anomaly_score': 0.244568590937306}"/>
    <s v="0xc70f1780ca49e036a49b4fa573a0637b97d2d9f9"/>
    <m/>
    <s v="0.244568590937306"/>
    <m/>
    <m/>
    <m/>
    <m/>
    <m/>
    <s v="0.244568590937306}"/>
    <m/>
    <m/>
    <m/>
    <m/>
    <m/>
    <m/>
    <m/>
    <m/>
    <m/>
  </r>
  <r>
    <s v="2023-07-17T19:21:23.537312683Z"/>
    <x v="7"/>
    <x v="135"/>
    <s v="0xdc3adb68f1eff6499d74e5f8f9bdd2ea63800ea94e3ecfac45bf7c6631c96ecb"/>
    <s v="ATTACK-DETECTOR-2"/>
    <s v="CRITICAL"/>
    <x v="6"/>
    <s v="0xd5fd64c766032945ec30debae88c64a6266c8624 likely involved in an attack (0x7ee585a1a1791960e861da9a243d21b55269aa93bda2805ca6b97965c0027f98) on Yuga Labs (0xa858ddc0445d8131dac4d1de01f834ffcba52ef1). Anomaly score: {'anomaly_score': 0.2907268170426065}"/>
    <s v="0xd5fd64c766032945ec30debae88c64a6266c8624"/>
    <m/>
    <s v="0.2907268170426065"/>
    <m/>
    <m/>
    <m/>
    <m/>
    <m/>
    <s v="0.2907268170426065}"/>
    <m/>
    <m/>
    <m/>
    <m/>
    <m/>
    <m/>
    <m/>
    <m/>
    <m/>
  </r>
  <r>
    <s v="2023-07-14T08:30:02.553116225Z"/>
    <x v="7"/>
    <x v="141"/>
    <s v="0xdb9226b16c25d53fd4e113143debf24af6ac49cd52bbdeb61f222e13ad24836e"/>
    <s v="ATTACK-DETECTOR-2"/>
    <s v="CRITICAL"/>
    <x v="6"/>
    <s v="0x70addb09ff0002d88b198cd7be7615b67349c47e likely involved in an attack (0x56e95e7bdfada3a5d9e9643a14eb299a121f5cbb8ada6adcee03f4f80eb10e39). Anomaly score: {'anomaly_score': 0.0035196048163013277}"/>
    <s v="0x70addb09ff0002d88b198cd7be7615b67349c47e"/>
    <m/>
    <s v="0.0035196048163013277"/>
    <m/>
    <m/>
    <m/>
    <m/>
    <m/>
    <s v="0.0035196048163013277}"/>
    <m/>
    <m/>
    <m/>
    <m/>
    <m/>
    <m/>
    <m/>
    <m/>
    <m/>
  </r>
  <r>
    <s v="2023-07-01T23:52:32.238471547Z"/>
    <x v="7"/>
    <x v="127"/>
    <s v="0xdb1067c1f20a40f9800ab081765f77bf425fcecdda78286cdd7f3d958bca924b"/>
    <s v="ATTACK-DETECTOR-2"/>
    <s v="CRITICAL"/>
    <x v="6"/>
    <s v="0x23f2494bd24a7478b7678c43a9045a3b3f438225 likely involved in an attack (0xa7655f74faa34a74ed6ae3a4593a730bc6d8db16aa89d8580f5e766a8252b684) on Curve.fi: USDT/WBTC/WETH Pool (0xd51a44d3fae010294c616388b506acda1bfaae46). Anomaly score: {'anomaly_score': 0."/>
    <s v="0x23f2494bd24a7478b7678c43a9045a3b3f438225"/>
    <m/>
    <s v="0.1227841762643966"/>
    <m/>
    <m/>
    <m/>
    <m/>
    <m/>
    <s v="0.1227841762643966}"/>
    <m/>
    <m/>
    <m/>
    <m/>
    <m/>
    <m/>
    <m/>
    <m/>
    <m/>
  </r>
  <r>
    <s v="2023-07-10T03:05:08.106065211Z"/>
    <x v="7"/>
    <x v="129"/>
    <s v="0xdaef2cc9a245e8ce35067a6ab8230fb4e60287e3a70bf938d43f1ecdf5c59ccf"/>
    <s v="ATTACK-DETECTOR-3"/>
    <s v="CRITICAL"/>
    <x v="6"/>
    <s v="0x26542855db3cd929a11913a81d67de6b78bef4f5 likely involved in an attack (0x021c4c3483e4151050acb474345da2e7941e1a498e9fe70a9b91f6f9a0dfecd0). Anomaly score: {'anomaly_score': 6.510255791984193e-08}"/>
    <s v="0x26542855db3cd929a11913a81d67de6b78bef4f5"/>
    <s v="FP"/>
    <s v="6.510255791984193e-08"/>
    <s v="flashbot on pure swap"/>
    <m/>
    <m/>
    <m/>
    <m/>
    <s v="6.510255791984193e-08}"/>
    <m/>
    <m/>
    <m/>
    <m/>
    <m/>
    <m/>
    <m/>
    <m/>
    <m/>
  </r>
  <r>
    <s v="2023-07-19T09:02:50.559503506Z"/>
    <x v="7"/>
    <x v="131"/>
    <s v="0xda948beb5c728836ad6c87e86475a7a2adf0610c7f2a98aa1b904d2085706aa0"/>
    <s v="ATTACK-DETECTOR-2"/>
    <s v="CRITICAL"/>
    <x v="6"/>
    <s v="0x4090adbe2d7e3fe286543409bc8dc152ce55a5cb likely involved in an attack (0x88ab42225fd6841da2921e28127b859ca36b428a7db6efecc066d56d2a9713bb). Anomaly score: {'anomaly_score': 0.0004296100462656973}"/>
    <s v="0x4090adbe2d7e3fe286543409bc8dc152ce55a5cb"/>
    <m/>
    <s v="0.0004296100462656973"/>
    <m/>
    <m/>
    <m/>
    <m/>
    <m/>
    <s v="0.0004296100462656973}"/>
    <m/>
    <m/>
    <m/>
    <m/>
    <m/>
    <m/>
    <m/>
    <m/>
    <m/>
  </r>
  <r>
    <s v="2023-07-08T17:32:50.977840044Z"/>
    <x v="7"/>
    <x v="128"/>
    <s v="0xda34cdf735cbb9837deaec7b11f5cd3070c90b2e85089d234351d7b60f97db09"/>
    <s v="ATTACK-DETECTOR-2"/>
    <s v="CRITICAL"/>
    <x v="6"/>
    <s v="0x5c75e94dd0ab9c10bfd1b8073dafef031d3c050d likely involved in an attack (0x8e6841b29474d70e8b6206c608faa7f83e09e194722a2e7690af461f1c51c951) on (0xc4e0302a9d840db3065210f65aad026e9d695c13). Anomaly score: {'anomaly_score': 0.0001881498597128239}"/>
    <s v="0x5c75e94dd0ab9c10bfd1b8073dafef031d3c050d"/>
    <m/>
    <s v="0.0001881498597128239"/>
    <m/>
    <m/>
    <m/>
    <m/>
    <m/>
    <s v="0.0001881498597128239}"/>
    <m/>
    <m/>
    <m/>
    <m/>
    <m/>
    <m/>
    <m/>
    <m/>
    <m/>
  </r>
  <r>
    <s v="2023-07-05T21:14:51.52009899Z"/>
    <x v="7"/>
    <x v="134"/>
    <s v="0xda3074b9b7277b531d630bd510ff64bcdd1b7d43fec8f9053c837dbe8ca5a0af"/>
    <s v="ATTACK-DETECTOR-2"/>
    <s v="CRITICAL"/>
    <x v="6"/>
    <s v="0x17fc9786b2f98de35f5447ce70d49e4067ebefb0 likely involved in an attack (0xdc22198ae999570ec355fd3778caa248c536a222aa1bbf3cd6ab08d52ae07eb6). Anomaly score: {'anomaly_score': 0.1327317983820784}"/>
    <s v="0x17fc9786b2f98de35f5447ce70d49e4067ebefb0"/>
    <m/>
    <s v="0.1327317983820784"/>
    <m/>
    <m/>
    <m/>
    <m/>
    <m/>
    <s v="0.1327317983820784}"/>
    <m/>
    <m/>
    <m/>
    <m/>
    <m/>
    <m/>
    <m/>
    <m/>
    <m/>
  </r>
  <r>
    <s v="2023-07-15T21:31:12.012129312Z"/>
    <x v="7"/>
    <x v="118"/>
    <s v="0xda148f577c1937e9fe10d1054114d459ca5e2bfb18440fa3f36eace9735d63bb"/>
    <s v="ATTACK-DETECTOR-2"/>
    <s v="CRITICAL"/>
    <x v="6"/>
    <s v="0xb7986c464bf45c1ba2cedf2cb60e1f892e3e69fb likely involved in an attack (0xc9f4b33e358b9dbdf1229d216e1fde89024b8c2cd9cc698d9a7eb5ebc214f156). Anomaly score: {'anomaly_score': 0.13673469387755102}"/>
    <s v="0xb7986c464bf45c1ba2cedf2cb60e1f892e3e69fb"/>
    <m/>
    <s v="0.13673469387755102"/>
    <m/>
    <m/>
    <m/>
    <m/>
    <m/>
    <s v="0.13673469387755102}"/>
    <m/>
    <m/>
    <m/>
    <m/>
    <m/>
    <m/>
    <m/>
    <m/>
    <m/>
  </r>
  <r>
    <s v="2023-07-30T13:15:04.364205266Z"/>
    <x v="7"/>
    <x v="132"/>
    <s v="0xd9dac984f4fc01b8b41bef6df0a9ad9582430747a4ab25cce484e14c10dbfb0f"/>
    <s v="ATTACK-DETECTOR-2"/>
    <s v="CRITICAL"/>
    <x v="6"/>
    <s v="0x172f6fdefeb079e435f22c918a919540f4721e60 likely involved in an attack (0xd4613d11d6c44de6a80c6fad8b25003229be57fc213d3d9379c301b6cd8f51b8). Anomaly score: {'anomaly_score': 0.0002542911633820725}"/>
    <s v="0x172f6fdefeb079e435f22c918a919540f4721e60"/>
    <m/>
    <s v="0.0002542911633820725"/>
    <m/>
    <m/>
    <m/>
    <m/>
    <m/>
    <s v="0.0002542911633820725}"/>
    <m/>
    <m/>
    <m/>
    <m/>
    <m/>
    <m/>
    <m/>
    <m/>
    <m/>
  </r>
  <r>
    <s v="2023-07-21T21:22:30.469729915Z"/>
    <x v="7"/>
    <x v="117"/>
    <s v="0xd895b883bda62042ee37802b97c3d22fe09eb764ca734a990756e59cb3571f54"/>
    <s v="ATTACK-DETECTOR-2"/>
    <s v="CRITICAL"/>
    <x v="6"/>
    <s v="0x15c76581cf3a7cfc4ca72a3cffb0131396fcb06f likely involved in an attack (0x299b14ad4ec7f12f5154d06da9121bcab0d6e54b7376e5597ecf3ffbe6eafa5b). Anomaly score: {'anomaly_score': 0.0004206418039895923}"/>
    <s v="0x15c76581cf3a7cfc4ca72a3cffb0131396fcb06f"/>
    <m/>
    <s v="0.0004206418039895923"/>
    <m/>
    <m/>
    <m/>
    <m/>
    <m/>
    <s v="0.0004206418039895923}"/>
    <m/>
    <m/>
    <m/>
    <m/>
    <m/>
    <m/>
    <m/>
    <m/>
    <m/>
  </r>
  <r>
    <s v="2023-07-16T14:46:36.197342214Z"/>
    <x v="7"/>
    <x v="114"/>
    <s v="0xd84f71afb4b2d5775a4f5a2adb098603ed008f509a0880c64c85e94bb78fac88"/>
    <s v="ATTACK-DETECTOR-2"/>
    <s v="CRITICAL"/>
    <x v="6"/>
    <s v="0x05a9fe3379415f1415907a9fe86469b325c23444 likely involved in an attack (0x34d58bfb937b279c1e02afcf952a6b73492cf41b8e1de752a6925b34d537a66e). Anomaly score: {'anomaly_score': 0.00024071930959062088}"/>
    <s v="0x05a9fe3379415f1415907a9fe86469b325c23444"/>
    <m/>
    <s v="0.00024071930959062088"/>
    <m/>
    <m/>
    <m/>
    <m/>
    <m/>
    <s v="0.00024071930959062088}"/>
    <m/>
    <m/>
    <m/>
    <m/>
    <m/>
    <m/>
    <m/>
    <m/>
    <m/>
  </r>
  <r>
    <s v="2023-07-11T08:41:38.300170635Z"/>
    <x v="7"/>
    <x v="123"/>
    <s v="0xd838963993968630747f43eb2214896e9e2171b27f57198e0c8070a451d03df6"/>
    <s v="ATTACK-DETECTOR-2"/>
    <s v="CRITICAL"/>
    <x v="6"/>
    <s v="0xe37a85d70d08eb57e96f9a438cbd96530589499c likely involved in an attack (0x7dd2c9e0b6c9c06a9d4164bed10faa3b95f65a83cee63d71535ae55a63a8dd1b). Anomaly score: {'anomaly_score': 0.29855595667870033}"/>
    <s v="0xe37a85d70d08eb57e96f9a438cbd96530589499c"/>
    <m/>
    <s v="0.29855595667870033"/>
    <m/>
    <m/>
    <m/>
    <m/>
    <m/>
    <s v="0.29855595667870033}"/>
    <m/>
    <m/>
    <m/>
    <m/>
    <m/>
    <m/>
    <m/>
    <m/>
    <m/>
  </r>
  <r>
    <s v="2023-07-26T10:32:50.864804605Z"/>
    <x v="7"/>
    <x v="124"/>
    <s v="0xd82193fe9d8934be2b1f04fe6b4f6fb26cb28bfbc6b734cf2f39d92af30e067b"/>
    <s v="ATTACK-DETECTOR-2"/>
    <s v="CRITICAL"/>
    <x v="6"/>
    <s v="0x492b84e858596588f112618923f53b3d4dbbdf0c,0xa229f72b9330cff1ae2e15b9aa67ac971ea6d2e3 likely involved in an attack (0xafc80ad217786472972aaca5ddbac2dd4261132bc1c8f97a4a5a05330f4b59cc). Anomaly score: {'anomaly_score': 0.0002188295165394402}"/>
    <s v="0x492b84e858596588f112618923f53b3d4dbbdf0c"/>
    <m/>
    <s v="0.0002188295165394402"/>
    <m/>
    <m/>
    <m/>
    <m/>
    <m/>
    <s v="0.0002188295165394402}"/>
    <m/>
    <m/>
    <m/>
    <m/>
    <m/>
    <m/>
    <m/>
    <m/>
    <m/>
  </r>
  <r>
    <s v="2023-07-06T06:46:09.719289191Z"/>
    <x v="7"/>
    <x v="142"/>
    <s v="0xd7e378be447f0a40be38b028aa7ee25a8658937f4823ecf3318007faa6cc7c78"/>
    <s v="ATTACK-DETECTOR-2"/>
    <s v="CRITICAL"/>
    <x v="6"/>
    <s v="0x97c925a5809facd94b66838b6f12acd08161b7ee likely involved in an attack (0x1b179b6e7088fe772826b61a036c54b747b5feb6aa80b3cdd67d3b3939bc3ce4) on Integral Protocol (0xd17b3c9784510e33cd5b87b490e79253bcd81e2e). Anomaly score: {'anomaly_score': 6.669306744897"/>
    <s v="0x97c925a5809facd94b66838b6f12acd08161b7ee"/>
    <m/>
    <s v="6.669306744897427e-05"/>
    <m/>
    <m/>
    <m/>
    <m/>
    <m/>
    <s v="6.669306744897427e-05}"/>
    <m/>
    <m/>
    <m/>
    <m/>
    <m/>
    <m/>
    <m/>
    <m/>
    <m/>
  </r>
  <r>
    <s v="2023-07-03T08:13:40.960372902Z"/>
    <x v="7"/>
    <x v="121"/>
    <s v="0xd6eb66644100871e67a29ba709aeafe55b761d2da46db9eb094f0b3312f0f6e7"/>
    <s v="ATTACK-DETECTOR-2"/>
    <s v="CRITICAL"/>
    <x v="6"/>
    <s v="0xa054821dd2018bd48ecf9630947ab006f9e8b402 likely involved in an attack (0x477fe6ac42e3842c00f57025bb1f315f28a207b2d73d8cec16b069c0c962ef54) on Chainlink: BTC/USD Price Feed (0xf4030086522a5beea4988f8ca5b36dbc97bee88c). Anomaly score: {'anomaly_score': 0."/>
    <s v="0xa054821dd2018bd48ecf9630947ab006f9e8b402"/>
    <m/>
    <s v="0.00025135732957973054"/>
    <m/>
    <m/>
    <m/>
    <m/>
    <m/>
    <s v="0.00025135732957973054}"/>
    <m/>
    <m/>
    <m/>
    <m/>
    <m/>
    <m/>
    <m/>
    <m/>
    <m/>
  </r>
  <r>
    <s v="2023-07-20T00:14:42.604495164Z"/>
    <x v="7"/>
    <x v="137"/>
    <s v="0xd64323f0c946d3c97f9819147b7d16508cf7018ce9893a3cd5d0b0624e0f159c"/>
    <s v="ATTACK-DETECTOR-2"/>
    <s v="CRITICAL"/>
    <x v="6"/>
    <s v="0x073f5fac7293b006f4a2c94cfae348272a31d381,0xbf4db8bc066f6a4551520946b05cb81bf78c39fe likely involved in an attack (0xf6432d89752c834496b29eec170553eea15f9696e116047513f636bf723131ab) on Uniswap V2: Router 2 (0x7a250d5630b4cf539739df2c5dacb4c659f2488d). A"/>
    <s v="0x073f5fac7293b006f4a2c94cfae348272a31d381"/>
    <m/>
    <s v="0.000329004329004329"/>
    <m/>
    <m/>
    <m/>
    <m/>
    <m/>
    <s v="0.000329004329004329}"/>
    <m/>
    <m/>
    <m/>
    <m/>
    <m/>
    <m/>
    <m/>
    <m/>
    <m/>
  </r>
  <r>
    <s v="2023-07-04T15:14:57.226376201Z"/>
    <x v="7"/>
    <x v="130"/>
    <s v="0xd62406c54948bec4b82083000eb61fb14b65e15bae91c5d9dbe22370a99ed72a"/>
    <s v="ATTACK-DETECTOR-2"/>
    <s v="CRITICAL"/>
    <x v="6"/>
    <s v="0x7244191840b7b44c92b47e6d27333d131df91a97 likely involved in an attack (0x33349858f1c63e6c8bad565071f2cc9bba905819ca8813bb59f5889cc3d0f6de). Anomaly score: {'anomaly_score': 0.0972067039106145}"/>
    <s v="0x7244191840b7b44c92b47e6d27333d131df91a97"/>
    <m/>
    <s v="0.0972067039106145"/>
    <m/>
    <m/>
    <m/>
    <m/>
    <m/>
    <s v="0.0972067039106145}"/>
    <m/>
    <m/>
    <m/>
    <m/>
    <m/>
    <m/>
    <m/>
    <m/>
    <m/>
  </r>
  <r>
    <s v="2023-07-08T17:32:28.8616371Z"/>
    <x v="7"/>
    <x v="128"/>
    <s v="0xd5a4e6b2933a60d12833373c505bfd634bd58a79778690c86c1ea71962c10f51"/>
    <s v="ATTACK-DETECTOR-2"/>
    <s v="CRITICAL"/>
    <x v="6"/>
    <s v="0x6ec21d1868743a44318c3c259a6d4953f9978538 likely involved in an attack (0x341eb4b53ab0d9caf835cf3642f911dc3880687f18adb498b5d7b1e1df14baf8) on (0xc4e0302a9d840db3065210f65aad026e9d695c13). Anomaly score: {'anomaly_score': 0.0001882119861317484}"/>
    <s v="0x6ec21d1868743a44318c3c259a6d4953f9978538"/>
    <m/>
    <s v="0.0001882119861317484"/>
    <m/>
    <m/>
    <m/>
    <m/>
    <m/>
    <s v="0.0001882119861317484}"/>
    <m/>
    <m/>
    <m/>
    <m/>
    <m/>
    <m/>
    <m/>
    <m/>
    <m/>
  </r>
  <r>
    <s v="2023-07-25T12:17:35.011820122Z"/>
    <x v="7"/>
    <x v="122"/>
    <s v="0xd273055d731229b9682fb41695d22c981eb95a33f608220517a4219225f24b3b"/>
    <s v="ATTACK-DETECTOR-2"/>
    <s v="CRITICAL"/>
    <x v="6"/>
    <s v="0x3ee13bc27a6ae9fab36a2756f67c128a60e68686,0xe36527595654db63bbab95282cbb700ae899fb59 likely involved in an attack (0x9a872e247c5be3bdd72ec8922d3a56dcadaa225e81abdb7cbba227ecf52badd8) on Uniswap V2: Router 2 (0x7a250d5630b4cf539739df2c5dacb4c659f2488d). A"/>
    <s v="0x3ee13bc27a6ae9fab36a2756f67c128a60e68686"/>
    <m/>
    <s v="0.0002644003777148253"/>
    <m/>
    <m/>
    <m/>
    <m/>
    <m/>
    <s v="0.0002644003777148253}"/>
    <m/>
    <m/>
    <m/>
    <m/>
    <m/>
    <m/>
    <m/>
    <m/>
    <m/>
  </r>
  <r>
    <s v="2023-07-21T07:44:39.508513186Z"/>
    <x v="7"/>
    <x v="117"/>
    <s v="0xd0a4fd64bf58ca2922f17806f615f8e61ea906a6565897c49baeb5ece591aa62"/>
    <s v="ATTACK-DETECTOR-2"/>
    <s v="CRITICAL"/>
    <x v="6"/>
    <s v="0xd86cf16a43717084b99f2ae8deb6a91ac10f66e9 likely involved in an attack (0x3974c4a3b8e9af1e59acae355f139af4456e24c9b24af8845404fda1fa1d78ed). Anomaly score: {'anomaly_score': 0.0002843315184513007}"/>
    <s v="0xd86cf16a43717084b99f2ae8deb6a91ac10f66e9"/>
    <m/>
    <s v="0.0002843315184513007"/>
    <m/>
    <m/>
    <m/>
    <m/>
    <m/>
    <s v="0.0002843315184513007}"/>
    <m/>
    <m/>
    <m/>
    <m/>
    <m/>
    <m/>
    <m/>
    <m/>
    <m/>
  </r>
  <r>
    <s v="2023-07-23T03:21:43.294752792Z"/>
    <x v="7"/>
    <x v="116"/>
    <s v="0xcf8fc06492eaa5f8a7866db31fcc424a7f3727488008d7a79ee50aa2041aff9a"/>
    <s v="ATTACK-DETECTOR-2"/>
    <s v="CRITICAL"/>
    <x v="6"/>
    <s v="0x3614486eea02fb8e429643b8446eca82adae1f48,0x770fdc0faf1073ff20c598848aee80b07be6ed7a likely involved in an attack (0x7257b78ad994d918ec0f1777f4b399c514228da22f08a132ab81e7acb530c522) on Uniswap V2: Router 2 (0x7a250d5630b4cf539739df2c5dacb4c659f2488d). A"/>
    <s v="0x3614486eea02fb8e429643b8446eca82adae1f48"/>
    <m/>
    <s v="0.00031914893617021275"/>
    <m/>
    <m/>
    <m/>
    <m/>
    <m/>
    <s v="0.00031914893617021275}"/>
    <m/>
    <m/>
    <m/>
    <m/>
    <m/>
    <m/>
    <m/>
    <m/>
    <m/>
  </r>
  <r>
    <s v="2023-07-24T12:40:07.410349319Z"/>
    <x v="7"/>
    <x v="120"/>
    <s v="0xcf6bf6c72071d513184406fe0e3c4afd78e12638e89fbde77642f21b8d332a85"/>
    <s v="ATTACK-DETECTOR-2"/>
    <s v="CRITICAL"/>
    <x v="6"/>
    <s v="0xea6106d07144f927e0ca9755d6fd4fc62076e5ab likely involved in an attack (0x6e2ae99bd58941d7bb127674bebd8baa4af460c8d29d98756ec2db2b580b0475). Anomaly score: {'anomaly_score': 0.00015903307888040714}"/>
    <s v="0xea6106d07144f927e0ca9755d6fd4fc62076e5ab"/>
    <m/>
    <s v="0.00015903307888040714"/>
    <m/>
    <m/>
    <m/>
    <m/>
    <m/>
    <s v="0.00015903307888040714}"/>
    <m/>
    <m/>
    <m/>
    <m/>
    <m/>
    <m/>
    <m/>
    <m/>
    <m/>
  </r>
  <r>
    <s v="2023-07-12T07:24:27.649766749Z"/>
    <x v="7"/>
    <x v="138"/>
    <s v="0xcd6a9a0c45d51749512f2fb5e4f6ba86f2391b876b08e004c6df9a0e83b46919"/>
    <s v="ATTACK-DETECTOR-2"/>
    <s v="CRITICAL"/>
    <x v="6"/>
    <s v="0x8efdbecf75b4dc52e10cc077aa0c479569218085 likely involved in an attack (0xb475ae2dc4db3c71066ee78b7968880c8bb9b7498e0bf21092b83770bcd5648e). Anomaly score: {'anomaly_score': 0.0001226919339164237}"/>
    <s v="0x8efdbecf75b4dc52e10cc077aa0c479569218085"/>
    <m/>
    <s v="0.0001226919339164237"/>
    <m/>
    <m/>
    <m/>
    <m/>
    <m/>
    <s v="0.0001226919339164237}"/>
    <m/>
    <m/>
    <m/>
    <m/>
    <m/>
    <m/>
    <m/>
    <m/>
    <m/>
  </r>
  <r>
    <s v="2023-07-21T10:28:40.543359769Z"/>
    <x v="7"/>
    <x v="117"/>
    <s v="0xcc43523d4d71ecec90daf7db6625efd512a40610307ffb4e1235827bf13c1a7a"/>
    <s v="ATTACK-DETECTOR-2"/>
    <s v="CRITICAL"/>
    <x v="6"/>
    <s v="0x10db234e02c3889d8e408c7084e8ce10892bdad7 likely involved in an attack (0xcac3b4281c47036362e6dcd727f3c2843935c9f27613c5ecf9741175b47862d9). Anomaly score: {'anomaly_score': 1.8736017336480387e-05}"/>
    <s v="0x10db234e02c3889d8e408c7084e8ce10892bdad7"/>
    <m/>
    <s v="1.8736017336480387e-05"/>
    <m/>
    <m/>
    <m/>
    <m/>
    <m/>
    <s v="1.8736017336480387e-05}"/>
    <m/>
    <m/>
    <m/>
    <m/>
    <m/>
    <m/>
    <m/>
    <m/>
    <m/>
  </r>
  <r>
    <s v="2023-07-10T01:25:28.346179401Z"/>
    <x v="7"/>
    <x v="129"/>
    <s v="0xcc2321a579682058f47ddf5992ef87d28104ed33f4a113b160555346b8c3c147"/>
    <s v="ATTACK-DETECTOR-2"/>
    <s v="CRITICAL"/>
    <x v="6"/>
    <s v="0x5c75e94dd0ab9c10bfd1b8073dafef031d3c050d likely involved in an attack (0x7ace800e9e929cf52e5767f3e3e9bbfab017cd802531ae7c5dfbbf7fa10b8ef7). Anomaly score: {'anomaly_score': 0.008350730688935283}"/>
    <s v="0x5c75e94dd0ab9c10bfd1b8073dafef031d3c050d"/>
    <m/>
    <s v="0.008350730688935283"/>
    <m/>
    <m/>
    <m/>
    <m/>
    <m/>
    <s v="0.008350730688935283}"/>
    <m/>
    <m/>
    <m/>
    <m/>
    <m/>
    <m/>
    <m/>
    <m/>
    <m/>
  </r>
  <r>
    <s v="2023-07-10T14:54:56.323771158Z"/>
    <x v="7"/>
    <x v="129"/>
    <s v="0xcbc2a00c0467a2eb68887ddd6656a4279a5a21004e27a8de6120b966d0faf5c0"/>
    <s v="ATTACK-DETECTOR-2"/>
    <s v="CRITICAL"/>
    <x v="6"/>
    <s v="0x3cbded22f878afc8d39dcd744d3fe62086b76193 likely involved in an attack (0x81cb193483e348a15f394fde13406bf1223f34253893a5aa4270694f84388839). Anomaly score: {'anomaly_score': 0.012693444618327247}"/>
    <s v="0x3cbded22f878afc8d39dcd744d3fe62086b76193"/>
    <m/>
    <s v="0.012693444618327247"/>
    <m/>
    <m/>
    <m/>
    <m/>
    <m/>
    <s v="0.012693444618327247}"/>
    <m/>
    <m/>
    <m/>
    <m/>
    <m/>
    <m/>
    <m/>
    <m/>
    <m/>
  </r>
  <r>
    <s v="2023-07-07T10:11:03.311198205Z"/>
    <x v="7"/>
    <x v="136"/>
    <s v="0xcadce370d55131bab840d3eb989fb9e445a2791938ed089dbf21558c3cdb5d91"/>
    <s v="ATTACK-DETECTOR-2"/>
    <s v="CRITICAL"/>
    <x v="6"/>
    <s v="0xb4625b1a705feb9cf639167bce1ff796f9d0958e likely involved in an attack (0x59334e5226a1327e84300c5e3bc84b639641015caf53ea8eda535a5260ac14a7). Anomaly score: {'anomaly_score': 0.0001934865900383142}"/>
    <s v="0xb4625b1a705feb9cf639167bce1ff796f9d0958e"/>
    <m/>
    <s v="0.0001934865900383142"/>
    <m/>
    <m/>
    <m/>
    <m/>
    <m/>
    <s v="0.0001934865900383142}"/>
    <m/>
    <m/>
    <m/>
    <m/>
    <m/>
    <m/>
    <m/>
    <m/>
    <m/>
  </r>
  <r>
    <s v="2023-07-05T01:09:07.802478765Z"/>
    <x v="7"/>
    <x v="134"/>
    <s v="0xc98c4c8ed561d4d730d041d106f4c9421fa547a6b08dd928537c3cf525e08936"/>
    <s v="ATTACK-DETECTOR-2"/>
    <s v="CRITICAL"/>
    <x v="6"/>
    <s v="0x84f3d78a776cc652c86cd40133a7dfeaf1efe32f likely involved in an attack (0xdf74f82aa21f4bc1e40414af8e9b75e72fe279d34ab98fb12f9ac7e294e74259) on Reflexer: ETH Join (0x2d3cd7b81c93f188f3cb8ad87c8acc73d6226e3a). Anomaly score: {'anomaly_score': 0.00953757225"/>
    <s v="0x84f3d78a776cc652c86cd40133a7dfeaf1efe32f"/>
    <m/>
    <s v="0.00953757225433526"/>
    <m/>
    <m/>
    <m/>
    <m/>
    <m/>
    <s v="0.00953757225433526}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50">
  <r>
    <s v="2023-03-22T05:23:38.421025577Z"/>
    <x v="0"/>
    <s v="2023-03-22"/>
    <s v="0xad93fe4e8dcbf7f00ca9cdfbc091e2a4f00f4a0880de4ca679d1cf7e1f7d6c24"/>
    <s v="ATTACK-DETECTOR-2"/>
    <s v="CRITICAL"/>
    <x v="0"/>
    <s v="0x0000f523fd0d3a5ddf4025f9a19ea72d6e6993da likely involved in an attack (0x6608cea0a557ed178b02ec67950325eb7adf11f4e6789ff344f5498de7bccb04). Anomaly score: {'anomaly_score': 0.00160072485653881}"/>
    <s v="0x0000f523fd0d3a5ddf4025f9a19ea72d6e6993da"/>
    <x v="0"/>
    <s v="0.00160072485653881"/>
    <s v="Trader"/>
    <m/>
    <m/>
    <m/>
    <m/>
    <s v="0.00160072485653881}"/>
    <m/>
    <m/>
    <m/>
    <m/>
    <m/>
    <m/>
    <m/>
    <m/>
    <m/>
  </r>
  <r>
    <s v="2023-03-20T19:14:00.14581679Z"/>
    <x v="0"/>
    <s v="2023-03-20"/>
    <s v="0x074c15efb9033f6d45360bb5b296a9cd2219513636eb3cff436672633ab844e3"/>
    <s v="ATTACK-DETECTOR-3"/>
    <s v="CRITICAL"/>
    <x v="0"/>
    <s v="0x00d2f4eb459bd4f7b175fd0cec578229bfa3bde7 likely involved in an attack (0xfdb9f865fac0a130c5f6f0eabbcc90677e3b0fa6d837c34561665434978b4a1c). Anomaly score: {'anomaly_score': 4.294032167427495e-08}"/>
    <s v="0x00d2f4eb459bd4f7b175fd0cec578229bfa3bde7"/>
    <x v="0"/>
    <s v="4.294032167427495e-08"/>
    <s v="MEV Bot"/>
    <m/>
    <m/>
    <m/>
    <m/>
    <s v="4.294032167427495e-08}"/>
    <m/>
    <m/>
    <m/>
    <m/>
    <m/>
    <m/>
    <m/>
    <m/>
    <m/>
  </r>
  <r>
    <s v="2023-03-29T00:30:35.148362001Z"/>
    <x v="0"/>
    <s v="2023-03-29"/>
    <s v="0x6a845f85a510ee84a9f0c789bd54351d6abd09156287ac88296ed760c7303579"/>
    <s v="ATTACK-DETECTOR-2"/>
    <s v="CRITICAL"/>
    <x v="1"/>
    <s v="0x011a41fb580313e128c2bf3b1f89ce6b0a33b0d9 likely involved in an attack (0xe74075d1485a76998d05875c87ae3b745ec5184ee8246ffd221c2f57b7c80041). Anomaly score: {'anomaly_score': 4.4879576523993024e-05}"/>
    <s v="0x011a41fb580313e128c2bf3b1f89ce6b0a33b0d9"/>
    <x v="0"/>
    <s v="4.4879576523993024e-05"/>
    <m/>
    <m/>
    <m/>
    <m/>
    <m/>
    <s v="4.4879576523993024e-05}"/>
    <m/>
    <m/>
    <m/>
    <m/>
    <m/>
    <m/>
    <m/>
    <m/>
    <m/>
  </r>
  <r>
    <s v="2023-03-24T07:57:38.489340286Z"/>
    <x v="0"/>
    <m/>
    <s v="0x60c2af8354b70adfb7e6d722c1fe20d2fe0a78f9e0b0de0b8e1d893e7c1ec857"/>
    <s v="ATTACK-DETECTOR-2"/>
    <s v="CRITICAL"/>
    <x v="1"/>
    <s v="0x013b95ac247eb343a7c018400f23629e565a0c94 likely involved in an attack (0x9ea2f65441817503186aae271262197cdd53ea4df3fec07346a62596748b0f74). Anomaly score: {'anomaly_score': 3.1101398969090213e-06}"/>
    <s v="0x013b95ac247eb343a7c018400f23629e565a0c94"/>
    <x v="1"/>
    <s v="3.1101398969090213e-06"/>
    <s v="Invest scam"/>
    <m/>
    <m/>
    <m/>
    <m/>
    <s v="3.1101398969090213e-06}"/>
    <s v="0x666bc00a7ed569f519df283cbec89728b37b4c37"/>
    <m/>
    <m/>
    <m/>
    <m/>
    <m/>
    <m/>
    <m/>
    <m/>
  </r>
  <r>
    <s v="2023-03-19T15:03:23.958714246Z"/>
    <x v="0"/>
    <s v="2023-03-19"/>
    <s v="0xc0b88fa5ced9111b32ec1382cea5e7ad7132bb056835f3f8adb234a9666df5aa"/>
    <s v="ATTACK-DETECTOR-3"/>
    <s v="CRITICAL"/>
    <x v="1"/>
    <s v="0x015706cd9d1ee0ef2a348b377faab4a61c82184a likely involved in an attack (0x49ceac875829e5f974c5e5f0d73fbca1d7ec6e834dc897bf4989dd6c03281aeb). Anomaly score: {'anomaly_score': 1.0601656565907487e-10}"/>
    <s v="0x015706cd9d1ee0ef2a348b377faab4a61c82184a"/>
    <x v="2"/>
    <s v="1.0601656565907487e-10"/>
    <m/>
    <m/>
    <m/>
    <m/>
    <m/>
    <s v="1.0601656565907487e-10}"/>
    <m/>
    <m/>
    <m/>
    <m/>
    <m/>
    <m/>
    <m/>
    <m/>
    <m/>
  </r>
  <r>
    <s v="2023-03-20T17:53:48.07480653Z"/>
    <x v="0"/>
    <s v="2023-03-20"/>
    <s v="0xef9e0505c46275c12a503cecd4617051a94d86c886787262a9456914b97ca32b"/>
    <s v="ATTACK-DETECTOR-3"/>
    <s v="CRITICAL"/>
    <x v="0"/>
    <s v="0x03ae1a796dfe0400439211133d065bda774b9d3e likely involved in an attack (0xc0333ae12a3796d9dc00d9428a22877778bfaf9f3d8bca4b0fac935dfc5c83dc). Anomaly score: {'anomaly_score': 1.019569795227474e-08}"/>
    <s v="0x03ae1a796dfe0400439211133d065bda774b9d3e"/>
    <x v="0"/>
    <s v="1.019569795227474e-08"/>
    <s v="old account; invoved in high val tx"/>
    <m/>
    <m/>
    <m/>
    <m/>
    <s v="1.019569795227474e-08}"/>
    <m/>
    <m/>
    <m/>
    <m/>
    <m/>
    <m/>
    <m/>
    <m/>
    <m/>
  </r>
  <r>
    <s v="2023-03-02T18:13:05.799054782Z"/>
    <x v="0"/>
    <s v="2023-03-02"/>
    <s v="0x12142937076a3202a149feb11562a27e212dab83ec75768a8b0839793787ab39"/>
    <s v="ATTACK-DETECTOR-3"/>
    <s v="CRITICAL"/>
    <x v="2"/>
    <s v="0x04aee59de73f6812f389203c6d6b25ffd9dbeb79 likely involved in an attack (0x1c50dd34d458dabf495e7f84bde7c1ee59bb7a5acc43f090c7eff35965d031d7) on SwapRouter (0xe592427a0aece92de3edee1f18e0157c05861564). Anomaly score: {'anomaly_score': 2.761589208436474e-08"/>
    <s v="0x04aee59de73f6812f389203c6d6b25ffd9dbeb79"/>
    <x v="2"/>
    <s v="2.761589208436474e-08"/>
    <m/>
    <m/>
    <m/>
    <m/>
    <m/>
    <s v="2.761589208436474e-08}"/>
    <m/>
    <m/>
    <m/>
    <m/>
    <m/>
    <m/>
    <m/>
    <m/>
    <m/>
  </r>
  <r>
    <s v="2023-03-22T05:10:41.036803905Z"/>
    <x v="0"/>
    <s v="2023-03-22"/>
    <s v="0x8885a7a14bf815d3458050b3d75e053f2c9eb4d8c336d4dbd62cd135f86cf11e"/>
    <s v="ATTACK-DETECTOR-3"/>
    <s v="CRITICAL"/>
    <x v="0"/>
    <s v="0x055b29979f6bc27669ebd54182588fef12ffbfc0 likely involved in an attack (0x36c97ef1320265f1955fa740f65b1f022800700072c1dcba0f9911a56df32aef). Anomaly score: {'anomaly_score': 1.7062746230508238e-08}"/>
    <s v="0x055b29979f6bc27669ebd54182588fef12ffbfc0"/>
    <x v="0"/>
    <s v="1.7062746230508238e-08"/>
    <m/>
    <m/>
    <m/>
    <m/>
    <m/>
    <s v="1.7062746230508238e-08}"/>
    <s v="1.7062746230508238e-08}"/>
    <m/>
    <m/>
    <m/>
    <m/>
    <m/>
    <m/>
    <m/>
    <m/>
  </r>
  <r>
    <s v="2023-02-20T11:29:32.356660404Z"/>
    <x v="1"/>
    <s v="2023-02-20"/>
    <s v="0xbbaa1bb21cb5e495ce814cb9acc30c1f6fc1f19a83f0019b504af2c156977a3e"/>
    <s v="ATTACK-DETECTOR-1"/>
    <s v="CRITICAL"/>
    <x v="0"/>
    <s v="0x05b808369e419deda1f3de1aed851870041938ba likely involved in an attack (0xc9d6c2cc3d3493b1f29e36c4508a1501e7e9561af549a1b38e0c623b2fc92402). Anomaly score: {'anomaly_score': 2.8507705742614787e-08}"/>
    <s v="0x05b808369e419deda1f3de1aed851870041938ba"/>
    <x v="3"/>
    <s v="2.8507705742614787e-08"/>
    <s v="laundering large sums through aztec"/>
    <m/>
    <m/>
    <m/>
    <m/>
    <s v="2.8507705742614787e-08}"/>
    <m/>
    <m/>
    <m/>
    <m/>
    <m/>
    <m/>
    <m/>
    <m/>
    <m/>
  </r>
  <r>
    <s v="2023-03-09T07:02:59.701105294Z"/>
    <x v="0"/>
    <s v="2023-03-09"/>
    <s v="0x22986b07dba76eb12e39942fdb575516769ca4905115f8b89451e518f620b14a"/>
    <s v="ATTACK-DETECTOR-3"/>
    <s v="CRITICAL"/>
    <x v="3"/>
    <s v="0x0621e9d8f6ac96098cdf413289c5e11b9130309a likely involved in an attack (0x66450cac3845e5b1cdcfc7f8d7f2cd857d0d08b605c926b1147d0e1838caef76). Anomaly score: {'anomaly_score': 6.735446043225311e-09}"/>
    <s v="0x0621e9d8f6ac96098cdf413289c5e11b9130309a"/>
    <x v="2"/>
    <s v="6.735446043225311e-09"/>
    <m/>
    <m/>
    <m/>
    <m/>
    <m/>
    <s v="6.735446043225311e-09}"/>
    <m/>
    <m/>
    <m/>
    <m/>
    <m/>
    <m/>
    <m/>
    <m/>
    <m/>
  </r>
  <r>
    <s v="2023-03-27T22:59:11.653568892Z"/>
    <x v="0"/>
    <s v="2023-03-27"/>
    <s v="0x94231e272edb5f792426e5065df3d126c621c7fb5ad500e0ca4f7430c2378cf9"/>
    <s v="ATTACK-DETECTOR-2"/>
    <s v="CRITICAL"/>
    <x v="0"/>
    <s v="0x06800a265f3eaef1195c18d253d6a2f62cfda113 likely involved in an attack (0xe474993956c16165aeb00633d46a471d9569e6bb9457ca16542fa898276f5570) on Blur Pool (0x0000000000a39bb272e79075ade125fd351887ac). Anomaly score: {'anomaly_score': 0.0001808242220353238}"/>
    <s v="0x06800a265f3eaef1195c18d253d6a2f62cfda113"/>
    <x v="0"/>
    <s v="0.0001808242220353238"/>
    <m/>
    <m/>
    <m/>
    <m/>
    <m/>
    <s v="0.0001808242220353238}"/>
    <m/>
    <m/>
    <m/>
    <m/>
    <m/>
    <m/>
    <m/>
    <m/>
    <m/>
  </r>
  <r>
    <s v="2023-03-22T13:25:31.150525552Z"/>
    <x v="0"/>
    <s v="2023-03-22"/>
    <s v="0xdcb00f931e5132ff66b936426e75812ea7cf68137b7264e79f6b6abcc705dfea"/>
    <s v="ATTACK-DETECTOR-2"/>
    <s v="CRITICAL"/>
    <x v="0"/>
    <s v="0x07a9d0f3a528ba050e1d41bb99fe4863c8a1eebf likely involved in an attack (0x388605e9e6638e2dfe676d633c1f9c38f08858100c5e444a467bfcf4be7624ad). Anomaly score: {'anomaly_score': 1.3622762753220393e-05}"/>
    <s v="0x07a9d0f3a528ba050e1d41bb99fe4863c8a1eebf"/>
    <x v="0"/>
    <s v="1.3622762753220393e-05"/>
    <m/>
    <m/>
    <m/>
    <m/>
    <m/>
    <s v="1.3622762753220393e-05}"/>
    <m/>
    <m/>
    <m/>
    <m/>
    <m/>
    <m/>
    <m/>
    <m/>
    <m/>
  </r>
  <r>
    <s v="2023-03-24T08:15:08.98931382Z"/>
    <x v="0"/>
    <s v="2023-03-24"/>
    <s v="0xcc03da3ac48f83826b106d25d7dd54eee37b6b8190255e1654c8857ed52b5c9e"/>
    <s v="ATTACK-DETECTOR-2"/>
    <s v="CRITICAL"/>
    <x v="1"/>
    <s v="0x0885dd2ad33dc23fc782a74ddd8ecb88ebcd54fe likely involved in an attack (0x2b3665f7b9b6161fe95cb574cdd7f67a7fd404006d99cd688c63de19b46d2c3a). Anomaly score: {'anomaly_score': 6.433891559953195e-06}"/>
    <s v="0x0885dd2ad33dc23fc782a74ddd8ecb88ebcd54fe"/>
    <x v="1"/>
    <s v="6.433891559953195e-06"/>
    <s v="Invest scam"/>
    <m/>
    <m/>
    <m/>
    <m/>
    <s v="6.433891559953195e-06}"/>
    <s v="0xacbd108f08810a4c2b81cf54dec47a7d26f64a87"/>
    <m/>
    <m/>
    <m/>
    <m/>
    <m/>
    <m/>
    <m/>
    <m/>
  </r>
  <r>
    <d v="2022-12-08T00:00:00"/>
    <x v="2"/>
    <s v="44903"/>
    <s v="0x5d8cf8ab582b826fee1da4591fc408947b2bbdeee456f487a0743ad66582755a"/>
    <m/>
    <m/>
    <x v="4"/>
    <m/>
    <s v="0x09385a960a2e0b6b4516d341534da92cb2a50085"/>
    <x v="0"/>
    <e v="#VALUE!"/>
    <s v="Polygon Validator"/>
    <m/>
    <m/>
    <m/>
    <m/>
    <e v="#VALUE!"/>
    <m/>
    <m/>
    <m/>
    <m/>
    <m/>
    <m/>
    <m/>
    <m/>
    <m/>
  </r>
  <r>
    <s v="2023-02-22T03:45:30.157248193Z"/>
    <x v="1"/>
    <s v="2023-02-22"/>
    <s v="0xb141b19b481eb70ce1f303370d5e7c1557e5ddde0288ba2a0a4b5391cb281e35"/>
    <s v="ATTACK-DETECTOR-1"/>
    <s v="CRITICAL"/>
    <x v="1"/>
    <s v="0x0bf0e31ab9d32c7fd064afc710d98164d7cbb31d likely involved in an attack (0x1fd522dedc7768f8202c1681482c080b913335be334cc82247e612a90f2b0582). Anomaly score: {'anomaly_score': 3.862063092731813e-09}"/>
    <s v="0x0bf0e31ab9d32c7fd064afc710d98164d7cbb31d"/>
    <x v="0"/>
    <s v="3.862063092731813e-09"/>
    <m/>
    <m/>
    <m/>
    <m/>
    <m/>
    <s v="3.862063092731813e-09}"/>
    <m/>
    <m/>
    <m/>
    <m/>
    <m/>
    <m/>
    <m/>
    <m/>
    <m/>
  </r>
  <r>
    <s v="2023-02-15T06:22:45.435474415Z"/>
    <x v="1"/>
    <s v="2023-02-15"/>
    <s v="0x7705477162f8913a596f8e031aa9dd140a6be77a359155751dc6f0f6d456d2da"/>
    <s v="ATTACK-DETECTOR-1"/>
    <s v="CRITICAL"/>
    <x v="1"/>
    <s v="0x0c2561d7c8c19e46e0e0fbe02777d2efa424c8e5 likely involved in an attack (0xba33fcbc00db948372c404fa50b9c9869a86a3ef8bcf3f2b8cfea01cfa42abf2). Anomaly score: {'anomaly_score': 7.053834544327163e-09}"/>
    <s v="0x0c2561d7c8c19e46e0e0fbe02777d2efa424c8e5"/>
    <x v="4"/>
    <s v="7.053834544327163e-09"/>
    <s v="Soft Rug Pull"/>
    <m/>
    <m/>
    <m/>
    <m/>
    <s v="7.053834544327163e-09}"/>
    <m/>
    <m/>
    <m/>
    <m/>
    <m/>
    <m/>
    <m/>
    <m/>
    <m/>
  </r>
  <r>
    <s v="2023-03-23T18:13:31.181323143Z"/>
    <x v="0"/>
    <s v="2023-03-23"/>
    <s v="0xd7b02cc66073cf799d627d1eceeaae6159d75725f0e23e95a768add12a437968"/>
    <s v="ATTACK-DETECTOR-2"/>
    <s v="CRITICAL"/>
    <x v="0"/>
    <s v="0x0cadb956a485c9a12c4105df4e347e1a3e79383d likely involved in an attack (0xc394d2894252d819af924c5a1960dc643e912803e2785e691b52a20142efc125). Anomaly score: {'anomaly_score': 0.00016931492576191716}"/>
    <s v="0x0cadb956a485c9a12c4105df4e347e1a3e79383d"/>
    <x v="3"/>
    <s v="0.00016931492576191716"/>
    <m/>
    <m/>
    <m/>
    <m/>
    <m/>
    <s v="0.00016931492576191716}"/>
    <m/>
    <m/>
    <m/>
    <m/>
    <m/>
    <m/>
    <m/>
    <m/>
    <m/>
  </r>
  <r>
    <s v="2023-03-24T08:11:47.388877864Z"/>
    <x v="0"/>
    <s v="2023-03-24"/>
    <s v="0x9dd8a5557024d0d9de2250b4d0460fe65af991797e212d8f98e5cf29c1b782e4"/>
    <s v="ATTACK-DETECTOR-2"/>
    <s v="CRITICAL"/>
    <x v="1"/>
    <s v="0x0cf28baceb7d8a89097118f5cdc225f5333b481e likely involved in an attack (0xaef353022d4fd509fe4b5e4488579ed0187c1204e76869fb7ee6e243a1d4a162). Anomaly score: {'anomaly_score': 5.711178988878666e-06}"/>
    <s v="0x0cf28baceb7d8a89097118f5cdc225f5333b481e"/>
    <x v="1"/>
    <s v="5.711178988878666e-06"/>
    <s v="Invest scam"/>
    <m/>
    <m/>
    <m/>
    <m/>
    <s v="5.711178988878666e-06}"/>
    <s v="0xd93213ac9e86936cf3582dd602794e55f8306841"/>
    <m/>
    <m/>
    <m/>
    <m/>
    <m/>
    <m/>
    <m/>
    <m/>
  </r>
  <r>
    <s v="2023-03-11T16:10:38.347694804Z"/>
    <x v="0"/>
    <s v="2023-03-11"/>
    <s v="0x8b2a88d24dcd035b61f4925f231e55bb831b0dece68c2fbf72a9c6705b206473"/>
    <s v="ATTACK-DETECTOR-3"/>
    <s v="CRITICAL"/>
    <x v="1"/>
    <s v="0x0d38213f35178f4671ddb7012025dee7e1e3aa6a likely involved in an attack (0xdf99cdd4b01b44c1d1dd30ca7b383c3a8fa203d11223b8208ae97f2f4aeb3890). Anomaly score: {'anomaly_score': 1.329007603527657e-09}"/>
    <s v="0x0d38213f35178f4671ddb7012025dee7e1e3aa6a"/>
    <x v="0"/>
    <s v="1.329007603527657e-09"/>
    <s v="exploiter tag FP"/>
    <m/>
    <m/>
    <m/>
    <m/>
    <s v="1.329007603527657e-09}"/>
    <m/>
    <m/>
    <m/>
    <m/>
    <m/>
    <m/>
    <m/>
    <m/>
    <m/>
  </r>
  <r>
    <s v="2023-03-20T18:50:28.46116062Z"/>
    <x v="0"/>
    <s v="2023-03-20"/>
    <s v="0x0c2b6f6d807a2a9fc21022555e7138bb528136cde688be598ed423f9ad989bae"/>
    <s v="ATTACK-DETECTOR-3"/>
    <s v="CRITICAL"/>
    <x v="0"/>
    <s v="0x0df0015eb466c724117e4aef4ae67d1a470e10ea likely involved in an attack (0x4d23be706398e5fdfd87c6dae7d939300a40a007428e831c1c7dc826f0dd4bb6). Anomaly score: {'anomaly_score': 1.0409966025839623e-08}"/>
    <s v="0x0df0015eb466c724117e4aef4ae67d1a470e10ea"/>
    <x v="0"/>
    <s v="1.0409966025839623e-08"/>
    <s v="old account; invoved in high val tx"/>
    <m/>
    <m/>
    <m/>
    <m/>
    <s v="1.0409966025839623e-08}"/>
    <m/>
    <m/>
    <m/>
    <m/>
    <m/>
    <m/>
    <m/>
    <m/>
    <m/>
  </r>
  <r>
    <s v="2023-03-19T19:25:14.251601214Z"/>
    <x v="0"/>
    <s v="2023-03-19"/>
    <s v="0x726206714b22aff998cda49671e26476544eae9539252734c93b76b6ed456f17"/>
    <s v="ATTACK-DETECTOR-3"/>
    <s v="CRITICAL"/>
    <x v="0"/>
    <s v="0x1111567e0954e74f6ba7c4732d534e75b81dc42e likely involved in an attack (0x57193904c0a47d265ce6bffda444d5a1660d318fa5534dbb4697272adbf1c840). Anomaly score: {'anomaly_score': 2.927468077043012e-09}"/>
    <s v="0x1111567e0954e74f6ba7c4732d534e75b81dc42e"/>
    <x v="0"/>
    <s v="2.927468077043012e-09"/>
    <s v="old account; invoved in high val tx"/>
    <m/>
    <m/>
    <m/>
    <m/>
    <s v="2.927468077043012e-09}"/>
    <m/>
    <m/>
    <m/>
    <m/>
    <m/>
    <m/>
    <m/>
    <m/>
    <m/>
  </r>
  <r>
    <s v="2023-02-16T17:35:09.588267382Z"/>
    <x v="1"/>
    <s v="2023-02-16"/>
    <s v="0x711e99a0269a801385698a23fcc73977e85b95c1f001bd2c527b6df5a37e00ec"/>
    <s v="ATTACK-DETECTOR-1"/>
    <s v="CRITICAL"/>
    <x v="0"/>
    <s v="0x1135358ef1b50166bee7f15aff7a3f391fa806a8 likely involved in an attack (0x82a6b9d986aa1f3425c374db65e6e48f0f6556b606e50010f7d610bf53228622) on UNI-V2 (0xd1a14aff41f0e6e6a0876345e2baf6047e058402). Anomaly score: {'anomaly_score': 0.44831038798498124}"/>
    <s v="0x1135358ef1b50166bee7f15aff7a3f391fa806a8"/>
    <x v="4"/>
    <s v="0.44831038798498124"/>
    <s v="Rake Token"/>
    <m/>
    <m/>
    <m/>
    <m/>
    <s v="0.44831038798498124}"/>
    <m/>
    <m/>
    <m/>
    <m/>
    <m/>
    <m/>
    <m/>
    <m/>
    <m/>
  </r>
  <r>
    <s v="2023-03-20T21:52:22.550041069Z"/>
    <x v="0"/>
    <s v="2023-03-20"/>
    <s v="0x7d0fe1aa59844959f5f8a39971cbb8e5dd5238675c752a05e1436c3fdf0f9ad4"/>
    <s v="ATTACK-DETECTOR-3"/>
    <s v="CRITICAL"/>
    <x v="0"/>
    <s v="0x11b50686d3983c14c0d0972a5e46e38e0d9b2e14 likely involved in an attack (0xb37d8af37514c1f92283761c13fd484ebce3bb9c7fa60cc23473cc99503eae62). Anomaly score: {'anomaly_score': 4.1296126082799036e-09}"/>
    <s v="0x11b50686d3983c14c0d0972a5e46e38e0d9b2e14"/>
    <x v="0"/>
    <s v="4.1296126082799036e-09"/>
    <s v="old account; invoved in high val tx"/>
    <m/>
    <m/>
    <m/>
    <m/>
    <s v="4.1296126082799036e-09}"/>
    <m/>
    <m/>
    <m/>
    <m/>
    <m/>
    <m/>
    <m/>
    <m/>
    <m/>
  </r>
  <r>
    <s v="2023-03-17T02:38:40.603117351Z"/>
    <x v="0"/>
    <s v="2023-03-17"/>
    <s v="0xa474cd0e7ca25d8af1bbb43718c0b2ba096eaef8c28999a370cf51bb95f2e4dd"/>
    <s v="ATTACK-DETECTOR-1"/>
    <s v="CRITICAL"/>
    <x v="0"/>
    <s v="0x11fca52e9b2148a479c79ddc6ddc67535d7f0196 likely involved in an attack (0x164a5b58529d38222a7d69c268729c15bc2c87e9dfcf27978a0dfe5c7c013d61). Anomaly score: {'anomaly_score': 0.009976082797008175}"/>
    <s v="0x11fca52e9b2148a479c79ddc6ddc67535d7f0196"/>
    <x v="4"/>
    <s v="0.009976082797008175"/>
    <s v="Rake Token"/>
    <m/>
    <m/>
    <m/>
    <m/>
    <s v="0.009976082797008175}"/>
    <m/>
    <m/>
    <m/>
    <m/>
    <m/>
    <m/>
    <m/>
    <m/>
    <m/>
  </r>
  <r>
    <d v="2022-12-02T00:00:00"/>
    <x v="2"/>
    <s v="44897"/>
    <s v="0x4048b97748fc2f60adcf24c5b6126610f0a80a48cc2d57a0cf5badcb594e49b3"/>
    <m/>
    <m/>
    <x v="4"/>
    <m/>
    <s v="0x127685d6dd6683085da4b6a041efcef1681e5c9c"/>
    <x v="0"/>
    <e v="#VALUE!"/>
    <s v="Polygon Validator"/>
    <m/>
    <m/>
    <m/>
    <m/>
    <e v="#VALUE!"/>
    <m/>
    <m/>
    <m/>
    <m/>
    <m/>
    <m/>
    <m/>
    <m/>
    <m/>
  </r>
  <r>
    <s v="2023-02-24T06:57:38.019183662Z"/>
    <x v="1"/>
    <s v="2023-02-24"/>
    <s v="0x1033b1fe882307b732d56e9ca4c7639bbdc17b476b0b973600cfb2f362de81db"/>
    <s v="ATTACK-DETECTOR-1"/>
    <s v="CRITICAL"/>
    <x v="0"/>
    <s v="0x13635193cc8565e61b6524b4c27db7536ca90c3d likely involved in an attack (0x22e9e00facc73337cce5c7c03140dee515b0e2db7cc0defcc360fa2c8e3b5cfa) on ArbiPad (0x6689eebf2e06630664784858d33978df74c3bdd5). Anomaly score: {'anomaly_score': 3.6418020533660854e-05}"/>
    <s v="0x13635193cc8565e61b6524b4c27db7536ca90c3d"/>
    <x v="4"/>
    <s v="3.6418020533660854e-05"/>
    <s v="Soft Rug Pull"/>
    <m/>
    <m/>
    <m/>
    <m/>
    <s v="3.6418020533660854e-05}"/>
    <m/>
    <m/>
    <m/>
    <m/>
    <m/>
    <m/>
    <m/>
    <m/>
    <m/>
  </r>
  <r>
    <s v="2023-03-25T02:46:25.439998102Z"/>
    <x v="0"/>
    <s v="2023-03-25"/>
    <s v="0x222b004d0cfd4f5b878b8fd2ccd25b4cb77ba5ca4ceb6ad12bc0a050d246f45e"/>
    <s v="ATTACK-DETECTOR-2"/>
    <s v="CRITICAL"/>
    <x v="1"/>
    <s v="0x1402e9101b9c798de52e207c5fbb168e3bc84d04 likely involved in an attack (0xed9eb9428144469bc8beffe88deb265523ee635297c5178fd8ddce3d3d689a91). Anomaly score: {'anomaly_score': 0.013521766561514194}"/>
    <s v="0x1402e9101b9c798de52e207c5fbb168e3bc84d04"/>
    <x v="0"/>
    <s v="0.013521766561514194"/>
    <m/>
    <m/>
    <m/>
    <m/>
    <m/>
    <s v="0.013521766561514194}"/>
    <m/>
    <m/>
    <m/>
    <m/>
    <m/>
    <m/>
    <m/>
    <m/>
    <m/>
  </r>
  <r>
    <s v="2023-03-22T13:08:09.534220178Z"/>
    <x v="0"/>
    <s v="2023-03-22"/>
    <s v="0xf46c5741dbb32ed80c422f1276a1a20c8f653165a3f1d2dcbfda40e97c34c07e"/>
    <s v="ATTACK-DETECTOR-3"/>
    <s v="CRITICAL"/>
    <x v="0"/>
    <s v="0x14411929d7f38a4e5ed274765ed62115962d3c47 likely involved in an attack (0xf6d0be4cf290be497af5eccd31ae66533030eb29b87dccbc7574fef6349b5d7f) on IC (0xa876f27f13a9eb6e621202cefdd5afc4a90e6457). Anomaly score: {'anomaly_score': 4.2914640812502897e-08}"/>
    <s v="0x14411929d7f38a4e5ed274765ed62115962d3c47"/>
    <x v="0"/>
    <s v="4.2914640812502897e-08"/>
    <m/>
    <m/>
    <m/>
    <m/>
    <m/>
    <s v="4.2914640812502897e-08}"/>
    <s v="4.2914640812502897e-08}"/>
    <m/>
    <m/>
    <m/>
    <m/>
    <m/>
    <m/>
    <m/>
    <m/>
  </r>
  <r>
    <s v="2023-03-25T04:42:17.37690526Z"/>
    <x v="0"/>
    <s v="2023-03-25"/>
    <s v="0x5c8face2dda87287bb98965df669a46ad62f43922dac6cafafab4657d352a152"/>
    <s v="ATTACK-DETECTOR-2"/>
    <s v="CRITICAL"/>
    <x v="0"/>
    <s v="0x1476fcfc174a302b097dc74f84cb82d83ce70e0e likely involved in an attack (0xce0b5bc795e4e4d511561f9f5925e4ad761db17754ab239c29acf7fedfd25027). Anomaly score: {'anomaly_score': 0.00017218543046357615}"/>
    <s v="0x1476fcfc174a302b097dc74f84cb82d83ce70e0e"/>
    <x v="0"/>
    <s v="0.00017218543046357615"/>
    <s v="Trader"/>
    <m/>
    <m/>
    <m/>
    <m/>
    <s v="0.00017218543046357615}"/>
    <m/>
    <m/>
    <m/>
    <m/>
    <m/>
    <m/>
    <m/>
    <m/>
    <m/>
  </r>
  <r>
    <s v="2023-03-19T19:35:22.295621416Z"/>
    <x v="0"/>
    <s v="2023-03-19"/>
    <s v="0xa8fb1e1bdc123c4a8331da42e6f9378acafb8832e819e3f83809b8b8b2d253c3"/>
    <s v="ATTACK-DETECTOR-3"/>
    <s v="CRITICAL"/>
    <x v="0"/>
    <s v="0x147762966341a83771d8403852ccc9f2784b88ca likely involved in an attack (0x4286d2ee23732b113d15e66fe3c1ce89a6812b3091f027f0eb876ae701e8c639). Anomaly score: {'anomaly_score': 4.2426940033495856e-09}"/>
    <s v="0x147762966341a83771d8403852ccc9f2784b88ca"/>
    <x v="0"/>
    <s v="4.2426940033495856e-09"/>
    <s v="old account; invoved in high val tx"/>
    <m/>
    <m/>
    <m/>
    <m/>
    <s v="4.2426940033495856e-09}"/>
    <m/>
    <m/>
    <m/>
    <m/>
    <m/>
    <m/>
    <m/>
    <m/>
    <m/>
  </r>
  <r>
    <s v="2023-03-24T08:50:18.846537225Z"/>
    <x v="0"/>
    <s v="2023-03-24"/>
    <s v="0x3bfcc88907a9a312bd5c60e261e72f6e3db5c74c26c55d34e1684b38047226cc"/>
    <s v="ATTACK-DETECTOR-2"/>
    <s v="CRITICAL"/>
    <x v="1"/>
    <s v="0x15226c175d4468598029f807b21420b9b64b8578 likely involved in an attack (0x7e699ee898c53083cb8e2592192936d7f68126fe64e18d6d3bdf7b0deda88710). Anomaly score: {'anomaly_score': 8.540605669683275e-06}"/>
    <s v="0x15226c175d4468598029f807b21420b9b64b8578"/>
    <x v="1"/>
    <s v="8.540605669683275e-06"/>
    <s v="Invest scam"/>
    <m/>
    <m/>
    <m/>
    <m/>
    <s v="8.540605669683275e-06}"/>
    <s v="0x84e22617c092b3222c05be51640772fdd11bc44f"/>
    <m/>
    <m/>
    <m/>
    <m/>
    <m/>
    <m/>
    <m/>
    <m/>
  </r>
  <r>
    <s v="2023-03-20T18:36:17.160346091Z"/>
    <x v="0"/>
    <s v="2023-03-20"/>
    <s v="0x0d38655bb41b6aea776759a5ae1e419a0c1bb6fdbe0cd9038c7ad78eebea9a47"/>
    <s v="ATTACK-DETECTOR-3"/>
    <s v="CRITICAL"/>
    <x v="0"/>
    <s v="0x175c0ad71624a537cf594751a0a98c2fe85f950c likely involved in an attack (0x0f536b383fdb7ba06379f8e4fd6f47b47d0edf30ec508b6f2f4c0a3e37a921a0) on Vyper_contract (0xdcef968d416a41cdac0ed8702fac8128a64241a2). Anomaly score: {'anomaly_score': 5.288186197634782"/>
    <s v="0x175c0ad71624a537cf594751a0a98c2fe85f950c"/>
    <x v="0"/>
    <s v="5.288186197634782e-08"/>
    <s v="large trades"/>
    <m/>
    <m/>
    <m/>
    <m/>
    <s v="5.288186197634782e-08}"/>
    <m/>
    <m/>
    <m/>
    <m/>
    <m/>
    <m/>
    <m/>
    <m/>
    <m/>
  </r>
  <r>
    <s v="2023-03-28T14:51:52.555710348Z"/>
    <x v="0"/>
    <s v="2023-03-28"/>
    <s v="0x9c52b80a112a5320f890de4b00031068a264e24b59fcf82d7722452d9eea513f"/>
    <s v="ATTACK-DETECTOR-2"/>
    <s v="CRITICAL"/>
    <x v="1"/>
    <s v="0x18c761edb76677e13dab189a1c86a95971ab64da likely involved in an attack (0x5e1e9bb1e79155f93ae6b3e83f072bc968db036089afce579d0386bf329055bb). Anomaly score: {'anomaly_score': 1.4215684906466027e-07}"/>
    <s v="0x18c761edb76677e13dab189a1c86a95971ab64da"/>
    <x v="4"/>
    <s v="1.4215684906466027e-07"/>
    <s v="Fake Phishing"/>
    <m/>
    <m/>
    <m/>
    <m/>
    <s v="1.4215684906466027e-07}"/>
    <m/>
    <m/>
    <m/>
    <m/>
    <m/>
    <m/>
    <m/>
    <m/>
    <m/>
  </r>
  <r>
    <s v="2023-02-17T20:35:26.645867601Z"/>
    <x v="1"/>
    <s v="2023-02-17"/>
    <s v="0x7c059874c1b1fe5437ae351d7c9d4c2aff2703130ddab1b310a9589c0ecbb781"/>
    <s v="ATTACK-DETECTOR-1"/>
    <s v="CRITICAL"/>
    <x v="0"/>
    <s v="0x193f159a0c6c85c95a1846517e9ca2804e4eeee7 likely involved in an attack (0x42fde7a66a6819e0f3f26a3a9ce09055659d9d50d4a49edf4ab7a33e16474934). Anomaly score: {'anomaly_score': 0.01}"/>
    <s v="0x193f159a0c6c85c95a1846517e9ca2804e4eeee7"/>
    <x v="4"/>
    <s v="0.01"/>
    <s v="Soft Rug Pull"/>
    <m/>
    <m/>
    <m/>
    <m/>
    <s v="0.01}"/>
    <m/>
    <m/>
    <m/>
    <m/>
    <m/>
    <m/>
    <m/>
    <m/>
    <m/>
  </r>
  <r>
    <s v="2023-03-23T18:58:18.654430957Z"/>
    <x v="0"/>
    <s v="2023-03-23"/>
    <s v="0x48beea1826cc243756c900403b15c5ce87050aa39159b3eac5efe1f045b1cea0"/>
    <s v="ATTACK-DETECTOR-2"/>
    <s v="CRITICAL"/>
    <x v="0"/>
    <s v="0x1952b2e069708a7d662e7aa26a6d5ae71d565b53 likely involved in an attack (0x4e32f1f650da51699552e24da9c4d1eb9e3eb0583e319c5f33275bfd6c5c6b2a). Anomaly score: {'anomaly_score': 0.00017366136034732273}"/>
    <s v="0x1952b2e069708a7d662e7aa26a6d5ae71d565b53"/>
    <x v="4"/>
    <s v="0.00017366136034732273"/>
    <s v="Rake Token"/>
    <m/>
    <m/>
    <m/>
    <m/>
    <s v="0.00017366136034732273}"/>
    <m/>
    <m/>
    <m/>
    <m/>
    <m/>
    <m/>
    <m/>
    <m/>
    <m/>
  </r>
  <r>
    <s v="2023-03-23T11:31:31.663342728Z"/>
    <x v="0"/>
    <s v="2023-03-23"/>
    <s v="0x6a2436f54c573680d6e4e468b04d08137854638ce84de8f363683eba1b0fa9a7"/>
    <s v="ATTACK-DETECTOR-3"/>
    <s v="CRITICAL"/>
    <x v="0"/>
    <s v="0x1ab93e185ada1eea03fa2e902e7b99862c7f61f6 likely involved in an attack (0x472312f8155ebc550cb8b6083e3469d7dcb38d0715d04973e84885e601e9c3bf) on (0xaf0b0000f0210d0f421f0009c72406703b50506b). Anomaly score: {'anomaly_score': 1.8432485372881676e-08}"/>
    <s v="0x1ab93e185ada1eea03fa2e902e7b99862c7f61f6"/>
    <x v="0"/>
    <s v="1.8432485372881676e-08"/>
    <s v="MEV Bot"/>
    <m/>
    <m/>
    <m/>
    <m/>
    <s v="1.8432485372881676e-08}"/>
    <m/>
    <m/>
    <m/>
    <m/>
    <m/>
    <m/>
    <m/>
    <m/>
    <m/>
  </r>
  <r>
    <s v="2023-03-22T04:00:00.04224421Z"/>
    <x v="0"/>
    <s v="2023-03-22"/>
    <s v="0x99d55f73752c40559a66685f58235f81c02922a2a4e2d1fb8b134ed25835df92"/>
    <s v="ATTACK-DETECTOR-3"/>
    <s v="CRITICAL"/>
    <x v="0"/>
    <s v="0x1ae974aedf00b84577af4919570be14dc60e3e40 likely involved in an attack (0x99b0b71ea541142c51dd386114e41d324286646d810fc8ade65d635c04dbb2e7). Anomaly score: {'anomaly_score': 3.283890649159732e-08}"/>
    <s v="0x1ae974aedf00b84577af4919570be14dc60e3e40"/>
    <x v="0"/>
    <s v="3.283890649159732e-08"/>
    <m/>
    <m/>
    <m/>
    <m/>
    <m/>
    <s v="3.283890649159732e-08}"/>
    <s v="3.283890649159732e-08}"/>
    <m/>
    <m/>
    <m/>
    <m/>
    <m/>
    <m/>
    <m/>
    <m/>
  </r>
  <r>
    <s v="2023-03-22T15:18:06.175354875Z"/>
    <x v="0"/>
    <s v="2023-03-22"/>
    <s v="0x020ebf45fd981723ed2555e868ed76d6ff93976b67216f8a92c4d75d81880ed4"/>
    <s v="ATTACK-DETECTOR-3"/>
    <s v="CRITICAL"/>
    <x v="0"/>
    <s v="0x1be8b8bd3126f919245e3664887b762db7546d2a likely involved in an attack (0x0b15b3d0be6b2def5a3d5ebcdb932d8f3ba2da90e357c71e3d0bcc2c969cd0c1). Anomaly score: {'anomaly_score': 2.7938816647492983e-08}"/>
    <s v="0x1be8b8bd3126f919245e3664887b762db7546d2a"/>
    <x v="0"/>
    <s v="2.7938816647492983e-08"/>
    <m/>
    <m/>
    <m/>
    <m/>
    <m/>
    <s v="2.7938816647492983e-08}"/>
    <s v="2.7938816647492983e-08}"/>
    <m/>
    <m/>
    <m/>
    <m/>
    <m/>
    <m/>
    <m/>
    <m/>
  </r>
  <r>
    <s v="2023-03-22T07:43:46.758341968Z"/>
    <x v="0"/>
    <s v="2023-03-22"/>
    <s v="0x8b8469c5b7800c846108d6831746a9bdb0e9ab0d9bb7bd3e810bc048a67e9c29"/>
    <s v="ATTACK-DETECTOR-2"/>
    <s v="CRITICAL"/>
    <x v="1"/>
    <s v="0x1c7d5c276178650f9f1467942cbed94f3ec133ec likely involved in an attack (0xe3fb29d3c8c4fe6c1497f28c65828af48411a3bbfe2508487ea61ea2b0076caa). Anomaly score: {'anomaly_score': 0.01044418694476632}"/>
    <s v="0x1c7d5c276178650f9f1467942cbed94f3ec133ec"/>
    <x v="3"/>
    <s v="0.01044418694476632"/>
    <m/>
    <m/>
    <m/>
    <m/>
    <m/>
    <s v="0.01044418694476632}"/>
    <m/>
    <m/>
    <m/>
    <m/>
    <m/>
    <m/>
    <m/>
    <m/>
    <m/>
  </r>
  <r>
    <s v="2023-03-25T01:01:52.28755808Z"/>
    <x v="0"/>
    <s v="2023-03-25"/>
    <s v="0x9ff00f96e69ffe226bec1715e0ad882d2ac3e60c162217fbd1e8b146810310a1"/>
    <s v="ATTACK-DETECTOR-2"/>
    <s v="CRITICAL"/>
    <x v="1"/>
    <s v="0x1ca381b673025b001012487701200ec6a3ea4ccb likely involved in an attack (0xfa41c92dfefcd0886b25f0f70cbc2938c0d15c860204f4aa944d5471aa51b95f). Anomaly score: {'anomaly_score': 0.01373221544715447}"/>
    <s v="0x1ca381b673025b001012487701200ec6a3ea4ccb"/>
    <x v="3"/>
    <s v="0.01373221544715447"/>
    <s v="NFT Project"/>
    <m/>
    <m/>
    <m/>
    <m/>
    <s v="0.01373221544715447}"/>
    <m/>
    <m/>
    <m/>
    <m/>
    <m/>
    <m/>
    <m/>
    <m/>
    <m/>
  </r>
  <r>
    <d v="2022-12-03T00:00:00"/>
    <x v="2"/>
    <s v="44898"/>
    <s v="0xf07de6c703550aefb53a528aff5b2d630241618d8ac35281d2cc5a74c5297c89"/>
    <m/>
    <m/>
    <x v="4"/>
    <m/>
    <s v="0x1ca971963bdb4ba2bf337c90660674acff5beb3f"/>
    <x v="0"/>
    <e v="#VALUE!"/>
    <s v="Polygon Validator"/>
    <m/>
    <m/>
    <m/>
    <m/>
    <e v="#VALUE!"/>
    <m/>
    <m/>
    <m/>
    <m/>
    <m/>
    <m/>
    <m/>
    <m/>
    <m/>
  </r>
  <r>
    <s v="2023-03-24T08:16:20.643290586Z"/>
    <x v="0"/>
    <s v="2023-03-24"/>
    <s v="0xbff6d659317f41947b7c3f3fa70842bbdc2e344b010ad8c08aff3acd74a7bbcd"/>
    <s v="ATTACK-DETECTOR-2"/>
    <s v="CRITICAL"/>
    <x v="1"/>
    <s v="0x1e740b2758b8c9ca4b3f2c639d2a95a15275e4da likely involved in an attack (0x72e01f45ffad0ec122caea6c1a0953b78c170471a47440fe6b004f3bba7fb557). Anomaly score: {'anomaly_score': 3.2574125013577023e-06}"/>
    <s v="0x1e740b2758b8c9ca4b3f2c639d2a95a15275e4da"/>
    <x v="1"/>
    <s v="3.2574125013577023e-06"/>
    <s v="Invest scam"/>
    <m/>
    <m/>
    <m/>
    <m/>
    <s v="3.2574125013577023e-06}"/>
    <s v="0xe2f74c014b22998b3d520815c33f85e3fe24fdf4"/>
    <m/>
    <m/>
    <m/>
    <m/>
    <m/>
    <m/>
    <m/>
    <m/>
  </r>
  <r>
    <d v="2022-12-02T00:00:00"/>
    <x v="2"/>
    <s v="44897"/>
    <s v="0x1c85cf59f5d474c6023fb638fe37079f0e088ca1b112eb74c462d3bacd88eeab"/>
    <m/>
    <m/>
    <x v="4"/>
    <m/>
    <s v="0x1efecb61a2f80aa34d3b9218b564a64d05946290"/>
    <x v="0"/>
    <e v="#VALUE!"/>
    <s v="Polygon Validator"/>
    <m/>
    <m/>
    <m/>
    <m/>
    <e v="#VALUE!"/>
    <m/>
    <m/>
    <m/>
    <m/>
    <m/>
    <m/>
    <m/>
    <m/>
    <m/>
  </r>
  <r>
    <s v="2023-03-25T14:46:15.201849916Z"/>
    <x v="0"/>
    <s v="2023-03-25"/>
    <s v="0x8547fbeacd9a7a293d5ee57225e7590f2689753be1ac801b35cc0baacdf3c990"/>
    <s v="ATTACK-DETECTOR-2"/>
    <s v="CRITICAL"/>
    <x v="0"/>
    <s v="0x1f55109a910f20ae7303d5defb9c07fcabbd1177 likely involved in an attack (0x0b4db5aaad38392952c81ba08fa2a616279fcf5740dcb15df40ed65d54945fe5). Anomaly score: {'anomaly_score': 0.00015991656527029375}"/>
    <s v="0x1f55109a910f20ae7303d5defb9c07fcabbd1177"/>
    <x v="0"/>
    <s v="0.00015991656527029375"/>
    <s v="Trader"/>
    <m/>
    <m/>
    <m/>
    <m/>
    <s v="0.00015991656527029375}"/>
    <m/>
    <m/>
    <m/>
    <m/>
    <m/>
    <m/>
    <m/>
    <m/>
    <m/>
  </r>
  <r>
    <s v="2023-03-06T16:51:38.374326252Z"/>
    <x v="0"/>
    <s v="2023-03-06"/>
    <s v="0x459d1d903b08590cf1558d7fa405cc38e67021950b3ba8b34fb05853d813cd98"/>
    <s v="ATTACK-DETECTOR-3"/>
    <s v="CRITICAL"/>
    <x v="3"/>
    <s v="0x2148ff3d74d800bdb27516aae716b67416fba093 likely involved in an attack (0x84043ecc37e9d97c26ccf9bcda6197001836876f45b4ce95621fc480d26a32fd) on EASY (0x26a0d46a4df26e9d7deee9107a27ee979935f237). Anomaly score: {'anomaly_score': 5.8228614799261216e-08}"/>
    <s v="0x2148ff3d74d800bdb27516aae716b67416fba093"/>
    <x v="2"/>
    <s v="5.8228614799261216e-08"/>
    <m/>
    <m/>
    <m/>
    <m/>
    <m/>
    <s v="5.8228614799261216e-08}"/>
    <m/>
    <m/>
    <m/>
    <m/>
    <m/>
    <m/>
    <m/>
    <m/>
    <m/>
  </r>
  <r>
    <s v="2023-02-24T07:10:10.688788598Z"/>
    <x v="1"/>
    <s v="2023-02-24"/>
    <s v="0x674414e484b0884a1b7fde522ca19cf359e4d94309bd3b9fb157cbfeceac1eba"/>
    <s v="ATTACK-DETECTOR-1"/>
    <s v="CRITICAL"/>
    <x v="0"/>
    <s v="0x22365fe318680d236d1dbb70f32586cff6449f9c likely involved in an attack (0xbfdaaa721a682bcb632cedf4d2f11c13e2ceb6c38d7bddcbe03fb69fa6e9bdb8). Anomaly score: {'anomaly_score': 1.3177152808262322e-08}"/>
    <s v="0x22365fe318680d236d1dbb70f32586cff6449f9c"/>
    <x v="0"/>
    <s v="1.3177152808262322e-08"/>
    <s v="large swaps"/>
    <m/>
    <m/>
    <m/>
    <m/>
    <s v="1.3177152808262322e-08}"/>
    <m/>
    <m/>
    <m/>
    <m/>
    <m/>
    <m/>
    <m/>
    <m/>
    <m/>
  </r>
  <r>
    <s v="2023-03-19T12:54:01.126260878Z"/>
    <x v="0"/>
    <s v="2023-03-19"/>
    <s v="0xaafcdaa4683588b5f38ae960bca3a7a7aa20c1652c5c1b8a603a2c32ef701a6f"/>
    <s v="ATTACK-DETECTOR-2"/>
    <s v="CRITICAL"/>
    <x v="0"/>
    <s v="0x2318d8fb796dee2c06e14974300bf9ca2cc1f5b5 likely involved in an attack (0xc06b89649b7b49a73faca0560af84f4ddcb9b765ced68fc97c6b759d05389cd2). Anomaly score: {'anomaly_score': 9.3e-05}"/>
    <s v="0x2318d8fb796dee2c06e14974300bf9ca2cc1f5b5"/>
    <x v="0"/>
    <s v="9.3e-05"/>
    <m/>
    <m/>
    <m/>
    <m/>
    <m/>
    <s v="9.3e-05}"/>
    <m/>
    <m/>
    <m/>
    <m/>
    <m/>
    <m/>
    <m/>
    <m/>
    <m/>
  </r>
  <r>
    <s v="2023-02-23T02:41:02.496744662Z"/>
    <x v="1"/>
    <s v="2023-02-23"/>
    <s v="0xdc0faf92628b5a717d01a956fc4212e8941bfa8cab8315d4baa1ab3b64915fcf"/>
    <s v="ATTACK-DETECTOR-1"/>
    <s v="CRITICAL"/>
    <x v="0"/>
    <s v="0x23e8d68d1de04bef5f3606a482eaad34fc7d9b08 likely involved in an attack (0x9fc9c16162ed6d8bba4074e5d4def777b3f434620cf5ac5af14c540819ca06cd) on Balancer: Vault (0xba12222222228d8ba445958a75a0704d566bf2c8). Anomaly score: {'anomaly_score': 1.46751450968902"/>
    <s v="0x23e8d68d1de04bef5f3606a482eaad34fc7d9b08"/>
    <x v="0"/>
    <s v="1.4675145096890213e-08"/>
    <s v="just a swap"/>
    <m/>
    <m/>
    <m/>
    <m/>
    <s v="1.4675145096890213e-08}"/>
    <m/>
    <m/>
    <m/>
    <m/>
    <m/>
    <m/>
    <m/>
    <m/>
    <m/>
  </r>
  <r>
    <s v="2023-03-28T01:07:34.891254864Z"/>
    <x v="0"/>
    <s v="2023-03-28"/>
    <s v="0x4311186b83abdc34b6ef023dc8f10a9aa770005110b5f5b312ced2d0ae12f648"/>
    <s v="ATTACK-DETECTOR-2"/>
    <s v="CRITICAL"/>
    <x v="0"/>
    <s v="0x23fce402277acbf476a77df6fe8cf7de95894266 likely involved in an attack (0xa074af1795f49a9c630de199d15466abaec7a26bde2ba2cc2c0dda95db5f269b). Anomaly score: {'anomaly_score': 0.00017148362235067438}"/>
    <s v="0x23fce402277acbf476a77df6fe8cf7de95894266"/>
    <x v="3"/>
    <s v="0.00017148362235067438"/>
    <m/>
    <m/>
    <m/>
    <m/>
    <m/>
    <s v="0.00017148362235067438}"/>
    <m/>
    <m/>
    <m/>
    <m/>
    <m/>
    <m/>
    <m/>
    <m/>
    <m/>
  </r>
  <r>
    <s v="2023-02-25T12:47:26.065658982Z"/>
    <x v="1"/>
    <s v="2023-02-25"/>
    <s v="0x34a783b9bf76284f20bca12775304ef142624d65bfbf594d0343774dbeb03053"/>
    <s v="ATTACK-DETECTOR-1"/>
    <s v="CRITICAL"/>
    <x v="0"/>
    <s v="0x24e1a60faca77fc79dd3f003cb9d9a9c3ca3b9dc likely involved in an attack (0xefd6e4b942d2bf4c8858faeac5277099bc73379abbc75b62dba395ae88443757) on DAI (0xbf4bc5d32e2c0500e5ae4618255a78f25ea12565). Anomaly score: {'anomaly_score': 0.007328}"/>
    <s v="0x24e1a60faca77fc79dd3f003cb9d9a9c3ca3b9dc"/>
    <x v="4"/>
    <s v="0.007328"/>
    <s v="Rake Token"/>
    <m/>
    <m/>
    <m/>
    <m/>
    <s v="0.007328}"/>
    <m/>
    <m/>
    <m/>
    <m/>
    <m/>
    <m/>
    <m/>
    <m/>
    <m/>
  </r>
  <r>
    <s v="2023-03-24T08:07:49.884291747Z"/>
    <x v="0"/>
    <s v="2023-03-24"/>
    <s v="0xe2e158f456279b5b053be9c19ab30547f0318e4e8bde59b520180ab8d4b1b5b8"/>
    <s v="ATTACK-DETECTOR-2"/>
    <s v="CRITICAL"/>
    <x v="1"/>
    <s v="0x255a027077682f8fcd835b5ec81330a4b9d1af63 likely involved in an attack (0xd049ca5b7e434b3d870b202a7117becaf913aa1730f5bd4febcb927dd6a582b0). Anomaly score: {'anomaly_score': 4.903389310795301e-06}"/>
    <s v="0x255a027077682f8fcd835b5ec81330a4b9d1af63"/>
    <x v="2"/>
    <s v="4.903389310795301e-06"/>
    <s v="Invest scam"/>
    <m/>
    <m/>
    <m/>
    <m/>
    <s v="4.903389310795301e-06}"/>
    <s v="0xea7844c944e1a9accfeebe5a1b4c710c68f27a46"/>
    <m/>
    <m/>
    <m/>
    <m/>
    <m/>
    <m/>
    <m/>
    <m/>
  </r>
  <r>
    <s v="2023-03-22T04:09:19.764478041Z"/>
    <x v="0"/>
    <s v="2023-03-22"/>
    <s v="0xde61ae67f4361d48d1fa1606039193a56f150f1de38143db5efea7e2f4fc4f32"/>
    <s v="ATTACK-DETECTOR-3"/>
    <s v="CRITICAL"/>
    <x v="0"/>
    <s v="0x25a4b0dab7be7cbe6ec7e55ef97e8714da5f94d0 likely involved in an attack (0xdbe1cab4a98234dbafaf7a0bbde23ae544c90c00379e15280d6e884568f387f8). Anomaly score: {'anomaly_score': 3.374153700484537e-08}"/>
    <s v="0x25a4b0dab7be7cbe6ec7e55ef97e8714da5f94d0"/>
    <x v="0"/>
    <s v="3.374153700484537e-08"/>
    <m/>
    <m/>
    <m/>
    <m/>
    <m/>
    <s v="3.374153700484537e-08}"/>
    <s v="3.374153700484537e-08}"/>
    <m/>
    <m/>
    <m/>
    <m/>
    <m/>
    <m/>
    <m/>
    <m/>
  </r>
  <r>
    <s v="2023-03-24T07:12:06.355697062Z"/>
    <x v="0"/>
    <s v="2023-03-24"/>
    <s v="0x5cde2290fb5143c5e5dc72b8170ada904822b6b0fdb7da4bb732ba5ab4001713"/>
    <s v="ATTACK-DETECTOR-2"/>
    <s v="CRITICAL"/>
    <x v="1"/>
    <s v="0x25bde5b3d2bd7bf628422b53fccad9682653931f likely involved in an attack (0x68fee8c412f55b6aef260d6f5dae6b8677de85830c3457e3186b2b81be44e6d9). Anomaly score: {'anomaly_score': 5.331986244532294e-06}"/>
    <s v="0x25bde5b3d2bd7bf628422b53fccad9682653931f"/>
    <x v="3"/>
    <s v="5.331986244532294e-06"/>
    <s v="Contract destruction"/>
    <m/>
    <m/>
    <m/>
    <m/>
    <s v="5.331986244532294e-06}"/>
    <m/>
    <m/>
    <m/>
    <m/>
    <m/>
    <m/>
    <m/>
    <m/>
    <m/>
  </r>
  <r>
    <s v="2023-03-29T09:33:15.645823801Z"/>
    <x v="0"/>
    <s v="2023-03-29"/>
    <s v="0xe434ff8abaeed3400ed6eac60a8f31d9bc27e959747d42edd4dbe4b583ed410c"/>
    <s v="ATTACK-DETECTOR-2"/>
    <s v="CRITICAL"/>
    <x v="1"/>
    <s v="0x2688ff6b6784985cd1e564dc9628085940589810 likely involved in an attack (0xf6634aab6ad9dcb7ef82eadcc8c7ff48102e33f23b7d044398b5a8b9a8781e6f). Anomaly score: {'anomaly_score': 0.012392086330935253}"/>
    <s v="0x2688ff6b6784985cd1e564dc9628085940589810"/>
    <x v="1"/>
    <s v="0.012392086330935253"/>
    <s v="Rake Token"/>
    <m/>
    <m/>
    <m/>
    <m/>
    <s v="0.012392086330935253}"/>
    <m/>
    <m/>
    <m/>
    <m/>
    <m/>
    <m/>
    <m/>
    <m/>
    <m/>
  </r>
  <r>
    <s v="2023-02-01T04:36:22.23574094Z"/>
    <x v="1"/>
    <s v="2023-02-01"/>
    <s v="0x64fdb6258a5fda1c83021831a11d0e2c775833edda738339fa42695a456c84a1"/>
    <s v="ATTACK-DETECTOR-1"/>
    <s v="CRITICAL"/>
    <x v="4"/>
    <s v="0x26c80cc193b27d73d2c40943acec77f4da2c5bd8 likely involved in an attack (0xc9d0c89897a04c6a944f59cadfbd34333f4a33338574ef73b7ea0449f3c6bc2d). Anomaly score: {'anomaly_score': 2.5714495628535742e-06}"/>
    <s v="0x26c80cc193b27d73d2c40943acec77f4da2c5bd8"/>
    <x v="0"/>
    <s v="2.5714495628535742e-06"/>
    <s v="Polygon Validator"/>
    <m/>
    <m/>
    <m/>
    <m/>
    <s v="2.5714495628535742e-06}"/>
    <m/>
    <m/>
    <m/>
    <m/>
    <m/>
    <m/>
    <m/>
    <m/>
    <m/>
  </r>
  <r>
    <d v="2022-12-06T00:00:00"/>
    <x v="2"/>
    <s v="44901"/>
    <s v="0xe15e9d3a610c16c94890e7746a1dd3e39c7580b3acc9a2bb0b6ca710d4d0b1b0"/>
    <m/>
    <m/>
    <x v="5"/>
    <m/>
    <s v="0x26c80cc193b27d73d2c40943acec77f4da2c5bd8"/>
    <x v="5"/>
    <e v="#VALUE!"/>
    <m/>
    <m/>
    <m/>
    <m/>
    <m/>
    <e v="#VALUE!"/>
    <m/>
    <m/>
    <m/>
    <m/>
    <m/>
    <m/>
    <m/>
    <m/>
    <m/>
  </r>
  <r>
    <s v="2023-03-23T13:39:49.953163669Z"/>
    <x v="0"/>
    <s v="2023-03-23"/>
    <s v="0x231dac3df2db59386eaf25cd8d0f67d9ce5e0853251fc17756c0ef29beb3660d"/>
    <s v="ATTACK-DETECTOR-2"/>
    <s v="CRITICAL"/>
    <x v="1"/>
    <s v="0x27e96c17ce8367103645e70de7abed3a64f27c11 likely involved in an attack (0xa5feead9c9d731750d39866e75c45a441e02f915be7efc6f9b201c9da501ee3c) on Cake-LP (0x4ad396f30c30483edffbccb1ee7cd2dda392bcef). Anomaly score: {'anomaly_score': 0.006990566037735849}"/>
    <s v="0x27e96c17ce8367103645e70de7abed3a64f27c11"/>
    <x v="4"/>
    <s v="0.006990566037735849"/>
    <s v="Soft Rug Pull"/>
    <m/>
    <m/>
    <m/>
    <m/>
    <s v="0.006990566037735849}"/>
    <m/>
    <m/>
    <m/>
    <m/>
    <m/>
    <m/>
    <m/>
    <m/>
    <m/>
  </r>
  <r>
    <s v="2023-03-24T08:05:23.698826521Z"/>
    <x v="0"/>
    <s v="2023-03-24"/>
    <s v="0xb7d37d19d242e77da4959cd4936d4f55167763e1c0963f3ccab5ce26e9bc1e1b"/>
    <s v="ATTACK-DETECTOR-2"/>
    <s v="CRITICAL"/>
    <x v="1"/>
    <s v="0x27f11e74b85ab9582b6de6863d34d1571d499512 likely involved in an attack (0x8201aeb2ad94d9c6a759efc04eeaeffd0b532d2bd19c3d902cf476cdf15a5281). Anomaly score: {'anomaly_score': 4.175755475608287e-06}"/>
    <s v="0x27f11e74b85ab9582b6de6863d34d1571d499512"/>
    <x v="2"/>
    <s v="4.175755475608287e-06"/>
    <s v="Invest scam"/>
    <m/>
    <m/>
    <m/>
    <m/>
    <s v="4.175755475608287e-06}"/>
    <s v="0xb688be5ebe75a0b7b914f25f4afb575845204fd0"/>
    <m/>
    <m/>
    <m/>
    <m/>
    <m/>
    <m/>
    <m/>
    <m/>
  </r>
  <r>
    <s v="2023-03-22T05:17:28.244891445Z"/>
    <x v="0"/>
    <s v="2023-03-22"/>
    <s v="0x90570dca6e73b3606841b3d1151e8b901ed9cb7a0f113b9a479070c45144b9ef"/>
    <s v="ATTACK-DETECTOR-3"/>
    <s v="CRITICAL"/>
    <x v="0"/>
    <s v="0x28bd3850c129b3d1420fef90b0c93a2157024e5d likely involved in an attack (0x470f19defce245fa058148fb4c9413400250c6dc7fce594a82fe7633bf3aaec3) on Balancer: Vault (0xba12222222228d8ba445958a75a0704d566bf2c8). Anomaly score: {'anomaly_score': 2.84956571010507"/>
    <s v="0x28bd3850c129b3d1420fef90b0c93a2157024e5d"/>
    <x v="0"/>
    <s v="2.849565710105076e-09"/>
    <m/>
    <m/>
    <m/>
    <m/>
    <m/>
    <s v="2.849565710105076e-09}"/>
    <s v="2.849565710105076e-09}"/>
    <m/>
    <m/>
    <m/>
    <m/>
    <m/>
    <m/>
    <m/>
    <m/>
  </r>
  <r>
    <s v="2023-03-04T00:50:11.59750827Z"/>
    <x v="0"/>
    <s v="2023-03-04"/>
    <s v="0x0cafe069b51101a7211dd07a48994017137743a9068fbe486e54c3eb7a2cc1d3"/>
    <s v="ATTACK-DETECTOR-1"/>
    <s v="CRITICAL"/>
    <x v="0"/>
    <s v="0x295976a0208aa8d2500e0b465762613fad7c8752 likely involved in an attack (0x5681f6d5b7f721b449411451ea258f310ac71c258e656edd962aa6b5b810eaa3). Anomaly score: {'anomaly_score': 0.009989863152559553}"/>
    <s v="0x295976a0208aa8d2500e0b465762613fad7c8752"/>
    <x v="4"/>
    <s v="0.009989863152559553"/>
    <s v="Rake Token"/>
    <m/>
    <m/>
    <m/>
    <m/>
    <s v="0.009989863152559553}"/>
    <m/>
    <m/>
    <m/>
    <m/>
    <m/>
    <m/>
    <m/>
    <m/>
    <m/>
  </r>
  <r>
    <s v="2023-03-11T13:34:16.194185437Z"/>
    <x v="0"/>
    <s v="2023-03-11"/>
    <s v="0xf34f79de4a7535fe054e41d01e574e2f9efb1bf312e894819bf02fb672973fdf"/>
    <s v="ATTACK-DETECTOR-3"/>
    <s v="CRITICAL"/>
    <x v="1"/>
    <s v="0x29d103da5fb4463ed63a8b4e8bbab1419192aee7 likely involved in an attack (0xb9f3f6d81ea56c597446c3c3b302c679f25427a0c5bce9b7dc83dde07c3b67a5). Anomaly score: {'anomaly_score': 6.241615211674818e-10}"/>
    <s v="0x29d103da5fb4463ed63a8b4e8bbab1419192aee7"/>
    <x v="0"/>
    <s v="6.241615211674818e-10"/>
    <s v="exploiter tag FP"/>
    <m/>
    <m/>
    <m/>
    <m/>
    <s v="6.241615211674818e-10}"/>
    <m/>
    <m/>
    <m/>
    <m/>
    <m/>
    <m/>
    <m/>
    <m/>
    <m/>
  </r>
  <r>
    <s v="2023-03-12T19:56:01.788659983Z"/>
    <x v="0"/>
    <s v="2023-03-12"/>
    <s v="0xad952a06a5bc049c8288560b1c8ba6a3d0b1718cdf81860248056354c901d965"/>
    <s v="ATTACK-DETECTOR-3"/>
    <s v="CRITICAL"/>
    <x v="1"/>
    <s v="0x2a564c1582898ee6d48f9339611c0092c03e989d likely involved in an attack (0x5be4be6ef49a6ed3e65fb139bbfec769d11cf7523fc39d2205dd88e31a2a02d6). Anomaly score: {'anomaly_score': 6.621612256950981e-10}"/>
    <s v="0x2a564c1582898ee6d48f9339611c0092c03e989d"/>
    <x v="0"/>
    <s v="6.621612256950981e-10"/>
    <s v="exploiter tag FP"/>
    <m/>
    <m/>
    <m/>
    <m/>
    <s v="6.621612256950981e-10}"/>
    <m/>
    <m/>
    <m/>
    <m/>
    <m/>
    <m/>
    <m/>
    <m/>
    <m/>
  </r>
  <r>
    <s v="2023-03-27T12:32:43.134787342Z"/>
    <x v="0"/>
    <s v="2023-03-27"/>
    <s v="0x6ef2a756bb21d3e23605f9dfd37cf4133719d18d69536affc33555474a398e22"/>
    <s v="ATTACK-DETECTOR-2"/>
    <s v="CRITICAL"/>
    <x v="1"/>
    <s v="0x2b9ae99cd54a69f6ac8a3fe9d8cfb59a852a8c0c likely involved in an attack (0x8794d3daea675350de1b278048c7d4b97dc32c33b064bed33e38518690c98190). Anomaly score: {'anomaly_score': 0.012993753003363768}"/>
    <s v="0x2b9ae99cd54a69f6ac8a3fe9d8cfb59a852a8c0c"/>
    <x v="1"/>
    <s v="0.012993753003363768"/>
    <s v="Soft Rug Pull"/>
    <m/>
    <m/>
    <m/>
    <m/>
    <s v="0.012993753003363768}"/>
    <m/>
    <m/>
    <m/>
    <m/>
    <m/>
    <m/>
    <m/>
    <m/>
    <m/>
  </r>
  <r>
    <s v="2023-03-23T19:23:36.182142334Z"/>
    <x v="0"/>
    <s v="2023-03-23"/>
    <s v="0x6bcd249dce7c757b77cbda5cf3c800e9666ed6dd0b048250af6a4636f9c7ccd2"/>
    <s v="ATTACK-DETECTOR-2"/>
    <s v="CRITICAL"/>
    <x v="1"/>
    <s v="0x2bda756dd0b74c624e8fc75e25333b97710d14fd likely involved in an attack (0xcda2da7cc2a4528e32fbb63a78873698a6fed91d6e856493ed4efb38b67f079d). Anomaly score: {'anomaly_score': 0.00803236484001471}"/>
    <s v="0x2bda756dd0b74c624e8fc75e25333b97710d14fd"/>
    <x v="2"/>
    <s v="0.00803236484001471"/>
    <m/>
    <m/>
    <m/>
    <m/>
    <m/>
    <s v="0.00803236484001471}"/>
    <m/>
    <m/>
    <m/>
    <m/>
    <m/>
    <m/>
    <m/>
    <m/>
    <m/>
  </r>
  <r>
    <s v="2023-03-26T20:44:25.626665117Z"/>
    <x v="0"/>
    <s v="2023-03-26"/>
    <s v="0x701331e70313e3b9323c91d3a926bc93d9b9224eef5c4c0718a75eea002e78b8"/>
    <s v="ATTACK-DETECTOR-2"/>
    <s v="CRITICAL"/>
    <x v="0"/>
    <s v="0x2c4e0b3e37c6e46304589fdc29b256e6931feea5 likely involved in an attack (0x14a45c77cb12f0bb397ab4aedb2e48ee0b9d4f987af3afba94c43e9e1902bd1d). Anomaly score: {'anomaly_score': 1.467819304396545e-05}"/>
    <s v="0x2c4e0b3e37c6e46304589fdc29b256e6931feea5"/>
    <x v="4"/>
    <s v="1.467819304396545e-05"/>
    <s v="Phishing Scam"/>
    <m/>
    <m/>
    <m/>
    <m/>
    <s v="1.467819304396545e-05}"/>
    <m/>
    <m/>
    <m/>
    <m/>
    <m/>
    <m/>
    <m/>
    <m/>
    <m/>
  </r>
  <r>
    <s v="2023-02-26T23:48:28.946633987Z"/>
    <x v="1"/>
    <s v="2023-02-26"/>
    <s v="0x19c850a757060f9588cb4fa18ac4ffebca947857b8b3973febf313a3939943f2"/>
    <s v="ATTACK-DETECTOR-1"/>
    <s v="CRITICAL"/>
    <x v="0"/>
    <s v="0x2d073c6cdb12f50a339b3c3ad1ad1402ed861727 likely involved in an attack (0x40a909efa1a6a39b3be5a0376af28edbcabc3645cdf1e934921a22d31f0dc729) on KENNEL (0x25d4e7fe624fcc6e7f0b52d142f40c9acecf039a). Anomaly score: {'anomaly_score': 0.0022821304876907236}"/>
    <s v="0x2d073c6cdb12f50a339b3c3ad1ad1402ed861727"/>
    <x v="3"/>
    <s v="0.0022821304876907236"/>
    <s v="New token, but no soft rug pull nor rake"/>
    <m/>
    <m/>
    <m/>
    <m/>
    <s v="0.0022821304876907236}"/>
    <m/>
    <m/>
    <m/>
    <m/>
    <m/>
    <m/>
    <m/>
    <m/>
    <m/>
  </r>
  <r>
    <s v="2023-03-14T03:51:34.357830744Z"/>
    <x v="0"/>
    <s v="2023-03-14"/>
    <s v="0x451559edc73c14441ebeee828896580f6cd58a231beddae431d8d588e1cbb190"/>
    <s v="ATTACK-DETECTOR-3"/>
    <s v="CRITICAL"/>
    <x v="1"/>
    <s v="0x2ee3afb00e0dde92da976930047b0001c9ed2924 likely involved in an attack (0xe6d8a59da5603c71c4e08ae2356094f8fa5cad8214e9702fa08431a1e2befe40). Anomaly score: {'anomaly_score': 1.4704218150171633e-09}"/>
    <s v="0x2ee3afb00e0dde92da976930047b0001c9ed2924"/>
    <x v="0"/>
    <s v="1.4704218150171633e-09"/>
    <s v="exploiter tag FP"/>
    <m/>
    <m/>
    <m/>
    <m/>
    <s v="1.4704218150171633e-09}"/>
    <m/>
    <m/>
    <m/>
    <m/>
    <m/>
    <m/>
    <m/>
    <m/>
    <m/>
  </r>
  <r>
    <s v="2023-03-24T09:56:52.994340252Z"/>
    <x v="0"/>
    <s v="2023-03-24"/>
    <s v="0x283a21b1b372459ac454f240d3e036a8ecc0c919723a5b7f6ab3304af374b0e5"/>
    <s v="ATTACK-DETECTOR-2"/>
    <s v="CRITICAL"/>
    <x v="1"/>
    <s v="0x2f8515e0f686174a4690fc5959aae21f771588da likely involved in an attack (0x744d671b47964da91fd6390a42315ad4e7050fff8831d61551c76085b1dd7cf1). Anomaly score: {'anomaly_score': 0.017781484570475396}"/>
    <s v="0x2f8515e0f686174a4690fc5959aae21f771588da"/>
    <x v="2"/>
    <s v="0.017781484570475396"/>
    <m/>
    <m/>
    <m/>
    <m/>
    <m/>
    <s v="0.017781484570475396}"/>
    <m/>
    <m/>
    <m/>
    <m/>
    <m/>
    <m/>
    <m/>
    <m/>
    <m/>
  </r>
  <r>
    <s v="2023-03-24T08:05:21.585897446Z"/>
    <x v="0"/>
    <s v="2023-03-24"/>
    <s v="0x740f37b038038cd9c768dd6bdf1125c044e0c8f22c44a7cb1621b34ae91f18e5"/>
    <s v="ATTACK-DETECTOR-2"/>
    <s v="CRITICAL"/>
    <x v="1"/>
    <s v="0x30590948de6f9754a8fab763e2b16bcac1765d9d likely involved in an attack (0xce2814f1e588bf4fa25ce10c5cd70e458aa17868fddaba3307e3a64c6f8378a5). Anomaly score: {'anomaly_score': 4.28346354355275e-06}"/>
    <s v="0x30590948de6f9754a8fab763e2b16bcac1765d9d"/>
    <x v="2"/>
    <s v="4.28346354355275e-06"/>
    <s v="Invest scam"/>
    <m/>
    <m/>
    <m/>
    <m/>
    <s v="4.28346354355275e-06}"/>
    <s v="0xc5ccb31d5d61e8821e2b44251ccbc98adc92393c"/>
    <m/>
    <m/>
    <m/>
    <m/>
    <m/>
    <m/>
    <m/>
    <m/>
  </r>
  <r>
    <s v="2023-03-01T22:45:14.539018834Z"/>
    <x v="0"/>
    <s v="2023-03-01"/>
    <s v="0xe2f83bbd285739950273038b8f760f7c7e59db47814f868d59d969d834919419"/>
    <s v="ATTACK-DETECTOR-3"/>
    <s v="CRITICAL"/>
    <x v="1"/>
    <s v="0x314b0c7d1a9dd7f2ca4297c8b00b87555af6e1a4 likely involved in an attack (0xc82c38be5e4d7f229708ddecc8de01f04ac4cb82cb0b9137ce535b29e7501cef). Anomaly score: {'anomaly_score': 5.6657748443455615e-09}"/>
    <s v="0x314b0c7d1a9dd7f2ca4297c8b00b87555af6e1a4"/>
    <x v="3"/>
    <s v="5.6657748443455615e-09"/>
    <s v="someone who has a done of elevenUp tokens/ swapping"/>
    <m/>
    <m/>
    <m/>
    <m/>
    <s v="5.6657748443455615e-09}"/>
    <m/>
    <m/>
    <m/>
    <m/>
    <m/>
    <m/>
    <m/>
    <m/>
    <m/>
  </r>
  <r>
    <s v="2023-03-16T05:15:26.893997125Z"/>
    <x v="0"/>
    <s v="2023-03-16"/>
    <s v="0x220888277a27394b32a6573ef3a9152c50424ea09f2d9a3b8ce4c1d031ab5510"/>
    <s v="ATTACK-DETECTOR-3"/>
    <s v="CRITICAL"/>
    <x v="0"/>
    <s v="0x32b719372f70f853eb813f53b38e6f72c1756ba2 likely involved in an attack (0x948862b4342849172acc41dbaa1715beb87ed773239d6141ba2f79f264a53721). Anomaly score: {'anomaly_score': 1.0537890641163783e-08}"/>
    <s v="0x32b719372f70f853eb813f53b38e6f72c1756ba2"/>
    <x v="0"/>
    <s v="1.0537890641163783e-08"/>
    <s v="simple trade"/>
    <m/>
    <m/>
    <m/>
    <m/>
    <s v="1.0537890641163783e-08}"/>
    <m/>
    <m/>
    <m/>
    <m/>
    <m/>
    <m/>
    <m/>
    <m/>
    <m/>
  </r>
  <r>
    <s v="2023-03-27T00:16:27.833245626Z"/>
    <x v="0"/>
    <s v="2023-03-27"/>
    <s v="0x0d0da8baf94466cc9deed06ad3e28a361fab0706c1952137b05fe8ee1ed66c7e"/>
    <s v="ATTACK-DETECTOR-2"/>
    <s v="CRITICAL"/>
    <x v="1"/>
    <s v="0x33e996fc75df58392b017d37b36794b8c3016a4d likely involved in an attack (0xa4124a728c28cabcc3ce21d728d7e3bd16a02ab1a386203cd7534835284e00e5) on UNMS (0x5a90e0e890b26edab7d25b6fa20f788c0f5ec986). Anomaly score: {'anomaly_score': 3.95449357064795e-05}"/>
    <s v="0x33e996fc75df58392b017d37b36794b8c3016a4d"/>
    <x v="2"/>
    <s v="3.95449357064795e-05"/>
    <m/>
    <m/>
    <m/>
    <m/>
    <m/>
    <s v="3.95449357064795e-05}"/>
    <m/>
    <m/>
    <m/>
    <m/>
    <m/>
    <m/>
    <m/>
    <m/>
    <m/>
  </r>
  <r>
    <s v="2023-03-18T04:22:45.955062836Z"/>
    <x v="0"/>
    <s v="2023-03-18"/>
    <s v="0xec28877fe2065e24840ffabec89c8b2cdcbd46f299eb85c54235ae466285dbfa"/>
    <s v="ATTACK-DETECTOR-3"/>
    <s v="CRITICAL"/>
    <x v="0"/>
    <s v="0x3477af3fe13668adae92d97d26aa56890e709661 likely involved in an attack (0x7487d0241e1f531f80fa0c22e0ab42963c01de98dc47432a22c71341e9152afa). Anomaly score: {'anomaly_score': 2.2554872674937387e-08}"/>
    <s v="0x3477af3fe13668adae92d97d26aa56890e709661"/>
    <x v="0"/>
    <s v="2.2554872674937387e-08"/>
    <s v="large trades"/>
    <m/>
    <m/>
    <m/>
    <m/>
    <s v="2.2554872674937387e-08}"/>
    <m/>
    <m/>
    <m/>
    <m/>
    <m/>
    <m/>
    <m/>
    <m/>
    <m/>
  </r>
  <r>
    <s v="2023-03-22T02:28:42.113200573Z"/>
    <x v="0"/>
    <s v="2023-03-22"/>
    <s v="0x17ea244e40c773f0e05213e3021ed104b3f234f0aad180920a0a0f9c3ac3ec7e"/>
    <s v="ATTACK-DETECTOR-3"/>
    <s v="CRITICAL"/>
    <x v="0"/>
    <s v="0x37c4d1abc89e1bb1ceaa9df3c17d4464fe95e21c likely involved in an attack (0x50c6f00b8501bdf47705c34f4b228fba69aa392000235afc443946e65a76afca). Anomaly score: {'anomaly_score': 3.263781932810314e-08}"/>
    <s v="0x37c4d1abc89e1bb1ceaa9df3c17d4464fe95e21c"/>
    <x v="0"/>
    <s v="3.263781932810314e-08"/>
    <m/>
    <m/>
    <m/>
    <m/>
    <m/>
    <s v="3.263781932810314e-08}"/>
    <s v="3.263781932810314e-08}"/>
    <m/>
    <m/>
    <m/>
    <m/>
    <m/>
    <m/>
    <m/>
    <m/>
  </r>
  <r>
    <s v="2023-03-19T19:02:16.369527588Z"/>
    <x v="0"/>
    <s v="2023-03-19"/>
    <s v="0xb15e4a3e272befc208477066a3667acda0942fa2193959bfeb2c5f2a01890779"/>
    <s v="ATTACK-DETECTOR-3"/>
    <s v="CRITICAL"/>
    <x v="0"/>
    <s v="0x387ea420168fc5bccf1bcbcd12d5ca74d877d471 likely involved in an attack (0xc31d048b23a2208e1592bbdbdef056a0f101ec9c6f9c1fd4bdae9c75a7217d79). Anomaly score: {'anomaly_score': 9.83111472472027e-08}"/>
    <s v="0x387ea420168fc5bccf1bcbcd12d5ca74d877d471"/>
    <x v="0"/>
    <s v="9.83111472472027e-08"/>
    <s v="large trades"/>
    <m/>
    <m/>
    <m/>
    <m/>
    <s v="9.83111472472027e-08}"/>
    <m/>
    <m/>
    <m/>
    <m/>
    <m/>
    <m/>
    <m/>
    <m/>
    <m/>
  </r>
  <r>
    <s v="2023-03-23T21:28:29.199172919Z"/>
    <x v="0"/>
    <s v="2023-03-23"/>
    <s v="0xe93dfebb010d5dc31eb63b3d36f1996d7e5a0945afb27bdc370ee958b3303834"/>
    <s v="ATTACK-DETECTOR-2"/>
    <s v="CRITICAL"/>
    <x v="0"/>
    <s v="0x3939d43e511a9adbb7373140b5c16a4fc5caea12 likely involved in an attack (0x73727057d4f37a0e9a06d5a3cc44d4d822516cb9fe5f2501dba72fa69509385c) on Blur Pool (0x0000000000a39bb272e79075ade125fd351887ac). Anomaly score: {'anomaly_score': 6.284291366234097e-05}"/>
    <s v="0x3939d43e511a9adbb7373140b5c16a4fc5caea12"/>
    <x v="0"/>
    <s v="6.284291366234097e-05"/>
    <m/>
    <m/>
    <m/>
    <m/>
    <m/>
    <s v="6.284291366234097e-05}"/>
    <m/>
    <m/>
    <m/>
    <m/>
    <m/>
    <m/>
    <m/>
    <m/>
    <m/>
  </r>
  <r>
    <s v="2023-02-16T23:24:13.871280638Z"/>
    <x v="1"/>
    <s v="2023-02-16"/>
    <s v="0x97883d599cd875ed65d5617a32b4511bc3787ac090cbbc391f72ad7444fd8dea"/>
    <s v="ATTACK-DETECTOR-1"/>
    <s v="CRITICAL"/>
    <x v="4"/>
    <s v="0x39b32b8812cef9c5f9b6db453f7db2079d755ceb likely involved in an attack (0xe3c215cf6957b3da870cae421b5e31de85e97390b860ba2ef4c0eb325b85ca30). Anomaly score: {'anomaly_score': 2.2952933854871598e-08}"/>
    <s v="0x39b32b8812cef9c5f9b6db453f7db2079d755ceb"/>
    <x v="0"/>
    <s v="2.2952933854871598e-08"/>
    <m/>
    <m/>
    <m/>
    <m/>
    <m/>
    <s v="2.2952933854871598e-08}"/>
    <m/>
    <m/>
    <m/>
    <m/>
    <m/>
    <m/>
    <m/>
    <m/>
    <m/>
  </r>
  <r>
    <s v="2023-03-16T22:17:56.592924624Z"/>
    <x v="0"/>
    <s v="2023-03-16"/>
    <s v="0x2f7dd83ef8dfd5cd4539655e03a5203b7d34317c001f29f2eda79aa5d6c17293"/>
    <s v="ATTACK-DETECTOR-1"/>
    <s v="CRITICAL"/>
    <x v="0"/>
    <s v="0x3bf2d84dd2735402e21af407631cb896a50cd6fd likely involved in an attack (0xb9ec9e0ec1123896642a1fad824fd2369bfe79ce1365bb338aac411a91d4b1fc). Anomaly score: {'anomaly_score': 0.009970454993106165}"/>
    <s v="0x3bf2d84dd2735402e21af407631cb896a50cd6fd"/>
    <x v="4"/>
    <s v="0.009970454993106165"/>
    <s v="Soft Rug Pull"/>
    <m/>
    <m/>
    <m/>
    <m/>
    <s v="0.009970454993106165}"/>
    <m/>
    <m/>
    <m/>
    <m/>
    <m/>
    <m/>
    <m/>
    <m/>
    <m/>
  </r>
  <r>
    <s v="2023-02-23T16:38:48.040045857Z"/>
    <x v="1"/>
    <s v="2023-02-23"/>
    <s v="0x7618c2c8810a711907d85001c4afbeeaa2eaf8125313bbe73270d3a8a505020e"/>
    <s v="ATTACK-DETECTOR-1"/>
    <s v="CRITICAL"/>
    <x v="0"/>
    <s v="0x3bfd8e33493a08161d12e7bfe2f4b3fbc366b921 likely involved in an attack (0x6ecbb85951d2a4ad862def95322364062f19a6335ce5e1731f1880988690e978). Anomaly score: {'anomaly_score': 0.009982786650090848}"/>
    <s v="0x3bfd8e33493a08161d12e7bfe2f4b3fbc366b921"/>
    <x v="4"/>
    <s v="0.009982786650090848"/>
    <s v="Rake Token"/>
    <m/>
    <m/>
    <m/>
    <m/>
    <s v="0.009982786650090848}"/>
    <m/>
    <m/>
    <m/>
    <m/>
    <m/>
    <m/>
    <m/>
    <m/>
    <m/>
  </r>
  <r>
    <s v="2023-03-22T20:14:47.710506409Z"/>
    <x v="0"/>
    <s v="2023-03-22"/>
    <s v="0x3817346c7dabe44b612ea8640d45cb5e12ca37cf8c0c7cf4a0ff0f835d8a453b"/>
    <s v="ATTACK-DETECTOR-3"/>
    <s v="CRITICAL"/>
    <x v="0"/>
    <s v="0x3c639aac69a89e31a4f23b3853884eeef413211f likely involved in an attack (0xa616516033db96e6039d149fc80d53599b0ffd0b63b5c418a429e4b3268022f4). Anomaly score: {'anomaly_score': 4.4704065763122514e-08}"/>
    <s v="0x3c639aac69a89e31a4f23b3853884eeef413211f"/>
    <x v="0"/>
    <s v="4.4704065763122514e-08"/>
    <m/>
    <m/>
    <m/>
    <m/>
    <m/>
    <s v="4.4704065763122514e-08}"/>
    <s v="4.4704065763122514e-08}"/>
    <m/>
    <m/>
    <m/>
    <m/>
    <m/>
    <m/>
    <m/>
    <m/>
  </r>
  <r>
    <s v="2023-03-14T15:18:06.085890026Z"/>
    <x v="0"/>
    <s v="2023-03-14"/>
    <s v="0x8e6c6210bf2d022d2b3e68cd8517e58162b360fb1b8eba8d4f78fa116619fe8c"/>
    <s v="ATTACK-DETECTOR-3"/>
    <s v="CRITICAL"/>
    <x v="1"/>
    <s v="0x3d97605db4d8f43734b5e35bde325a73ef378b01 likely involved in an attack (0x5f4366f65565be224ebd7a03351218d37c10051636d75d02d9ff9eec57c5f633). Anomaly score: {'anomaly_score': 1.6898634576031733e-09}"/>
    <s v="0x3d97605db4d8f43734b5e35bde325a73ef378b01"/>
    <x v="0"/>
    <s v="1.6898634576031733e-09"/>
    <s v="exploiter tag FP"/>
    <m/>
    <m/>
    <m/>
    <m/>
    <s v="1.6898634576031733e-09}"/>
    <m/>
    <m/>
    <m/>
    <m/>
    <m/>
    <m/>
    <m/>
    <m/>
    <m/>
  </r>
  <r>
    <s v="2023-02-18T04:53:55.359640102Z"/>
    <x v="1"/>
    <s v="2023-02-18"/>
    <s v="0xb5316692b6421c40dd4f002d43a93d3b99053df134b16cd32bb52e67a7f53701"/>
    <s v="ATTACK-DETECTOR-1"/>
    <s v="CRITICAL"/>
    <x v="0"/>
    <s v="0x3ea3ab861ef14797073b85ffb2bb991b07b69061 likely involved in an attack (0x8c14d391b8ef02100fdc778ea482439e33e97f1c8814a192d7f8aa5b4f800f63). Anomaly score: {'anomaly_score': 0.009986291980808774}"/>
    <s v="0x3ea3ab861ef14797073b85ffb2bb991b07b69061"/>
    <x v="1"/>
    <s v="0.009986291980808774"/>
    <s v="Wash Trading"/>
    <m/>
    <m/>
    <m/>
    <m/>
    <s v="0.009986291980808774}"/>
    <m/>
    <m/>
    <m/>
    <m/>
    <m/>
    <m/>
    <m/>
    <m/>
    <m/>
  </r>
  <r>
    <d v="2022-12-07T00:00:00"/>
    <x v="2"/>
    <s v="44902"/>
    <s v="0x6d29968fdcb26b0b2b098cb7fe8f37c358b88073bb39d20f169f35fb7658c45d"/>
    <m/>
    <m/>
    <x v="4"/>
    <m/>
    <s v="0x40314efbc35bc0db441969bce451bf0167efded1"/>
    <x v="0"/>
    <e v="#VALUE!"/>
    <s v="Polygon Validator"/>
    <m/>
    <m/>
    <m/>
    <m/>
    <e v="#VALUE!"/>
    <m/>
    <m/>
    <m/>
    <m/>
    <m/>
    <m/>
    <m/>
    <m/>
    <m/>
  </r>
  <r>
    <s v="2023-03-18T03:46:26.705724228Z"/>
    <x v="0"/>
    <s v="2023-03-18"/>
    <s v="0x2169dde20116bf7de558164ac92987c89e5c45538c68442f3002ec6b38014350"/>
    <s v="ATTACK-DETECTOR-3"/>
    <s v="CRITICAL"/>
    <x v="0"/>
    <s v="0x412b7f53613be5d29e112e5a23f8d52b1e77eeb6 likely involved in an attack (0xd878a35a1e1dfcd42d53b4b06f6fec2148365d86e575f289df416f0d8bc75b24). Anomaly score: {'anomaly_score': 2.410025297638554e-08}"/>
    <s v="0x412b7f53613be5d29e112e5a23f8d52b1e77eeb6"/>
    <x v="2"/>
    <s v="2.410025297638554e-08"/>
    <m/>
    <m/>
    <m/>
    <m/>
    <m/>
    <s v="2.410025297638554e-08}"/>
    <m/>
    <m/>
    <m/>
    <m/>
    <m/>
    <m/>
    <m/>
    <m/>
    <m/>
  </r>
  <r>
    <s v="2023-03-26T23:46:15.761596863Z"/>
    <x v="0"/>
    <s v="2023-03-26"/>
    <s v="0xf41e2ffbc85fd19c51961ea42ea1d02d1d5b99424a43fe897f9744ef3f4aca99"/>
    <s v="ATTACK-DETECTOR-2"/>
    <s v="CRITICAL"/>
    <x v="1"/>
    <s v="0x415449ca48d55f1499046b45eb15020bc003e6b5,0xf309d926ef9ad52b03dbbfeb938600dedb663d42,0x31b1370d06558d52bfae971482d5936e864827b1,0x767a73a2d4aae038a456a540e441afa532a67640,0x0276cea94d3c94b0b7dda9c8f7d8b910a29d12f2,0x056b463f9b8ad5279806a6f5b7e87052e319fa"/>
    <s v="0x415449ca48d55f1499046b45eb15020bc003e6b5"/>
    <x v="2"/>
    <s v="6.703989935331581e-05"/>
    <m/>
    <m/>
    <m/>
    <m/>
    <m/>
    <s v="6.703989935331581e-05}"/>
    <m/>
    <m/>
    <m/>
    <m/>
    <m/>
    <m/>
    <m/>
    <m/>
    <m/>
  </r>
  <r>
    <s v="2023-03-29T08:04:05.152788718Z"/>
    <x v="0"/>
    <s v="2023-03-29"/>
    <s v="0xc56ab2df9678c23755abd8f3690bd48c5708d91849fbffbac08625bacdef9e10"/>
    <s v="ATTACK-DETECTOR-2"/>
    <s v="CRITICAL"/>
    <x v="1"/>
    <s v="0x41d82fdcf1bb5d1b92780a6dd1d52b8ba5ce521d likely involved in an attack (0xfa7b7b1244c73993300fd6435f260eb36142cf5934ed0d739e7ab2f44c286bde). Anomaly score: {'anomaly_score': 4.057151798676581e-05}"/>
    <s v="0x41d82fdcf1bb5d1b92780a6dd1d52b8ba5ce521d"/>
    <x v="2"/>
    <s v="4.057151798676581e-05"/>
    <m/>
    <m/>
    <m/>
    <m/>
    <m/>
    <s v="4.057151798676581e-05}"/>
    <m/>
    <m/>
    <m/>
    <m/>
    <m/>
    <m/>
    <m/>
    <m/>
    <m/>
  </r>
  <r>
    <s v="2023-03-22T05:03:56.172245151Z"/>
    <x v="0"/>
    <s v="2023-03-22"/>
    <s v="0x05ff0f645781f9730ecc2fd3bbd8895e029d088d0fa674911f0469a31b59f9ac"/>
    <s v="ATTACK-DETECTOR-3"/>
    <s v="CRITICAL"/>
    <x v="0"/>
    <s v="0x42d478999419d09d5d50e72978aa91a58c274124 likely involved in an attack (0x7cddcc383a2f3659d1f506f16181991ce5d09396ab5da9df4084c7c02672fb1a). Anomaly score: {'anomaly_score': 2.6164179145311456e-08}"/>
    <s v="0x42d478999419d09d5d50e72978aa91a58c274124"/>
    <x v="0"/>
    <s v="2.6164179145311456e-08"/>
    <m/>
    <m/>
    <m/>
    <m/>
    <m/>
    <s v="2.6164179145311456e-08}"/>
    <s v="2.6164179145311456e-08}"/>
    <m/>
    <m/>
    <m/>
    <m/>
    <m/>
    <m/>
    <m/>
    <m/>
  </r>
  <r>
    <s v="2023-03-27T01:11:00.865824252Z"/>
    <x v="0"/>
    <s v="2023-03-27"/>
    <s v="0xf5ab224ae27aa37697dd183d8cda5fd52e2b81f69041dca1ad104710bd30e405"/>
    <s v="ATTACK-DETECTOR-2"/>
    <s v="CRITICAL"/>
    <x v="1"/>
    <s v="0x43a658230454fa6e769176b0147163f6298aab65 likely involved in an attack (0xc522b55c258cfc02731a997946261db9e3385308bbe803343344d78c513c75fb). Anomaly score: {'anomaly_score': 6.865840249975424e-05}"/>
    <s v="0x43a658230454fa6e769176b0147163f6298aab65"/>
    <x v="2"/>
    <s v="6.865840249975424e-05"/>
    <m/>
    <m/>
    <m/>
    <m/>
    <m/>
    <s v="6.865840249975424e-05}"/>
    <m/>
    <m/>
    <m/>
    <m/>
    <m/>
    <m/>
    <m/>
    <m/>
    <m/>
  </r>
  <r>
    <s v="2023-03-23T15:04:07.349952553Z"/>
    <x v="0"/>
    <s v="2023-03-23"/>
    <s v="0xe6875b694dfdf8049673dc7581d081319de5842ca0ac188740a133d4885e17b3"/>
    <s v="ATTACK-DETECTOR-3"/>
    <s v="CRITICAL"/>
    <x v="0"/>
    <s v="0x449bfe613e817d63c09685ea04d13e0f6913213c likely involved in an attack (0x120904f845aa9de7c936f0730e1748138a3096a6d5700b44265082994e9f1bc5). Anomaly score: {'anomaly_score': 4.744146483497473e-08}"/>
    <s v="0x449bfe613e817d63c09685ea04d13e0f6913213c"/>
    <x v="2"/>
    <s v="4.744146483497473e-08"/>
    <m/>
    <m/>
    <m/>
    <m/>
    <m/>
    <s v="4.744146483497473e-08}"/>
    <m/>
    <m/>
    <m/>
    <m/>
    <m/>
    <m/>
    <m/>
    <m/>
    <m/>
  </r>
  <r>
    <s v="2023-03-24T08:21:07.185204054Z"/>
    <x v="0"/>
    <s v="2023-03-24"/>
    <s v="0x5a2f71567814e82211742763bc26fc5615c578d2074374b0f011fb485f0b3a9a"/>
    <s v="ATTACK-DETECTOR-2"/>
    <s v="CRITICAL"/>
    <x v="1"/>
    <s v="0x463b12c54da6732e2bf456604c223a8e44a6cd6d likely involved in an attack (0xf038947e2779b9d69f0f4f4c6853287e9faabd0e2502334168736897b451dd68). Anomaly score: {'anomaly_score': 0.0314360891843235}"/>
    <s v="0x463b12c54da6732e2bf456604c223a8e44a6cd6d"/>
    <x v="2"/>
    <s v="0.0314360891843235"/>
    <s v="Invest scam"/>
    <m/>
    <m/>
    <m/>
    <m/>
    <s v="0.0314360891843235}"/>
    <s v="0xf86d9eb3293dd2d476ae31d4c0bb2fb7dc97fb4e"/>
    <m/>
    <m/>
    <m/>
    <m/>
    <m/>
    <m/>
    <m/>
    <m/>
  </r>
  <r>
    <s v="2023-02-02T07:38:50.822178334Z"/>
    <x v="1"/>
    <s v="2023-02-02"/>
    <s v="0xa42b125a7cc31d0cddc72edf3365104e10a6348810527e7dde1a2424cc37bca8"/>
    <s v="ATTACK-DETECTOR-1"/>
    <s v="CRITICAL"/>
    <x v="4"/>
    <s v="0x46a3a41bd932244dd08186e4c19f1a7e48cbcdf4 likely involved in an attack (0xe65557aee8a40d1f0afaf4d41a6f1909b8edb17509fcf2c21632964407aee629). Anomaly score: {'anomaly_score': 1.931727240113696e-07}"/>
    <s v="0x46a3a41bd932244dd08186e4c19f1a7e48cbcdf4"/>
    <x v="0"/>
    <s v="1.931727240113696e-07"/>
    <s v="Polygon Validator"/>
    <m/>
    <m/>
    <m/>
    <m/>
    <s v="1.931727240113696e-07}"/>
    <m/>
    <m/>
    <m/>
    <m/>
    <m/>
    <m/>
    <m/>
    <m/>
    <m/>
  </r>
  <r>
    <s v="2023-03-03T13:06:57.213370675Z"/>
    <x v="0"/>
    <s v="2023-03-03"/>
    <s v="0x55ec6b00a8effb5ad55ab250824be919bb7ff653ba1b08b4872b4a8438fbd04b"/>
    <s v="ATTACK-DETECTOR-1"/>
    <s v="CRITICAL"/>
    <x v="4"/>
    <s v="0x46a3a41bd932244dd08186e4c19f1a7e48cbcdf4 likely involved in an attack (0x4353e0bf91ee40bbebdb50e5235bd76f635bad9e295c54e945ab87a0fa9abd6a) on (0x2f25585979fd3eada22229f7cf1c41d59d2aa6e8). Anomaly score: {'anomaly_score': 0.034782608695652174}"/>
    <s v="0x46a3a41bd932244dd08186e4c19f1a7e48cbcdf4"/>
    <x v="0"/>
    <s v="0.034782608695652174"/>
    <s v="Validator"/>
    <m/>
    <m/>
    <m/>
    <m/>
    <s v="0.034782608695652174}"/>
    <m/>
    <m/>
    <m/>
    <m/>
    <m/>
    <m/>
    <m/>
    <m/>
    <m/>
  </r>
  <r>
    <s v="2023-03-22T15:33:06.3583651Z"/>
    <x v="0"/>
    <s v="2023-03-22"/>
    <s v="0xe583454f68bd4e2569602d7cf2bea579dcfba60f4604b5947ac3b31f2e5715a2"/>
    <s v="ATTACK-DETECTOR-1"/>
    <s v="CRITICAL"/>
    <x v="0"/>
    <s v="0x46d0856af988bbd3180cfe6f84865aa22904e7fe likely involved in an attack (0x071c1548f194343a14809514800fcdde07fe60ca62cd5d98f84662c1545a4f56) on DOGME (0xc1322da5159499f9006401ae627fd5d4c478df00). Anomaly score: {'anomaly_score': 4.450088434584521e-05}"/>
    <s v="0x46d0856af988bbd3180cfe6f84865aa22904e7fe"/>
    <x v="4"/>
    <s v="4.450088434584521e-05"/>
    <s v="Soft Rug Pull"/>
    <m/>
    <m/>
    <m/>
    <m/>
    <s v="4.450088434584521e-05}"/>
    <m/>
    <m/>
    <m/>
    <m/>
    <m/>
    <m/>
    <m/>
    <m/>
    <m/>
  </r>
  <r>
    <s v="2023-03-24T08:17:14.97775578Z"/>
    <x v="0"/>
    <s v="2023-03-24"/>
    <s v="0x3a8083b44955975633483c68623a6c4ed83c2f5a4ff0603744e48cb371c92b54"/>
    <s v="ATTACK-DETECTOR-2"/>
    <s v="CRITICAL"/>
    <x v="1"/>
    <s v="0x4725861b7f50b76839874a961fb92bec76fa6f70 likely involved in an attack (0x0907866179522e59e1d162a9b2b117584302ee861e12d294067976a476f9608f). Anomaly score: {'anomaly_score': 7.193598907348026e-06}"/>
    <s v="0x4725861b7f50b76839874a961fb92bec76fa6f70"/>
    <x v="2"/>
    <s v="7.193598907348026e-06"/>
    <s v="Invest scam"/>
    <m/>
    <m/>
    <m/>
    <m/>
    <s v="7.193598907348026e-06}"/>
    <s v="0x7afbcf6e20b5b77c27ae61418f01c843dda00c42"/>
    <m/>
    <m/>
    <m/>
    <m/>
    <m/>
    <m/>
    <m/>
    <m/>
  </r>
  <r>
    <s v="2023-03-22T01:08:26.778101065Z"/>
    <x v="0"/>
    <s v="2023-03-22"/>
    <s v="0x36fce3e0c3d12d4a4c602f7310bab963096d7cf0abc5328ab943ba50431ff9db"/>
    <s v="ATTACK-DETECTOR-3"/>
    <s v="CRITICAL"/>
    <x v="0"/>
    <s v="0x474f18a13762de5f18e5400a026a19b68c35bcad likely involved in an attack (0xe494f8660ffa50ef1d46dac3a792d18fa66d41d355ed15c830f5d93effe3a3e4). Anomaly score: {'anomaly_score': 3.4176728679487e-08}"/>
    <s v="0x474f18a13762de5f18e5400a026a19b68c35bcad"/>
    <x v="2"/>
    <s v="3.4176728679487e-08"/>
    <m/>
    <m/>
    <m/>
    <m/>
    <m/>
    <s v="3.4176728679487e-08}"/>
    <s v="3.4176728679487e-08}"/>
    <m/>
    <m/>
    <m/>
    <m/>
    <m/>
    <m/>
    <m/>
    <m/>
  </r>
  <r>
    <s v="2023-03-24T08:47:26.655915674Z"/>
    <x v="0"/>
    <s v="2023-03-24"/>
    <s v="0x5d921bc1743abb0b1197d5aed6c8e9f3538a2789b82089ec144c92020aa9d4e3"/>
    <s v="ATTACK-DETECTOR-2"/>
    <s v="CRITICAL"/>
    <x v="1"/>
    <s v="0x475d365c93498153dfe6ac0d76de7b9373320c1e likely involved in an attack (0xcdbe20fec35918e7b2941dedbac69850bfbfb361601979e283bd917304352614). Anomaly score: {'anomaly_score': 7.848238183285988e-06}"/>
    <s v="0x475d365c93498153dfe6ac0d76de7b9373320c1e"/>
    <x v="2"/>
    <s v="7.848238183285988e-06"/>
    <s v="Invest scam"/>
    <m/>
    <m/>
    <m/>
    <m/>
    <s v="7.848238183285988e-06}"/>
    <s v="0xbf0f6b875587f581e0c2febe3523da519d0a518f"/>
    <m/>
    <m/>
    <m/>
    <m/>
    <m/>
    <m/>
    <m/>
    <m/>
  </r>
  <r>
    <s v="2023-03-22T09:37:50.511730353Z"/>
    <x v="0"/>
    <s v="2023-03-22"/>
    <s v="0xe3edc3b157361391d62c088ac0afd969b72c6e1e7103a85ec7fe445a99e89726"/>
    <s v="ATTACK-DETECTOR-3"/>
    <s v="CRITICAL"/>
    <x v="0"/>
    <s v="0x47b0e59088c44aafdd8a324d142d20c674881bf0 likely involved in an attack (0x9dbb02a9d43d8b9f1b8d31c71e8959ea75a666f63669482b383541d200efd40e). Anomaly score: {'anomaly_score': 9.740312960715535e-08}"/>
    <s v="0x47b0e59088c44aafdd8a324d142d20c674881bf0"/>
    <x v="2"/>
    <s v="9.740312960715535e-08"/>
    <m/>
    <m/>
    <m/>
    <m/>
    <m/>
    <s v="9.740312960715535e-08}"/>
    <s v="9.740312960715535e-08}"/>
    <m/>
    <m/>
    <m/>
    <m/>
    <m/>
    <m/>
    <m/>
    <m/>
  </r>
  <r>
    <s v="2023-03-22T16:31:40.311520856Z"/>
    <x v="0"/>
    <s v="2023-03-22"/>
    <s v="0x55eef9b580b7b5423044f1aaa1b7166da9ab3d77b114e03dd16e076b3a592a35"/>
    <s v="ATTACK-DETECTOR-2"/>
    <s v="CRITICAL"/>
    <x v="0"/>
    <s v="0x480d8a5d7afb589ea01f691c43af4034ce60c17f likely involved in an attack (0xbc9e4548a614da5d9a862e3811834df06f8f2f923753a85cf52304fce62686eb). Anomaly score: {'anomaly_score': 0.00016209476309226933}"/>
    <s v="0x480d8a5d7afb589ea01f691c43af4034ce60c17f"/>
    <x v="2"/>
    <s v="0.00016209476309226933"/>
    <m/>
    <m/>
    <m/>
    <m/>
    <m/>
    <s v="0.00016209476309226933}"/>
    <m/>
    <m/>
    <m/>
    <m/>
    <m/>
    <m/>
    <m/>
    <m/>
    <m/>
  </r>
  <r>
    <s v="2023-03-27T12:40:41.708261927Z"/>
    <x v="0"/>
    <s v="2023-03-27"/>
    <s v="0xfc2af674278e81dc60c6eb479fa6a7e18f8e0103ce7d37bdd3bea0e9e9d0e522"/>
    <s v="ATTACK-DETECTOR-2"/>
    <s v="CRITICAL"/>
    <x v="0"/>
    <s v="0x49200c9e63967a30f0ec9d6540ac40739e0d9945 likely involved in an attack (0x90cae16d22fe0611a3a88ec5ca9c28cef4907b51152ff2e484173c525d905043). Anomaly score: {'anomaly_score': 0.00016672516672516674}"/>
    <s v="0x49200c9e63967a30f0ec9d6540ac40739e0d9945"/>
    <x v="2"/>
    <s v="0.00016672516672516674"/>
    <m/>
    <m/>
    <m/>
    <m/>
    <m/>
    <s v="0.00016672516672516674}"/>
    <m/>
    <m/>
    <m/>
    <m/>
    <m/>
    <m/>
    <m/>
    <m/>
    <m/>
  </r>
  <r>
    <s v="2023-03-26T02:57:27.163663861Z"/>
    <x v="0"/>
    <s v="2023-03-26"/>
    <s v="0x2559af6d57f2d1ad77356303defa36f0fe45dc2311314c629b58ba1a908bf39b"/>
    <s v="ATTACK-DETECTOR-2"/>
    <s v="CRITICAL"/>
    <x v="1"/>
    <s v="0x492500f4734ed45ea2fb22eda89a15255e37b2d7 likely involved in an attack (0x864cafa694adde08f7f6ca5ccbbdd4547c69a7ed36739cc286803fb53db38741). Anomaly score: {'anomaly_score': 3.6615986964550866e-05}"/>
    <s v="0x492500f4734ed45ea2fb22eda89a15255e37b2d7"/>
    <x v="2"/>
    <s v="3.6615986964550866e-05"/>
    <m/>
    <m/>
    <m/>
    <m/>
    <m/>
    <s v="3.6615986964550866e-05}"/>
    <m/>
    <m/>
    <m/>
    <m/>
    <m/>
    <m/>
    <m/>
    <m/>
    <m/>
  </r>
  <r>
    <s v="2023-03-22T10:05:45.855778347Z"/>
    <x v="0"/>
    <s v="2023-03-22"/>
    <s v="0xb3b078ab3521786117ae3edec31a72766d22e9ac2a68e87fd327505d2c4b4531"/>
    <s v="ATTACK-DETECTOR-2"/>
    <s v="CRITICAL"/>
    <x v="1"/>
    <s v="0x4ae2910e3ba855e1980416b1518f0508eac797d7 likely involved in an attack (0xd6d4986476b945e4be3d9c4672d3b63b37e30a9cd42d66ed04d5110575996c9a). Anomaly score: {'anomaly_score': 0.009813552783849815}"/>
    <s v="0x4ae2910e3ba855e1980416b1518f0508eac797d7"/>
    <x v="2"/>
    <s v="0.009813552783849815"/>
    <m/>
    <m/>
    <m/>
    <m/>
    <m/>
    <s v="0.009813552783849815}"/>
    <m/>
    <m/>
    <m/>
    <m/>
    <m/>
    <m/>
    <m/>
    <m/>
    <m/>
  </r>
  <r>
    <s v="2023-03-25T02:55:25.578514788Z"/>
    <x v="0"/>
    <s v="2023-03-25"/>
    <s v="0xbf5050b8b2e87dd3c3c5f62c11682d6dab17a6b507f29f54c391ac14cdabacef"/>
    <s v="ATTACK-DETECTOR-2"/>
    <s v="CRITICAL"/>
    <x v="0"/>
    <s v="0x4b296bcbe9e12161f2a1fcafe3678b3d25e66c10 likely involved in an attack (0x943387feb316bd15c83263271a27bafeec54259ba111f430b6cd8bdfbd7d0dbb). Anomaly score: {'anomaly_score': 0.000170299727520436}"/>
    <s v="0x4b296bcbe9e12161f2a1fcafe3678b3d25e66c10"/>
    <x v="2"/>
    <s v="0.000170299727520436"/>
    <m/>
    <m/>
    <m/>
    <m/>
    <m/>
    <s v="0.000170299727520436}"/>
    <m/>
    <m/>
    <m/>
    <m/>
    <m/>
    <m/>
    <m/>
    <m/>
    <m/>
  </r>
  <r>
    <s v="2023-03-22T18:05:29.745113938Z"/>
    <x v="0"/>
    <s v="2023-03-22"/>
    <s v="0xac289c323bf6bb449a73a3487937204b893fe7fce9fde9f5c604ed13ed7b1795"/>
    <s v="ATTACK-DETECTOR-2"/>
    <s v="CRITICAL"/>
    <x v="1"/>
    <s v="0x4b8f916877937fab9b2d1f5afb10689be3d077f2 likely involved in an attack (0x0d3e7d2d4f1526114639e9786a8f8f2ce4e2aa9446ec0ecbf76c2836a2abf58b) on Cake-LP (0x4047d02ff39f57eee940efa31220328ad56d06d2). Anomaly score: {'anomaly_score': 0.007694038245219347}"/>
    <s v="0x4b8f916877937fab9b2d1f5afb10689be3d077f2"/>
    <x v="2"/>
    <s v="0.007694038245219347"/>
    <m/>
    <m/>
    <m/>
    <m/>
    <m/>
    <s v="0.007694038245219347}"/>
    <m/>
    <m/>
    <m/>
    <m/>
    <m/>
    <m/>
    <m/>
    <m/>
    <m/>
  </r>
  <r>
    <s v="2023-03-24T08:21:09.902868355Z"/>
    <x v="0"/>
    <s v="2023-03-24"/>
    <s v="0xf58b0f52be9b7ead6d7792947a33c4d64ace7d8c8cd6cddcd833cdaa7d750923"/>
    <s v="ATTACK-DETECTOR-2"/>
    <s v="CRITICAL"/>
    <x v="1"/>
    <s v="0x4c9ca5fd4f3d4739d6a2dde6212ef9ded030ca0e likely involved in an attack (0x05981edfa47ba0abffc905afc2c55a4fbc4cffd890673a80c88d8bd4fae6ff03). Anomaly score: {'anomaly_score': 8.43318989888718e-06}"/>
    <s v="0x4c9ca5fd4f3d4739d6a2dde6212ef9ded030ca0e"/>
    <x v="2"/>
    <s v="8.43318989888718e-06"/>
    <s v="Invest scam"/>
    <m/>
    <m/>
    <m/>
    <m/>
    <s v="8.43318989888718e-06}"/>
    <s v="0x901192f579961399e95da11ef6d292d193b071f2"/>
    <m/>
    <m/>
    <m/>
    <m/>
    <m/>
    <m/>
    <m/>
    <m/>
  </r>
  <r>
    <s v="2023-03-22T22:34:17.29951491Z"/>
    <x v="0"/>
    <s v="2023-03-22"/>
    <s v="0x6b3a65d4acf09ece2987affe0ffc5ad5b24a5c0cb0dd3c96ee467f7aab9aa563"/>
    <s v="ATTACK-DETECTOR-2"/>
    <s v="CRITICAL"/>
    <x v="1"/>
    <s v="0x4e2d7bce766c526535004ed510d51b959fdf3ae0 likely involved in an attack (0x05ec7e75fdf2605ab115c7f47414de6df5c63bce29916db06aebe62ac1fdcec9). Anomaly score: {'anomaly_score': 0.006965455245922692}"/>
    <s v="0x4e2d7bce766c526535004ed510d51b959fdf3ae0"/>
    <x v="2"/>
    <s v="0.006965455245922692"/>
    <m/>
    <m/>
    <m/>
    <m/>
    <m/>
    <s v="0.006965455245922692}"/>
    <m/>
    <m/>
    <m/>
    <m/>
    <m/>
    <m/>
    <m/>
    <m/>
    <m/>
  </r>
  <r>
    <s v="2023-03-22T18:06:58.255466725Z"/>
    <x v="0"/>
    <s v="2023-03-22"/>
    <s v="0xcc0b0ed9a91da29dbdacc9814ef26316f6ae7ad919f8a70f89c8cc65266785bb"/>
    <s v="ATTACK-DETECTOR-2"/>
    <s v="CRITICAL"/>
    <x v="0"/>
    <s v="0x4f671f34d2d23fec3ee3087e3a0221f8d314d9df likely involved in an attack (0x548e7a8416b8703743abed1b600aa683c0e58f7980db5cdaa5bf463a9c519506). Anomaly score: {'anomaly_score': 5.731601951390396e-06}"/>
    <s v="0x4f671f34d2d23fec3ee3087e3a0221f8d314d9df"/>
    <x v="2"/>
    <s v="5.731601951390396e-06"/>
    <m/>
    <m/>
    <m/>
    <m/>
    <m/>
    <s v="5.731601951390396e-06}"/>
    <m/>
    <m/>
    <m/>
    <m/>
    <m/>
    <m/>
    <m/>
    <m/>
    <m/>
  </r>
  <r>
    <s v="2023-03-24T03:48:31.812501176Z"/>
    <x v="0"/>
    <s v="2023-03-24"/>
    <s v="0xe07afa65637c6fd7e02dfe2a41fa5f10fc7ac9573cccd23244924cffbe3ae06d"/>
    <s v="ATTACK-DETECTOR-2"/>
    <s v="CRITICAL"/>
    <x v="0"/>
    <s v="0x5027656e4e4e28ec6c7a5efdf179ed22062ad882 likely involved in an attack (0x080254b3f7fc32ce6dd5c0ad2782cb4898a986f4b7de3e436d90db15ab1e7b1b) on (0x547191ded0819d553cae45c6bb3d18d37083daee). Anomaly score: {'anomaly_score': 0.00014538310412573675}"/>
    <s v="0x5027656e4e4e28ec6c7a5efdf179ed22062ad882"/>
    <x v="2"/>
    <s v="0.00014538310412573675"/>
    <m/>
    <m/>
    <m/>
    <m/>
    <m/>
    <s v="0.00014538310412573675}"/>
    <m/>
    <m/>
    <m/>
    <m/>
    <m/>
    <m/>
    <m/>
    <m/>
    <m/>
  </r>
  <r>
    <s v="2023-03-22T22:13:58.305436017Z"/>
    <x v="0"/>
    <s v="2023-03-22"/>
    <s v="0x245d7c06c5eddbfbed9ff9270e577bf7cbbf60413942e7cd2ddcda73620b555b"/>
    <s v="ATTACK-DETECTOR-3"/>
    <s v="CRITICAL"/>
    <x v="0"/>
    <s v="0x514ebb23545b8bc6954eeddc889e801692617684 likely involved in an attack (0xfa3b2811cb86deaa7afbfe9cbd4e95ae9e38e1fcbbf69dabccd8c3d0388c66d8). Anomaly score: {'anomaly_score': 4.7414183232521164e-08}"/>
    <s v="0x514ebb23545b8bc6954eeddc889e801692617684"/>
    <x v="2"/>
    <s v="4.7414183232521164e-08"/>
    <m/>
    <m/>
    <m/>
    <m/>
    <m/>
    <s v="4.7414183232521164e-08}"/>
    <s v="4.7414183232521164e-08}"/>
    <m/>
    <m/>
    <m/>
    <m/>
    <m/>
    <m/>
    <m/>
    <m/>
  </r>
  <r>
    <s v="2023-03-21T23:49:05.7291225Z"/>
    <x v="0"/>
    <s v="2023-03-21"/>
    <s v="0x8d4c41f4de55a40c6b4c5e44ced23506d4189d03f03be53c914314bbea5b70c7"/>
    <s v="ATTACK-DETECTOR-1"/>
    <s v="CRITICAL"/>
    <x v="0"/>
    <s v="0x5196958343caa03fa2d521f5680fa98a394ce4d8 likely involved in an attack (0xf94274f804b43e69e0c852cc1993de55293e938aa01df96284f8175a8411d02d). Anomaly score: {'anomaly_score': 5.359518534395842e-08}"/>
    <s v="0x5196958343caa03fa2d521f5680fa98a394ce4d8"/>
    <x v="4"/>
    <s v="5.359518534395842e-08"/>
    <s v="Rake Token"/>
    <m/>
    <m/>
    <m/>
    <m/>
    <s v="5.359518534395842e-08}"/>
    <m/>
    <m/>
    <m/>
    <m/>
    <m/>
    <m/>
    <m/>
    <m/>
    <m/>
  </r>
  <r>
    <s v="2023-03-25T09:27:29.277227346Z"/>
    <x v="0"/>
    <s v="2023-03-25"/>
    <s v="0xc452895b0ba92c3ad8705fd4b1ec80bbd163e662ba538b43e8016f46d6fc8500"/>
    <s v="ATTACK-DETECTOR-2"/>
    <s v="CRITICAL"/>
    <x v="0"/>
    <s v="0x53c4fa03ea16dec6375c8a206593c28a25561427 likely involved in an attack (0xd91b47062b8edb5b8af371ad784a92a36895c5a090ebc3a3500e1c7cbff6d2f8) on (0x547191ded0819d553cae45c6bb3d18d37083daee). Anomaly score: {'anomaly_score': 0.0001536643026004728}"/>
    <s v="0x53c4fa03ea16dec6375c8a206593c28a25561427"/>
    <x v="2"/>
    <s v="0.0001536643026004728"/>
    <m/>
    <m/>
    <m/>
    <m/>
    <m/>
    <s v="0.0001536643026004728}"/>
    <m/>
    <m/>
    <m/>
    <m/>
    <m/>
    <m/>
    <m/>
    <m/>
    <m/>
  </r>
  <r>
    <s v="2023-03-22T03:56:19.10578088Z"/>
    <x v="0"/>
    <s v="2023-03-22"/>
    <s v="0x2285f78939183e244f310318e523ef727870dd5c3be170c4ed43511589dcbb7b"/>
    <s v="ATTACK-DETECTOR-3"/>
    <s v="CRITICAL"/>
    <x v="0"/>
    <s v="0x5687c3db679bd9ddfda2a4e433a11eacdb046649 likely involved in an attack (0xaf91647db76ce141b154338b8f73b42b35df5b1a0b1f152a9761b16e8808f3ac). Anomaly score: {'anomaly_score': 9.191045654605511e-08}"/>
    <s v="0x5687c3db679bd9ddfda2a4e433a11eacdb046649"/>
    <x v="2"/>
    <s v="9.191045654605511e-08"/>
    <m/>
    <m/>
    <m/>
    <m/>
    <m/>
    <s v="9.191045654605511e-08}"/>
    <s v="9.191045654605511e-08}"/>
    <m/>
    <m/>
    <m/>
    <m/>
    <m/>
    <m/>
    <m/>
    <m/>
  </r>
  <r>
    <s v="2023-03-24T07:59:55.017981646Z"/>
    <x v="0"/>
    <s v="2023-03-24"/>
    <s v="0x5744e8a91f28ed826d9852aacf2186b65ccc3b0b466ca9a4c64aac5e08449c15"/>
    <s v="ATTACK-DETECTOR-2"/>
    <s v="CRITICAL"/>
    <x v="1"/>
    <s v="0x56cead46389589f395de950de72d9c55324eb6e6 likely involved in an attack (0x0f5c863662cb4d91fb2f70cadc16c8c03abd9a774b848f6ea6c2c49359f831c6). Anomaly score: {'anomaly_score': 3.461525008362903e-06}"/>
    <s v="0x56cead46389589f395de950de72d9c55324eb6e6"/>
    <x v="2"/>
    <s v="3.461525008362903e-06"/>
    <s v="Invest scam"/>
    <m/>
    <m/>
    <m/>
    <m/>
    <s v="3.461525008362903e-06}"/>
    <s v="0x7c27ea27bf05c30b7cfcc7637ab731ec26f8c8e5"/>
    <m/>
    <m/>
    <m/>
    <m/>
    <m/>
    <m/>
    <m/>
    <m/>
  </r>
  <r>
    <s v="2023-03-22T04:24:25.704515467Z"/>
    <x v="0"/>
    <s v="2023-03-22"/>
    <s v="0xe2c2eecd26f24157c0d7df791459bd67ad3b3a5e18fa2254445775ef1db504ac"/>
    <s v="ATTACK-DETECTOR-3"/>
    <s v="CRITICAL"/>
    <x v="0"/>
    <s v="0x570e08e1bd0e39779550d7e98fad38e82b6a3e32 likely involved in an attack (0x7aeddd24c2c3e11baa9da4276c0b14c5c962b728b05facc00c9367b617430c24) on Lido: wstETH Token (0x7f39c581f595b53c5cb19bd0b3f8da6c935e2ca0). Anomaly score: {'anomaly_score': 3.43989553771"/>
    <s v="0x570e08e1bd0e39779550d7e98fad38e82b6a3e32"/>
    <x v="2"/>
    <s v="3.4398955377135594e-08"/>
    <m/>
    <m/>
    <m/>
    <m/>
    <m/>
    <s v="3.4398955377135594e-08}"/>
    <s v="3.4398955377135594e-08}"/>
    <m/>
    <m/>
    <m/>
    <m/>
    <m/>
    <m/>
    <m/>
    <m/>
  </r>
  <r>
    <s v="2023-03-20T21:50:51.447019227Z"/>
    <x v="0"/>
    <s v="2023-03-20"/>
    <s v="0x8655169ba6e63e6eb311bedcf860774fc7e4d891d95de4fb25bcd41f1bd16e10"/>
    <s v="ATTACK-DETECTOR-3"/>
    <s v="CRITICAL"/>
    <x v="0"/>
    <s v="0x571337e6552032a98315e81933a6ad786a0d8842 likely involved in an attack (0x7db9d8695e3f3b860189630c699f769d59da8d466ce1fffc678dd3de3e78fb1d). Anomaly score: {'anomaly_score': 5.986193001910125e-08}"/>
    <s v="0x571337e6552032a98315e81933a6ad786a0d8842"/>
    <x v="2"/>
    <s v="5.986193001910125e-08"/>
    <m/>
    <m/>
    <m/>
    <m/>
    <m/>
    <s v="5.986193001910125e-08}"/>
    <m/>
    <m/>
    <m/>
    <m/>
    <m/>
    <m/>
    <m/>
    <m/>
    <m/>
  </r>
  <r>
    <s v="2023-03-03T07:18:18.255440746Z"/>
    <x v="0"/>
    <s v="2023-03-03"/>
    <s v="0x3959359adf04eb853829e6ac5a7d76d741921a3f329fae0058fd859f3a70fbf6"/>
    <s v="ATTACK-DETECTOR-1"/>
    <s v="CRITICAL"/>
    <x v="0"/>
    <s v="0x57ec59cc41f7179b608ad7975a09b7d867575b3a likely involved in an attack (0xd5c97ad9b49579a3f6f49ae50c8be57ec288e811ae501891c0550fcebce33a27) on UNI-V2 (0x8af0ab87fab46c6426dab6f15373f47be08bdc46). Anomaly score: {'anomaly_score': 0.01}"/>
    <s v="0x57ec59cc41f7179b608ad7975a09b7d867575b3a"/>
    <x v="0"/>
    <s v="0.01"/>
    <s v="Nothing suspicious found; likely reentrancy FP"/>
    <m/>
    <m/>
    <m/>
    <m/>
    <s v="0.01}"/>
    <m/>
    <m/>
    <m/>
    <m/>
    <m/>
    <m/>
    <m/>
    <m/>
    <m/>
  </r>
  <r>
    <s v="2023-03-04T21:25:43.581328574Z"/>
    <x v="0"/>
    <s v="2023-03-04"/>
    <s v="0x74790cd2aaba596be877e04b9bae23563ce147c405a946c096cddec6d2620a92"/>
    <s v="ATTACK-DETECTOR-3"/>
    <s v="CRITICAL"/>
    <x v="3"/>
    <s v="0x5806079ce49221f5b54e43d73d1cb12807ad230b,0x8b708d0fcae83bb95b76f9d664b34f95a64ec89c likely involved in an attack (0x14bb326c2e9fb92b55cdd833007add12513550acc2a4211b015dd3e28d53fb4d). Anomaly score: {'anomaly_score': 9.6452571721993e-09}"/>
    <s v="0x5806079ce49221f5b54e43d73d1cb12807ad230b"/>
    <x v="2"/>
    <s v="9.6452571721993e-09"/>
    <m/>
    <m/>
    <m/>
    <m/>
    <m/>
    <s v="9.6452571721993e-09}"/>
    <m/>
    <m/>
    <m/>
    <m/>
    <m/>
    <m/>
    <m/>
    <m/>
    <m/>
  </r>
  <r>
    <s v="2023-03-16T04:01:45.199826172Z"/>
    <x v="0"/>
    <s v="2023-03-16"/>
    <s v="0x97336923969050536a796b5bbf05298cd1e11f39d02083f3e56590bd8b60056c"/>
    <s v="ATTACK-DETECTOR-1"/>
    <s v="CRITICAL"/>
    <x v="0"/>
    <s v="0x581132ae47f51326bf6075bfca9e4e45f891d324 likely involved in an attack (0x8a4e75c7f0a155671ec20523c4a5f0f6cddbc7ef073cc6a4196e508301c86b89) on Uniswap V2: Router 2 (0x7a250d5630b4cf539739df2c5dacb4c659f2488d). Anomaly score: {'anomaly_score': 0.049954600"/>
    <s v="0x581132ae47f51326bf6075bfca9e4e45f891d324"/>
    <x v="4"/>
    <s v="0.04995460048426151"/>
    <s v="Rake Token"/>
    <m/>
    <m/>
    <m/>
    <m/>
    <s v="0.04995460048426151}"/>
    <m/>
    <m/>
    <m/>
    <m/>
    <m/>
    <m/>
    <m/>
    <m/>
    <m/>
  </r>
  <r>
    <s v="2023-03-24T08:39:01.743662214Z"/>
    <x v="0"/>
    <s v="2023-03-24"/>
    <s v="0x901e9dacd9eede7042328bd6d7ba848ef23200f0e172ddad19571f5e5fc3bdf1"/>
    <s v="ATTACK-DETECTOR-2"/>
    <s v="CRITICAL"/>
    <x v="1"/>
    <s v="0x5d7d21e229e4a1d3ee71a034cf66e6003da7ff6a likely involved in an attack (0x849b2498921694e64da87c8de01c81249c4bd3e756544080b1d56ca5d9f26738). Anomaly score: {'anomaly_score': 5.613597833397891e-06}"/>
    <s v="0x5d7d21e229e4a1d3ee71a034cf66e6003da7ff6a"/>
    <x v="2"/>
    <s v="5.613597833397891e-06"/>
    <s v="Invest scam"/>
    <m/>
    <m/>
    <m/>
    <m/>
    <s v="5.613597833397891e-06}"/>
    <s v="0xc52676ecd75059f3fc7b104f959736b2dc0f138a"/>
    <m/>
    <m/>
    <m/>
    <m/>
    <m/>
    <m/>
    <m/>
    <m/>
  </r>
  <r>
    <s v="2023-03-22T20:05:47.04931836Z"/>
    <x v="0"/>
    <s v="2023-03-22"/>
    <s v="0xab73f41b73f983fdcf73326244a8898c9de9f487ac13e7156f11a88cf1816230"/>
    <s v="ATTACK-DETECTOR-3"/>
    <s v="CRITICAL"/>
    <x v="0"/>
    <s v="0x60804d12520e6ceb8f425f85cace420cf7875e52 likely involved in an attack (0xe1c7018be7068f273c68947bce867046158bbc123d2f37d8bf9a0db83ccaad79). Anomaly score: {'anomaly_score': 4.44630425413145e-08}"/>
    <s v="0x60804d12520e6ceb8f425f85cace420cf7875e52"/>
    <x v="2"/>
    <s v="4.44630425413145e-08"/>
    <m/>
    <m/>
    <m/>
    <m/>
    <m/>
    <s v="4.44630425413145e-08}"/>
    <s v="4.44630425413145e-08}"/>
    <m/>
    <m/>
    <m/>
    <m/>
    <m/>
    <m/>
    <m/>
    <m/>
  </r>
  <r>
    <s v="2023-03-02T13:43:19.518477231Z"/>
    <x v="0"/>
    <s v="2023-03-02"/>
    <s v="0x98a54070ee78cbbc6728c70676406835e4c84e80b89da6975d321c8054cb3d2f"/>
    <s v="ATTACK-DETECTOR-3"/>
    <s v="CRITICAL"/>
    <x v="2"/>
    <s v="0x6259b489b3ca3be63d220aeba116db177d32fef5 likely involved in an attack (0x89fa8d4122ceaf336c8637db35c3e17cf8d6b3f1cc860ad47384458cff899c65). Anomaly score: {'anomaly_score': 2.3340366224554807e-08}"/>
    <s v="0x6259b489b3ca3be63d220aeba116db177d32fef5"/>
    <x v="2"/>
    <s v="2.3340366224554807e-08"/>
    <m/>
    <m/>
    <m/>
    <m/>
    <m/>
    <s v="2.3340366224554807e-08}"/>
    <m/>
    <m/>
    <m/>
    <m/>
    <m/>
    <m/>
    <m/>
    <m/>
    <m/>
  </r>
  <r>
    <s v="2023-03-24T16:24:29.648410817Z"/>
    <x v="0"/>
    <s v="2023-03-24"/>
    <s v="0x514a3b4fdb62466bc8de903dd691cba275346f7b571fde5e8f9e9a2e7994a58b"/>
    <s v="ATTACK-DETECTOR-2"/>
    <s v="CRITICAL"/>
    <x v="0"/>
    <s v="0x631c723e01594ca6e472d1b75073e0e24ff05103 likely involved in an attack (0xe10a95dd40f2e7369d0b219b321a8e289345694f0afb2ec51e57a8f3269d626a). Anomaly score: {'anomaly_score': 0.00018367346938775512}"/>
    <s v="0x631c723e01594ca6e472d1b75073e0e24ff05103"/>
    <x v="2"/>
    <s v="0.00018367346938775512"/>
    <m/>
    <m/>
    <m/>
    <m/>
    <m/>
    <s v="0.00018367346938775512}"/>
    <m/>
    <m/>
    <m/>
    <m/>
    <m/>
    <m/>
    <m/>
    <m/>
    <m/>
  </r>
  <r>
    <s v="2023-03-15T04:36:44.219538969Z"/>
    <x v="0"/>
    <s v="2023-03-15"/>
    <s v="0xb0fffd5821db68297e33bbe975bb5cc68b4c02e41546688957dd0a409e6aed03"/>
    <s v="ATTACK-DETECTOR-2"/>
    <s v="CRITICAL"/>
    <x v="0"/>
    <s v="0x63b7e54fb2f91751b424236d80171896cdcdfc9c,0x5b8cbb49117d53823e705cf49107c2008e86a4ef likely involved in an attack (0x521f725327d502bfc0dd5e6d844405f702ba565c4a24a51a5c500bf3d3fdf707). Anomaly score: {'anomaly_score': 2.268185314079174e-09}"/>
    <s v="0x63b7e54fb2f91751b424236d80171896cdcdfc9c"/>
    <x v="4"/>
    <s v="2.268185314079174e-09"/>
    <s v="Rug Pull"/>
    <m/>
    <m/>
    <m/>
    <m/>
    <s v="2.268185314079174e-09}"/>
    <m/>
    <m/>
    <m/>
    <m/>
    <m/>
    <m/>
    <m/>
    <m/>
    <m/>
  </r>
  <r>
    <s v="2023-03-20T18:45:23.652416639Z"/>
    <x v="0"/>
    <s v="2023-03-20"/>
    <s v="0xd93a39e4a6b8892d4007dcd179aee91a0a0c241d0e4d91c3f855263450d000b1"/>
    <s v="ATTACK-DETECTOR-3"/>
    <s v="CRITICAL"/>
    <x v="0"/>
    <s v="0x6594c9a52ecceb4189ac859210b3d1073813c3e4 likely involved in an attack (0xe37f7bd00a6f9c7512138a06ef7271a8551468e6e0c95f21ee5f1fab61c71778). Anomaly score: {'anomaly_score': 5.259444054217766e-08}"/>
    <s v="0x6594c9a52ecceb4189ac859210b3d1073813c3e4"/>
    <x v="2"/>
    <s v="5.259444054217766e-08"/>
    <m/>
    <m/>
    <m/>
    <m/>
    <m/>
    <s v="5.259444054217766e-08}"/>
    <m/>
    <m/>
    <m/>
    <m/>
    <m/>
    <m/>
    <m/>
    <m/>
    <m/>
  </r>
  <r>
    <s v="2023-03-20T20:25:01.855097506Z"/>
    <x v="0"/>
    <s v="2023-03-20"/>
    <s v="0x481b59f24cbf53b3843dec3edc64da7a093e2816dbf2c5978ae1603ca53ffe26"/>
    <s v="ATTACK-DETECTOR-2"/>
    <s v="CRITICAL"/>
    <x v="0"/>
    <s v="0x65d437e852ac699e3951e1722bcc4a0660053596 likely involved in an attack (0x33e1811250db2ac22aade5a707df500d6c795f659861f6c86e713979cc612acd) on Uniswap V2: Router 2 (0x7a250d5630b4cf539739df2c5dacb4c659f2488d). Anomaly score: {'anomaly_score': 4.488390455"/>
    <s v="0x65d437e852ac699e3951e1722bcc4a0660053596"/>
    <x v="2"/>
    <s v="4.48839045526336e-05"/>
    <m/>
    <m/>
    <m/>
    <m/>
    <m/>
    <s v="4.48839045526336e-05}"/>
    <m/>
    <m/>
    <m/>
    <m/>
    <m/>
    <m/>
    <m/>
    <m/>
    <m/>
  </r>
  <r>
    <s v="2023-03-24T08:21:05.493301172Z"/>
    <x v="0"/>
    <s v="2023-03-24"/>
    <s v="0xbe220a50662372d679d367d7d9115c77cab789fce93bc15a88dfe0486380c493"/>
    <s v="ATTACK-DETECTOR-2"/>
    <s v="CRITICAL"/>
    <x v="1"/>
    <s v="0x663297c530e02c4e42e8664b6047c00bb0b473ea likely involved in an attack (0xab7a8c0163d2936d3c0f645f79080fbaa3d83266e935fafb45240f7f0e6737dc). Anomaly score: {'anomaly_score': 8.39969095057789e-06}"/>
    <s v="0x663297c530e02c4e42e8664b6047c00bb0b473ea"/>
    <x v="2"/>
    <s v="8.39969095057789e-06"/>
    <s v="Invest scam"/>
    <m/>
    <m/>
    <m/>
    <m/>
    <s v="8.39969095057789e-06}"/>
    <s v="0x41ab41848a3164ae4b7a5dc3195b7fce2b8f6933"/>
    <m/>
    <m/>
    <m/>
    <m/>
    <m/>
    <m/>
    <m/>
    <m/>
  </r>
  <r>
    <s v="2023-02-22T01:26:58.023754838Z"/>
    <x v="1"/>
    <s v="2023-02-22"/>
    <s v="0xa8de0d0ddc63c9d541281f7a2b875dfdf6eacafcc54e8492798e7962a5721250"/>
    <s v="ATTACK-DETECTOR-1"/>
    <s v="CRITICAL"/>
    <x v="4"/>
    <s v="0x66d50c234b8e97cbdc8e16850acd6462cf26db47 likely involved in an attack (0xc845b26597a1b187abc9683842349980f4083acc0a9ccb8f342658df4a6fcca3). Anomaly score: {'anomaly_score': 2.818658436719603e-08}"/>
    <s v="0x66d50c234b8e97cbdc8e16850acd6462cf26db47"/>
    <x v="0"/>
    <s v="2.818658436719603e-08"/>
    <m/>
    <m/>
    <m/>
    <m/>
    <m/>
    <s v="2.818658436719603e-08}"/>
    <m/>
    <m/>
    <m/>
    <m/>
    <m/>
    <m/>
    <m/>
    <m/>
    <m/>
  </r>
  <r>
    <s v="2023-03-09T00:34:07.359900548Z"/>
    <x v="0"/>
    <s v="2023-03-09"/>
    <s v="0x8b7806227f5f201d582b890aadb5112bc5694b20bc9f9f398396ea6663dc6fe0"/>
    <s v="ATTACK-DETECTOR-3"/>
    <s v="CRITICAL"/>
    <x v="4"/>
    <s v="0x66d50c234b8e97cbdc8e16850acd6462cf26db47 likely involved in an attack (0x4adcd3196a7f83ba5f5e4123380396e8c05b0f59a0b4ec0912533b58dea54640). Anomaly score: {'anomaly_score': 1.4672348570014685e-08}"/>
    <s v="0x66d50c234b8e97cbdc8e16850acd6462cf26db47"/>
    <x v="0"/>
    <s v="1.4672348570014685e-08"/>
    <s v="large swaps"/>
    <m/>
    <m/>
    <m/>
    <m/>
    <s v="1.4672348570014685e-08}"/>
    <m/>
    <m/>
    <m/>
    <m/>
    <m/>
    <m/>
    <m/>
    <m/>
    <m/>
  </r>
  <r>
    <d v="2022-12-02T00:00:00"/>
    <x v="2"/>
    <s v="44897"/>
    <s v="0xeba0bc14b900ae6720c06c1deb2f9d85223d4fcd9a137123b72ebe74743788f5"/>
    <m/>
    <m/>
    <x v="4"/>
    <m/>
    <s v="0x67b94473d81d0cd00849d563c94d0432ac988b49"/>
    <x v="0"/>
    <e v="#VALUE!"/>
    <s v="Polygon Validator"/>
    <m/>
    <m/>
    <m/>
    <m/>
    <e v="#VALUE!"/>
    <m/>
    <m/>
    <m/>
    <m/>
    <m/>
    <m/>
    <m/>
    <m/>
    <m/>
  </r>
  <r>
    <s v="2023-03-22T16:39:37.614924878Z"/>
    <x v="0"/>
    <s v="2023-03-22"/>
    <s v="0x7d7bbfea8e533247a0dc35b7f2829c2d38c93388a561f9b4753f57620c2f06cf"/>
    <s v="ATTACK-DETECTOR-3"/>
    <s v="CRITICAL"/>
    <x v="0"/>
    <s v="0x67bfa9f755ece8f6627ea8ed68bd90da4def53a4 likely involved in an attack (0x570102c487620ecb24f5193945540f31a193d09a8c15c30568f725800c75695d). Anomaly score: {'anomaly_score': 3.7780041904929053e-08}"/>
    <s v="0x67bfa9f755ece8f6627ea8ed68bd90da4def53a4"/>
    <x v="2"/>
    <s v="3.7780041904929053e-08"/>
    <m/>
    <m/>
    <m/>
    <m/>
    <m/>
    <s v="3.7780041904929053e-08}"/>
    <s v="3.7780041904929053e-08}"/>
    <m/>
    <m/>
    <m/>
    <m/>
    <m/>
    <m/>
    <m/>
    <m/>
  </r>
  <r>
    <s v="2023-02-17T05:34:10.164724983Z"/>
    <x v="1"/>
    <s v="2023-02-17"/>
    <s v="0x723182a9fa0fe5c919651d6258028f24b77db82589eb0ba9405e202572a6544c"/>
    <s v="ATTACK-DETECTOR-1"/>
    <s v="CRITICAL"/>
    <x v="0"/>
    <s v="0x684083f312ac50f538cc4b634d85a2feafaab77a likely involved in an attack (0xd004c0ca8399eee3efb20824693a5c6d99dbcd377cf0afec5fa50b0dbdff7050). Anomaly score: {'anomaly_score': 0.00015229471084585305}"/>
    <s v="0x684083f312ac50f538cc4b634d85a2feafaab77a"/>
    <x v="4"/>
    <s v="0.00015229471084585305"/>
    <s v="Dexible"/>
    <m/>
    <m/>
    <m/>
    <m/>
    <s v="0.00015229471084585305}"/>
    <m/>
    <m/>
    <m/>
    <m/>
    <m/>
    <m/>
    <m/>
    <m/>
    <m/>
  </r>
  <r>
    <s v="2023-03-22T20:18:41.497965565Z"/>
    <x v="0"/>
    <s v="2023-03-22"/>
    <s v="0xf626f4138183af9dd8b55f8bd5126873cf8a2281793211e6f191c3ececd4631e"/>
    <s v="ATTACK-DETECTOR-3"/>
    <s v="CRITICAL"/>
    <x v="0"/>
    <s v="0x6887b7460b4cb84c93a7863b57a02f0815a63b38 likely involved in an attack (0x15a327586664b838dbba57b8c978e3c6f939c88c6baf1158d6f3e7d9d7877076). Anomaly score: {'anomaly_score': 5.572803743314311e-09}"/>
    <s v="0x6887b7460b4cb84c93a7863b57a02f0815a63b38"/>
    <x v="0"/>
    <s v="5.572803743314311e-09"/>
    <s v="large trades"/>
    <m/>
    <m/>
    <m/>
    <m/>
    <s v="5.572803743314311e-09}"/>
    <s v="5.572803743314311e-09}"/>
    <m/>
    <m/>
    <m/>
    <m/>
    <m/>
    <m/>
    <m/>
    <m/>
  </r>
  <r>
    <s v="2023-03-24T08:17:20.093527398Z"/>
    <x v="0"/>
    <s v="2023-03-24"/>
    <s v="0x3a7ebe74001e0635c3c921ba348de32da6aef966ed2c0f98f15ea9824d92a8b3"/>
    <s v="ATTACK-DETECTOR-2"/>
    <s v="CRITICAL"/>
    <x v="1"/>
    <s v="0x68c54b078709f5ff6eaa2a3f714fd5db72b01777 likely involved in an attack (0x042b86855cb5ac38ef170c48e8849e70f824e0679c12008d58051fcf42bc92ee). Anomaly score: {'anomaly_score': 6.582905737627404e-06}"/>
    <s v="0x68c54b078709f5ff6eaa2a3f714fd5db72b01777"/>
    <x v="2"/>
    <s v="6.582905737627404e-06"/>
    <s v="Invest scam"/>
    <m/>
    <m/>
    <m/>
    <m/>
    <s v="6.582905737627404e-06}"/>
    <s v="0xf617c911b4d91aa19d331883f670de2634f64b12"/>
    <m/>
    <m/>
    <m/>
    <m/>
    <m/>
    <m/>
    <m/>
    <m/>
  </r>
  <r>
    <s v="2023-03-24T07:57:40.087562723Z"/>
    <x v="0"/>
    <s v="2023-03-24"/>
    <s v="0x91f1fca7ba29d7db2df14f02d5f3fa7a321cc5c5fb761f0c94e02ba15be7b4ae"/>
    <s v="ATTACK-DETECTOR-2"/>
    <s v="CRITICAL"/>
    <x v="1"/>
    <s v="0x698aec7cfe2bb819844a3734cd50674d7105955e likely involved in an attack (0x54fff7a8566931809600f2edbcce85c4753daf759e2deefacd9115f88633c10a). Anomaly score: {'anomaly_score': 3.1110119394989297e-06}"/>
    <s v="0x698aec7cfe2bb819844a3734cd50674d7105955e"/>
    <x v="2"/>
    <s v="3.1110119394989297e-06"/>
    <s v="Invest scam"/>
    <m/>
    <m/>
    <m/>
    <m/>
    <s v="3.1110119394989297e-06}"/>
    <s v="0x30bd5c7a6210066b8e903ef415a9f426a79179cd"/>
    <m/>
    <m/>
    <m/>
    <m/>
    <m/>
    <m/>
    <m/>
    <m/>
  </r>
  <r>
    <s v="2023-03-24T08:03:35.491668401Z"/>
    <x v="0"/>
    <s v="2023-03-24"/>
    <s v="0x557ff15f25f4e047f1ce7c2dc9791867813d8f24c63cd7928bea6986edecf36b"/>
    <s v="ATTACK-DETECTOR-2"/>
    <s v="CRITICAL"/>
    <x v="1"/>
    <s v="0x6a831dd562366b6e4a0f78b7142eb61513279af9 likely involved in an attack (0xe57372a3d0daa16e660db131e89eb883ddc8f1def9c77f7032ed4b4440da6623). Anomaly score: {'anomaly_score': 4.08908632312304e-06}"/>
    <s v="0x6a831dd562366b6e4a0f78b7142eb61513279af9"/>
    <x v="2"/>
    <s v="4.08908632312304e-06"/>
    <s v="Invest scam"/>
    <m/>
    <m/>
    <m/>
    <m/>
    <s v="4.08908632312304e-06}"/>
    <s v="0xf91a8809a59f41aa5038d637c9275f74140eace6"/>
    <m/>
    <m/>
    <m/>
    <m/>
    <m/>
    <m/>
    <m/>
    <m/>
  </r>
  <r>
    <s v="2023-03-24T08:11:32.289780451Z"/>
    <x v="0"/>
    <s v="2023-03-24"/>
    <s v="0x94de854676682852ffca1a541d5b0f15dded93194c027b1b72cbf9a6d9c9a731"/>
    <s v="ATTACK-DETECTOR-2"/>
    <s v="CRITICAL"/>
    <x v="1"/>
    <s v="0x6ac1f36c0024dc9f6423b9489432761601d06934 likely involved in an attack (0x68b439998a9cae22c9d0691d2efba85f063f6f1276a21156e4cfdbf41a79f318). Anomaly score: {'anomaly_score': 5.149215522818824e-06}"/>
    <s v="0x6ac1f36c0024dc9f6423b9489432761601d06934"/>
    <x v="2"/>
    <s v="5.149215522818824e-06"/>
    <s v="Invest scam"/>
    <m/>
    <m/>
    <m/>
    <m/>
    <s v="5.149215522818824e-06}"/>
    <s v="0x9ed84dd0d097bbd85a1ccba0e4e8edfebe6e676f"/>
    <m/>
    <m/>
    <m/>
    <m/>
    <m/>
    <m/>
    <m/>
    <m/>
  </r>
  <r>
    <s v="2023-02-25T16:45:45.796539306Z"/>
    <x v="1"/>
    <s v="2023-02-25"/>
    <s v="0x2fdcabd1b3b505d950c2e7510e2176864d1f0da1fa1f88f5e7c6f0d0e54e3fcb"/>
    <s v="ATTACK-DETECTOR-1"/>
    <s v="CRITICAL"/>
    <x v="0"/>
    <s v="0x6aea21f81898956b106b6498e828d71e931a11db likely involved in an attack (0xd12dda250551f9e6f132a00ad876700a3c7d6754f333993294d6c8fda3acf559). Anomaly score: {'anomaly_score': 3.2833652545239912e-06}"/>
    <s v="0x6aea21f81898956b106b6498e828d71e931a11db"/>
    <x v="0"/>
    <s v="3.2833652545239912e-06"/>
    <s v="New NFT Project"/>
    <m/>
    <m/>
    <m/>
    <m/>
    <s v="3.2833652545239912e-06}"/>
    <m/>
    <m/>
    <m/>
    <m/>
    <m/>
    <m/>
    <m/>
    <m/>
    <m/>
  </r>
  <r>
    <s v="2023-03-04T04:11:37.708691575Z"/>
    <x v="0"/>
    <s v="2023-03-04"/>
    <s v="0x90430a982fc96dfcbc5ee8b0b69faa20527f82d915dcc6ebe8f920d92ce32f05"/>
    <s v="ATTACK-DETECTOR-1"/>
    <s v="CRITICAL"/>
    <x v="0"/>
    <s v="0x6b845b4641761b91f8491f6c36339313dcb815c4 likely involved in an attack (0x666c83dd21072ecdf8dea8408ea4abde0842511745aaeb6eb44f8f9be8b6bca7) on Uniswap V2: Router 2 (0x7a250d5630b4cf539739df2c5dacb4c659f2488d). Anomaly score: {'anomaly_score': 0.998959958"/>
    <s v="0x6b845b4641761b91f8491f6c36339313dcb815c4"/>
    <x v="4"/>
    <s v="0.998959958398336"/>
    <s v="USDC Scam"/>
    <m/>
    <m/>
    <m/>
    <m/>
    <s v="0.998959958398336}"/>
    <m/>
    <m/>
    <m/>
    <m/>
    <m/>
    <m/>
    <m/>
    <m/>
    <m/>
  </r>
  <r>
    <s v="2023-03-29T01:19:26.071217248Z"/>
    <x v="0"/>
    <s v="2023-03-29"/>
    <s v="0x634179b244840e350acfe8e469cfa165d2eeb5bc97a87eb29c21c750ade9574a"/>
    <s v="ATTACK-DETECTOR-2"/>
    <s v="CRITICAL"/>
    <x v="0"/>
    <s v="0x6c33d580097bbc5ab96174e2f672b8f02b2e64db likely involved in an attack (0xd2aa62ecfb38447dc3bc364b458848d32019c5211372a4a7a74156237cca5486) on Uniswap V2: Router 2 (0x7a250d5630b4cf539739df2c5dacb4c659f2488d). Anomaly score: {'anomaly_score': 0.000216504"/>
    <s v="0x6c33d580097bbc5ab96174e2f672b8f02b2e64db"/>
    <x v="2"/>
    <s v="0.0002165045497332915"/>
    <m/>
    <m/>
    <m/>
    <m/>
    <m/>
    <s v="0.0002165045497332915}"/>
    <m/>
    <m/>
    <m/>
    <m/>
    <m/>
    <m/>
    <m/>
    <m/>
    <m/>
  </r>
  <r>
    <s v="2023-02-28T07:03:50.868807862Z"/>
    <x v="1"/>
    <s v="2023-02-28"/>
    <s v="0x8809f3b5d76fa1d910e54173854a9b848d9960451d1ab452d639c1c947f33eda"/>
    <s v="ATTACK-DETECTOR-1"/>
    <s v="CRITICAL"/>
    <x v="4"/>
    <s v="0x6c8e6c566e348f3d5c04adf8585f78ee5c1ec92a likely involved in an attack (0xcc988039894a78ed0586e0507fbfac672a8df6a2bde6455df7eb2d88a6ea45de). Anomaly score: {'anomaly_score': 1.728556182763468e-08}"/>
    <s v="0x6c8e6c566e348f3d5c04adf8585f78ee5c1ec92a"/>
    <x v="0"/>
    <s v="1.728556182763468e-08"/>
    <m/>
    <m/>
    <m/>
    <m/>
    <m/>
    <s v="1.728556182763468e-08}"/>
    <m/>
    <m/>
    <m/>
    <m/>
    <m/>
    <m/>
    <m/>
    <m/>
    <m/>
  </r>
  <r>
    <s v="2023-03-20T20:29:22.451463439Z"/>
    <x v="0"/>
    <s v="2023-03-20"/>
    <s v="0x66b53bc90c72dae61c0def091e3dbe56af33f56624210e297d7e5a4b41d6b646"/>
    <s v="ATTACK-DETECTOR-3"/>
    <s v="CRITICAL"/>
    <x v="0"/>
    <s v="0x6e011d45803acee0785bd46ed0604bb45e55d7f2 likely involved in an attack (0x2cf4b60705846eaa447ebe7cb96f3cbce3976e3cf0a0bd32338bbb819709ded5). Anomaly score: {'anomaly_score': 2.5163170614765587e-08}"/>
    <s v="0x6e011d45803acee0785bd46ed0604bb45e55d7f2"/>
    <x v="2"/>
    <s v="2.5163170614765587e-08"/>
    <m/>
    <m/>
    <m/>
    <m/>
    <m/>
    <s v="2.5163170614765587e-08}"/>
    <m/>
    <m/>
    <m/>
    <m/>
    <m/>
    <m/>
    <m/>
    <m/>
    <m/>
  </r>
  <r>
    <s v="2023-03-23T03:43:50.296203656Z"/>
    <x v="0"/>
    <s v="2023-03-23"/>
    <s v="0xe7e7711807d24b4372a1bfd2b5ee6abcba021860f27b5dfbaebf52030410b80d"/>
    <s v="ATTACK-DETECTOR-2"/>
    <s v="CRITICAL"/>
    <x v="0"/>
    <s v="0x6e44f3ec70389b0db277cbc73e7ec228af3f495e likely involved in an attack (0x143c33692f66df1c8ae4c55db3753e20a1ab24f3ca2d2e4c87493197ea23af24) on (0x547191ded0819d553cae45c6bb3d18d37083daee). Anomaly score: {'anomaly_score': 0.00019347386658966214}"/>
    <s v="0x6e44f3ec70389b0db277cbc73e7ec228af3f495e"/>
    <x v="2"/>
    <s v="0.00019347386658966214"/>
    <m/>
    <m/>
    <m/>
    <m/>
    <m/>
    <s v="0.00019347386658966214}"/>
    <m/>
    <m/>
    <m/>
    <m/>
    <m/>
    <m/>
    <m/>
    <m/>
    <m/>
  </r>
  <r>
    <s v="2023-03-04T06:15:10.690460619Z"/>
    <x v="0"/>
    <s v="2023-03-04"/>
    <s v="0xc9a6b591ff7c8aa9abc45fa2e94a0614f65af0a7e7b741a9e7a166a16e2d6d09"/>
    <s v="ATTACK-DETECTOR-3"/>
    <s v="CRITICAL"/>
    <x v="2"/>
    <s v="0x6f6ecc68877739d93fe0c62812896650ef2c7fc4 likely involved in an attack (0x658786ecb74d47922072c1f902276e550213a5d972e3bce04f784563980e13f0). Anomaly score: {'anomaly_score': 1.9181641484272612e-08}"/>
    <s v="0x6f6ecc68877739d93fe0c62812896650ef2c7fc4"/>
    <x v="2"/>
    <s v="1.9181641484272612e-08"/>
    <m/>
    <m/>
    <m/>
    <m/>
    <m/>
    <s v="1.9181641484272612e-08}"/>
    <m/>
    <m/>
    <m/>
    <m/>
    <m/>
    <m/>
    <m/>
    <m/>
    <m/>
  </r>
  <r>
    <s v="2023-03-09T06:35:09.400922188Z"/>
    <x v="0"/>
    <s v="2023-03-09"/>
    <s v="0xaaf7369ec9fddf1d5a3f0c09e8c602e61cae8ad972c767b6a2550486a2383acb"/>
    <s v="ATTACK-DETECTOR-3"/>
    <s v="CRITICAL"/>
    <x v="1"/>
    <s v="0x7076d1c087ecaece030ffbcdb9d71809b78be0e7 likely involved in an attack (0x66d71ac60e6ae9f383f679eb743bc164630b7836bb24cff63e20f879a53e7301). Anomaly score: {'anomaly_score': 1.0755437282060059e-12}"/>
    <s v="0x7076d1c087ecaece030ffbcdb9d71809b78be0e7"/>
    <x v="2"/>
    <s v="1.0755437282060059e-12"/>
    <m/>
    <m/>
    <m/>
    <m/>
    <m/>
    <s v="1.0755437282060059e-12}"/>
    <m/>
    <m/>
    <m/>
    <m/>
    <m/>
    <m/>
    <m/>
    <m/>
    <m/>
  </r>
  <r>
    <s v="2023-03-15T00:42:47.407543115Z"/>
    <x v="0"/>
    <s v="2023-03-15"/>
    <s v="0x39906305051ae8295c2069c09476f3808b2813d57ed5e85824f83bb0aa6f30ec"/>
    <s v="ATTACK-DETECTOR-3"/>
    <s v="CRITICAL"/>
    <x v="0"/>
    <s v="0x720c62588abd89d15aca0d18d87d9bdcc707279f likely involved in an attack (0xc7fec4a8db9b0c8387761a6eb346b4c6f9d31f2a06e99c4eb185c1d1642388d4). Anomaly score: {'anomaly_score': 5.0070939981516404e-08}"/>
    <s v="0x720c62588abd89d15aca0d18d87d9bdcc707279f"/>
    <x v="3"/>
    <s v="5.0070939981516404e-08"/>
    <s v="large swaps"/>
    <m/>
    <m/>
    <m/>
    <m/>
    <s v="5.0070939981516404e-08}"/>
    <m/>
    <m/>
    <m/>
    <m/>
    <m/>
    <m/>
    <m/>
    <m/>
    <m/>
  </r>
  <r>
    <s v="2023-03-14T07:01:53.905469023Z"/>
    <x v="0"/>
    <s v="2023-03-14"/>
    <s v="0x548aefe63e5e48f876691351aa199ba8812366ec92e62b616f56b072f3efc6e6"/>
    <s v="ATTACK-DETECTOR-3"/>
    <s v="CRITICAL"/>
    <x v="3"/>
    <s v="0x72495d2dd7f0b1efd05ee76a1c582801386a9320,0xe52f5349153b8eb3b89675af45ac7502c4997e6a likely involved in an attack (0x41da9c9502d4b172847da02147e8d44e805be419ecfa7eabb38c1495dab05790). Anomaly score: {'anomaly_score': 4.100996856999544e-08}"/>
    <s v="0x72495d2dd7f0b1efd05ee76a1c582801386a9320"/>
    <x v="2"/>
    <s v="4.100996856999544e-08"/>
    <m/>
    <m/>
    <m/>
    <m/>
    <m/>
    <s v="4.100996856999544e-08}"/>
    <m/>
    <m/>
    <m/>
    <m/>
    <m/>
    <m/>
    <m/>
    <m/>
    <m/>
  </r>
  <r>
    <s v="2023-03-29T09:21:20.947669459Z"/>
    <x v="0"/>
    <s v="2023-03-29"/>
    <s v="0x765ad49051824684ddd35b36294fc9d054abf4338502526dac3b4daedcffc1cd"/>
    <s v="ATTACK-DETECTOR-2"/>
    <s v="CRITICAL"/>
    <x v="1"/>
    <s v="0x72ca6d0ba1aaf96e73024b0bf2cf22a6e7a053bc likely involved in an attack (0xb12db4c78e4a4af6a99f8b27fb7f45383478f4489e7361393a4f449d175f4a94). Anomaly score: {'anomaly_score': 5.87737579568128e-05}"/>
    <s v="0x72ca6d0ba1aaf96e73024b0bf2cf22a6e7a053bc"/>
    <x v="2"/>
    <s v="5.87737579568128e-05"/>
    <m/>
    <m/>
    <m/>
    <m/>
    <m/>
    <s v="5.87737579568128e-05}"/>
    <m/>
    <m/>
    <m/>
    <m/>
    <m/>
    <m/>
    <m/>
    <m/>
    <m/>
  </r>
  <r>
    <d v="2022-12-10T00:00:00"/>
    <x v="2"/>
    <s v="44905"/>
    <s v="0xfd5dd66cb63065a062d752ca7905dabf09801befa28d0c2a27fd83bfd140d78f"/>
    <m/>
    <m/>
    <x v="4"/>
    <m/>
    <s v="0x72f93a2740e00112d5f2cef404c0aa16fae21fa4"/>
    <x v="0"/>
    <e v="#VALUE!"/>
    <s v="Polygon Validator"/>
    <m/>
    <m/>
    <m/>
    <m/>
    <e v="#VALUE!"/>
    <m/>
    <m/>
    <m/>
    <m/>
    <m/>
    <m/>
    <m/>
    <m/>
    <m/>
  </r>
  <r>
    <s v="2023-03-20T20:33:37.854645331Z"/>
    <x v="0"/>
    <s v="2023-03-20"/>
    <s v="0x89819306bc2726bed597ac0cf605d5ccd89a47ef11bc997fa865eff8729d3c0d"/>
    <s v="ATTACK-DETECTOR-3"/>
    <s v="CRITICAL"/>
    <x v="0"/>
    <s v="0x73f9b272abda7a97cb1b237d85f9a7236edb6f16 likely involved in an attack (0x6bdc4532ad0b39cbaeb6e45a8df90a81b6130d54e4c62d2a1b5fbb7d167709c6) on Coinbase 10 (0xa9d1e08c7793af67e9d92fe308d5697fb81d3e43). Anomaly score: {'anomaly_score': 6.04181303243709e-08"/>
    <s v="0x73f9b272abda7a97cb1b237d85f9a7236edb6f16"/>
    <x v="2"/>
    <s v="6.04181303243709e-08"/>
    <m/>
    <m/>
    <m/>
    <m/>
    <m/>
    <s v="6.04181303243709e-08}"/>
    <m/>
    <m/>
    <m/>
    <m/>
    <m/>
    <m/>
    <m/>
    <m/>
    <m/>
  </r>
  <r>
    <s v="2023-03-27T15:36:33.555885936Z"/>
    <x v="0"/>
    <s v="2023-03-27"/>
    <s v="0x03ea490f3432096ac012897a4d603146919bdcecccbf71876221d085e423f96a"/>
    <s v="ATTACK-DETECTOR-2"/>
    <s v="CRITICAL"/>
    <x v="1"/>
    <s v="0x74cdda7bdc47219855970edb1db7cc54307d13c3 likely involved in an attack (0x23a550bc0e20f9cec44d35e0ea9f4418a851c7901c54c4df187131cc0f28e4ce). Anomaly score: {'anomaly_score': 0.012399403874813711}"/>
    <s v="0x74cdda7bdc47219855970edb1db7cc54307d13c3"/>
    <x v="2"/>
    <s v="0.012399403874813711"/>
    <m/>
    <m/>
    <m/>
    <m/>
    <m/>
    <s v="0.012399403874813711}"/>
    <m/>
    <m/>
    <m/>
    <m/>
    <m/>
    <m/>
    <m/>
    <m/>
    <m/>
  </r>
  <r>
    <s v="2023-02-25T13:48:12.572006175Z"/>
    <x v="1"/>
    <s v="2023-02-25"/>
    <s v="0xdb84bf518dc0665a13dc1c135ce01d3d576644da9b9f875f3df6739ce33355e5"/>
    <s v="ATTACK-DETECTOR-1"/>
    <s v="CRITICAL"/>
    <x v="0"/>
    <s v="0x758495749f64e5f2e8ed6b78792ca12c2ea79e17 likely involved in an attack (0x38416eedcaefc196237ab0db48dea0211069a50032be733ec6ce1b96458877a4) on UNI-V2 (0xc4d52fb102a8b9391392820d9d87836116b09a14). Anomaly score: {'anomaly_score': 0.01}"/>
    <s v="0x758495749f64e5f2e8ed6b78792ca12c2ea79e17"/>
    <x v="4"/>
    <s v="0.01"/>
    <s v="Soft Rug Pull"/>
    <m/>
    <m/>
    <m/>
    <m/>
    <s v="0.01}"/>
    <m/>
    <m/>
    <m/>
    <m/>
    <m/>
    <m/>
    <m/>
    <m/>
    <m/>
  </r>
  <r>
    <s v="2023-02-25T19:59:51.061198116Z"/>
    <x v="1"/>
    <s v="2023-02-25"/>
    <s v="0x8c38890ebf098f7f3477be9246de6ff103be857bcaa07181b50f074332dc71b4"/>
    <s v="ATTACK-DETECTOR-1"/>
    <s v="CRITICAL"/>
    <x v="0"/>
    <s v="0x762011240aa5bf153b9ef029f9a1cf07ded59db8 likely involved in an attack (0x194e360aea6780fb1cd15b28754cea15befe733082d00190b6c105d5aafdbff2) on UNI-V2 (0x85b7e5d5809acc9809639e28f4d867054ae85122). Anomaly score: {'anomaly_score': 0.00031502922753816174}"/>
    <s v="0x762011240aa5bf153b9ef029f9a1cf07ded59db8"/>
    <x v="4"/>
    <s v="0.00031502922753816174"/>
    <s v="Rake Token"/>
    <m/>
    <m/>
    <m/>
    <m/>
    <s v="0.00031502922753816174}"/>
    <m/>
    <m/>
    <m/>
    <m/>
    <m/>
    <m/>
    <m/>
    <m/>
    <m/>
  </r>
  <r>
    <s v="2023-03-20T18:25:16.850025567Z"/>
    <x v="0"/>
    <s v="2023-03-20"/>
    <s v="0xe3b946f7e1af3f47a427a0b1717cc59477ee077ad2cc40f9442389f20ca9152c"/>
    <s v="ATTACK-DETECTOR-3"/>
    <s v="CRITICAL"/>
    <x v="0"/>
    <s v="0x76b36fa9b4bc0fd574f8abed7815f6968122c44f likely involved in an attack (0xcdad87ef30cd34c51489f8b5cf8bda8603d054952b5783bcf701138273e4750c). Anomaly score: {'anomaly_score': 5.2747794453147517e-08}"/>
    <s v="0x76b36fa9b4bc0fd574f8abed7815f6968122c44f"/>
    <x v="2"/>
    <s v="5.2747794453147517e-08"/>
    <m/>
    <m/>
    <m/>
    <m/>
    <m/>
    <s v="5.2747794453147517e-08}"/>
    <m/>
    <m/>
    <m/>
    <m/>
    <m/>
    <m/>
    <m/>
    <m/>
    <m/>
  </r>
  <r>
    <s v="2023-03-29T03:24:33.461584133Z"/>
    <x v="0"/>
    <s v="2023-03-29"/>
    <s v="0x176c85753a24cd2ed77d27af510d60411ee604efc6164ac8295c1ce24807cb3b"/>
    <s v="ATTACK-DETECTOR-2"/>
    <s v="CRITICAL"/>
    <x v="1"/>
    <s v="0x76d76af83c62a4b2b7c872d74b0fc2c17f40e78d likely involved in an attack (0xe004f8bc2d84f708562233dd2d408634933c1c6425d1904f322f69c0ae0b0442). Anomaly score: {'anomaly_score': 0.009848229342327151}"/>
    <s v="0x76d76af83c62a4b2b7c872d74b0fc2c17f40e78d"/>
    <x v="2"/>
    <s v="0.009848229342327151"/>
    <m/>
    <m/>
    <m/>
    <m/>
    <m/>
    <s v="0.009848229342327151}"/>
    <m/>
    <m/>
    <m/>
    <m/>
    <m/>
    <m/>
    <m/>
    <m/>
    <m/>
  </r>
  <r>
    <s v="2023-03-26T20:14:25.975651865Z"/>
    <x v="0"/>
    <s v="2023-03-26"/>
    <s v="0xf4bc9a71a89cec383bc219c9b155a7cb127552ce513a6f74b269d55afb5fb862"/>
    <s v="ATTACK-DETECTOR-2"/>
    <s v="CRITICAL"/>
    <x v="0"/>
    <s v="0x772ca9460c2c6b8133b1bc83e3656480de235271 likely involved in an attack (0xfaa532c388a718009ad118ef3feb39b3b51a9c6d9f98e1100e88b7115d1c54cd). Anomaly score: {'anomaly_score': 1.4170851576389577e-05}"/>
    <s v="0x772ca9460c2c6b8133b1bc83e3656480de235271"/>
    <x v="2"/>
    <s v="1.4170851576389577e-05"/>
    <m/>
    <m/>
    <m/>
    <m/>
    <m/>
    <s v="1.4170851576389577e-05}"/>
    <m/>
    <m/>
    <m/>
    <m/>
    <m/>
    <m/>
    <m/>
    <m/>
    <m/>
  </r>
  <r>
    <s v="2023-03-25T02:20:44.588835532Z"/>
    <x v="0"/>
    <s v="2023-03-25"/>
    <s v="0xfe07b9edeb52e59d4f3d8a453548c821fd155776b22a1ec5e2e6f64578892737"/>
    <s v="ATTACK-DETECTOR-2"/>
    <s v="CRITICAL"/>
    <x v="1"/>
    <s v="0x778245400b2638b5df691874830ca651f7e2cf16 likely involved in an attack (0x0ed9246abdafc0995fd2df49c16518d2e363f32e25b158933715f13e09345daf). Anomaly score: {'anomaly_score': 7.285202410715915e-05}"/>
    <s v="0x778245400b2638b5df691874830ca651f7e2cf16"/>
    <x v="2"/>
    <s v="7.285202410715915e-05"/>
    <m/>
    <m/>
    <m/>
    <m/>
    <m/>
    <s v="7.285202410715915e-05}"/>
    <m/>
    <m/>
    <m/>
    <m/>
    <m/>
    <m/>
    <m/>
    <m/>
    <m/>
  </r>
  <r>
    <s v="2023-03-24T08:35:36.247114144Z"/>
    <x v="0"/>
    <s v="2023-03-24"/>
    <s v="0x6d4d02c5f596f3bd3588eb017e72419c3dc56ab083645c9e427728ff14059b42"/>
    <s v="ATTACK-DETECTOR-2"/>
    <s v="CRITICAL"/>
    <x v="1"/>
    <s v="0x77c5740020ba48060304e13cd569ae35f1f3040a likely involved in an attack (0x432440b14b0d92fb1565bb60a3a48a4b19edaa95fdfd28680b197d1e56d15bba). Anomaly score: {'anomaly_score': 5.237580678279592e-06}"/>
    <s v="0x77c5740020ba48060304e13cd569ae35f1f3040a"/>
    <x v="2"/>
    <s v="5.237580678279592e-06"/>
    <s v="Invest scam"/>
    <m/>
    <m/>
    <m/>
    <m/>
    <s v="5.237580678279592e-06}"/>
    <s v="0xce4562b1ad2a4e0c2112379344439b20083977dd"/>
    <m/>
    <m/>
    <m/>
    <m/>
    <m/>
    <m/>
    <m/>
    <m/>
  </r>
  <r>
    <s v="2023-03-22T14:16:06.646988387Z"/>
    <x v="0"/>
    <s v="2023-03-22"/>
    <s v="0x022c84302559a2e7d9d10e2126d778facbb7d305fa092e886b8d208b3ebc2935"/>
    <s v="ATTACK-DETECTOR-3"/>
    <s v="CRITICAL"/>
    <x v="0"/>
    <s v="0x78376289d3d525739a915f7d00373bc7b3abea2d likely involved in an attack (0x30a114e4df6dbbbf33b6bcef83bef344a05a607e8ccdff842ff95e019d162353). Anomaly score: {'anomaly_score': 3.4888943140971244e-08}"/>
    <s v="0x78376289d3d525739a915f7d00373bc7b3abea2d"/>
    <x v="2"/>
    <s v="3.4888943140971244e-08"/>
    <m/>
    <m/>
    <m/>
    <m/>
    <m/>
    <s v="3.4888943140971244e-08}"/>
    <s v="3.4888943140971244e-08}"/>
    <m/>
    <m/>
    <m/>
    <m/>
    <m/>
    <m/>
    <m/>
    <m/>
  </r>
  <r>
    <s v="2023-02-17T18:53:57.586347117Z"/>
    <x v="1"/>
    <s v="2023-02-17"/>
    <s v="0x275becb7fffdfc362814970982dfc7992bd56a03bc377827e9d5702e0f897f0f"/>
    <s v="ATTACK-DETECTOR-1"/>
    <s v="CRITICAL"/>
    <x v="0"/>
    <s v="0x793ab39c409057a21c52f870789a03d7b63e98b5 likely involved in an attack (0x9689f76af32237c2c53f157fe3e3339206c5328c6d72bc06f78680316469a5da). Anomaly score: {'anomaly_score': 0.0010048125555589616}"/>
    <s v="0x793ab39c409057a21c52f870789a03d7b63e98b5"/>
    <x v="0"/>
    <s v="0.0010048125555589616"/>
    <m/>
    <m/>
    <m/>
    <m/>
    <m/>
    <s v="0.0010048125555589616}"/>
    <m/>
    <m/>
    <m/>
    <m/>
    <m/>
    <m/>
    <m/>
    <m/>
    <m/>
  </r>
  <r>
    <d v="2022-12-02T00:00:00"/>
    <x v="2"/>
    <s v="44897"/>
    <s v="0xb3a907e34d2e8de5d9ff59aa48fe600f9aa7faf9b86fa513080a93e916364f42"/>
    <m/>
    <m/>
    <x v="4"/>
    <m/>
    <s v="0x794e44d1334a56fea7f4df12633b88820d0c5888"/>
    <x v="0"/>
    <e v="#VALUE!"/>
    <s v="Polygon Validator"/>
    <m/>
    <m/>
    <m/>
    <m/>
    <e v="#VALUE!"/>
    <m/>
    <m/>
    <m/>
    <m/>
    <m/>
    <m/>
    <m/>
    <m/>
    <m/>
  </r>
  <r>
    <s v="2023-03-22T11:39:38.331862262Z"/>
    <x v="0"/>
    <s v="2023-03-22"/>
    <s v="0x91e06d57585ee541edcb7bde7b3f500d0dfbead4de20239758451282a08beb40"/>
    <s v="ATTACK-DETECTOR-3"/>
    <s v="CRITICAL"/>
    <x v="0"/>
    <s v="0x7966b55262dabc7c8fdd3e0e17ec7880e4d47207 likely involved in an attack (0xbd35f84c72481cd58af917e739d48ff3c7f3a2e374265a84f09217026733a9cc). Anomaly score: {'anomaly_score': 9.53347441341642e-08}"/>
    <s v="0x7966b55262dabc7c8fdd3e0e17ec7880e4d47207"/>
    <x v="2"/>
    <s v="9.53347441341642e-08"/>
    <m/>
    <m/>
    <m/>
    <m/>
    <m/>
    <s v="9.53347441341642e-08}"/>
    <s v="9.53347441341642e-08}"/>
    <m/>
    <m/>
    <m/>
    <m/>
    <m/>
    <m/>
    <m/>
    <m/>
  </r>
  <r>
    <s v="2023-02-25T23:20:52.797432172Z"/>
    <x v="1"/>
    <s v="2023-02-25"/>
    <s v="0x559415eb334dce66313eaa17b286a7b62467623633141cdb464209eebab91c55"/>
    <s v="ATTACK-DETECTOR-1"/>
    <s v="CRITICAL"/>
    <x v="4"/>
    <s v="0x7c51ded61930fb26eb257db7eb04e0bdff4820f5 likely involved in an attack (0x0094b5865b345bd8e7b49ceef6573323d2ac2760e455f50c0e15bbb2ad96dc92). Anomaly score: {'anomaly_score': 1.8043155591659255e-08}"/>
    <s v="0x7c51ded61930fb26eb257db7eb04e0bdff4820f5"/>
    <x v="0"/>
    <s v="1.8043155591659255e-08"/>
    <m/>
    <m/>
    <m/>
    <m/>
    <m/>
    <s v="1.8043155591659255e-08}"/>
    <m/>
    <m/>
    <m/>
    <m/>
    <m/>
    <m/>
    <m/>
    <m/>
    <m/>
  </r>
  <r>
    <s v="2023-03-09T16:27:55.864319963Z"/>
    <x v="0"/>
    <s v="2023-03-09"/>
    <s v="0xa616cb36657b67370e2c181956fb797efce68513ca8ac72b5b30d24165596ec4"/>
    <s v="ATTACK-DETECTOR-1"/>
    <s v="CRITICAL"/>
    <x v="4"/>
    <s v="0x7c7379531b2aee82e4ca06d4175d13b9cbeafd49 likely involved in an attack (0xc7395f527d8b5483577b4e6670c0582613360a7514285837f78076a113c931da). Anomaly score: {'anomaly_score': 0.03208556149732621}"/>
    <s v="0x7c7379531b2aee82e4ca06d4175d13b9cbeafd49"/>
    <x v="0"/>
    <s v="0.03208556149732621"/>
    <s v="Validator"/>
    <m/>
    <m/>
    <m/>
    <m/>
    <s v="0.03208556149732621}"/>
    <m/>
    <m/>
    <m/>
    <m/>
    <m/>
    <m/>
    <m/>
    <m/>
    <m/>
  </r>
  <r>
    <d v="2022-12-03T00:00:00"/>
    <x v="2"/>
    <s v="44898"/>
    <s v="0x7668a6124478be78331d4c709f6f17312c217ddc157716a3e14e6106e5813bf2"/>
    <m/>
    <m/>
    <x v="4"/>
    <m/>
    <s v="0x7c7379531b2aee82e4ca06d4175d13b9cbeafd49"/>
    <x v="0"/>
    <e v="#VALUE!"/>
    <s v="Polygon Validator"/>
    <m/>
    <m/>
    <m/>
    <m/>
    <e v="#VALUE!"/>
    <m/>
    <m/>
    <m/>
    <m/>
    <m/>
    <m/>
    <m/>
    <m/>
    <m/>
  </r>
  <r>
    <s v="2023-03-21T23:53:00.576163451Z"/>
    <x v="0"/>
    <s v="2023-03-21"/>
    <s v="0xd9d51c72eceb46fa11d0ccb80776f1d6c1e52499684a567ac8650cba180cf768"/>
    <s v="ATTACK-DETECTOR-2"/>
    <s v="CRITICAL"/>
    <x v="0"/>
    <s v="0x7d06e1ff54e76407b6a926bb5328c4475419dd43 likely involved in an attack (0x2321e07574f7682856a977393f83a643d7df60d2d161515bdd2376b411bfdcfc) on (0x547191ded0819d553cae45c6bb3d18d37083daee). Anomaly score: {'anomaly_score': 0.00018597997138769672}"/>
    <s v="0x7d06e1ff54e76407b6a926bb5328c4475419dd43"/>
    <x v="2"/>
    <s v="0.00018597997138769672"/>
    <m/>
    <m/>
    <m/>
    <m/>
    <m/>
    <s v="0.00018597997138769672}"/>
    <m/>
    <m/>
    <m/>
    <m/>
    <m/>
    <m/>
    <m/>
    <m/>
    <m/>
  </r>
  <r>
    <s v="2023-03-24T08:23:18.184461434Z"/>
    <x v="0"/>
    <s v="2023-03-24"/>
    <s v="0x73194669487b71b045ff5ebce1e2758c4cc21baad6d2e6a2fd8390ae816a3716"/>
    <s v="ATTACK-DETECTOR-2"/>
    <s v="CRITICAL"/>
    <x v="1"/>
    <s v="0x7d2455d1238ba699de77d3f37f88444b12c2fe89 likely involved in an attack (0x1d17454a0c472746b861e3700b094992c826f540bbeb0c937ec7f133f1ba7649). Anomaly score: {'anomaly_score': 8.984021984306227e-06}"/>
    <s v="0x7d2455d1238ba699de77d3f37f88444b12c2fe89"/>
    <x v="2"/>
    <s v="8.984021984306227e-06"/>
    <s v="Invest scam"/>
    <m/>
    <m/>
    <m/>
    <m/>
    <s v="8.984021984306227e-06}"/>
    <s v="0xba79fe8cf0b01c39e9aa653e7a50cec4e9b77d56"/>
    <m/>
    <m/>
    <m/>
    <m/>
    <m/>
    <m/>
    <m/>
    <m/>
  </r>
  <r>
    <s v="2023-03-23T12:56:31.452184767Z"/>
    <x v="0"/>
    <s v="2023-03-23"/>
    <s v="0xfc727f3251e3b482f3afabad46b2108b26692d840c94f0b4a7ea3c15df9f2bc3"/>
    <s v="ATTACK-DETECTOR-2"/>
    <s v="CRITICAL"/>
    <x v="1"/>
    <s v="0x7f1a0bf451afeac84c5ba91f69aa7a9b992625e9 likely involved in an attack (0x39641edd7cb5a0ec2dc0406edd6cd41c7c82337c86bc35f5f0c979b640ded1fa). Anomaly score: {'anomaly_score': 0.006161026837806301}"/>
    <s v="0x7f1a0bf451afeac84c5ba91f69aa7a9b992625e9"/>
    <x v="2"/>
    <s v="0.006161026837806301"/>
    <m/>
    <m/>
    <m/>
    <m/>
    <m/>
    <s v="0.006161026837806301}"/>
    <m/>
    <m/>
    <m/>
    <m/>
    <m/>
    <m/>
    <m/>
    <m/>
    <m/>
  </r>
  <r>
    <s v="2023-03-28T09:31:17.997303405Z"/>
    <x v="0"/>
    <s v="2023-03-28"/>
    <s v="0xa7564124adbca1c73c15cf5c9ce3a9d6a8b9583f6712a2f74cdebb932d618b07"/>
    <s v="ATTACK-DETECTOR-2"/>
    <s v="CRITICAL"/>
    <x v="1"/>
    <s v="0x7f1c18977c864e7fecf54461e9cb47ab09925b8c likely involved in an attack (0x2f25edd2f8e366fa83aa6f59e7222f6bc77608047fdfcec4ae27b215d453a0c2). Anomaly score: {'anomaly_score': 0.007743902439024389}"/>
    <s v="0x7f1c18977c864e7fecf54461e9cb47ab09925b8c"/>
    <x v="2"/>
    <s v="0.007743902439024389"/>
    <m/>
    <m/>
    <m/>
    <m/>
    <m/>
    <s v="0.007743902439024389}"/>
    <m/>
    <m/>
    <m/>
    <m/>
    <m/>
    <m/>
    <m/>
    <m/>
    <m/>
  </r>
  <r>
    <s v="2023-02-17T14:56:13.484809598Z"/>
    <x v="1"/>
    <s v="2023-02-17"/>
    <s v="0x285419321283704207e8cfe0dc8d383ef05d36e9706d9138d3ee7a0b3a76f7f3"/>
    <s v="ATTACK-DETECTOR-1"/>
    <s v="CRITICAL"/>
    <x v="0"/>
    <s v="0x801c6f81abf4b3f6471a57fcb8d0b6d867d2c959 likely involved in an attack (0xf60d8ef3ba408a9f8f9128bc5ab952d817d69e6e272f493b6cce7dfec1388f0a). Anomaly score: {'anomaly_score': 0.44}"/>
    <s v="0x801c6f81abf4b3f6471a57fcb8d0b6d867d2c959"/>
    <x v="1"/>
    <s v="0.44"/>
    <s v="Soft Rug Pull"/>
    <m/>
    <m/>
    <m/>
    <m/>
    <s v="0.44}"/>
    <m/>
    <m/>
    <m/>
    <m/>
    <m/>
    <m/>
    <m/>
    <m/>
    <m/>
  </r>
  <r>
    <s v="2023-03-22T23:12:42.908870718Z"/>
    <x v="0"/>
    <s v="2023-03-22"/>
    <s v="0x1b1e42af431fc84f2215e6c8f875c12c31e8e4e8a1eb1264700ea68a314a17a4"/>
    <s v="ATTACK-DETECTOR-3"/>
    <s v="CRITICAL"/>
    <x v="0"/>
    <s v="0x80a28d81f72958a5754f52c794832cf55c5cddb8 likely involved in an attack (0xe3c0142e6b38e81e9f68dbbac0528cc78cfcf1cfd45cba7764a3f49e330ae108). Anomaly score: {'anomaly_score': 9.394143821047266e-09}"/>
    <s v="0x80a28d81f72958a5754f52c794832cf55c5cddb8"/>
    <x v="2"/>
    <s v="9.394143821047266e-09"/>
    <s v="large trades"/>
    <m/>
    <m/>
    <m/>
    <m/>
    <s v="9.394143821047266e-09}"/>
    <s v="9.394143821047266e-09}"/>
    <m/>
    <m/>
    <m/>
    <m/>
    <m/>
    <m/>
    <m/>
    <m/>
  </r>
  <r>
    <s v="2023-02-13T23:29:25.184112865Z"/>
    <x v="1"/>
    <s v="2023-02-13"/>
    <s v="0x66845687f661caa5e904433e74f4719c77adbcbeedb985aad5ced959ba7e973e"/>
    <s v="ATTACK-DETECTOR-1"/>
    <s v="CRITICAL"/>
    <x v="1"/>
    <s v="0x80ae46df20272c783d2c365cef30a73f619b0844 likely involved in an attack (0xdca73d1b93d26cfec562a084d22c4d736b6ff4357e5510bf263324e470bb0668). Anomaly score: {'anomaly_score': 1.488399026705582e-08}"/>
    <s v="0x80ae46df20272c783d2c365cef30a73f619b0844"/>
    <x v="0"/>
    <s v="1.488399026705582e-08"/>
    <s v="binance deposit wallet"/>
    <m/>
    <m/>
    <m/>
    <m/>
    <s v="1.488399026705582e-08}"/>
    <m/>
    <m/>
    <m/>
    <m/>
    <m/>
    <m/>
    <m/>
    <m/>
    <m/>
  </r>
  <r>
    <s v="2023-03-28T19:30:23.363980145Z"/>
    <x v="0"/>
    <s v="2023-03-28"/>
    <s v="0xf0c2615baf67367fd19dc17fe1030fa4e0fd77ef8e1f224beb6c81701b4e982c"/>
    <s v="ATTACK-DETECTOR-2"/>
    <s v="CRITICAL"/>
    <x v="0"/>
    <s v="0x81312d3e749336053f74eced8d29670b20d13a73 likely involved in an attack (0x5b2f0014ad957963cf76ac598c363c3c71ddab394d69e0c54c7aa8651ee6522d). Anomaly score: {'anomaly_score': 5.934596244111893e-06}"/>
    <s v="0x81312d3e749336053f74eced8d29670b20d13a73"/>
    <x v="2"/>
    <s v="5.934596244111893e-06"/>
    <m/>
    <m/>
    <m/>
    <m/>
    <m/>
    <s v="5.934596244111893e-06}"/>
    <m/>
    <m/>
    <m/>
    <m/>
    <m/>
    <m/>
    <m/>
    <m/>
    <m/>
  </r>
  <r>
    <s v="2023-03-24T17:24:32.607644539Z"/>
    <x v="0"/>
    <s v="2023-03-24"/>
    <s v="0x9bce7d4b5ceb8e39f9248733a9236472763a26a8f6eac6cb9d6bc4c215c4c1f6"/>
    <s v="ATTACK-DETECTOR-2"/>
    <s v="CRITICAL"/>
    <x v="1"/>
    <s v="0x8132682ec0c39088b8509869fc77f983be8f1698 likely involved in an attack (0x993196e033ac6235c6f74a45c840e7384b7ce35bd432b4d190ce5e08356ec19a). Anomaly score: {'anomaly_score': 7.777587528869562e-05}"/>
    <s v="0x8132682ec0c39088b8509869fc77f983be8f1698"/>
    <x v="2"/>
    <s v="7.777587528869562e-05"/>
    <m/>
    <m/>
    <m/>
    <m/>
    <m/>
    <s v="7.777587528869562e-05}"/>
    <m/>
    <m/>
    <m/>
    <m/>
    <m/>
    <m/>
    <m/>
    <m/>
    <m/>
  </r>
  <r>
    <s v="2023-03-27T20:48:14.8501124Z"/>
    <x v="0"/>
    <s v="2023-03-27"/>
    <s v="0x0ec2302ee76de4ceded22d9766c5322d2dc9729708b8188f4c80271a03b30bc9"/>
    <s v="ATTACK-DETECTOR-2"/>
    <s v="CRITICAL"/>
    <x v="1"/>
    <s v="0x818a432a2135d9ba20761191f9bf6b16515ce07d likely involved in an attack (0xf23602430506d627bcd8da6e9d1894660bf09565dcc5171a8c1f396da6c3cbb6). Anomaly score: {'anomaly_score': 0.00953813104189044}"/>
    <s v="0x818a432a2135d9ba20761191f9bf6b16515ce07d"/>
    <x v="2"/>
    <s v="0.00953813104189044"/>
    <m/>
    <m/>
    <m/>
    <m/>
    <m/>
    <s v="0.00953813104189044}"/>
    <m/>
    <m/>
    <m/>
    <m/>
    <m/>
    <m/>
    <m/>
    <m/>
    <m/>
  </r>
  <r>
    <s v="2023-03-26T03:52:20.366109396Z"/>
    <x v="0"/>
    <s v="2023-03-26"/>
    <s v="0x66e006589eccb058bb8406789b97fb81911deed83dbd18154cb5635b30b96179"/>
    <s v="ATTACK-DETECTOR-2"/>
    <s v="CRITICAL"/>
    <x v="0"/>
    <s v="0x81a92977fc5ff5da53fa0fb64e7a9a40483b5f9e likely involved in an attack (0xfef9b46f75d398670ae39183d956cfd4a18f3d8dfb0bd70f644b5ec552a275dc). Anomaly score: {'anomaly_score': 0.00014404033129276198}"/>
    <s v="0x81a92977fc5ff5da53fa0fb64e7a9a40483b5f9e"/>
    <x v="2"/>
    <s v="0.00014404033129276198"/>
    <m/>
    <m/>
    <m/>
    <m/>
    <m/>
    <s v="0.00014404033129276198}"/>
    <m/>
    <m/>
    <m/>
    <m/>
    <m/>
    <m/>
    <m/>
    <m/>
    <m/>
  </r>
  <r>
    <s v="2023-03-23T06:04:12.375039479Z"/>
    <x v="0"/>
    <s v="2023-03-23"/>
    <s v="0xc55135713d51acfb5d7bae0e4084fa5c7b61744937b6db6e9dc040617eabea3d"/>
    <s v="ATTACK-DETECTOR-3"/>
    <s v="CRITICAL"/>
    <x v="0"/>
    <s v="0x82c4f70b512f39f3fa1978ec825d11af749afacc likely involved in an attack (0xa20996fff18b007a2dc049faac1d5ee3bf2049df1760dbd72546d86f0a02a920). Anomaly score: {'anomaly_score': 4.404692480323914e-08}"/>
    <s v="0x82c4f70b512f39f3fa1978ec825d11af749afacc"/>
    <x v="2"/>
    <s v="4.404692480323914e-08"/>
    <m/>
    <m/>
    <m/>
    <m/>
    <m/>
    <s v="4.404692480323914e-08}"/>
    <m/>
    <m/>
    <m/>
    <m/>
    <m/>
    <m/>
    <m/>
    <m/>
    <m/>
  </r>
  <r>
    <s v="2023-03-27T18:13:13.44735304Z"/>
    <x v="0"/>
    <s v="2023-03-27"/>
    <s v="0xfe966bb059bc39ad882c4620716724bd5aac7bae56eec80d01acfc75a5482ec8"/>
    <s v="ATTACK-DETECTOR-2"/>
    <s v="CRITICAL"/>
    <x v="1"/>
    <s v="0x830d24f80c55dee45cb35696e9d68d2ae71c6790 likely involved in an attack (0xfd534b393c0684a74fe579fb6ac057ef893be3a1377e958f3e8c870fcf23dc2b). Anomaly score: {'anomaly_score': 5.4554096899960196e-05}"/>
    <s v="0x830d24f80c55dee45cb35696e9d68d2ae71c6790"/>
    <x v="2"/>
    <s v="5.4554096899960196e-05"/>
    <m/>
    <m/>
    <m/>
    <m/>
    <m/>
    <s v="5.4554096899960196e-05}"/>
    <m/>
    <m/>
    <m/>
    <m/>
    <m/>
    <m/>
    <m/>
    <m/>
    <m/>
  </r>
  <r>
    <s v="2023-03-20T20:09:28.97379925Z"/>
    <x v="0"/>
    <s v="2023-03-20"/>
    <s v="0xc596d1d63056a0ca9cd84a1ecb2ed0172b3fc03ceaa7a7dc2c3bc5678c4bb1b2"/>
    <s v="ATTACK-DETECTOR-3"/>
    <s v="CRITICAL"/>
    <x v="0"/>
    <s v="0x8323d9723011db567c7aa73d52d4a5d137d4074f likely involved in an attack (0x78ae46248532defee5b1c7ea8ce62340f7d12f97cb5df9d5cd48037d82fc2316). Anomaly score: {'anomaly_score': 5.968363073633065e-08}"/>
    <s v="0x8323d9723011db567c7aa73d52d4a5d137d4074f"/>
    <x v="2"/>
    <s v="5.968363073633065e-08"/>
    <m/>
    <m/>
    <m/>
    <m/>
    <m/>
    <s v="5.968363073633065e-08}"/>
    <m/>
    <m/>
    <m/>
    <m/>
    <m/>
    <m/>
    <m/>
    <m/>
    <m/>
  </r>
  <r>
    <s v="2023-03-22T08:24:52.452935099Z"/>
    <x v="0"/>
    <s v="2023-03-22"/>
    <s v="0x43f281940fdd821ce94e66dbc41a8bd5a5430250e02bee2eecfd13b6d1b990cc"/>
    <s v="ATTACK-DETECTOR-3"/>
    <s v="CRITICAL"/>
    <x v="0"/>
    <s v="0x83b37239748c86b6ebea240a2a206d548143ab35 likely involved in an attack (0x3f2d142186eaa5bdc551c99abdd776066ef8a77f882468eea9e2a2ca5fa828f7) on CoWSwapEthFlow (0x40a50cf069e992aa4536211b23f286ef88752187). Anomaly score: {'anomaly_score': 2.616531466938495"/>
    <s v="0x83b37239748c86b6ebea240a2a206d548143ab35"/>
    <x v="2"/>
    <s v="2.6165314669384956e-08"/>
    <m/>
    <m/>
    <m/>
    <m/>
    <m/>
    <s v="2.6165314669384956e-08}"/>
    <s v="2.6165314669384956e-08}"/>
    <m/>
    <m/>
    <m/>
    <m/>
    <m/>
    <m/>
    <m/>
    <m/>
  </r>
  <r>
    <s v="2023-03-22T12:50:07.05839264Z"/>
    <x v="0"/>
    <s v="2023-03-22"/>
    <s v="0xf57439e3da90a5f55de3367ceda154d5b9719dc04660c8ad7b0f8969d46566f6"/>
    <s v="ATTACK-DETECTOR-2"/>
    <s v="CRITICAL"/>
    <x v="0"/>
    <s v="0x84dd264e0f1020cfb4ff8874de69dd2ab96e5295 likely involved in an attack (0xf05736241645ed7a142319c9b4c3c5052fb7486cc404f3be154047897fa5f042) on Uniswap V3: Quoter (0xb27308f9f90d607463bb33ea1bebb41c27ce5ab6). Anomaly score: {'anomaly_score': 0.00015263968"/>
    <s v="0x84dd264e0f1020cfb4ff8874de69dd2ab96e5295"/>
    <x v="2"/>
    <s v="0.0001526396863184428"/>
    <m/>
    <m/>
    <m/>
    <m/>
    <m/>
    <s v="0.0001526396863184428}"/>
    <m/>
    <m/>
    <m/>
    <m/>
    <m/>
    <m/>
    <m/>
    <m/>
    <m/>
  </r>
  <r>
    <s v="2023-03-23T02:37:49.734922588Z"/>
    <x v="0"/>
    <s v="2023-03-23"/>
    <s v="0x779103a904e81f95de833eac5f6900b140c9f7c90654d411709d4e6010484ae8"/>
    <s v="ATTACK-DETECTOR-3"/>
    <s v="CRITICAL"/>
    <x v="0"/>
    <s v="0x856361e42b5d5596af4d98203c473f0abf70d358 likely involved in an attack (0xdfaf790566d8d61094482439fc0aaaf508a4206f7e6d100630062ffecedb3297). Anomaly score: {'anomaly_score': 4.690040421417851e-08}"/>
    <s v="0x856361e42b5d5596af4d98203c473f0abf70d358"/>
    <x v="2"/>
    <s v="4.690040421417851e-08"/>
    <m/>
    <m/>
    <m/>
    <m/>
    <m/>
    <s v="4.690040421417851e-08}"/>
    <m/>
    <m/>
    <m/>
    <m/>
    <m/>
    <m/>
    <m/>
    <m/>
    <m/>
  </r>
  <r>
    <s v="2023-03-22T11:48:57.148359659Z"/>
    <x v="0"/>
    <s v="2023-03-22"/>
    <s v="0x274c49e2d59bcb9e8b6f9e2cf7d49949f619d1145a912e486ad8d0a0de606008"/>
    <s v="ATTACK-DETECTOR-3"/>
    <s v="CRITICAL"/>
    <x v="0"/>
    <s v="0x85caa35bd928d478a27fb151e63a8d265251eef0 likely involved in an attack (0x8351ed6e7927234321109d31b27dc83200a277f06b2e9b5f1369bc7804ad12ba). Anomaly score: {'anomaly_score': 8.480667852646053e-08}"/>
    <s v="0x85caa35bd928d478a27fb151e63a8d265251eef0"/>
    <x v="2"/>
    <s v="8.480667852646053e-08"/>
    <m/>
    <m/>
    <m/>
    <m/>
    <m/>
    <s v="8.480667852646053e-08}"/>
    <s v="8.480667852646053e-08}"/>
    <m/>
    <m/>
    <m/>
    <m/>
    <m/>
    <m/>
    <m/>
    <m/>
  </r>
  <r>
    <s v="2023-02-24T06:36:01.025854837Z"/>
    <x v="1"/>
    <s v="2023-02-24"/>
    <s v="0x95f91690a868bc5b512306e4dc71c995f12dcd730ec076f5f0175c58c612c59c"/>
    <s v="ATTACK-DETECTOR-1"/>
    <s v="CRITICAL"/>
    <x v="0"/>
    <s v="0x86a2b83eb572f351dd25690ae4b3bc59b72b20fa likely involved in an attack (0x5a0454828485338668a055c71f2982c60096947de656cfcad35b7d1655899511) on Arbitrum: Sequencer Inbox (0x1c479675ad559dc151f6ec7ed3fbf8cee79582b6). Anomaly score: {'anomaly_score': 0.0099"/>
    <s v="0x86a2b83eb572f351dd25690ae4b3bc59b72b20fa"/>
    <x v="4"/>
    <s v="0.009984222981856429"/>
    <s v="Rake Token"/>
    <m/>
    <m/>
    <m/>
    <m/>
    <s v="0.009984222981856429}"/>
    <m/>
    <m/>
    <m/>
    <m/>
    <m/>
    <m/>
    <m/>
    <m/>
    <m/>
  </r>
  <r>
    <s v="2023-03-27T17:09:36.598279523Z"/>
    <x v="0"/>
    <s v="2023-03-27"/>
    <s v="0xabe1a28fb23ab62136f595c105bedfca682ca23039c2f4da3b6a435d16733185"/>
    <s v="ATTACK-DETECTOR-2"/>
    <s v="CRITICAL"/>
    <x v="1"/>
    <s v="0x875d34939956a7e486d3dc43f8775fd2d6411540 likely involved in an attack (0x5484b8b5ee65b2a9253538768d2738c4ae1346197b6b860091764679f88f5d27). Anomaly score: {'anomaly_score': 0.011965763996071278}"/>
    <s v="0x875d34939956a7e486d3dc43f8775fd2d6411540"/>
    <x v="2"/>
    <s v="0.011965763996071278"/>
    <m/>
    <m/>
    <m/>
    <m/>
    <m/>
    <s v="0.011965763996071278}"/>
    <m/>
    <m/>
    <m/>
    <m/>
    <m/>
    <m/>
    <m/>
    <m/>
    <m/>
  </r>
  <r>
    <s v="2023-03-24T13:44:38.544475509Z"/>
    <x v="0"/>
    <s v="2023-03-24"/>
    <s v="0xf65cba91a4bd9e447610d3f515840347c78968f3a3e9784d39e3e6e2f537f1b3"/>
    <s v="ATTACK-DETECTOR-2"/>
    <s v="CRITICAL"/>
    <x v="1"/>
    <s v="0x8834688b3daf27fd8645b382fe4441306b0870ea likely involved in an attack (0xb1e99a6640a54a7df9ab110f36b6214732493b52bee36c7a6c82fca04936b762). Anomaly score: {'anomaly_score': 0.015616211745244003}"/>
    <s v="0x8834688b3daf27fd8645b382fe4441306b0870ea"/>
    <x v="2"/>
    <s v="0.015616211745244003"/>
    <m/>
    <m/>
    <m/>
    <m/>
    <m/>
    <s v="0.015616211745244003}"/>
    <m/>
    <m/>
    <m/>
    <m/>
    <m/>
    <m/>
    <m/>
    <m/>
    <m/>
  </r>
  <r>
    <s v="2023-02-04T18:34:39.722901809Z"/>
    <x v="1"/>
    <s v="2023-02-04"/>
    <s v="0xf96fed865cb103ec64fd840a9af601e12f6f467a8949f88b794d947eedb398db"/>
    <s v="ATTACK-DETECTOR-1"/>
    <s v="CRITICAL"/>
    <x v="1"/>
    <s v="0x8894e0a0c962cb723c1976a4421c95949be2d4e3 likely involved in an attack (0xe4ed4865c9a8053ce93113ee6988b2305cee47a1b0bccb529f41d339b4dab4bf). Anomaly score: {'anomaly_score': 9.720298413161285e-08}"/>
    <s v="0x8894e0a0c962cb723c1976a4421c95949be2d4e3"/>
    <x v="0"/>
    <s v="9.720298413161285e-08"/>
    <s v="Binance hot wallet"/>
    <m/>
    <m/>
    <m/>
    <m/>
    <s v="9.720298413161285e-08}"/>
    <m/>
    <m/>
    <m/>
    <m/>
    <m/>
    <m/>
    <m/>
    <m/>
    <m/>
  </r>
  <r>
    <s v="2023-03-24T07:59:37.89444504Z"/>
    <x v="0"/>
    <s v="2023-03-24"/>
    <s v="0x2023ba8f2f44ce2e3c11163899a63474fc41a5c75065ac98fcd4685694558c11"/>
    <s v="ATTACK-DETECTOR-2"/>
    <s v="CRITICAL"/>
    <x v="1"/>
    <s v="0x88aa330fd6f722b6b7e1ac899af139cf8b291302 likely involved in an attack (0x579cc8a391a42054aae48309910f11d8545e3a05ea76f11e9a42502a6b848c69). Anomaly score: {'anomaly_score': 2.925550378872753e-06}"/>
    <s v="0x88aa330fd6f722b6b7e1ac899af139cf8b291302"/>
    <x v="2"/>
    <s v="2.925550378872753e-06"/>
    <s v="Invest scam"/>
    <m/>
    <m/>
    <m/>
    <m/>
    <s v="2.925550378872753e-06}"/>
    <s v="0xb9ba848546f11a2c1835657638cba88b62b890d6"/>
    <m/>
    <m/>
    <m/>
    <m/>
    <m/>
    <m/>
    <m/>
    <m/>
  </r>
  <r>
    <s v="2023-03-22T02:25:10.798306026Z"/>
    <x v="0"/>
    <s v="2023-03-22"/>
    <s v="0x75cb9895cb59de9dc2b4bc4e98120c01f65a8deb793323e86b5c62c2e7964a16"/>
    <s v="ATTACK-DETECTOR-3"/>
    <s v="CRITICAL"/>
    <x v="0"/>
    <s v="0x8aad71ecd4712c48d6443718009f73e580148b12 likely involved in an attack (0xbf80e5e6a8d2677343d462a5967536036210f830c48811e19f33b113ab43d2ee) on fUSDC (0x465a5a630482f3abd6d3b84b39b29b07214d19e5). Anomaly score: {'anomaly_score': 3.2192075852779214e-08}"/>
    <s v="0x8aad71ecd4712c48d6443718009f73e580148b12"/>
    <x v="2"/>
    <s v="3.2192075852779214e-08"/>
    <m/>
    <m/>
    <m/>
    <m/>
    <m/>
    <s v="3.2192075852779214e-08}"/>
    <s v="3.2192075852779214e-08}"/>
    <m/>
    <m/>
    <m/>
    <m/>
    <m/>
    <m/>
    <m/>
    <m/>
  </r>
  <r>
    <s v="2023-03-16T20:42:59.147925014Z"/>
    <x v="0"/>
    <s v="2023-03-16"/>
    <s v="0x456e7af6ee2f080ec68b460d8f9e1f304eff736fe81681e72562af3349463d4e"/>
    <s v="ATTACK-DETECTOR-2"/>
    <s v="CRITICAL"/>
    <x v="1"/>
    <s v="0x8b223f6e3de0e663319012f56c9037da0a819612 likely involved in an attack (0xc7f390562794341eee036d89e5945647cc52883fda675e3f21b7c7f8cb5f1238). Anomaly score: {'anomaly_score': 1.3667146785587694e-05}"/>
    <s v="0x8b223f6e3de0e663319012f56c9037da0a819612"/>
    <x v="2"/>
    <s v="1.3667146785587694e-05"/>
    <m/>
    <m/>
    <m/>
    <m/>
    <m/>
    <s v="1.3667146785587694e-05}"/>
    <m/>
    <m/>
    <m/>
    <m/>
    <m/>
    <m/>
    <m/>
    <m/>
    <m/>
  </r>
  <r>
    <s v="2023-03-21T18:52:42.552305473Z"/>
    <x v="0"/>
    <s v="2023-03-21"/>
    <s v="0xa062b25a037eed778d733cf9852071302b47150b7b439f494d45093085427754"/>
    <s v="ATTACK-DETECTOR-1"/>
    <s v="CRITICAL"/>
    <x v="0"/>
    <s v="0x8caaeef9f7d35b51880d6b17a744a970ae260bbe likely involved in an attack (0x64dc515aecfa2dd2443f8236904e1707296a4710d8ef1b1f6b61f87b3e50a189) on SHIVA (0x0860ba896cf7c9f198d1bed18de2b81510c1cdc9). Anomaly score: {'anomaly_score': 4.984855278987661e-05}"/>
    <s v="0x8caaeef9f7d35b51880d6b17a744a970ae260bbe"/>
    <x v="4"/>
    <s v="4.984855278987661e-05"/>
    <s v="Soft Rug Pull"/>
    <m/>
    <m/>
    <m/>
    <m/>
    <s v="4.984855278987661e-05}"/>
    <m/>
    <m/>
    <m/>
    <m/>
    <m/>
    <m/>
    <m/>
    <m/>
    <m/>
  </r>
  <r>
    <s v="2023-03-25T07:47:25.877931575Z"/>
    <x v="0"/>
    <s v="2023-03-25"/>
    <s v="0x66aff2f1e2be3760d1069498a8b6d02c89864b0392cdfe9a3e04385da7a736e8"/>
    <s v="ATTACK-DETECTOR-3"/>
    <s v="CRITICAL"/>
    <x v="0"/>
    <s v="0x8d945aca57cbe793507bccaba8cd77bfe117f255 likely involved in an attack (0x4383822c9851c03e342e961d2365a8cab69dd2bed81fcade6e8ea29585da3242). Anomaly score: {'anomaly_score': 1.726685117603431e-08}"/>
    <s v="0x8d945aca57cbe793507bccaba8cd77bfe117f255"/>
    <x v="2"/>
    <s v="1.726685117603431e-08"/>
    <m/>
    <m/>
    <m/>
    <m/>
    <m/>
    <s v="1.726685117603431e-08}"/>
    <m/>
    <m/>
    <m/>
    <m/>
    <m/>
    <m/>
    <m/>
    <m/>
    <m/>
  </r>
  <r>
    <s v="2023-03-19T19:37:54.466674503Z"/>
    <x v="0"/>
    <s v="2023-03-19"/>
    <s v="0xfe8f5b01637781d730fdff31ce3e90c1511ad3adc51f1da3585da973566d7364"/>
    <s v="ATTACK-DETECTOR-1"/>
    <s v="CRITICAL"/>
    <x v="0"/>
    <s v="0x8df0eb73f815c500c49058d96f71e76aadf548f5,0xb0ed33f79d89541dfdcb04a8f04bc2c6be025ecc likely involved in an attack (0x836d1c2e472f194c5ce92b4d05ae8b5a9f7ea404ac0e338dcc9e73d481c9af40) on ZERO (0xb0ed33f79d89541dfdcb04a8f04bc2c6be025ecc). Anomaly score: {'"/>
    <s v="0x8df0eb73f815c500c49058d96f71e76aadf548f5"/>
    <x v="4"/>
    <s v="4.023977228645741e-06"/>
    <s v="Soft Rug Pull"/>
    <m/>
    <m/>
    <m/>
    <m/>
    <s v="4.023977228645741e-06}"/>
    <m/>
    <m/>
    <m/>
    <m/>
    <m/>
    <m/>
    <m/>
    <m/>
    <m/>
  </r>
  <r>
    <s v="2023-03-28T21:54:42.855938113Z"/>
    <x v="0"/>
    <s v="2023-03-28"/>
    <s v="0x9387075c28ec20f4fd823d18532e197b73e8722a6eba422de9a49dd8db450188"/>
    <s v="ATTACK-DETECTOR-2"/>
    <s v="CRITICAL"/>
    <x v="0"/>
    <s v="0x8e35b7a9fa844a66be2a6889045e87148946a1b4 likely involved in an attack (0x7e6185502d344d16f4a3c2d2e118aff50d115a0137602f76519529b92f2b4101). Anomaly score: {'anomaly_score': 0.00015400770038501925}"/>
    <s v="0x8e35b7a9fa844a66be2a6889045e87148946a1b4"/>
    <x v="2"/>
    <s v="0.00015400770038501925"/>
    <m/>
    <m/>
    <m/>
    <m/>
    <m/>
    <s v="0.00015400770038501925}"/>
    <m/>
    <m/>
    <m/>
    <m/>
    <m/>
    <m/>
    <m/>
    <m/>
    <m/>
  </r>
  <r>
    <s v="2023-03-24T08:15:12.293278338Z"/>
    <x v="0"/>
    <s v="2023-03-24"/>
    <s v="0x2c22e8c0b9548a53e706148dd578767f6ad8a92c369c1dc4ae33c22058139b83"/>
    <s v="ATTACK-DETECTOR-2"/>
    <s v="CRITICAL"/>
    <x v="1"/>
    <s v="0x919c7c75e6140b0b410bed7e199ffe871b1bbc78 likely involved in an attack (0x34f3278dc751099be44514ad02c09f31444644cb88011c28ee47d9f289890b17). Anomaly score: {'anomaly_score': 6.432106599054331e-06}"/>
    <s v="0x919c7c75e6140b0b410bed7e199ffe871b1bbc78"/>
    <x v="2"/>
    <s v="6.432106599054331e-06"/>
    <s v="Invest scam"/>
    <m/>
    <m/>
    <m/>
    <m/>
    <s v="6.432106599054331e-06}"/>
    <s v="0x3d4ca79fdcfd3d40aef6ad199d572b6bbb0a3b79"/>
    <m/>
    <m/>
    <m/>
    <m/>
    <m/>
    <m/>
    <m/>
    <m/>
  </r>
  <r>
    <s v="2023-03-02T20:39:05.527901533Z"/>
    <x v="0"/>
    <s v="2023-03-02"/>
    <s v="0xd58dd01a97198aeddd535425514619fd29b17ce13aa36080eedd2cb358062c6f"/>
    <s v="ATTACK-DETECTOR-3"/>
    <s v="CRITICAL"/>
    <x v="3"/>
    <s v="0x92315c76429512c2182055733405e1ff1aa425d4,0x45670c032c2bcb1355110ca41e90e16622477024,0xf6e76ed16c9e1015f06d4db2abe848139d3b5cdc,0x0594477a8ca0726d270acf8a89c4ac3ab7e0dd6c,0xcb9ee4dab75e18f67a343e5b4b3454da0c496319,0x6a76113a8c2068ebe8a5d491fb06e4a1d9c651"/>
    <s v="0x92315c76429512c2182055733405e1ff1aa425d4"/>
    <x v="2"/>
    <s v="5.966068089423323e-07"/>
    <m/>
    <m/>
    <m/>
    <m/>
    <m/>
    <s v="5.966068089423323e-07}"/>
    <m/>
    <m/>
    <m/>
    <m/>
    <m/>
    <m/>
    <m/>
    <m/>
    <m/>
  </r>
  <r>
    <s v="2023-03-22T12:50:40.574099129Z"/>
    <x v="0"/>
    <s v="2023-03-22"/>
    <s v="0x82d37b58f78d34d9d50181ded2f713c83549d5c61992019a2585867880f9184c"/>
    <s v="ATTACK-DETECTOR-3"/>
    <s v="CRITICAL"/>
    <x v="0"/>
    <s v="0x93e5204e7033483985bcc94e48283f3359b2be69 likely involved in an attack (0x7d55a5e183e2e8ca2813260e46ca08877f609854469704134eb09844d6c18476). Anomaly score: {'anomaly_score': 2.734433074681446e-08}"/>
    <s v="0x93e5204e7033483985bcc94e48283f3359b2be69"/>
    <x v="2"/>
    <s v="2.734433074681446e-08"/>
    <m/>
    <m/>
    <m/>
    <m/>
    <m/>
    <s v="2.734433074681446e-08}"/>
    <s v="2.734433074681446e-08}"/>
    <m/>
    <m/>
    <m/>
    <m/>
    <m/>
    <m/>
    <m/>
    <m/>
  </r>
  <r>
    <s v="2023-02-23T10:16:26.069411858Z"/>
    <x v="1"/>
    <s v="2023-02-23"/>
    <s v="0x206516f9667a3c79f114b51c41df1bd853ef2208085499ca9d6645f5fb772ff3"/>
    <s v="ATTACK-DETECTOR-1"/>
    <s v="CRITICAL"/>
    <x v="0"/>
    <s v="0x941e97b0ba658cdf5f2afa74fd7068e39c18fa58 likely involved in an attack (0xb0b61a615c351ea1db1110e353e9f45192fbdc358766791806a7d2de5a436abf) on Uniswap V2: Router 2 (0x7a250d5630b4cf539739df2c5dacb4c659f2488d). Anomaly score: {'anomaly_score': 0.001597582"/>
    <s v="0x941e97b0ba658cdf5f2afa74fd7068e39c18fa58"/>
    <x v="4"/>
    <s v="0.0015975825727271601"/>
    <s v="Rake Token"/>
    <m/>
    <m/>
    <m/>
    <m/>
    <s v="0.0015975825727271601}"/>
    <m/>
    <m/>
    <m/>
    <m/>
    <m/>
    <m/>
    <m/>
    <m/>
    <m/>
  </r>
  <r>
    <s v="2023-03-24T07:53:31.400224388Z"/>
    <x v="0"/>
    <s v="2023-03-24"/>
    <s v="0x1c74702d2ff0b7b7d1479ff82b6f57ebde3af7ec085ac53e44bb645900ed09dd"/>
    <s v="ATTACK-DETECTOR-2"/>
    <s v="CRITICAL"/>
    <x v="1"/>
    <s v="0x94277e5cf5c61c4530d1445ba21ade678b4ee7ae likely involved in an attack (0x4579d0a8bb4a7b45f3c025d45fc6e1ed836086542627c320caa89f174d4d2de3). Anomaly score: {'anomaly_score': 0.007626352554444596}"/>
    <s v="0x94277e5cf5c61c4530d1445ba21ade678b4ee7ae"/>
    <x v="2"/>
    <s v="0.007626352554444596"/>
    <m/>
    <m/>
    <m/>
    <m/>
    <m/>
    <s v="0.007626352554444596}"/>
    <m/>
    <m/>
    <m/>
    <m/>
    <m/>
    <m/>
    <m/>
    <m/>
    <m/>
  </r>
  <r>
    <s v="2023-03-22T21:47:54.93453972Z"/>
    <x v="0"/>
    <s v="2023-03-22"/>
    <s v="0x77c10abbcba3fd2a4965abd1bf6869f0bf1070065962918319d7fe99055eeabb"/>
    <s v="ATTACK-DETECTOR-1"/>
    <s v="CRITICAL"/>
    <x v="0"/>
    <s v="0x949b959f7fcda833f32ee9e0252ca146745b0268 likely involved in an attack (0x733c9f338c8764aadf0260da8cda160fee8784b0b9477505488ffade9e1c41d5). Anomaly score: {'anomaly_score': 4.712104706099965e-06}"/>
    <s v="0x949b959f7fcda833f32ee9e0252ca146745b0268"/>
    <x v="4"/>
    <s v="4.712104706099965e-06"/>
    <s v="Soft Rug Pull"/>
    <m/>
    <m/>
    <m/>
    <m/>
    <s v="4.712104706099965e-06}"/>
    <m/>
    <m/>
    <m/>
    <m/>
    <m/>
    <m/>
    <m/>
    <m/>
    <m/>
  </r>
  <r>
    <s v="2023-02-26T01:53:05.355981749Z"/>
    <x v="1"/>
    <s v="2023-02-26"/>
    <s v="0x27d4aa87d3a51d3744d5000623cd5a4aa10f13be70b35663cd31c17bacebdc4a"/>
    <s v="ATTACK-DETECTOR-1"/>
    <s v="CRITICAL"/>
    <x v="0"/>
    <s v="0x955074c4171bd6eb80c0bdb15a8f0b39f7648b24 likely involved in an attack (0x4b17b51db32711b4989b99729411304a5372a5ddc44df215673779945f3fbcc3) on BLUR (0x5283d291dbcf85356a21ba090e6db59121208b44). Anomaly score: {'anomaly_score': 0.46}"/>
    <s v="0x955074c4171bd6eb80c0bdb15a8f0b39f7648b24"/>
    <x v="4"/>
    <s v="0.46"/>
    <s v="Soft Rug Pull"/>
    <m/>
    <m/>
    <m/>
    <m/>
    <s v="0.46}"/>
    <m/>
    <m/>
    <m/>
    <m/>
    <m/>
    <m/>
    <m/>
    <m/>
    <m/>
  </r>
  <r>
    <s v="2023-03-22T00:12:37.20741371Z"/>
    <x v="0"/>
    <s v="2023-03-22"/>
    <s v="0xab7373c99ac23e40b1358eec2d6960ed1dadaf8526092e713e14e7d40a2b4d83"/>
    <s v="ATTACK-DETECTOR-2"/>
    <s v="CRITICAL"/>
    <x v="0"/>
    <s v="0x964dc43e577348542cf08607a7e16a6659f9e3f8 likely involved in an attack (0x5eaecbc2b64225553e31092cf733aa264a1787a3ef7b6aa361eacbaf3495fd43) on (0x547191ded0819d553cae45c6bb3d18d37083daee). Anomaly score: {'anomaly_score': 0.002621354429450896}"/>
    <s v="0x964dc43e577348542cf08607a7e16a6659f9e3f8"/>
    <x v="2"/>
    <s v="0.002621354429450896"/>
    <m/>
    <m/>
    <m/>
    <m/>
    <m/>
    <s v="0.002621354429450896}"/>
    <m/>
    <m/>
    <m/>
    <m/>
    <m/>
    <m/>
    <m/>
    <m/>
    <m/>
  </r>
  <r>
    <s v="2023-03-07T07:53:27.994275319Z"/>
    <x v="0"/>
    <s v="2023-03-07"/>
    <s v="0x3271153bf66f54a32a498cdeaf7f9fd3e5fc1129cfd94c2a9f110eb664c304c2"/>
    <s v="ATTACK-DETECTOR-3"/>
    <s v="CRITICAL"/>
    <x v="1"/>
    <s v="0x96842cc2bcf2e38573f581c5fccbe0013be2668e likely involved in an attack (0x0c737fde93d7d559fad738293e6612f49ae9ddb0d1e03c632a5d6066ceca1d56). Anomaly score: {'anomaly_score': 5.546638638313107e-09}"/>
    <s v="0x96842cc2bcf2e38573f581c5fccbe0013be2668e"/>
    <x v="2"/>
    <s v="5.546638638313107e-09"/>
    <m/>
    <m/>
    <m/>
    <m/>
    <m/>
    <s v="5.546638638313107e-09}"/>
    <m/>
    <m/>
    <m/>
    <m/>
    <m/>
    <m/>
    <m/>
    <m/>
    <m/>
  </r>
  <r>
    <s v="2023-03-04T18:22:17.406929799Z"/>
    <x v="0"/>
    <s v="2023-03-04"/>
    <s v="0x2467522b44c5a919bed798266815aa4a63182366fe2348a3acce15408e2bd59f"/>
    <s v="ATTACK-DETECTOR-3"/>
    <s v="CRITICAL"/>
    <x v="1"/>
    <s v="0x9722c9b9d1d6d2017e28171385229ed0e55bc13c likely involved in an attack (0x7f39bc64c12e7bb2d8fc3d8e033d46e9ad53677fa657dcc34a85da19a4ed0f53). Anomaly score: {'anomaly_score': 3.66404113636481e-10}"/>
    <s v="0x9722c9b9d1d6d2017e28171385229ed0e55bc13c"/>
    <x v="0"/>
    <s v="3.66404113636481e-10"/>
    <s v="exploiter tag FP"/>
    <m/>
    <m/>
    <m/>
    <m/>
    <s v="3.66404113636481e-10}"/>
    <m/>
    <m/>
    <m/>
    <m/>
    <m/>
    <m/>
    <m/>
    <m/>
    <m/>
  </r>
  <r>
    <s v="2023-03-28T04:03:41.291195035Z"/>
    <x v="0"/>
    <s v="2023-03-28"/>
    <s v="0x1cc8710005a5036654d0f620796f81e9776c5d89cc3f47c7d99e6915d6d06833"/>
    <s v="ATTACK-DETECTOR-2"/>
    <s v="CRITICAL"/>
    <x v="1"/>
    <s v="0x9748c8540a5f752ba747f1203ac13dae789033de likely involved in an attack (0x2e9c445876da179baed101edbcfec7fea02df293ba0bb0d32afee5a948b4fb0b). Anomaly score: {'anomaly_score': 3.9695387541647155e-05}"/>
    <s v="0x9748c8540a5f752ba747f1203ac13dae789033de"/>
    <x v="2"/>
    <s v="3.9695387541647155e-05"/>
    <m/>
    <m/>
    <m/>
    <m/>
    <m/>
    <s v="3.9695387541647155e-05}"/>
    <m/>
    <m/>
    <m/>
    <m/>
    <m/>
    <m/>
    <m/>
    <m/>
    <m/>
  </r>
  <r>
    <s v="2023-03-26T14:23:17.861342542Z"/>
    <x v="0"/>
    <s v="2023-03-26"/>
    <s v="0x191ed3f0758894c066414cdb535f73e840cc152dac7079ffae7e7efa167772d9"/>
    <s v="ATTACK-DETECTOR-2"/>
    <s v="CRITICAL"/>
    <x v="1"/>
    <s v="0x97aa8856968005e6a50464f0cfb19cc4ad74a3e5,0x02ba26e678770b7110e9a505e61897073f879c97,0x3852f27ff39e66004b223501f9d24d480b6af3c9 likely involved in an attack (0xa03fb9e77fa6550f9bb127bca37bb11b69a082d6797ba162176375795468ca00). Anomaly score: {'anomaly_sc"/>
    <s v="0x97aa8856968005e6a50464f0cfb19cc4ad74a3e5"/>
    <x v="2"/>
    <s v="3.898965743010396e-05"/>
    <m/>
    <m/>
    <m/>
    <m/>
    <m/>
    <s v="3.898965743010396e-05}"/>
    <m/>
    <m/>
    <m/>
    <m/>
    <m/>
    <m/>
    <m/>
    <m/>
    <m/>
  </r>
  <r>
    <s v="2023-03-22T15:17:02.00811225Z"/>
    <x v="0"/>
    <s v="2023-03-22"/>
    <s v="0x76f956b0eeaea43b0e7efd8cde7da10889c77a1fd1b88e6c5e340cdb42c8a137"/>
    <s v="ATTACK-DETECTOR-3"/>
    <s v="CRITICAL"/>
    <x v="0"/>
    <s v="0x987602cc2aac1effe06d627f37675cd6c2aeb78b likely involved in an attack (0x86b75337c97a39da3fb1d56ab199aa14fab56e13ab16835f300db6f99b1f3fbf). Anomaly score: {'anomaly_score': 3.555180650516992e-08}"/>
    <s v="0x987602cc2aac1effe06d627f37675cd6c2aeb78b"/>
    <x v="2"/>
    <s v="3.555180650516992e-08"/>
    <m/>
    <m/>
    <m/>
    <m/>
    <m/>
    <s v="3.555180650516992e-08}"/>
    <s v="3.555180650516992e-08}"/>
    <m/>
    <m/>
    <m/>
    <m/>
    <m/>
    <m/>
    <m/>
    <m/>
  </r>
  <r>
    <s v="2023-02-26T21:28:11.993273736Z"/>
    <x v="1"/>
    <s v="2023-02-26"/>
    <s v="0x37002fd7e73f13ad782fdcedd787fbe310cc365937859073808b0c33baa4dd0d"/>
    <s v="ATTACK-DETECTOR-1"/>
    <s v="CRITICAL"/>
    <x v="0"/>
    <s v="0x98794cb0956f1c87f5f5e7cc68be8e8ec5fe10b9 likely involved in an attack (0x2840da401726051213bc420ab7f586bfba18c4712b6aceb064e19fae1626cbdd). Anomaly score: {'anomaly_score': 0.01}"/>
    <s v="0x98794cb0956f1c87f5f5e7cc68be8e8ec5fe10b9"/>
    <x v="4"/>
    <s v="0.01"/>
    <s v="Soft Rug Pull"/>
    <m/>
    <m/>
    <m/>
    <m/>
    <s v="0.01}"/>
    <m/>
    <m/>
    <m/>
    <m/>
    <m/>
    <m/>
    <m/>
    <m/>
    <m/>
  </r>
  <r>
    <s v="2023-02-09T16:49:49.083831599Z"/>
    <x v="1"/>
    <s v="2023-02-09"/>
    <s v="0x0e7f7b485276d3c6c05182fedb103239a8322708e83ff47d84eeea62088bf9d4"/>
    <s v="ATTACK-DETECTOR-1"/>
    <s v="CRITICAL"/>
    <x v="1"/>
    <s v="0x989b3c9f5bc4189dfaee8efac99f9638d39fc45d likely involved in an attack (0x966c6ce4764083860b373944895cdb524773cacc381e631e8c9bfab0f6ff6536). Anomaly score: {'anomaly_score': 1.1816322595653707e-08}"/>
    <s v="0x989b3c9f5bc4189dfaee8efac99f9638d39fc45d"/>
    <x v="0"/>
    <s v="1.1816322595653707e-08"/>
    <s v="High vol account"/>
    <m/>
    <m/>
    <m/>
    <m/>
    <s v="1.1816322595653707e-08}"/>
    <m/>
    <m/>
    <m/>
    <m/>
    <m/>
    <m/>
    <m/>
    <m/>
    <m/>
  </r>
  <r>
    <s v="2023-03-22T17:22:15.64520565Z"/>
    <x v="0"/>
    <s v="2023-03-22"/>
    <s v="0x4c65f0b910a7d1af7918425bc4fbbd8125031734068149d3424d91a433f50073"/>
    <s v="ATTACK-DETECTOR-3"/>
    <s v="CRITICAL"/>
    <x v="0"/>
    <s v="0x998ab424239ed059a4d0149d83ff86a96fc01c30 likely involved in an attack (0xf60cf76f7e90541c049cb0211dcb9b6fc7d4d99a4e5c040384ff4fae2b5d08f7). Anomaly score: {'anomaly_score': 2.861932728422351e-08}"/>
    <s v="0x998ab424239ed059a4d0149d83ff86a96fc01c30"/>
    <x v="2"/>
    <s v="2.861932728422351e-08"/>
    <m/>
    <m/>
    <m/>
    <m/>
    <m/>
    <s v="2.861932728422351e-08}"/>
    <s v="2.861932728422351e-08}"/>
    <m/>
    <m/>
    <m/>
    <m/>
    <m/>
    <m/>
    <m/>
    <m/>
  </r>
  <r>
    <s v="2023-03-22T11:34:34.556062581Z"/>
    <x v="0"/>
    <s v="2023-03-22"/>
    <s v="0xf151b6eef65b946109f181f6b4837357d20a671134131981633103899a0ad7e8"/>
    <s v="ATTACK-DETECTOR-3"/>
    <s v="CRITICAL"/>
    <x v="0"/>
    <s v="0x9aafce664f76060ad84c56c9ac28c079cb07a9ce likely involved in an attack (0x2d159627f4eae8a01d81430c47ec8ae09a512f3e35be98d5ffe496dee62b5d85). Anomaly score: {'anomaly_score': 3.574494834261225e-08}"/>
    <s v="0x9aafce664f76060ad84c56c9ac28c079cb07a9ce"/>
    <x v="2"/>
    <s v="3.574494834261225e-08"/>
    <m/>
    <m/>
    <m/>
    <m/>
    <m/>
    <s v="3.574494834261225e-08}"/>
    <s v="3.574494834261225e-08}"/>
    <m/>
    <m/>
    <m/>
    <m/>
    <m/>
    <m/>
    <m/>
    <m/>
  </r>
  <r>
    <s v="2023-03-21T18:26:47.515854617Z"/>
    <x v="0"/>
    <s v="2023-03-21"/>
    <s v="0xfdb7db36a5a4239ab6547f2b7e17f1683feebf81450ff878fb1cefa091a39f95"/>
    <s v="ATTACK-DETECTOR-3"/>
    <s v="CRITICAL"/>
    <x v="0"/>
    <s v="0x9ce7ba11263595d5a2c5967a8d00e0e2c7bf45e7 likely involved in an attack (0x57a4ce664b695b01547991c1465875aecbf29b97b6a5787a22c8422cf7a685a9). Anomaly score: {'anomaly_score': 6.417948040923854e-08}"/>
    <s v="0x9ce7ba11263595d5a2c5967a8d00e0e2c7bf45e7"/>
    <x v="2"/>
    <s v="6.417948040923854e-08"/>
    <m/>
    <m/>
    <m/>
    <m/>
    <m/>
    <s v="6.417948040923854e-08}"/>
    <m/>
    <m/>
    <m/>
    <m/>
    <m/>
    <m/>
    <m/>
    <m/>
    <m/>
  </r>
  <r>
    <s v="2023-03-27T12:48:22.254042874Z"/>
    <x v="0"/>
    <s v="2023-03-27"/>
    <s v="0x6c2f1e4da4f352b24981811e38e66d66ed0545afd19baa9d2dca41e56b0f06de"/>
    <s v="ATTACK-DETECTOR-2"/>
    <s v="CRITICAL"/>
    <x v="0"/>
    <s v="0x9d31fb5c630b617a7c989d2331247433a75d2d07,0xbf568e5cab172865915f7d307a18693823097fa9 likely involved in an attack (0x5baf611579962064619c038bff852cde8edbad80ce0df7d9805e767ce97fb8b2) on (0x1571722dc7171cd98349b697f9b0b4029405c165). Anomaly score: {'anoma"/>
    <s v="0x9d31fb5c630b617a7c989d2331247433a75d2d07"/>
    <x v="2"/>
    <s v="0.0001761467889908257"/>
    <m/>
    <m/>
    <m/>
    <m/>
    <m/>
    <s v="0.0001761467889908257}"/>
    <m/>
    <m/>
    <m/>
    <m/>
    <m/>
    <m/>
    <m/>
    <m/>
    <m/>
  </r>
  <r>
    <s v="2023-03-21T23:22:14.294577285Z"/>
    <x v="0"/>
    <s v="2023-03-21"/>
    <s v="0xb2cd3ea89e916bfd845f22ce12c7407a3220941047c23318e3fbf0ba8a8da2dd"/>
    <s v="ATTACK-DETECTOR-3"/>
    <s v="CRITICAL"/>
    <x v="0"/>
    <s v="0x9d5439894ddba8f8e44d422eb2c302ea58a615dc likely involved in an attack (0xf59fb21527a972d94cddb75a9f40c2a3429554abfb6ff3bbe2cf6fc914ab15a9). Anomaly score: {'anomaly_score': 3.97616339097065e-08}"/>
    <s v="0x9d5439894ddba8f8e44d422eb2c302ea58a615dc"/>
    <x v="2"/>
    <s v="3.97616339097065e-08"/>
    <m/>
    <m/>
    <m/>
    <m/>
    <m/>
    <s v="3.97616339097065e-08}"/>
    <m/>
    <m/>
    <m/>
    <m/>
    <m/>
    <m/>
    <m/>
    <m/>
    <m/>
  </r>
  <r>
    <s v="2023-03-24T08:12:15.4550948Z"/>
    <x v="0"/>
    <s v="2023-03-24"/>
    <s v="0xd2619ca7293d452c3f4e3e10d00c6f800a41dc8032f58b1bf6d9fedd0a9ba842"/>
    <s v="ATTACK-DETECTOR-2"/>
    <s v="CRITICAL"/>
    <x v="1"/>
    <s v="0x9d872edbb8f5efdd918eae7a50b8cdbcff386c77 likely involved in an attack (0xfe0d34a45d349ecb5691545d6a499894485d884c0ec1136366b80d5195e76ab8). Anomaly score: {'anomaly_score': 2.7434720674091767e-06}"/>
    <s v="0x9d872edbb8f5efdd918eae7a50b8cdbcff386c77"/>
    <x v="2"/>
    <s v="2.7434720674091767e-06"/>
    <s v="Invest scam"/>
    <m/>
    <m/>
    <m/>
    <m/>
    <s v="2.7434720674091767e-06}"/>
    <s v="0x9e5de77fd0578033f19813fc5d6eed8207388101"/>
    <m/>
    <m/>
    <m/>
    <m/>
    <m/>
    <m/>
    <m/>
    <m/>
  </r>
  <r>
    <s v="2023-02-18T09:20:53.397282586Z"/>
    <x v="1"/>
    <s v="2023-02-18"/>
    <s v="0x7c40e6d3c4b63cbc63f59ed8c090f9d8217a50db26e01dc7630f2234f2f26931"/>
    <s v="ATTACK-DETECTOR-1"/>
    <s v="CRITICAL"/>
    <x v="1"/>
    <s v="0x9db87d302d3442ef6108510aa08f276a82724633 likely involved in an attack (0xbee26d798522e3302da704ac6a6e6071be5c48046c25062d6878eea0d2dff5c6). Anomaly score: {'anomaly_score': 1.6510754401555258e-08}"/>
    <s v="0x9db87d302d3442ef6108510aa08f276a82724633"/>
    <x v="0"/>
    <s v="1.6510754401555258e-08"/>
    <m/>
    <m/>
    <m/>
    <m/>
    <m/>
    <s v="1.6510754401555258e-08}"/>
    <m/>
    <m/>
    <m/>
    <m/>
    <m/>
    <m/>
    <m/>
    <m/>
    <m/>
  </r>
  <r>
    <s v="2023-03-18T09:18:20.022677286Z"/>
    <x v="0"/>
    <s v="2023-03-18"/>
    <s v="0x4a12d9b74fd2bd024b2a1affb94238ec1be5d10bd7e8016002a397fab508373b"/>
    <s v="ATTACK-DETECTOR-3"/>
    <s v="CRITICAL"/>
    <x v="0"/>
    <s v="0x9e30d4ab91232660fff0c6aacc3bb4e3abf43c05 likely involved in an attack (0x1585f956c6317e86fd4aed9e2779f443f3a3521e73d8d694bb95752f4557bb5f). Anomaly score: {'anomaly_score': 2.3760133145827523e-08}"/>
    <s v="0x9e30d4ab91232660fff0c6aacc3bb4e3abf43c05"/>
    <x v="2"/>
    <s v="2.3760133145827523e-08"/>
    <m/>
    <m/>
    <m/>
    <m/>
    <m/>
    <s v="2.3760133145827523e-08}"/>
    <m/>
    <m/>
    <m/>
    <m/>
    <m/>
    <m/>
    <m/>
    <m/>
    <m/>
  </r>
  <r>
    <s v="2023-03-06T13:20:21.545684711Z"/>
    <x v="0"/>
    <s v="2023-03-06"/>
    <s v="0xcd3f75ba344db9daef91c087e4e44123b6e80e1886d08711c781251953d21650"/>
    <s v="ATTACK-DETECTOR-1"/>
    <s v="CRITICAL"/>
    <x v="4"/>
    <s v="0x9ead03f7136fc6b4bdb0780b00a1c14ae5a8b6d0 likely involved in an attack (0x26598deaa42260925f1ea700ac15451590a1dedbcc381928fcd3469a7b08a1e2) on PokeMe (0xb3f5503f93d5ef84b06993a1975b9d21b962892f). Anomaly score: {'anomaly_score': 0.06494661921708185}"/>
    <s v="0x9ead03f7136fc6b4bdb0780b00a1c14ae5a8b6d0"/>
    <x v="0"/>
    <s v="0.06494661921708185"/>
    <s v="Validator"/>
    <m/>
    <m/>
    <m/>
    <m/>
    <s v="0.06494661921708185}"/>
    <m/>
    <m/>
    <m/>
    <m/>
    <m/>
    <m/>
    <m/>
    <m/>
    <m/>
  </r>
  <r>
    <d v="2022-12-02T00:00:00"/>
    <x v="2"/>
    <s v="44897"/>
    <s v="0xb95ccdfb69af9002103afbe13181cbb1747e7484a8de725ccec9e395fdb415b7"/>
    <m/>
    <m/>
    <x v="4"/>
    <m/>
    <s v="0x9ead03f7136fc6b4bdb0780b00a1c14ae5a8b6d0"/>
    <x v="0"/>
    <e v="#VALUE!"/>
    <s v="Polygon Validator"/>
    <m/>
    <m/>
    <m/>
    <m/>
    <e v="#VALUE!"/>
    <m/>
    <m/>
    <m/>
    <m/>
    <m/>
    <m/>
    <m/>
    <m/>
    <m/>
  </r>
  <r>
    <s v="2023-03-24T08:05:26.999041106Z"/>
    <x v="0"/>
    <s v="2023-03-24"/>
    <s v="0xa6bcd7393eb0b50bfdd93c5824ccf01627df57ab7c2b4aeeeebcfce0db80ca29"/>
    <s v="ATTACK-DETECTOR-2"/>
    <s v="CRITICAL"/>
    <x v="1"/>
    <s v="0x9f2c850ebabe7c60801b2275926c801df82dfc23 likely involved in an attack (0xf184e55641db3e7fbf2eee19097f891a8b1fcd22c42a8fd9c024670f1939c0f2). Anomaly score: {'anomaly_score': 4.019868278198929e-06}"/>
    <s v="0x9f2c850ebabe7c60801b2275926c801df82dfc23"/>
    <x v="2"/>
    <s v="4.019868278198929e-06"/>
    <s v="Invest scam"/>
    <m/>
    <m/>
    <m/>
    <m/>
    <s v="4.019868278198929e-06}"/>
    <s v="0x8c24bcbe3db2bf7f0b8a53d0da33d213d6c1f25f"/>
    <m/>
    <m/>
    <m/>
    <m/>
    <m/>
    <m/>
    <m/>
    <m/>
  </r>
  <r>
    <s v="2023-03-22T05:21:49.58346072Z"/>
    <x v="0"/>
    <s v="2023-03-22"/>
    <s v="0xf38fc21c1b8cbd8b7bd6f720b1ed554f2076ce3353e2358560b3a50e437e1e65"/>
    <s v="ATTACK-DETECTOR-3"/>
    <s v="CRITICAL"/>
    <x v="0"/>
    <s v="0xa13a19594234530c484de9134e2fc495cadfce9f likely involved in an attack (0xe1ebfe5c74b696430199a7edc80b1d0d068eb3797440dc97028dadbcad471137). Anomaly score: {'anomaly_score': 3.4714683917129475e-08}"/>
    <s v="0xa13a19594234530c484de9134e2fc495cadfce9f"/>
    <x v="2"/>
    <s v="3.4714683917129475e-08"/>
    <m/>
    <m/>
    <m/>
    <m/>
    <m/>
    <s v="3.4714683917129475e-08}"/>
    <s v="3.4714683917129475e-08}"/>
    <m/>
    <m/>
    <m/>
    <m/>
    <m/>
    <m/>
    <m/>
    <m/>
  </r>
  <r>
    <s v="2023-02-25T04:33:34.559313048Z"/>
    <x v="1"/>
    <s v="2023-02-25"/>
    <s v="0x6a5df6ff5f07b1a092e4994257c86035a0c84aa29a9554403d29274230e729f3"/>
    <s v="ATTACK-DETECTOR-1"/>
    <s v="CRITICAL"/>
    <x v="0"/>
    <s v="0xa14bf1921cfef737c906a9741fa6a15b4fdf7d2e likely involved in an attack (0x6ae19ce5e40f8927bdb79038db4f3ff23acbdd91592a1b2a7d34f89411284d77) on EGGS (0x2e516ba5bf3b7ee47fb99b09eadb60bde80a82e0). Anomaly score: {'anomaly_score': 0.46}"/>
    <s v="0xa14bf1921cfef737c906a9741fa6a15b4fdf7d2e"/>
    <x v="4"/>
    <s v="0.46"/>
    <s v="Soft Rug Pull"/>
    <m/>
    <m/>
    <m/>
    <m/>
    <s v="0.46}"/>
    <m/>
    <m/>
    <m/>
    <m/>
    <m/>
    <m/>
    <m/>
    <m/>
    <m/>
  </r>
  <r>
    <s v="2023-03-24T08:17:25.484548228Z"/>
    <x v="0"/>
    <s v="2023-03-24"/>
    <s v="0x911dea0a1814cfcf6c7515bf95a8c7d50ac560b05499f9d0c45a1f4e2f1b05cf"/>
    <s v="ATTACK-DETECTOR-2"/>
    <s v="CRITICAL"/>
    <x v="1"/>
    <s v="0xa1c8fd6a879492d493d7e118a3453a4781b06b45 likely involved in an attack (0x059d150ae89c6efa84cbaab23af200fb7a710f1daaaa245d893ec69d3872fbfa). Anomaly score: {'anomaly_score': 6.435677511808837e-06}"/>
    <s v="0xa1c8fd6a879492d493d7e118a3453a4781b06b45"/>
    <x v="2"/>
    <s v="6.435677511808837e-06"/>
    <s v="Invest scam"/>
    <m/>
    <m/>
    <m/>
    <m/>
    <s v="6.435677511808837e-06}"/>
    <s v="0xa1077f32c0a457347127b673de765acf57acf9fd"/>
    <m/>
    <m/>
    <m/>
    <m/>
    <m/>
    <m/>
    <m/>
    <m/>
  </r>
  <r>
    <s v="2023-03-22T04:28:31.293539532Z"/>
    <x v="0"/>
    <s v="2023-03-22"/>
    <s v="0x67376c2f0e6375bcd28f82217a1d375740454de1cc09d93ef8f9ba986e70996b"/>
    <s v="ATTACK-DETECTOR-3"/>
    <s v="CRITICAL"/>
    <x v="0"/>
    <s v="0xa307beaa0dcc2037fc185075aca0793c069f0383 likely involved in an attack (0x41df77b106f9a31a55d4450725869153470453d6a223dc0ef1b1aa5eb6acc634). Anomaly score: {'anomaly_score': 2.6426552166391352e-08}"/>
    <s v="0xa307beaa0dcc2037fc185075aca0793c069f0383"/>
    <x v="2"/>
    <s v="2.6426552166391352e-08"/>
    <m/>
    <m/>
    <m/>
    <m/>
    <m/>
    <s v="2.6426552166391352e-08}"/>
    <s v="2.6426552166391352e-08}"/>
    <m/>
    <m/>
    <m/>
    <m/>
    <m/>
    <m/>
    <m/>
    <m/>
  </r>
  <r>
    <s v="2023-03-23T00:52:49.04146568Z"/>
    <x v="0"/>
    <s v="2023-03-23"/>
    <s v="0x0e70cbff11394cb8ee95334fd0d57f3604e7404d867a13a2c231c3bd4a57270b"/>
    <s v="ATTACK-DETECTOR-3"/>
    <s v="CRITICAL"/>
    <x v="0"/>
    <s v="0xa3d2c37c68001809a4aabf0a92a514ce7f875d5c likely involved in an attack (0xf7427bbecbc54606ebc6b00c752436427328ccbc50731fdf31cd463dc7485163). Anomaly score: {'anomaly_score': 4.7641058401578275e-08}"/>
    <s v="0xa3d2c37c68001809a4aabf0a92a514ce7f875d5c"/>
    <x v="2"/>
    <s v="4.7641058401578275e-08"/>
    <m/>
    <m/>
    <m/>
    <m/>
    <m/>
    <s v="4.7641058401578275e-08}"/>
    <m/>
    <m/>
    <m/>
    <m/>
    <m/>
    <m/>
    <m/>
    <m/>
    <m/>
  </r>
  <r>
    <s v="2023-03-04T21:50:44.757870001Z"/>
    <x v="0"/>
    <s v="2023-03-04"/>
    <s v="0xe02d0d1071d7175a56d4231ed805cae3cdab6b0b598dbc5b115d275de75dbb8f"/>
    <s v="ATTACK-DETECTOR-3"/>
    <s v="CRITICAL"/>
    <x v="3"/>
    <s v="0xa447b164c411f908236d5324ee785d5d2cc5a88c,0x40e8ddeef8f6a1ea45c97747997021ad225780cc likely involved in an attack (0xf25285e41fd7327f377fcf6201c09a1d630b0cba3ad26e05d646193b716e9025). Anomaly score: {'anomaly_score': 1.3001694007614454e-08}"/>
    <s v="0xa447b164c411f908236d5324ee785d5d2cc5a88c"/>
    <x v="2"/>
    <s v="1.3001694007614454e-08"/>
    <m/>
    <m/>
    <m/>
    <m/>
    <m/>
    <s v="1.3001694007614454e-08}"/>
    <m/>
    <m/>
    <m/>
    <m/>
    <m/>
    <m/>
    <m/>
    <m/>
    <m/>
  </r>
  <r>
    <s v="2023-03-11T17:14:40.856276987Z"/>
    <x v="0"/>
    <s v="2023-03-11"/>
    <s v="0x28c83a9aa09c1456ec094d01f6da5249dcc5ffc3e74c8b7bc995a0642e7daf77"/>
    <s v="ATTACK-DETECTOR-3"/>
    <s v="CRITICAL"/>
    <x v="1"/>
    <s v="0xa470a6535e2a8653a82d686806d69493045db59d likely involved in an attack (0x2f269d75c2108bd646906af95954a900fd9db54b148e172fe35e083de3bfdc8d). Anomaly score: {'anomaly_score': 8.926792189761996e-10}"/>
    <s v="0xa470a6535e2a8653a82d686806d69493045db59d"/>
    <x v="0"/>
    <s v="8.926792189761996e-10"/>
    <s v="exploiter tag FP"/>
    <m/>
    <m/>
    <m/>
    <m/>
    <s v="8.926792189761996e-10}"/>
    <m/>
    <m/>
    <m/>
    <m/>
    <m/>
    <m/>
    <m/>
    <m/>
    <m/>
  </r>
  <r>
    <s v="2023-03-24T08:03:32.287444564Z"/>
    <x v="0"/>
    <s v="2023-03-24"/>
    <s v="0x122d32a81476974cc899d2452a96509a8d7c52eda7535776ebb45d760fb97815"/>
    <s v="ATTACK-DETECTOR-2"/>
    <s v="CRITICAL"/>
    <x v="1"/>
    <s v="0xa49559ca8b1b63511fe75dc7f456d6507f387760 likely involved in an attack (0xe0958d4f643a64dae05bea8b653bf40e29102876e7a0da63be1320ef73e1afcf). Anomaly score: {'anomaly_score': 4.307308869977949e-06}"/>
    <s v="0xa49559ca8b1b63511fe75dc7f456d6507f387760"/>
    <x v="2"/>
    <s v="4.307308869977949e-06"/>
    <s v="Invest scam"/>
    <m/>
    <m/>
    <m/>
    <m/>
    <s v="4.307308869977949e-06}"/>
    <s v="0x1fd958a6ab417fc8876df57585e7ff1c02219cef"/>
    <m/>
    <m/>
    <m/>
    <m/>
    <m/>
    <m/>
    <m/>
    <m/>
  </r>
  <r>
    <s v="2023-03-22T14:40:43.643406015Z"/>
    <x v="0"/>
    <s v="2023-03-22"/>
    <s v="0x6ea303dad476880431fbb95259ba573d46b67357b845c8dcc59da455981fabb1"/>
    <s v="ATTACK-DETECTOR-3"/>
    <s v="CRITICAL"/>
    <x v="0"/>
    <s v="0xa5294016f13fb0015c1d22bd521eb65a123d34dc likely involved in an attack (0x3152310dff0b1f4659ef23811e26bbcb58aa1c0586a14b08922d96a3443bc758) on HEX.com: HEX Token (0x2b591e99afe9f32eaa6214f7b7629768c40eeb39). Anomaly score: {'anomaly_score': 5.98432598198"/>
    <s v="0xa5294016f13fb0015c1d22bd521eb65a123d34dc"/>
    <x v="2"/>
    <s v="5.984325981987786e-09"/>
    <m/>
    <m/>
    <m/>
    <m/>
    <m/>
    <s v="5.984325981987786e-09}"/>
    <s v="5.984325981987786e-09}"/>
    <m/>
    <m/>
    <m/>
    <m/>
    <m/>
    <m/>
    <m/>
    <m/>
  </r>
  <r>
    <s v="2023-03-07T01:20:07.624591684Z"/>
    <x v="0"/>
    <s v="2023-03-07"/>
    <s v="0x46426414bd460d2fdbc691b0397fa172e3a1bb88d6d75ea1be9e24fff4f8e842"/>
    <s v="ATTACK-DETECTOR-3"/>
    <s v="CRITICAL"/>
    <x v="1"/>
    <s v="0xa6b59015b38ff56639d3ee2d8874ca109dfd4bb7 likely involved in an attack (0xd317c758d5f4d22123000948770e44938e71593253e6e9cc47f5c48f765454a6). Anomaly score: {'anomaly_score': 7.473840118187632e-08}"/>
    <s v="0xa6b59015b38ff56639d3ee2d8874ca109dfd4bb7"/>
    <x v="4"/>
    <s v="7.473840118187632e-08"/>
    <s v="Rug Pull"/>
    <m/>
    <m/>
    <m/>
    <m/>
    <s v="7.473840118187632e-08}"/>
    <m/>
    <m/>
    <m/>
    <m/>
    <m/>
    <m/>
    <m/>
    <m/>
    <m/>
  </r>
  <r>
    <s v="2023-03-22T22:50:35.744161222Z"/>
    <x v="0"/>
    <s v="2023-03-22"/>
    <s v="0x724ee4856afecc6bccc18e4b6b3b5b1f2f3de3bb3f443957a4e543b4fe9e12ec"/>
    <s v="ATTACK-DETECTOR-3"/>
    <s v="CRITICAL"/>
    <x v="0"/>
    <s v="0xa6d4e32ec5e92d328eb1b5074645661e8ee604e9 likely involved in an attack (0x06c621da0dcbf414e375cba6a1f2e2dd77e1f7bc5c6107382cfcc49a2f4a952a). Anomaly score: {'anomaly_score': 1.3839980296278032e-08}"/>
    <s v="0xa6d4e32ec5e92d328eb1b5074645661e8ee604e9"/>
    <x v="2"/>
    <s v="1.3839980296278032e-08"/>
    <m/>
    <m/>
    <m/>
    <m/>
    <m/>
    <s v="1.3839980296278032e-08}"/>
    <s v="1.3839980296278032e-08}"/>
    <m/>
    <m/>
    <m/>
    <m/>
    <m/>
    <m/>
    <m/>
    <m/>
  </r>
  <r>
    <s v="2023-03-22T14:20:52.763057618Z"/>
    <x v="0"/>
    <s v="2023-03-22"/>
    <s v="0x0d6ce5c14dfcd8e3d72d7e4f6e698f8b4cd7cd1dcb791bc42227643fd45ac075"/>
    <s v="ATTACK-DETECTOR-3"/>
    <s v="CRITICAL"/>
    <x v="0"/>
    <s v="0xa72afdd4464576d716cd59268b04abfeb3936ab8 likely involved in an attack (0x6865679785a7e24c8814c5076124589d497f82938f1df3242cb8a69049b69856) on Lido: Curve Liquidity Farming Pool Contract (0xdc24316b9ae028f1497c275eb9192a3ea0f67022). Anomaly score: {'anom"/>
    <s v="0xa72afdd4464576d716cd59268b04abfeb3936ab8"/>
    <x v="2"/>
    <s v="3.524932056428921e-08"/>
    <m/>
    <m/>
    <m/>
    <m/>
    <m/>
    <s v="3.524932056428921e-08}"/>
    <s v="3.524932056428921e-08}"/>
    <m/>
    <m/>
    <m/>
    <m/>
    <m/>
    <m/>
    <m/>
    <m/>
  </r>
  <r>
    <s v="2023-03-22T16:46:56.662102653Z"/>
    <x v="0"/>
    <s v="2023-03-22"/>
    <s v="0x3708821969788c100f4b3007a9e6af3cad7bab33edd40022dfdc86c94ef1a467"/>
    <s v="ATTACK-DETECTOR-3"/>
    <s v="CRITICAL"/>
    <x v="0"/>
    <s v="0xa7883e0060286b7b9e3a87d8ef9f180a7c2673ce likely involved in an attack (0xb93280aa25ebfae03392a01606f2fc2f814196553e8e2f19097789d39e93006f). Anomaly score: {'anomaly_score': 2.924939991665836e-08}"/>
    <s v="0xa7883e0060286b7b9e3a87d8ef9f180a7c2673ce"/>
    <x v="2"/>
    <s v="2.924939991665836e-08"/>
    <m/>
    <m/>
    <m/>
    <m/>
    <m/>
    <s v="2.924939991665836e-08}"/>
    <s v="2.924939991665836e-08}"/>
    <m/>
    <m/>
    <m/>
    <m/>
    <m/>
    <m/>
    <m/>
    <m/>
  </r>
  <r>
    <s v="2023-03-27T04:16:38.319413831Z"/>
    <x v="0"/>
    <s v="2023-03-27"/>
    <s v="0xfddbf8f747b666d355dd2f9d29e698f55473c50506afd34317002dcc00a5bb78"/>
    <s v="ATTACK-DETECTOR-2"/>
    <s v="CRITICAL"/>
    <x v="0"/>
    <s v="0xa7f06aaf587b480074545cd8aa1f70ac9e941e05 likely involved in an attack (0x47460662f6182480122a60ab7c324529553d8afc469e586174191a718783aaba). Anomaly score: {'anomaly_score': 2.1391437203266386e-07}"/>
    <s v="0xa7f06aaf587b480074545cd8aa1f70ac9e941e05"/>
    <x v="2"/>
    <s v="2.1391437203266386e-07"/>
    <m/>
    <m/>
    <m/>
    <m/>
    <m/>
    <s v="2.1391437203266386e-07}"/>
    <m/>
    <m/>
    <m/>
    <m/>
    <m/>
    <m/>
    <m/>
    <m/>
    <m/>
  </r>
  <r>
    <s v="2023-03-23T18:17:36.454950744Z"/>
    <x v="0"/>
    <s v="2023-03-23"/>
    <s v="0x0420d1ba73d9c1cc00b4f91a4b376e308881b73632a6459f82f016c703c4c0f5"/>
    <s v="ATTACK-DETECTOR-3"/>
    <s v="CRITICAL"/>
    <x v="0"/>
    <s v="0xa8b087fc770a634dd2d7fe71eb1fa898af3c7a49 likely involved in an attack (0x796160ffb59cda48f222c0dfaed62bec7a7a8de50ccfbe2626b5d007c5ddd1b6). Anomaly score: {'anomaly_score': 2.7188709264044084e-08}"/>
    <s v="0xa8b087fc770a634dd2d7fe71eb1fa898af3c7a49"/>
    <x v="2"/>
    <s v="2.7188709264044084e-08"/>
    <m/>
    <m/>
    <m/>
    <m/>
    <m/>
    <s v="2.7188709264044084e-08}"/>
    <m/>
    <m/>
    <m/>
    <m/>
    <m/>
    <m/>
    <m/>
    <m/>
    <m/>
  </r>
  <r>
    <s v="2023-03-23T19:24:31.25694953Z"/>
    <x v="0"/>
    <s v="2023-03-23"/>
    <s v="0x72b6778a73156b886485ffd4e51d2537b80f9d28b634c3dacf7beeb2b65d169f"/>
    <s v="ATTACK-DETECTOR-3"/>
    <s v="CRITICAL"/>
    <x v="0"/>
    <s v="0xaab71525a2982d039933962447c2ac3d3a37ecca likely involved in an attack (0x4e85c1b9d2c22f3720f1466717ac715b7f491ccb73a2212124507a06b803ea9c). Anomaly score: {'anomaly_score': 4.949107827595961e-08}"/>
    <s v="0xaab71525a2982d039933962447c2ac3d3a37ecca"/>
    <x v="2"/>
    <s v="4.949107827595961e-08"/>
    <m/>
    <m/>
    <m/>
    <m/>
    <m/>
    <s v="4.949107827595961e-08}"/>
    <m/>
    <m/>
    <m/>
    <m/>
    <m/>
    <m/>
    <m/>
    <m/>
    <m/>
  </r>
  <r>
    <s v="2023-03-21T23:06:33.912866529Z"/>
    <x v="0"/>
    <s v="2023-03-21"/>
    <s v="0x00d84d0eb0101b21fa4aec4f0136bd6f7e0b1578fd3a6ba30dee5344216898c8"/>
    <s v="ATTACK-DETECTOR-3"/>
    <s v="CRITICAL"/>
    <x v="0"/>
    <s v="0xab0495fd11d29e3e5fcc74737b19b87e018a342c likely involved in an attack (0x2698c3ff00cd853a162e25e9952ef030ef91338fade59952c30663f06129a8ba) on Balancer: Vault (0xba12222222228d8ba445958a75a0704d566bf2c8). Anomaly score: {'anomaly_score': 8.84895125504860"/>
    <s v="0xab0495fd11d29e3e5fcc74737b19b87e018a342c"/>
    <x v="2"/>
    <s v="8.848951255048601e-08"/>
    <m/>
    <m/>
    <m/>
    <m/>
    <m/>
    <s v="8.848951255048601e-08}"/>
    <m/>
    <m/>
    <m/>
    <m/>
    <m/>
    <m/>
    <m/>
    <m/>
    <m/>
  </r>
  <r>
    <s v="2023-02-27T04:40:29.828713327Z"/>
    <x v="1"/>
    <s v="2023-02-27"/>
    <s v="0x51f96818856e6254020a3f16a4d3e71d7c25bd910aaffd9cb7b8aee080cb56f9"/>
    <s v="ATTACK-DETECTOR-1"/>
    <s v="CRITICAL"/>
    <x v="0"/>
    <s v="0xab98a9799121f2e8e7bfae329ce800cd078e5b99 likely involved in an attack (0xf181f0fb9386ecdd6b9eaca2bbd78240901a9a91e1ddaedd5155cb59ebb01419). Anomaly score: {'anomaly_score': 0.46}"/>
    <s v="0xab98a9799121f2e8e7bfae329ce800cd078e5b99"/>
    <x v="4"/>
    <s v="0.46"/>
    <s v="Rake Token"/>
    <m/>
    <m/>
    <m/>
    <m/>
    <s v="0.46}"/>
    <m/>
    <m/>
    <m/>
    <m/>
    <m/>
    <m/>
    <m/>
    <m/>
    <m/>
  </r>
  <r>
    <s v="2023-03-24T12:46:45.343278304Z"/>
    <x v="0"/>
    <s v="2023-03-24"/>
    <s v="0xa4a02dafcff06ece1bc8d93bc6251b1e3a6186b69de45d416a658c649c625573"/>
    <s v="ATTACK-DETECTOR-2"/>
    <s v="CRITICAL"/>
    <x v="1"/>
    <s v="0xad44bccaad5a69c33d5e98b8d4cfb6885dfd42d8 likely involved in an attack (0xab7f777e497abbacda753c0576940f7fc9e56bf5fa923eca1d6acf340c5737a5). Anomaly score: {'anomaly_score': 0.0160157679853583}"/>
    <s v="0xad44bccaad5a69c33d5e98b8d4cfb6885dfd42d8"/>
    <x v="2"/>
    <s v="0.0160157679853583"/>
    <m/>
    <m/>
    <m/>
    <m/>
    <m/>
    <s v="0.0160157679853583}"/>
    <m/>
    <m/>
    <m/>
    <m/>
    <m/>
    <m/>
    <m/>
    <m/>
    <m/>
  </r>
  <r>
    <s v="2023-03-01T11:39:59.81312124Z"/>
    <x v="0"/>
    <s v="2023-03-01"/>
    <s v="0xb5558f2e1ef1fcc9c761b0c8b9e319e97b4e1b425fa923fa5061648580df2f5a"/>
    <s v="ATTACK-DETECTOR-1"/>
    <s v="CRITICAL"/>
    <x v="0"/>
    <s v="0xad7149152a65e6ec97add7b1b1f917dcafcf9b21 likely involved in an attack (0x742dd9043bb83579b12ff11cab290b5c7c46552142ccd3b9ac2f10d0e047b908). Anomaly score: {'anomaly_score': 0.01}"/>
    <s v="0xad7149152a65e6ec97add7b1b1f917dcafcf9b21"/>
    <x v="3"/>
    <s v="0.01"/>
    <s v="Someone issuing a ton of tx on 1inch settlement contract using flashbots"/>
    <m/>
    <m/>
    <m/>
    <m/>
    <s v="0.01}"/>
    <m/>
    <m/>
    <m/>
    <m/>
    <m/>
    <m/>
    <m/>
    <m/>
    <m/>
  </r>
  <r>
    <s v="2023-03-26T00:57:29.460711839Z"/>
    <x v="0"/>
    <s v="2023-03-26"/>
    <s v="0x90dce9173e46a0302c3edf624ad71629174d477d1547a2d5e800b9cc75cc496e"/>
    <s v="ATTACK-DETECTOR-2"/>
    <s v="CRITICAL"/>
    <x v="0"/>
    <s v="0xadd650ab0d168f87d2ac90d7e97789d24fb5345d likely involved in an attack (0xb8c6ee7ab900010c5535f6519f502238ba8daa1662ad899d7bcd029f78a2bcb4). Anomaly score: {'anomaly_score': 0.00014734455958549225}"/>
    <s v="0xadd650ab0d168f87d2ac90d7e97789d24fb5345d"/>
    <x v="2"/>
    <s v="0.00014734455958549225"/>
    <m/>
    <m/>
    <m/>
    <m/>
    <m/>
    <s v="0.00014734455958549225}"/>
    <m/>
    <m/>
    <m/>
    <m/>
    <m/>
    <m/>
    <m/>
    <m/>
    <m/>
  </r>
  <r>
    <s v="2023-03-25T13:06:29.352591063Z"/>
    <x v="0"/>
    <s v="2023-03-25"/>
    <s v="0x0dd1faf8c5948ef1ad7f068a04ab8632012e9ac0c92d5e2a3c25f7d0e4d7a56e"/>
    <s v="ATTACK-DETECTOR-2"/>
    <s v="CRITICAL"/>
    <x v="1"/>
    <s v="0xaeac66b2e8abf6541d285960d4f6553898c54f29 likely involved in an attack (0xec4167ce024ea840bc4cdf50cfba7851823a5a749c748f09e70c2a2ade4ee3e7). Anomaly score: {'anomaly_score': 0.006642005754212905}"/>
    <s v="0xaeac66b2e8abf6541d285960d4f6553898c54f29"/>
    <x v="2"/>
    <s v="0.006642005754212905"/>
    <m/>
    <m/>
    <m/>
    <m/>
    <m/>
    <s v="0.006642005754212905}"/>
    <m/>
    <m/>
    <m/>
    <m/>
    <m/>
    <m/>
    <m/>
    <m/>
    <m/>
  </r>
  <r>
    <s v="2023-03-28T11:13:31.758055616Z"/>
    <x v="0"/>
    <s v="2023-03-28"/>
    <s v="0xae0126af86cc78a0dd622a7dda7f625d47dc6bfe763531abe3e8ac3742badf85"/>
    <s v="ATTACK-DETECTOR-2"/>
    <s v="CRITICAL"/>
    <x v="1"/>
    <s v="0xaf0467cd72b913b950182fc84cd035572fdc67cc likely involved in an attack (0x270ed2c261a26ddf8a63e48795249b4e3b82cb0cd121e9515c34be75bbf87bea). Anomaly score: {'anomaly_score': 3.948140196021733e-05}"/>
    <s v="0xaf0467cd72b913b950182fc84cd035572fdc67cc"/>
    <x v="2"/>
    <s v="3.948140196021733e-05"/>
    <m/>
    <m/>
    <m/>
    <m/>
    <m/>
    <s v="3.948140196021733e-05}"/>
    <m/>
    <m/>
    <m/>
    <m/>
    <m/>
    <m/>
    <m/>
    <m/>
    <m/>
  </r>
  <r>
    <s v="2023-03-07T21:19:08.708370773Z"/>
    <x v="0"/>
    <s v="2023-03-07"/>
    <s v="0xd69b7cc4f1ea8f2eb6f6d82663070d6ef6f4f27037c0a332a19b740c786a8f9c"/>
    <s v="ATTACK-DETECTOR-3"/>
    <s v="CRITICAL"/>
    <x v="3"/>
    <s v="0xaf86f48f891b05ae9f9115347f52e3bb4868e003 likely involved in an attack (0x452bade4607237769e2558aa8ceca9968c0bbf785de2945fa50545e40165a777). Anomaly score: {'anomaly_score': 5.959781254613149e-08}"/>
    <s v="0xaf86f48f891b05ae9f9115347f52e3bb4868e003"/>
    <x v="2"/>
    <s v="5.959781254613149e-08"/>
    <m/>
    <m/>
    <m/>
    <m/>
    <m/>
    <s v="5.959781254613149e-08}"/>
    <m/>
    <m/>
    <m/>
    <m/>
    <m/>
    <m/>
    <m/>
    <m/>
    <m/>
  </r>
  <r>
    <s v="2023-03-27T16:12:13.565250933Z"/>
    <x v="0"/>
    <s v="2023-03-27"/>
    <s v="0xbe40160e7a984253a0d9b8e26da70adc2477322e652c98d2899a2b1c0aa83dd0"/>
    <s v="ATTACK-DETECTOR-2"/>
    <s v="CRITICAL"/>
    <x v="1"/>
    <s v="0xafef1483eed31359d6548b1a1181bc657c75adec likely involved in an attack (0x2102e31bdc67633e25cad2746a9839c6b35b1224ba10b9cc8e50af5a377bf561). Anomaly score: {'anomaly_score': 0.011656108597285067}"/>
    <s v="0xafef1483eed31359d6548b1a1181bc657c75adec"/>
    <x v="2"/>
    <s v="0.011656108597285067"/>
    <m/>
    <m/>
    <m/>
    <m/>
    <m/>
    <s v="0.011656108597285067}"/>
    <m/>
    <m/>
    <m/>
    <m/>
    <m/>
    <m/>
    <m/>
    <m/>
    <m/>
  </r>
  <r>
    <s v="2023-03-19T18:41:07.00309542Z"/>
    <x v="0"/>
    <s v="2023-03-19"/>
    <s v="0x5a1d435c66b72d2470216e18a5abcf0cb29b71837ef1a80bf460098d2a0739a0"/>
    <s v="ATTACK-DETECTOR-3"/>
    <s v="CRITICAL"/>
    <x v="0"/>
    <s v="0xb0b8472d77901d6d088c0f02dff4abd0bf26a128 likely involved in an attack (0xedbdb506e748a5d05f730a8c91a0feae77dab40b8d2fb96eee6a0195ac671164). Anomaly score: {'anomaly_score': 2.5422631482005614e-08}"/>
    <s v="0xb0b8472d77901d6d088c0f02dff4abd0bf26a128"/>
    <x v="2"/>
    <s v="2.5422631482005614e-08"/>
    <m/>
    <m/>
    <m/>
    <m/>
    <m/>
    <s v="2.5422631482005614e-08}"/>
    <m/>
    <m/>
    <m/>
    <m/>
    <m/>
    <m/>
    <m/>
    <m/>
    <m/>
  </r>
  <r>
    <s v="2023-02-18T04:44:02.582920388Z"/>
    <x v="1"/>
    <s v="2023-02-18"/>
    <s v="0x8706015601bcaac00c16ac0376ef00bd3e67d31732fb7ab9df98cb633baf198a"/>
    <s v="ATTACK-DETECTOR-1"/>
    <s v="CRITICAL"/>
    <x v="1"/>
    <s v="0xb0b851bf44499edec30795bef7ac4d5f9dd632d0 likely involved in an attack (0x60027f9834e8e5e37200fe0720733b91777690b73e61386442b33d6e346caa95). Anomaly score: {'anomaly_score': 1.6545026917401118e-08}"/>
    <s v="0xb0b851bf44499edec30795bef7ac4d5f9dd632d0"/>
    <x v="0"/>
    <s v="1.6545026917401118e-08"/>
    <m/>
    <m/>
    <m/>
    <m/>
    <m/>
    <s v="1.6545026917401118e-08}"/>
    <m/>
    <m/>
    <m/>
    <m/>
    <m/>
    <m/>
    <m/>
    <m/>
    <m/>
  </r>
  <r>
    <s v="2023-03-07T18:41:37.394046823Z"/>
    <x v="0"/>
    <s v="2023-03-07"/>
    <s v="0x2e59d4fa701f3664577141b3cb2ee728ca147fcf65de4ad8b82314d9d47e2ed6"/>
    <s v="ATTACK-DETECTOR-3"/>
    <s v="CRITICAL"/>
    <x v="1"/>
    <s v="0xb1b294ea068f4513bb4c79413f6f4672ec6e0f4a likely involved in an attack (0x1c8949878c674dba3afe279ecb1e76155f1fb81878372e5390336ddb01a8f483). Anomaly score: {'anomaly_score': 5.709384417695286e-10}"/>
    <s v="0xb1b294ea068f4513bb4c79413f6f4672ec6e0f4a"/>
    <x v="0"/>
    <s v="5.709384417695286e-10"/>
    <s v="exploiter tag FP"/>
    <m/>
    <m/>
    <m/>
    <m/>
    <s v="5.709384417695286e-10}"/>
    <m/>
    <m/>
    <m/>
    <m/>
    <m/>
    <m/>
    <m/>
    <m/>
    <m/>
  </r>
  <r>
    <s v="2023-03-03T15:43:08.347576812Z"/>
    <x v="0"/>
    <s v="2023-03-03"/>
    <s v="0x84ac238502eeccd206c050d327701ce751e776889c67d3fc41e5cb13e650e364"/>
    <s v="ATTACK-DETECTOR-3"/>
    <s v="CRITICAL"/>
    <x v="2"/>
    <s v="0xb20bc671d58ade6a94610d3a8c33c7faff1770ee,0x164ddd94cc439a030dac11ee8ebfffddb82838d8 likely involved in an attack (0x2358010bd4aae0afcc8ec02d2efed10664644f3afdbd5a27707d97d9fc93314c). Anomaly score: {'anomaly_score': 1.3088475697072972e-08}"/>
    <s v="0xb20bc671d58ade6a94610d3a8c33c7faff1770ee"/>
    <x v="2"/>
    <s v="1.3088475697072972e-08"/>
    <m/>
    <m/>
    <m/>
    <m/>
    <m/>
    <s v="1.3088475697072972e-08}"/>
    <m/>
    <m/>
    <m/>
    <m/>
    <m/>
    <m/>
    <m/>
    <m/>
    <m/>
  </r>
  <r>
    <s v="2023-02-15T18:40:58.297903557Z"/>
    <x v="1"/>
    <s v="2023-02-15"/>
    <s v="0xc47971984bdf1bc76f36a26b302de5f34c5c8e54e3b85840c470423473485296"/>
    <s v="ATTACK-DETECTOR-1"/>
    <s v="CRITICAL"/>
    <x v="0"/>
    <s v="0xb21729723a2ba928de0ab99c5d7c84188da5e54d likely involved in an attack (0x475307202284a9bbc4b92ca8a99280920ed9c145bea00e1c000bfc92be6d7e98). Anomaly score: {'anomaly_score': 1.5420134020729177e-08}"/>
    <s v="0xb21729723a2ba928de0ab99c5d7c84188da5e54d"/>
    <x v="0"/>
    <s v="1.5420134020729177e-08"/>
    <s v="Someone exchanging high amount of eth"/>
    <m/>
    <m/>
    <m/>
    <m/>
    <s v="1.5420134020729177e-08}"/>
    <m/>
    <m/>
    <m/>
    <m/>
    <m/>
    <m/>
    <m/>
    <m/>
    <m/>
  </r>
  <r>
    <s v="2023-02-25T02:49:41.437340578Z"/>
    <x v="1"/>
    <s v="2023-02-25"/>
    <s v="0x5726edfaf58714b2b0e8aae6311532245327fbd3d60b41c0fc117068ebe44039"/>
    <s v="ATTACK-DETECTOR-1"/>
    <s v="CRITICAL"/>
    <x v="0"/>
    <s v="0xb30f0d842c01605c5f265329b4f7157a533d6164 likely involved in an attack (0x88e25531a66ad05408afde422c1d00f294efc140f7898d988840cd61b0f0ac46). Anomaly score: {'anomaly_score': 0.01}"/>
    <s v="0xb30f0d842c01605c5f265329b4f7157a533d6164"/>
    <x v="4"/>
    <s v="0.01"/>
    <s v="Soft Rug Pull"/>
    <m/>
    <m/>
    <m/>
    <m/>
    <s v="0.01}"/>
    <m/>
    <m/>
    <m/>
    <m/>
    <m/>
    <m/>
    <m/>
    <m/>
    <m/>
  </r>
  <r>
    <s v="2023-03-22T20:01:59.961275916Z"/>
    <x v="0"/>
    <s v="2023-03-22"/>
    <s v="0x076fa9c788ea3644ffbd3980dcde50364ecb241056bc4a11141110b73d2b9367"/>
    <s v="ATTACK-DETECTOR-2"/>
    <s v="CRITICAL"/>
    <x v="0"/>
    <s v="0xb40558146e8a8401563345dbfbe1accf24043fe2 likely involved in an attack (0x7ae6cf28d6b9f54ef3af8a24cb60d25785a3018cab77dbdd6f891fd7dafb6cfa) on (0x547191ded0819d553cae45c6bb3d18d37083daee). Anomaly score: {'anomaly_score': 0.003622663771629521}"/>
    <s v="0xb40558146e8a8401563345dbfbe1accf24043fe2"/>
    <x v="2"/>
    <s v="0.003622663771629521"/>
    <m/>
    <m/>
    <m/>
    <m/>
    <m/>
    <s v="0.003622663771629521}"/>
    <m/>
    <m/>
    <m/>
    <m/>
    <m/>
    <m/>
    <m/>
    <m/>
    <m/>
  </r>
  <r>
    <s v="2023-03-24T16:57:40.855905903Z"/>
    <x v="0"/>
    <s v="2023-03-24"/>
    <s v="0xf832b5fc214d00c3d434be30fa3ef34512857dcc088ee8bf502e9688c6103741"/>
    <s v="ATTACK-DETECTOR-2"/>
    <s v="CRITICAL"/>
    <x v="1"/>
    <s v="0xb51d38fa0ceea0590f6cd168ae93f9983bc7b61c likely involved in an attack (0x5063ef87fa4bae38712ec48edb3e912bb20d96ea43fbd2899c9bd0c919062064). Anomaly score: {'anomaly_score': 7.79332372944493e-05}"/>
    <s v="0xb51d38fa0ceea0590f6cd168ae93f9983bc7b61c"/>
    <x v="2"/>
    <s v="7.79332372944493e-05"/>
    <m/>
    <m/>
    <m/>
    <m/>
    <m/>
    <s v="7.79332372944493e-05}"/>
    <m/>
    <m/>
    <m/>
    <m/>
    <m/>
    <m/>
    <m/>
    <m/>
    <m/>
  </r>
  <r>
    <s v="2023-03-26T01:17:07.691867475Z"/>
    <x v="0"/>
    <s v="2023-03-26"/>
    <s v="0xa04511ae7af2d9e72c0c5598eb7e97cf39f70f78c58496abe8af960420008d23"/>
    <s v="ATTACK-DETECTOR-2"/>
    <s v="CRITICAL"/>
    <x v="1"/>
    <s v="0xb54c9ab17722fa7a49bc9aa468264ddf82237305,0x01b999fabfacd3b71e9cab6b31e611cb6602f01a likely involved in an attack (0x16131147779c33cbebd1e22b2f6c633b77f4b9596d78b1d7a5d0c13076bfbffd). Anomaly score: {'anomaly_score': 3.335512295831861e-05}"/>
    <s v="0xb54c9ab17722fa7a49bc9aa468264ddf82237305"/>
    <x v="2"/>
    <s v="3.335512295831861e-05"/>
    <m/>
    <m/>
    <m/>
    <m/>
    <m/>
    <s v="3.335512295831861e-05}"/>
    <m/>
    <m/>
    <m/>
    <m/>
    <m/>
    <m/>
    <m/>
    <m/>
    <m/>
  </r>
  <r>
    <s v="2023-03-21T19:27:08.70036882Z"/>
    <x v="0"/>
    <s v="2023-03-21"/>
    <s v="0xfc54eea3fb327c8eab51d9b57c713999693699494ffa8117c963428db0b4972a"/>
    <s v="ATTACK-DETECTOR-1"/>
    <s v="CRITICAL"/>
    <x v="0"/>
    <s v="0xb5b2673487ba33354cb84e1f6027f35544bdf57f likely involved in an attack (0x75c00d6f7d637ff5669d8ed60aa7b68cb56937719f4f07d9b842ad9f9e1964c4) on UNI-V2 (0xaeaba465b236547c91b8fc51e1697477aca5c08e). Anomaly score: {'anomaly_score': 0.04396059615612226}"/>
    <s v="0xb5b2673487ba33354cb84e1f6027f35544bdf57f"/>
    <x v="4"/>
    <s v="0.04396059615612226"/>
    <s v="Rake Token"/>
    <m/>
    <m/>
    <m/>
    <m/>
    <s v="0.04396059615612226}"/>
    <m/>
    <m/>
    <m/>
    <m/>
    <m/>
    <m/>
    <m/>
    <m/>
    <m/>
  </r>
  <r>
    <s v="2023-03-23T12:57:09.148853487Z"/>
    <x v="0"/>
    <s v="2023-03-23"/>
    <s v="0x321d55474cb3b1b238b1b1875043d8d50bdfa78c463f15d1fce79c946ddcc929"/>
    <s v="ATTACK-DETECTOR-3"/>
    <s v="CRITICAL"/>
    <x v="0"/>
    <s v="0xb64933b2bea7d72b8a3c10ff93344cc74218e10e likely involved in an attack (0xb0e4a5b86d1fdcd38671f62f791d7527e4c3ccb9182d18f35f8bf6e5c0f9c5ce). Anomaly score: {'anomaly_score': 3.744727041982752e-08}"/>
    <s v="0xb64933b2bea7d72b8a3c10ff93344cc74218e10e"/>
    <x v="2"/>
    <s v="3.744727041982752e-08"/>
    <m/>
    <m/>
    <m/>
    <m/>
    <m/>
    <s v="3.744727041982752e-08}"/>
    <m/>
    <m/>
    <m/>
    <m/>
    <m/>
    <m/>
    <m/>
    <m/>
    <m/>
  </r>
  <r>
    <s v="2023-03-20T18:29:26.950271927Z"/>
    <x v="0"/>
    <s v="2023-03-20"/>
    <s v="0x66e4716f2188e91a9c06c150f4076dbf193d9c4bb08aa3021ba15e1762c7d899"/>
    <s v="ATTACK-DETECTOR-1"/>
    <s v="CRITICAL"/>
    <x v="0"/>
    <s v="0xb6651e6bfe8646a62b14395479d21cfa3c8ec23d likely involved in an attack (0x5a2c692e8c0fd7c2d6c9d4351282b5a0f0327f3be7f374e93585d7d4384fb639) on SHINU (0x0d229c3ff2d76e4b88ca4f9d3d3353f4545ec53f). Anomaly score: {'anomaly_score': 6.488622317283251e-07}"/>
    <s v="0xb6651e6bfe8646a62b14395479d21cfa3c8ec23d"/>
    <x v="0"/>
    <s v="6.488622317283251e-07"/>
    <s v="Large Transfers"/>
    <m/>
    <m/>
    <m/>
    <m/>
    <s v="6.488622317283251e-07}"/>
    <m/>
    <m/>
    <m/>
    <m/>
    <m/>
    <m/>
    <m/>
    <m/>
    <m/>
  </r>
  <r>
    <s v="2023-03-22T17:30:23.047680295Z"/>
    <x v="0"/>
    <s v="2023-03-22"/>
    <s v="0x50e86a3167f824f4dd67554b5e366ccfd9aee5b894448d034d18ab5c1043a995"/>
    <s v="ATTACK-DETECTOR-3"/>
    <s v="CRITICAL"/>
    <x v="0"/>
    <s v="0xb69f512dcfbe520125b42ed5d08973a4553f6f3e likely involved in an attack (0x4e8e2e93962bef753e75c8656b4868d92dfee074196fda3f50892399f6fa71ed) on (0x46557085e28bcc6d8f653a9ee84c6c9b67642b93). Anomaly score: {'anomaly_score': 4.663861002333168e-09}"/>
    <s v="0xb69f512dcfbe520125b42ed5d08973a4553f6f3e"/>
    <x v="2"/>
    <s v="4.663861002333168e-09"/>
    <s v="large trades"/>
    <m/>
    <m/>
    <m/>
    <m/>
    <s v="4.663861002333168e-09}"/>
    <s v="4.663861002333168e-09}"/>
    <m/>
    <m/>
    <m/>
    <m/>
    <m/>
    <m/>
    <m/>
    <m/>
  </r>
  <r>
    <s v="2023-03-25T07:49:35.346256473Z"/>
    <x v="0"/>
    <s v="2023-03-25"/>
    <s v="0x90f77644d3c19f79516b0301c5afbb69d06402ad0bcf74bcba651884f137d49d"/>
    <s v="ATTACK-DETECTOR-2"/>
    <s v="CRITICAL"/>
    <x v="1"/>
    <s v="0xb6e12ca43da4f600dffd02585537bf72fe49bbef,0x596647df71e3c0d1d7af817e782607eac0e9baa9,0x7c86838ed4b41433e61b8fa34f35aa20ae65e1f6,0x544223ae51ea8df33028611b4999f991d6a4fbcc,0x80f5f43c9b6546cb4fff8ef4213a77fae7ab9c43,0x0ad230de1fbb37098dbfcab4e707fbd0eac7f7"/>
    <s v="0xb6e12ca43da4f600dffd02585537bf72fe49bbef"/>
    <x v="2"/>
    <s v="7.314284242021075e-05"/>
    <m/>
    <m/>
    <m/>
    <m/>
    <m/>
    <s v="7.314284242021075e-05}"/>
    <m/>
    <m/>
    <m/>
    <m/>
    <m/>
    <m/>
    <m/>
    <m/>
    <m/>
  </r>
  <r>
    <s v="2023-02-17T17:11:37.688041557Z"/>
    <x v="1"/>
    <s v="2023-02-17"/>
    <s v="0xb9b1b7a5b623b2f8b93ad0868b0b99d7c791bfe095175a854129d755e4dd7283"/>
    <s v="ATTACK-DETECTOR-1"/>
    <s v="CRITICAL"/>
    <x v="0"/>
    <s v="0xb6e2b76ca59b04b2d06aa1f97590864afd207194 likely involved in an attack (0xbcd7babbc8b52941cecd1d5de2ec7054b6b2368d7a7f2a1d8a32778cb5db0722). Anomaly score: {'anomaly_score': 1.1057556263564482e-07}"/>
    <s v="0xb6e2b76ca59b04b2d06aa1f97590864afd207194"/>
    <x v="0"/>
    <s v="1.1057556263564482e-07"/>
    <s v="Someone depositiing large sums into kyber"/>
    <m/>
    <m/>
    <m/>
    <m/>
    <s v="1.1057556263564482e-07}"/>
    <m/>
    <m/>
    <m/>
    <m/>
    <m/>
    <m/>
    <m/>
    <m/>
    <m/>
  </r>
  <r>
    <s v="2023-03-26T18:21:31.625244144Z"/>
    <x v="0"/>
    <s v="2023-03-26"/>
    <s v="0x0abdd07a25e0e930a0b7178631dcae523ce83af416b5ff0d980b97812d0eb119"/>
    <s v="ATTACK-DETECTOR-2"/>
    <s v="CRITICAL"/>
    <x v="1"/>
    <s v="0xb7d8fd43b46326a7eae931249db7523e39e2a1f6 likely involved in an attack (0xc5c97fc02b6a7e48d3280ec0f03a059131b4220888bfd6acf4c326978f95fb82). Anomaly score: {'anomaly_score': 4.363134632424022e-05}"/>
    <s v="0xb7d8fd43b46326a7eae931249db7523e39e2a1f6"/>
    <x v="2"/>
    <s v="4.363134632424022e-05"/>
    <m/>
    <m/>
    <m/>
    <m/>
    <m/>
    <s v="4.363134632424022e-05}"/>
    <m/>
    <m/>
    <m/>
    <m/>
    <m/>
    <m/>
    <m/>
    <m/>
    <m/>
  </r>
  <r>
    <s v="2023-03-02T18:17:49.398594198Z"/>
    <x v="0"/>
    <s v="2023-03-02"/>
    <s v="0x01a293b9b7f2b666278d518a7d4cd93e595e709dcd766a140f455c8630c33587"/>
    <s v="ATTACK-DETECTOR-3"/>
    <s v="CRITICAL"/>
    <x v="2"/>
    <s v="0xb7d9acba7152b125166331153f4e0277b2c563a4 likely involved in an attack (0x433de3b6ad3cb0dbe4e62d11ceffcbb2448fe998dcd5272bfa45733772d9eaa9). Anomaly score: {'anomaly_score': 1.2738581070870318e-08}"/>
    <s v="0xb7d9acba7152b125166331153f4e0277b2c563a4"/>
    <x v="2"/>
    <s v="1.2738581070870318e-08"/>
    <m/>
    <m/>
    <m/>
    <m/>
    <m/>
    <s v="1.2738581070870318e-08}"/>
    <m/>
    <m/>
    <m/>
    <m/>
    <m/>
    <m/>
    <m/>
    <m/>
    <m/>
  </r>
  <r>
    <s v="2023-02-22T13:48:14.088345988Z"/>
    <x v="1"/>
    <s v="2023-02-22"/>
    <s v="0x03744f3781d1e8df709aaf749abfc2fe862ed262c3650d33ca36811be486f52f"/>
    <s v="ATTACK-DETECTOR-1"/>
    <s v="CRITICAL"/>
    <x v="1"/>
    <s v="0xb83ba16bafb3e70d274ca1ec2f1e13ae85426f47 likely involved in an attack (0x868d2f33e334ed53ce08555d6643ebc4cdc91c837b1ed159ad5346522750ee83). Anomaly score: {'anomaly_score': 1.8028027670020069e-09}"/>
    <s v="0xb83ba16bafb3e70d274ca1ec2f1e13ae85426f47"/>
    <x v="0"/>
    <s v="1.8028027670020069e-09"/>
    <m/>
    <m/>
    <m/>
    <m/>
    <m/>
    <s v="1.8028027670020069e-09}"/>
    <m/>
    <m/>
    <m/>
    <m/>
    <m/>
    <m/>
    <m/>
    <m/>
    <m/>
  </r>
  <r>
    <s v="2023-02-24T06:11:22.464538466Z"/>
    <x v="1"/>
    <s v="2023-02-24"/>
    <s v="0xed0e1656b10f565b227007ed58fe5728f3b88946cb1cc5a230859350065e6416"/>
    <s v="ATTACK-DETECTOR-1"/>
    <s v="CRITICAL"/>
    <x v="0"/>
    <s v="0xb8f53b15e4e0d75890c0e9be74706eef00aa6800 likely involved in an attack (0xf6dfdab036b3941a71255ebbeba9946d1422f2e7289b39a935bb3a80c77c858b). Anomaly score: {'anomaly_score': 1.1688829660388096e-08}"/>
    <s v="0xb8f53b15e4e0d75890c0e9be74706eef00aa6800"/>
    <x v="3"/>
    <s v="1.1688829660388096e-08"/>
    <s v="Old account that got funds from Arb"/>
    <m/>
    <m/>
    <m/>
    <m/>
    <s v="1.1688829660388096e-08}"/>
    <m/>
    <m/>
    <m/>
    <m/>
    <m/>
    <m/>
    <m/>
    <m/>
    <m/>
  </r>
  <r>
    <s v="2023-03-22T03:02:44.074434047Z"/>
    <x v="0"/>
    <s v="2023-03-22"/>
    <s v="0x8af03b25aecf3403c280603999a269d9fe691443cb85fe8459b82434a1717ada"/>
    <s v="ATTACK-DETECTOR-2"/>
    <s v="CRITICAL"/>
    <x v="1"/>
    <s v="0xb974a05761d9279d135135bcb9f3a7ec7134af5b likely involved in an attack (0x6738f3b2886836e217316fe5c9b60b8d3fe7055788c9eb646fb41225438c364e). Anomaly score: {'anomaly_score': 4.5537863367437575e-05}"/>
    <s v="0xb974a05761d9279d135135bcb9f3a7ec7134af5b"/>
    <x v="2"/>
    <s v="4.5537863367437575e-05"/>
    <m/>
    <m/>
    <m/>
    <m/>
    <m/>
    <s v="4.5537863367437575e-05}"/>
    <m/>
    <m/>
    <m/>
    <m/>
    <m/>
    <m/>
    <m/>
    <m/>
    <m/>
  </r>
  <r>
    <d v="2022-12-06T00:00:00"/>
    <x v="2"/>
    <s v="44901"/>
    <s v="0xe37c5961b20a6637a3239f11871edfa10ffc6270396c350bcf718af389a99448"/>
    <m/>
    <m/>
    <x v="4"/>
    <m/>
    <s v="0xb9ede6f94d192073d8eaf85f8db677133d483249"/>
    <x v="0"/>
    <e v="#VALUE!"/>
    <s v="Polygon Validator"/>
    <m/>
    <m/>
    <m/>
    <m/>
    <e v="#VALUE!"/>
    <m/>
    <m/>
    <m/>
    <m/>
    <m/>
    <m/>
    <m/>
    <m/>
    <m/>
  </r>
  <r>
    <s v="2023-03-22T04:52:35.113063186Z"/>
    <x v="0"/>
    <s v="2023-03-22"/>
    <s v="0x7bec2a167ba6badce124c01b3609d482bc7f9d5e15b099901d15fa65483ab9f2"/>
    <s v="ATTACK-DETECTOR-2"/>
    <s v="CRITICAL"/>
    <x v="1"/>
    <s v="0xba224329ec2006b2fa01afd99c281a090453fbb9 likely involved in an attack (0x9dfdfd44ee7d36b5b996d97ee97fdaebd94e0e85fe1dd0512a8580d50f8c0cc2). Anomaly score: {'anomaly_score': 0.00927624100037893}"/>
    <s v="0xba224329ec2006b2fa01afd99c281a090453fbb9"/>
    <x v="2"/>
    <s v="0.00927624100037893"/>
    <m/>
    <m/>
    <m/>
    <m/>
    <m/>
    <s v="0.00927624100037893}"/>
    <m/>
    <m/>
    <m/>
    <m/>
    <m/>
    <m/>
    <m/>
    <m/>
    <m/>
  </r>
  <r>
    <s v="2023-03-24T08:05:31.100017681Z"/>
    <x v="0"/>
    <s v="2023-03-24"/>
    <s v="0x8659af5db95af4b9e201d668be034c062d1568671658d6794bc6bca4ab797d17"/>
    <s v="ATTACK-DETECTOR-2"/>
    <s v="CRITICAL"/>
    <x v="1"/>
    <s v="0xbaad430fa83144f83089b51660444963f9faa7ee likely involved in an attack (0x80ce2f1276816ccc382af0eddb669b1c71f178ddd990ab252e12a28688962a9c). Anomaly score: {'anomaly_score': 4.430045068225048e-06}"/>
    <s v="0xbaad430fa83144f83089b51660444963f9faa7ee"/>
    <x v="2"/>
    <s v="4.430045068225048e-06"/>
    <s v="Invest scam"/>
    <m/>
    <m/>
    <m/>
    <m/>
    <s v="4.430045068225048e-06}"/>
    <s v="0xc2a76b5e8e51b68d1a345f15dc5fedf2fdc75efd"/>
    <m/>
    <m/>
    <m/>
    <m/>
    <m/>
    <m/>
    <m/>
    <m/>
  </r>
  <r>
    <s v="2023-03-22T23:49:02.659377655Z"/>
    <x v="0"/>
    <s v="2023-03-22"/>
    <s v="0xdfc8165712b405a5600d1fbcc65586b688f84a15d8d261be4547734941d0da36"/>
    <s v="ATTACK-DETECTOR-3"/>
    <s v="CRITICAL"/>
    <x v="0"/>
    <s v="0xbae7435f0840103f346e5637f62dabfde0547dd2,0x87c4d2ec2a79d016d961754b7917be074b24893b likely involved in an attack (0xcdf97d68f8c9a5baa53fa7f36d974998f5c1a2a8cd2847a3326eac004a6785d6). Anomaly score: {'anomaly_score': 9.384094604418675e-09}"/>
    <s v="0xbae7435f0840103f346e5637f62dabfde0547dd2"/>
    <x v="2"/>
    <s v="9.384094604418675e-09"/>
    <s v="large trades"/>
    <m/>
    <m/>
    <m/>
    <m/>
    <s v="9.384094604418675e-09}"/>
    <s v="9.384094604418675e-09}"/>
    <m/>
    <m/>
    <m/>
    <m/>
    <m/>
    <m/>
    <m/>
    <m/>
  </r>
  <r>
    <s v="2023-02-10T13:15:19.004468157Z"/>
    <x v="1"/>
    <s v="2023-02-10"/>
    <s v="0xec785d51d17fe76444ce8e3b81f03bfcfbee4020346b11f5c96a4c0f4ac2c61e"/>
    <s v="ATTACK-DETECTOR-1"/>
    <s v="CRITICAL"/>
    <x v="4"/>
    <s v="0xbc6044f4a1688d8b8596a9f7d4659e09985eebe6 likely involved in an attack (0x8265731b86ae7d0e99f07598f8687de5d86dc2ce9b95373ab76a36665ae6f444). Anomaly score: {'anomaly_score': 3.348418349977727e-08}"/>
    <s v="0xbc6044f4a1688d8b8596a9f7d4659e09985eebe6"/>
    <x v="0"/>
    <s v="3.348418349977727e-08"/>
    <s v="Polygon Validator"/>
    <m/>
    <m/>
    <m/>
    <m/>
    <s v="3.348418349977727e-08}"/>
    <m/>
    <m/>
    <m/>
    <m/>
    <m/>
    <m/>
    <m/>
    <m/>
    <m/>
  </r>
  <r>
    <s v="2023-03-22T14:17:40.361986358Z"/>
    <x v="0"/>
    <s v="2023-03-22"/>
    <s v="0x2c0e2a88bbb71fb66865756e8bf190a79f80eb38bc4d378c9d4e86ac9167bf1b"/>
    <s v="ATTACK-DETECTOR-3"/>
    <s v="CRITICAL"/>
    <x v="0"/>
    <s v="0xbc703f5286ebc19da5fe19ca393647b87d0403c7 likely involved in an attack (0xe72f021b9a736518ef879f78b9525afa2cc2df84a36700876c6f6ba8fc5e0cce) on Coinbase 10 (0xa9d1e08c7793af67e9d92fe308d5697fb81d3e43). Anomaly score: {'anomaly_score': 2.5041389210246618e-"/>
    <s v="0xbc703f5286ebc19da5fe19ca393647b87d0403c7"/>
    <x v="2"/>
    <s v="2.5041389210246618e-08"/>
    <m/>
    <m/>
    <m/>
    <m/>
    <m/>
    <s v="2.5041389210246618e-08}"/>
    <s v="2.5041389210246618e-08}"/>
    <m/>
    <m/>
    <m/>
    <m/>
    <m/>
    <m/>
    <m/>
    <m/>
  </r>
  <r>
    <d v="2022-12-08T00:00:00"/>
    <x v="2"/>
    <s v="44903"/>
    <s v="0xb22ec783ed02fc669a97a209662f81d38a1b955bec373a59a2f224336dd50abb"/>
    <m/>
    <m/>
    <x v="4"/>
    <m/>
    <s v="0xbdbd4347b082d9d6bdf2da4555a37ce52a2e2120"/>
    <x v="0"/>
    <e v="#VALUE!"/>
    <s v="Polygon Validator"/>
    <m/>
    <m/>
    <m/>
    <m/>
    <e v="#VALUE!"/>
    <m/>
    <m/>
    <m/>
    <m/>
    <m/>
    <m/>
    <m/>
    <m/>
    <m/>
  </r>
  <r>
    <s v="2023-03-27T20:28:08.562825777Z"/>
    <x v="0"/>
    <s v="2023-03-27"/>
    <s v="0x7c965d725458cfb5efc5382a02aa29be43ce9423fc50fcb47171b6d68203b5e3"/>
    <s v="ATTACK-DETECTOR-2"/>
    <s v="CRITICAL"/>
    <x v="1"/>
    <s v="0xbddf8e9fcb5a418ae583a64df5cd064d8d283522 likely involved in an attack (0xe74c67ee9de2429210a3497dfe17a4bc67633fd3c8ea0294857c11dd35ae8ba5). Anomaly score: {'anomaly_score': 0.010177073625349487}"/>
    <s v="0xbddf8e9fcb5a418ae583a64df5cd064d8d283522"/>
    <x v="2"/>
    <s v="0.010177073625349487"/>
    <m/>
    <m/>
    <m/>
    <m/>
    <m/>
    <s v="0.010177073625349487}"/>
    <m/>
    <m/>
    <m/>
    <m/>
    <m/>
    <m/>
    <m/>
    <m/>
    <m/>
  </r>
  <r>
    <s v="2023-03-24T08:53:59.76081389Z"/>
    <x v="0"/>
    <s v="2023-03-24"/>
    <s v="0xf29f0ff6d0e3141e52895b146c1182a3974e43fec7480f9089c81bcac1bb7591"/>
    <s v="ATTACK-DETECTOR-2"/>
    <s v="CRITICAL"/>
    <x v="1"/>
    <s v="0xbde5786d83371ead66a920acd93917b45ea38efe likely involved in an attack (0x0659691badfacfed182d29e9b423d16c42a89b039702a551f7bfba9348c921a4). Anomaly score: {'anomaly_score': 9.30091283538481e-06}"/>
    <s v="0xbde5786d83371ead66a920acd93917b45ea38efe"/>
    <x v="2"/>
    <s v="9.30091283538481e-06"/>
    <s v="Invest scam"/>
    <m/>
    <m/>
    <m/>
    <m/>
    <s v="9.30091283538481e-06}"/>
    <s v="0x8067342b0e4a9ebb2ce4648e5c8880d3b8c933b5"/>
    <m/>
    <m/>
    <m/>
    <m/>
    <m/>
    <m/>
    <m/>
    <m/>
  </r>
  <r>
    <s v="2023-03-24T08:07:44.248219233Z"/>
    <x v="0"/>
    <s v="2023-03-24"/>
    <s v="0x1e991ffad4b299f6a878eb5db65e4e5c5aec07307954bfa4f678bd70fd56ae40"/>
    <s v="ATTACK-DETECTOR-2"/>
    <s v="CRITICAL"/>
    <x v="1"/>
    <s v="0xbe98aa7e0dfe9a9cd7ad96d09d90437faafe2ace likely involved in an attack (0x14895d9328a7011c7c4ad7037279b642da599e85a9bbb64ae06531a48badac2d). Anomaly score: {'anomaly_score': 4.9102318858871175e-06}"/>
    <s v="0xbe98aa7e0dfe9a9cd7ad96d09d90437faafe2ace"/>
    <x v="2"/>
    <s v="4.9102318858871175e-06"/>
    <s v="Invest scam"/>
    <m/>
    <m/>
    <m/>
    <m/>
    <s v="4.9102318858871175e-06}"/>
    <s v="0x630b9fe629ca6d55323e06229935b4d9c9e0567a"/>
    <m/>
    <m/>
    <m/>
    <m/>
    <m/>
    <m/>
    <m/>
    <m/>
  </r>
  <r>
    <s v="2023-03-28T07:51:10.056836978Z"/>
    <x v="0"/>
    <s v="2023-03-28"/>
    <s v="0x442d6ea1d69f6093d390fa3728d9d7342d9d481c6a0a9466246c2c1c12559946"/>
    <s v="ATTACK-DETECTOR-3"/>
    <s v="CRITICAL"/>
    <x v="0"/>
    <s v="0xbf7294e95b95757225cacc62fef890bb04320e26 likely involved in an attack (0xc6c3b337275ea349a72f26be8830951a6640b5057eb644152abacf61c165ff69). Anomaly score: {'anomaly_score': 2.599900439828553e-08}"/>
    <s v="0xbf7294e95b95757225cacc62fef890bb04320e26"/>
    <x v="2"/>
    <s v="2.599900439828553e-08"/>
    <m/>
    <m/>
    <m/>
    <m/>
    <m/>
    <s v="2.599900439828553e-08}"/>
    <m/>
    <m/>
    <m/>
    <m/>
    <m/>
    <m/>
    <m/>
    <m/>
    <m/>
  </r>
  <r>
    <s v="2023-03-23T15:46:07.019763346Z"/>
    <x v="0"/>
    <s v="2023-03-23"/>
    <s v="0xbf1da54b0802fe1cf375dfe9508e3dc2845f406a3e439b0ce50f5cefb727b187"/>
    <s v="ATTACK-DETECTOR-3"/>
    <s v="CRITICAL"/>
    <x v="0"/>
    <s v="0xc0bdab232324548dc8a831269b1e37e94ad85d28 likely involved in an attack (0x8dea0889b580c1c17ff08e7ce4b8905323f57c7e59789d4957eaab15ba9dc192). Anomaly score: {'anomaly_score': 2.2580248033481665e-08}"/>
    <s v="0xc0bdab232324548dc8a831269b1e37e94ad85d28"/>
    <x v="2"/>
    <s v="2.2580248033481665e-08"/>
    <m/>
    <m/>
    <m/>
    <m/>
    <m/>
    <s v="2.2580248033481665e-08}"/>
    <m/>
    <m/>
    <m/>
    <m/>
    <m/>
    <m/>
    <m/>
    <m/>
    <m/>
  </r>
  <r>
    <s v="2023-03-28T04:59:38.61240941Z"/>
    <x v="0"/>
    <s v="2023-03-28"/>
    <s v="0xc7e177ffa33539f1c3b1a67768933628c06a9919e8b6049cddf26c4215d39627"/>
    <s v="ATTACK-DETECTOR-2"/>
    <s v="CRITICAL"/>
    <x v="1"/>
    <s v="0xc1742aebc5878194574b14bad3821ce6df1bf4a5 likely involved in an attack (0xbd0ec4e89d6ecfa5d76bbf100d21b8bcd94314f7129d0e69acf4800c0f4fd263). Anomaly score: {'anomaly_score': 0.00835147332094505}"/>
    <s v="0xc1742aebc5878194574b14bad3821ce6df1bf4a5"/>
    <x v="2"/>
    <s v="0.00835147332094505"/>
    <m/>
    <m/>
    <m/>
    <m/>
    <m/>
    <s v="0.00835147332094505}"/>
    <m/>
    <m/>
    <m/>
    <m/>
    <m/>
    <m/>
    <m/>
    <m/>
    <m/>
  </r>
  <r>
    <s v="2023-03-19T19:58:18.608768583Z"/>
    <x v="0"/>
    <s v="2023-03-19"/>
    <s v="0x93b519c6f51900fcdad729cd54d322ea26dd160619afb2495e516a416c838710"/>
    <s v="ATTACK-DETECTOR-3"/>
    <s v="CRITICAL"/>
    <x v="0"/>
    <s v="0xc2475ee206f97595bf17e4aa13152e5a0b2b223a likely involved in an attack (0x8d9c3677e175fbb531061d19ea8223da718c8c532880032585ce6e0272cc680d). Anomaly score: {'anomaly_score': 3.395263867423918e-08}"/>
    <s v="0xc2475ee206f97595bf17e4aa13152e5a0b2b223a"/>
    <x v="2"/>
    <s v="3.395263867423918e-08"/>
    <m/>
    <m/>
    <m/>
    <m/>
    <m/>
    <s v="3.395263867423918e-08}"/>
    <m/>
    <m/>
    <m/>
    <m/>
    <m/>
    <m/>
    <m/>
    <m/>
    <m/>
  </r>
  <r>
    <s v="2023-03-24T08:07:42.754153377Z"/>
    <x v="0"/>
    <s v="2023-03-24"/>
    <s v="0x2afff230fca7f11b1ea17b694dfe620794f058734a0012f4bf63a22c01f79806"/>
    <s v="ATTACK-DETECTOR-2"/>
    <s v="CRITICAL"/>
    <x v="1"/>
    <s v="0xc324537d4e2953a64b10c9cfb2ee684f9164a384 likely involved in an attack (0x0b0ffed3b8fe1f9a91798a00eb0565154ddb4e6d3443758cf09ef974baeef3d6). Anomaly score: {'anomaly_score': 4.911602693225444e-06}"/>
    <s v="0xc324537d4e2953a64b10c9cfb2ee684f9164a384"/>
    <x v="2"/>
    <s v="4.911602693225444e-06"/>
    <s v="Invest scam"/>
    <m/>
    <m/>
    <m/>
    <m/>
    <s v="4.911602693225444e-06}"/>
    <s v="0x05daae3db72243d98e4f27f56d8e9d8a298e6473"/>
    <m/>
    <m/>
    <m/>
    <m/>
    <m/>
    <m/>
    <m/>
    <m/>
  </r>
  <r>
    <s v="2023-03-11T07:44:26.992876854Z"/>
    <x v="0"/>
    <s v="2023-03-11"/>
    <s v="0x9fa0a461e947dac4cb39747990efb575e41b917d0e73742c9eb93d0d33981405"/>
    <s v="ATTACK-DETECTOR-3"/>
    <s v="CRITICAL"/>
    <x v="1"/>
    <s v="0xc3b29fa888c82d549b2546f85908a43c472925e6 likely involved in an attack (0xa29c97386699f2cca071a806ffc15c8f050abcb367d8689ddbf33125c96eb3be). Anomaly score: {'anomaly_score': 2.0536390294847128e-09}"/>
    <s v="0xc3b29fa888c82d549b2546f85908a43c472925e6"/>
    <x v="0"/>
    <s v="2.0536390294847128e-09"/>
    <s v="exploiter tag FP"/>
    <m/>
    <m/>
    <m/>
    <m/>
    <s v="2.0536390294847128e-09}"/>
    <m/>
    <m/>
    <m/>
    <m/>
    <m/>
    <m/>
    <m/>
    <m/>
    <m/>
  </r>
  <r>
    <s v="2023-03-09T06:35:39.491023352Z"/>
    <x v="0"/>
    <s v="2023-03-09"/>
    <s v="0x72cd444fd5bc0684ae28614423eb00e46fe262baeb11eaa417f21cdcddce5b65"/>
    <s v="ATTACK-DETECTOR-3"/>
    <s v="CRITICAL"/>
    <x v="1"/>
    <s v="0xc40ca9847255a1b89ac50ee08555ec150a1e23a1 likely involved in an attack (0xec8f25732a1da7312902dfbb5222dc394d9d9570eb4be522f079735d27c98c92). Anomaly score: {'anomaly_score': 1.3746695845159548e-08}"/>
    <s v="0xc40ca9847255a1b89ac50ee08555ec150a1e23a1"/>
    <x v="0"/>
    <s v="1.3746695845159548e-08"/>
    <s v="exploiter tag FP"/>
    <m/>
    <m/>
    <m/>
    <m/>
    <s v="1.3746695845159548e-08}"/>
    <m/>
    <m/>
    <m/>
    <m/>
    <m/>
    <m/>
    <m/>
    <m/>
    <m/>
  </r>
  <r>
    <s v="2023-03-19T19:50:06.346420481Z"/>
    <x v="0"/>
    <s v="2023-03-19"/>
    <s v="0x3aeac36bbe583e7cd85381dcab13369c7df01cab31079875da4b7a96dd18c1c8"/>
    <s v="ATTACK-DETECTOR-3"/>
    <s v="CRITICAL"/>
    <x v="0"/>
    <s v="0xc611a52d6427b0cac49c5d528f581d7fcdde22ae likely involved in an attack (0xbde4829e9946d4ef42a96779ab2dee09f922ad3c0aace010cebf50f4782c97f2). Anomaly score: {'anomaly_score': 8.497120178520161e-08}"/>
    <s v="0xc611a52d6427b0cac49c5d528f581d7fcdde22ae"/>
    <x v="2"/>
    <s v="8.497120178520161e-08"/>
    <m/>
    <m/>
    <m/>
    <m/>
    <m/>
    <s v="8.497120178520161e-08}"/>
    <m/>
    <m/>
    <m/>
    <m/>
    <m/>
    <m/>
    <m/>
    <m/>
    <m/>
  </r>
  <r>
    <s v="2023-03-23T02:41:13.53578957Z"/>
    <x v="0"/>
    <s v="2023-03-23"/>
    <s v="0xf88aebd6a2a89322135312dcfdc04f328f455101c6feac3244e37cd3f2f259bd"/>
    <s v="ATTACK-DETECTOR-3"/>
    <s v="CRITICAL"/>
    <x v="0"/>
    <s v="0xc6ae9291f986e07e6b6426b4f7d6338bbea6aa5b likely involved in an attack (0x637d81fa70acc1dac122e089911a990edf09d355b064c58ea738221375ac0214). Anomaly score: {'anomaly_score': 4.412283215065897e-08}"/>
    <s v="0xc6ae9291f986e07e6b6426b4f7d6338bbea6aa5b"/>
    <x v="2"/>
    <s v="4.412283215065897e-08"/>
    <m/>
    <m/>
    <m/>
    <m/>
    <m/>
    <s v="4.412283215065897e-08}"/>
    <m/>
    <m/>
    <m/>
    <m/>
    <m/>
    <m/>
    <m/>
    <m/>
    <m/>
  </r>
  <r>
    <s v="2023-03-27T23:27:23.410343414Z"/>
    <x v="0"/>
    <s v="2023-03-27"/>
    <s v="0x04dcbf9dafce8d61fafebcba40141e04719a3ef2b5fe9c61f16b1a6470d770c7"/>
    <s v="ATTACK-DETECTOR-2"/>
    <s v="CRITICAL"/>
    <x v="0"/>
    <s v="0xc8441811d1de41d8e50e14bd7a18c4bfc99e0ee1 likely involved in an attack (0xd4269f4074625816beb7a399bf7fb16330cfc5c1d9a2e31368b2a8390a2a8494). Anomaly score: {'anomaly_score': 0.00015459440680910195}"/>
    <s v="0xc8441811d1de41d8e50e14bd7a18c4bfc99e0ee1"/>
    <x v="2"/>
    <s v="0.00015459440680910195"/>
    <m/>
    <m/>
    <m/>
    <m/>
    <m/>
    <s v="0.00015459440680910195}"/>
    <m/>
    <m/>
    <m/>
    <m/>
    <m/>
    <m/>
    <m/>
    <m/>
    <m/>
  </r>
  <r>
    <s v="2023-02-28T03:52:13.245408976Z"/>
    <x v="1"/>
    <s v="2023-02-28"/>
    <s v="0xa7dcebba8848977de926826776795dd1dd0c661644dec41221a49273783e8a75"/>
    <s v="ATTACK-DETECTOR-1"/>
    <s v="CRITICAL"/>
    <x v="4"/>
    <s v="0xc8bc33df838dc21bba5aebff9f385f301d86ca5d likely involved in an attack (0x5450fd1b8115811c6d5007e3bcf6fb458de741364a44c6f8c8a916c7d78f2c8e). Anomaly score: {'anomaly_score': 2.222687775634957e-08}"/>
    <s v="0xc8bc33df838dc21bba5aebff9f385f301d86ca5d"/>
    <x v="0"/>
    <s v="2.222687775634957e-08"/>
    <m/>
    <m/>
    <m/>
    <m/>
    <m/>
    <s v="2.222687775634957e-08}"/>
    <m/>
    <m/>
    <m/>
    <m/>
    <m/>
    <m/>
    <m/>
    <m/>
    <m/>
  </r>
  <r>
    <s v="2023-03-28T19:46:46.220904637Z"/>
    <x v="0"/>
    <s v="2023-03-28"/>
    <s v="0x80caeeed3138f1788685b55fe6285c29ab8ae05c69d1f22f05fff53ebd9134e7"/>
    <s v="ATTACK-DETECTOR-2"/>
    <s v="CRITICAL"/>
    <x v="1"/>
    <s v="0xc95061a453d514cbc77e9d82d529c78f664a2441 likely involved in an attack (0x05bcf3ae9a144f46adfdf33c2efa8057ba7b3f4672890f89876a6a9b82033101). Anomaly score: {'anomaly_score': 6.02080147107785e-06}"/>
    <s v="0xc95061a453d514cbc77e9d82d529c78f664a2441"/>
    <x v="2"/>
    <s v="6.02080147107785e-06"/>
    <m/>
    <m/>
    <m/>
    <m/>
    <m/>
    <s v="6.02080147107785e-06}"/>
    <m/>
    <m/>
    <m/>
    <m/>
    <m/>
    <m/>
    <m/>
    <m/>
    <m/>
  </r>
  <r>
    <s v="2023-03-25T19:11:04.157742945Z"/>
    <x v="0"/>
    <s v="2023-03-25"/>
    <s v="0x9a67852468e2c0581f4856d8dbb0b34448c91178c0eaa9fa28bda2d8b66dcae8"/>
    <s v="ATTACK-DETECTOR-2"/>
    <s v="CRITICAL"/>
    <x v="0"/>
    <s v="0xcae4788bb4fb8ef52fff894eab391e39124a53ee likely involved in an attack (0x4d64149b2d7d42a4c17c5f1cee5354c94f195440c907d7364d868d4a8b91ddd6) on Uniswap V2: Router 2 (0x7a250d5630b4cf539739df2c5dacb4c659f2488d). Anomaly score: {'anomaly_score': 0.017280902"/>
    <s v="0xcae4788bb4fb8ef52fff894eab391e39124a53ee"/>
    <x v="2"/>
    <s v="0.017280902839005467"/>
    <m/>
    <m/>
    <m/>
    <m/>
    <m/>
    <s v="0.017280902839005467}"/>
    <m/>
    <m/>
    <m/>
    <m/>
    <m/>
    <m/>
    <m/>
    <m/>
    <m/>
  </r>
  <r>
    <s v="2023-03-22T06:43:37.439996679Z"/>
    <x v="0"/>
    <s v="2023-03-22"/>
    <s v="0xb35ffab90de07e425ca8cb544f2a5b9bc5a6eb644aa2c050b73ed2db3677d067"/>
    <s v="ATTACK-DETECTOR-3"/>
    <s v="CRITICAL"/>
    <x v="0"/>
    <s v="0xcde43769f216a1618d0cdfbf748fdd90969f29d8 likely involved in an attack (0x5f031357af7f4b60f81ba7ab9969da61347ea7e700ff995d809669b5606cadc4). Anomaly score: {'anomaly_score': 2.7493876217738334e-08}"/>
    <s v="0xcde43769f216a1618d0cdfbf748fdd90969f29d8"/>
    <x v="2"/>
    <s v="2.7493876217738334e-08"/>
    <m/>
    <m/>
    <m/>
    <m/>
    <m/>
    <s v="2.7493876217738334e-08}"/>
    <s v="2.7493876217738334e-08}"/>
    <m/>
    <m/>
    <m/>
    <m/>
    <m/>
    <m/>
    <m/>
    <m/>
  </r>
  <r>
    <s v="2023-03-28T22:42:36.303827612Z"/>
    <x v="0"/>
    <s v="2023-03-28"/>
    <s v="0x62c2b8af50a81834e60a3652216bb000c2127bade89443cd5342829d81d4a560"/>
    <s v="ATTACK-DETECTOR-2"/>
    <s v="CRITICAL"/>
    <x v="1"/>
    <s v="0xce680ea4c81e80898940bf467d979378ec888888 likely involved in an attack (0x9681fc13c644707bd990f1a297b244ed1417f71def96f7d485f79effb68eb006). Anomaly score: {'anomaly_score': 0.008428954423592493}"/>
    <s v="0xce680ea4c81e80898940bf467d979378ec888888"/>
    <x v="2"/>
    <s v="0.008428954423592493"/>
    <m/>
    <m/>
    <m/>
    <m/>
    <m/>
    <s v="0.008428954423592493}"/>
    <m/>
    <m/>
    <m/>
    <m/>
    <m/>
    <m/>
    <m/>
    <m/>
    <m/>
  </r>
  <r>
    <s v="2023-03-22T17:47:46.603468847Z"/>
    <x v="0"/>
    <s v="2023-03-22"/>
    <s v="0x107bf40d021fd072abc3d006e5a44054943ec46fe766e087fd720a873d3e8541"/>
    <s v="ATTACK-DETECTOR-3"/>
    <s v="CRITICAL"/>
    <x v="0"/>
    <s v="0xcf92cceffcf2917068bb61a7bcf2b0700d9f3dbd likely involved in an attack (0x9adc4dde6f44617646150a65caa3e6f13dd96f8664460002fb05b0ec658fd6bd). Anomaly score: {'anomaly_score': 3.937189520777171e-08}"/>
    <s v="0xcf92cceffcf2917068bb61a7bcf2b0700d9f3dbd"/>
    <x v="2"/>
    <s v="3.937189520777171e-08"/>
    <m/>
    <m/>
    <m/>
    <m/>
    <m/>
    <s v="3.937189520777171e-08}"/>
    <s v="3.937189520777171e-08}"/>
    <m/>
    <m/>
    <m/>
    <m/>
    <m/>
    <m/>
    <m/>
    <m/>
  </r>
  <r>
    <s v="2023-03-23T00:41:12.943011228Z"/>
    <x v="0"/>
    <s v="2023-03-23"/>
    <s v="0x976ce03f0dfd6028a2ebb4ea18c6ab2f88f5667418cea83753a953cde107ffe9"/>
    <s v="ATTACK-DETECTOR-3"/>
    <s v="CRITICAL"/>
    <x v="0"/>
    <s v="0xcfd727653c3d5a1b943f675781d3245b884f1d34 likely involved in an attack (0x15510a9e140c963a93bca74156dbf2e3441278e3ee1509162666b22e59dd8587). Anomaly score: {'anomaly_score': 4.540952984997911e-08}"/>
    <s v="0xcfd727653c3d5a1b943f675781d3245b884f1d34"/>
    <x v="2"/>
    <s v="4.540952984997911e-08"/>
    <m/>
    <m/>
    <m/>
    <m/>
    <m/>
    <s v="4.540952984997911e-08}"/>
    <m/>
    <m/>
    <m/>
    <m/>
    <m/>
    <m/>
    <m/>
    <m/>
    <m/>
  </r>
  <r>
    <s v="2023-03-04T08:14:37.557311229Z"/>
    <x v="0"/>
    <s v="2023-03-04"/>
    <s v="0xddcc3ae268e5b022fa07c2477801f59489a5749e1eb6c97d79ecaa218ed65379"/>
    <s v="ATTACK-DETECTOR-3"/>
    <s v="CRITICAL"/>
    <x v="0"/>
    <s v="0xd0362843299aefce6768906f0c0f6963b04c8e65 likely involved in an attack (0x96700eb5445fde67b36df8e2d11d28faaf6d5f7328741ef7953834e9de366ecf). Anomaly score: {'anomaly_score': 5.21649809758829e-09}"/>
    <s v="0xd0362843299aefce6768906f0c0f6963b04c8e65"/>
    <x v="3"/>
    <s v="5.21649809758829e-09"/>
    <s v="large swap of funds sourced from celer network bridge"/>
    <m/>
    <m/>
    <m/>
    <m/>
    <s v="5.21649809758829e-09}"/>
    <m/>
    <m/>
    <m/>
    <m/>
    <m/>
    <m/>
    <m/>
    <m/>
    <m/>
  </r>
  <r>
    <s v="2023-03-22T18:44:29.148451428Z"/>
    <x v="0"/>
    <s v="2023-03-22"/>
    <s v="0x32a2713a90047c6ca013189db523e07f0d132e098759e2550cd15d30ab5532e3"/>
    <s v="ATTACK-DETECTOR-3"/>
    <s v="CRITICAL"/>
    <x v="0"/>
    <s v="0xd28d771dd5ae0e1855e2c07b25337fbf3649af09 likely involved in an attack (0x21ad5c0ec1dc15e2cd5ba599e7cfcd5d3127bde4f1db280bc5d3c7f9a329acf5). Anomaly score: {'anomaly_score': 5.9146688373855865e-08}"/>
    <s v="0xd28d771dd5ae0e1855e2c07b25337fbf3649af09"/>
    <x v="2"/>
    <s v="5.9146688373855865e-08"/>
    <m/>
    <m/>
    <m/>
    <m/>
    <m/>
    <s v="5.9146688373855865e-08}"/>
    <s v="5.9146688373855865e-08}"/>
    <m/>
    <m/>
    <m/>
    <m/>
    <m/>
    <m/>
    <m/>
    <m/>
  </r>
  <r>
    <s v="2023-03-16T23:55:05.392577084Z"/>
    <x v="0"/>
    <s v="2023-03-16"/>
    <s v="0xafbc7d9acc30e4d1ac2d5314340cec3b34cb3d463417caeea8f29d13e22c84f1"/>
    <s v="ATTACK-DETECTOR-1"/>
    <s v="CRITICAL"/>
    <x v="0"/>
    <s v="0xd2b9d640f84224d0868e9c1e9de753b62e17bd52 likely involved in an attack (0x01ba45d4c3009d57b4646783fb0211d4a6047632724c8e00263018f7b3d092b5). Anomaly score: {'anomaly_score': 0.002368025751478772}"/>
    <s v="0xd2b9d640f84224d0868e9c1e9de753b62e17bd52"/>
    <x v="4"/>
    <s v="0.002368025751478772"/>
    <s v="Soft Rug Pull"/>
    <m/>
    <m/>
    <m/>
    <m/>
    <s v="0.002368025751478772}"/>
    <m/>
    <m/>
    <m/>
    <m/>
    <m/>
    <m/>
    <m/>
    <m/>
    <m/>
  </r>
  <r>
    <s v="2023-03-23T14:50:52.593016265Z"/>
    <x v="0"/>
    <s v="2023-03-23"/>
    <s v="0x9590b1bd023136cf4554f8a0758b4bb774a369fe8770989af6d11d8c5d91bb4a"/>
    <s v="ATTACK-DETECTOR-2"/>
    <s v="CRITICAL"/>
    <x v="1"/>
    <s v="0xd3c24fde7109a12549b5368c2511e5f37cd9ff8d likely involved in an attack (0x5f8e4485e60a4dc70fd59e412a70f9aa07b013a1ad62f33540ae35e08fdb4697). Anomaly score: {'anomaly_score': 0.007062187276626161}"/>
    <s v="0xd3c24fde7109a12549b5368c2511e5f37cd9ff8d"/>
    <x v="2"/>
    <s v="0.007062187276626161"/>
    <m/>
    <m/>
    <m/>
    <m/>
    <m/>
    <s v="0.007062187276626161}"/>
    <m/>
    <m/>
    <m/>
    <m/>
    <m/>
    <m/>
    <m/>
    <m/>
    <m/>
  </r>
  <r>
    <s v="2023-03-12T14:50:31.879759991Z"/>
    <x v="0"/>
    <s v="2023-03-12"/>
    <s v="0xe312ce904858c4f4f8affceaeb3f4486ed3c1f165ee2fa689fffdd9143170451"/>
    <s v="ATTACK-DETECTOR-3"/>
    <s v="CRITICAL"/>
    <x v="4"/>
    <s v="0xd40456d03d77c7ef5c44a242a05693599c269aea likely involved in an attack (0x95eb8fe8e9fe0833325b61d8af10c8fad1505a9cea9492c0e7b43651ab794fff). Anomaly score: {'anomaly_score': 9.983926735326203e-08}"/>
    <s v="0xd40456d03d77c7ef5c44a242a05693599c269aea"/>
    <x v="0"/>
    <s v="9.983926735326203e-08"/>
    <s v="NFT project creator"/>
    <m/>
    <m/>
    <m/>
    <m/>
    <s v="9.983926735326203e-08}"/>
    <m/>
    <m/>
    <m/>
    <m/>
    <m/>
    <m/>
    <m/>
    <m/>
    <m/>
  </r>
  <r>
    <s v="2023-03-19T14:09:53.347497552Z"/>
    <x v="0"/>
    <s v="2023-03-19"/>
    <s v="0xc5f68aeb57927f70530f2620dc1d63a729d78939170f0088309f2b854e0bcdfa"/>
    <s v="ATTACK-DETECTOR-3"/>
    <s v="CRITICAL"/>
    <x v="0"/>
    <s v="0xd48431a2c78840f648ec0a96a121fda84a78441e likely involved in an attack (0x9cc0d3b48d70e1f855f0854a6615a8e07c83c10c62902be9e46933dcde61a7c6) on DZOO (0x5263267044e2f14465a6bd77c8c444560696056b). Anomaly score: {'anomaly_score': 8.701115451296386e-09}"/>
    <s v="0xd48431a2c78840f648ec0a96a121fda84a78441e"/>
    <x v="2"/>
    <s v="8.701115451296386e-09"/>
    <m/>
    <m/>
    <m/>
    <m/>
    <m/>
    <s v="8.701115451296386e-09}"/>
    <m/>
    <m/>
    <m/>
    <m/>
    <m/>
    <m/>
    <m/>
    <m/>
    <m/>
  </r>
  <r>
    <s v="2023-03-22T17:24:00.878864475Z"/>
    <x v="0"/>
    <s v="2023-03-22"/>
    <s v="0x1bec0b981f3862001c52fa38b59813dc7b89b4a9e2822184f1792912e5baa75a"/>
    <s v="ATTACK-DETECTOR-3"/>
    <s v="CRITICAL"/>
    <x v="0"/>
    <s v="0xd4af9a996dafb596ef2df3afd6382b5ff4160d28 likely involved in an attack (0x58eb8467fccd5521020fc06b762e6e9eb0146fbe35365e11b00460b3650f4f42) on Curve.fi: USDT/WBTC/WETH Pool (0xd51a44d3fae010294c616388b506acda1bfaae46). Anomaly score: {'anomaly_score': 2."/>
    <s v="0xd4af9a996dafb596ef2df3afd6382b5ff4160d28"/>
    <x v="2"/>
    <s v="2.0604709987120455e-10"/>
    <s v="large trades"/>
    <m/>
    <m/>
    <m/>
    <m/>
    <s v="2.0604709987120455e-10}"/>
    <s v="2.0604709987120455e-10}"/>
    <m/>
    <m/>
    <m/>
    <m/>
    <m/>
    <m/>
    <m/>
    <m/>
  </r>
  <r>
    <s v="2023-03-14T17:22:53.325275083Z"/>
    <x v="0"/>
    <s v="2023-03-14"/>
    <s v="0xc02223cc8140d1ed9c8bd7dd2a5789044fd4a8a2593109a745c8ae982a3f9d3c"/>
    <s v="ATTACK-DETECTOR-3"/>
    <s v="CRITICAL"/>
    <x v="0"/>
    <s v="0xd80eb99e4a039bb8b077433dca4145ca3987cf5d likely involved in an attack (0x3d8d33dc85b10c842546054f10431a0e007b589d91f9fba08c31c169543c2d93). Anomaly score: {'anomaly_score': 2.6903007534721363e-08}"/>
    <s v="0xd80eb99e4a039bb8b077433dca4145ca3987cf5d"/>
    <x v="3"/>
    <s v="2.6903007534721363e-08"/>
    <s v="large swaps"/>
    <m/>
    <m/>
    <m/>
    <m/>
    <s v="2.6903007534721363e-08}"/>
    <m/>
    <m/>
    <m/>
    <m/>
    <m/>
    <m/>
    <m/>
    <m/>
    <m/>
  </r>
  <r>
    <s v="2023-02-24T20:35:49.794582836Z"/>
    <x v="1"/>
    <s v="2023-02-24"/>
    <s v="0x08dc83631d10febba9622a4237d7b5ed69c7a573346f944bfa2fa413c418dde8"/>
    <s v="ATTACK-DETECTOR-1"/>
    <s v="CRITICAL"/>
    <x v="0"/>
    <s v="0xd842e7fb1b3eaeabe69d3ed2cc0662be3036564d likely involved in an attack (0xc7c97ead4ac6fce1662cb9eacea85d1ceb2ca7aaffe81c9fdb2225a7de8febf2). Anomaly score: {'anomaly_score': 6.136823208063109e-09}"/>
    <s v="0xd842e7fb1b3eaeabe69d3ed2cc0662be3036564d"/>
    <x v="0"/>
    <s v="6.136823208063109e-09"/>
    <s v="large swaps"/>
    <m/>
    <m/>
    <m/>
    <m/>
    <s v="6.136823208063109e-09}"/>
    <m/>
    <m/>
    <m/>
    <m/>
    <m/>
    <m/>
    <m/>
    <m/>
    <m/>
  </r>
  <r>
    <s v="2023-02-17T11:49:53.433380455Z"/>
    <x v="1"/>
    <s v="2023-02-17"/>
    <s v="0x144cbf301b77d8f423eb8aa8bc8e8794b3e53a600f75bca327c59baea156db47"/>
    <s v="ATTACK-DETECTOR-1"/>
    <s v="CRITICAL"/>
    <x v="0"/>
    <s v="0xd8f50c796dc7e0ed6996e9bc2c1e219a5deb0500 likely involved in an attack (0x2c3cf7c381acce21a82e27a3872df3f431d0c716772475149cc04d284dfe4706). Anomaly score: {'anomaly_score': 0.000868058579065448}"/>
    <s v="0xd8f50c796dc7e0ed6996e9bc2c1e219a5deb0500"/>
    <x v="4"/>
    <s v="0.000868058579065448"/>
    <s v="Soft Rug Pull"/>
    <m/>
    <m/>
    <m/>
    <m/>
    <s v="0.000868058579065448}"/>
    <m/>
    <m/>
    <m/>
    <m/>
    <m/>
    <m/>
    <m/>
    <m/>
    <m/>
  </r>
  <r>
    <s v="2023-03-24T12:44:35.334476694Z"/>
    <x v="0"/>
    <s v="2023-03-24"/>
    <s v="0x7b102d4edf1309483672b5fd571b5adb95d490875d106808cec3ba98861ac7b8"/>
    <s v="ATTACK-DETECTOR-2"/>
    <s v="CRITICAL"/>
    <x v="1"/>
    <s v="0xd924b098292bbbd4fef6241c959a34a710657969 likely involved in an attack (0x41bc58d49399e541f45fc24dd73c98e555c2eedde57af19a103c55810677da51). Anomaly score: {'anomaly_score': 0.017381615598885795}"/>
    <s v="0xd924b098292bbbd4fef6241c959a34a710657969"/>
    <x v="2"/>
    <s v="0.017381615598885795"/>
    <m/>
    <m/>
    <m/>
    <m/>
    <m/>
    <s v="0.017381615598885795}"/>
    <m/>
    <m/>
    <m/>
    <m/>
    <m/>
    <m/>
    <m/>
    <m/>
    <m/>
  </r>
  <r>
    <s v="2023-03-23T09:23:32.437212739Z"/>
    <x v="0"/>
    <s v="2023-03-23"/>
    <s v="0x3f40867f3cb332cf9bdd4286b6c873d4a60557dcf2f7ec3c15b2a6d0790179f5"/>
    <s v="ATTACK-DETECTOR-2"/>
    <s v="CRITICAL"/>
    <x v="0"/>
    <s v="0xda2e8bbe274fadf24dc391f81382c8232bd855b7 likely involved in an attack (0x82d5f27fd19ee7e6df22116a54b7a9981daac62dd8e8ea95429668c0d195af1c) on Aave: Lending Pool Configurator V2 (0x311bb771e4f8952e6da169b425e7e92d6ac45756). Anomaly score: {'anomaly_score"/>
    <s v="0xda2e8bbe274fadf24dc391f81382c8232bd855b7"/>
    <x v="2"/>
    <s v="0.0001696004111525119"/>
    <m/>
    <m/>
    <m/>
    <m/>
    <m/>
    <s v="0.0001696004111525119}"/>
    <m/>
    <m/>
    <m/>
    <m/>
    <m/>
    <m/>
    <m/>
    <m/>
    <m/>
  </r>
  <r>
    <s v="2023-03-22T17:42:37.918066739Z"/>
    <x v="0"/>
    <s v="2023-03-22"/>
    <s v="0x773eb3c1c58399a8a7930bba5cab928b51978c9e7fc294bbcac52b58c7f590ec"/>
    <s v="ATTACK-DETECTOR-2"/>
    <s v="CRITICAL"/>
    <x v="0"/>
    <s v="0xdba534571b3712917839bb47f310d5a32752c6b5 likely involved in an attack (0xe9285fb0d2c253e5aaa61b5de90d19a1f10dd7eb1a0d6afefebd60a1fbef6ae1). Anomaly score: {'anomaly_score': 0.00016251205068172427}"/>
    <s v="0xdba534571b3712917839bb47f310d5a32752c6b5"/>
    <x v="2"/>
    <s v="0.00016251205068172427"/>
    <m/>
    <m/>
    <m/>
    <m/>
    <m/>
    <s v="0.00016251205068172427}"/>
    <m/>
    <m/>
    <m/>
    <m/>
    <m/>
    <m/>
    <m/>
    <m/>
    <m/>
  </r>
  <r>
    <s v="2023-02-16T19:55:19.053104201Z"/>
    <x v="1"/>
    <s v="2023-02-16"/>
    <s v="0x56d6291624cd47087dc3ce056c470f939053e37b1a75254430eef52bd63df91f"/>
    <s v="ATTACK-DETECTOR-1"/>
    <s v="CRITICAL"/>
    <x v="0"/>
    <s v="0xdbdc3f41e7baf3e5b014a3eb91b86f3570ead94c likely involved in an attack (0xe154059ecd274d398acc4edfe32cf19cffb8f385e63c7ffa23b1d45eff7acd21). Anomaly score: {'anomaly_score': 0.4493303017775941}"/>
    <s v="0xdbdc3f41e7baf3e5b014a3eb91b86f3570ead94c"/>
    <x v="4"/>
    <s v="0.4493303017775941"/>
    <s v="Soft Rug Pull"/>
    <m/>
    <m/>
    <m/>
    <m/>
    <s v="0.4493303017775941}"/>
    <m/>
    <m/>
    <m/>
    <m/>
    <m/>
    <m/>
    <m/>
    <m/>
    <m/>
  </r>
  <r>
    <s v="2023-03-27T07:29:06.346381888Z"/>
    <x v="0"/>
    <s v="2023-03-27"/>
    <s v="0xd03219a40145335095624d325e6b2194f6ca8db71e1fa61bfd61a51618e4dc7a"/>
    <s v="ATTACK-DETECTOR-2"/>
    <s v="CRITICAL"/>
    <x v="0"/>
    <s v="0xdc3b07820c41cde413844ec814667518e3679941 likely involved in an attack (0xb3e58467ded60adaa8785b183493ee721a85e8a36f45fa10e71556e4bc0cbc51). Anomaly score: {'anomaly_score': 0.00017740429505135388}"/>
    <s v="0xdc3b07820c41cde413844ec814667518e3679941"/>
    <x v="2"/>
    <s v="0.00017740429505135388"/>
    <m/>
    <m/>
    <m/>
    <m/>
    <m/>
    <s v="0.00017740429505135388}"/>
    <m/>
    <m/>
    <m/>
    <m/>
    <m/>
    <m/>
    <m/>
    <m/>
    <m/>
  </r>
  <r>
    <s v="2023-03-19T19:25:15.831605949Z"/>
    <x v="0"/>
    <s v="2023-03-19"/>
    <s v="0x35d06ddac08d7d0655aabc6c183fbb6ab4725ec772e6bcae3f466081404a3a70"/>
    <s v="ATTACK-DETECTOR-3"/>
    <s v="CRITICAL"/>
    <x v="0"/>
    <s v="0xdc3d3c0bd911db930ee10df3062e026ea0f4a41d likely involved in an attack (0xe166ad966a4fd65e88e96791458ee8cac6497bcb79a0136b3cdbb86c0f6e5f93). Anomaly score: {'anomaly_score': 4.2601108792370033e-08}"/>
    <s v="0xdc3d3c0bd911db930ee10df3062e026ea0f4a41d"/>
    <x v="2"/>
    <s v="4.2601108792370033e-08"/>
    <m/>
    <m/>
    <m/>
    <m/>
    <m/>
    <s v="4.2601108792370033e-08}"/>
    <m/>
    <m/>
    <m/>
    <m/>
    <m/>
    <m/>
    <m/>
    <m/>
    <m/>
  </r>
  <r>
    <s v="2023-03-22T20:27:34.767826058Z"/>
    <x v="0"/>
    <s v="2023-03-22"/>
    <s v="0x286db9e5280c694a259129e61fb9dbeb1a3ba8d778c410d1f736b52bc61d29f6"/>
    <s v="ATTACK-DETECTOR-3"/>
    <s v="CRITICAL"/>
    <x v="0"/>
    <s v="0xde5c9b4a799cc0388fdf76504a9da9e135cf4540 likely involved in an attack (0xef4f168a1695bcf5f325d1ef091e449833ccfa1e74110b5b622773184bed28bd). Anomaly score: {'anomaly_score': 4.6454622103082844e-08}"/>
    <s v="0xde5c9b4a799cc0388fdf76504a9da9e135cf4540"/>
    <x v="2"/>
    <s v="4.6454622103082844e-08"/>
    <m/>
    <m/>
    <m/>
    <m/>
    <m/>
    <s v="4.6454622103082844e-08}"/>
    <s v="4.6454622103082844e-08}"/>
    <m/>
    <m/>
    <m/>
    <m/>
    <m/>
    <m/>
    <m/>
    <m/>
  </r>
  <r>
    <s v="2023-03-24T10:25:28.089273651Z"/>
    <x v="0"/>
    <s v="2023-03-24"/>
    <s v="0xb8d92c9a5fc10144de8bf816d736c6d1b0166885d263bdf52d8b2a3cfa74b4dd"/>
    <s v="ATTACK-DETECTOR-2"/>
    <s v="CRITICAL"/>
    <x v="1"/>
    <s v="0xe00740eb1ed01446d68a86d948c03ce887d224c0 likely involved in an attack (0x47c0d86b885107a0af588eb8e2a2c0620acead00b48141c13e72d42f9d66f411). Anomaly score: {'anomaly_score': 0.016407370938247293}"/>
    <s v="0xe00740eb1ed01446d68a86d948c03ce887d224c0"/>
    <x v="2"/>
    <s v="0.016407370938247293"/>
    <m/>
    <m/>
    <m/>
    <m/>
    <m/>
    <s v="0.016407370938247293}"/>
    <m/>
    <m/>
    <m/>
    <m/>
    <m/>
    <m/>
    <m/>
    <m/>
    <m/>
  </r>
  <r>
    <s v="2023-02-23T01:13:10.299164811Z"/>
    <x v="1"/>
    <s v="2023-02-23"/>
    <s v="0x5b21714e1cab8e30252ed803303377fc0623769333bc6430cc5b4484a307234b"/>
    <s v="ATTACK-DETECTOR-1"/>
    <s v="CRITICAL"/>
    <x v="1"/>
    <s v="0xe3813cf52f2cfae073bcd83728cd48469baeed08 likely involved in an attack (0xadd5f8b677cb4a331f95b32eb2124b27f1c864914ffb0483e14533f4f3c1f268). Anomaly score: {'anomaly_score': 5.944914358044174e-09}"/>
    <s v="0xe3813cf52f2cfae073bcd83728cd48469baeed08"/>
    <x v="3"/>
    <s v="5.944914358044174e-09"/>
    <m/>
    <m/>
    <m/>
    <m/>
    <m/>
    <s v="5.944914358044174e-09}"/>
    <m/>
    <m/>
    <m/>
    <m/>
    <m/>
    <m/>
    <m/>
    <m/>
    <m/>
  </r>
  <r>
    <s v="2023-03-24T08:18:52.601067125Z"/>
    <x v="0"/>
    <s v="2023-03-24"/>
    <s v="0x92e618a0fdaace037e3bc6df15d2ff0e45b00e23c3c7cf93462e57b97d839293"/>
    <s v="ATTACK-DETECTOR-2"/>
    <s v="CRITICAL"/>
    <x v="1"/>
    <s v="0xe3a2ab58ca9eeddcd3bda7712a81321a22f4c813 likely involved in an attack (0xc714b977c0b09fcfd8ed0a65ce294120c8177d4b6bc3e57f6d2b40d3eb790377). Anomaly score: {'anomaly_score': 7.379288331911608e-06}"/>
    <s v="0xe3a2ab58ca9eeddcd3bda7712a81321a22f4c813"/>
    <x v="2"/>
    <s v="7.379288331911608e-06"/>
    <s v="Invest scam"/>
    <m/>
    <m/>
    <m/>
    <m/>
    <s v="7.379288331911608e-06}"/>
    <s v="0x1ba225ff9b756fa1a8f29be323e6d474b2ea7414"/>
    <m/>
    <m/>
    <m/>
    <m/>
    <m/>
    <m/>
    <m/>
    <m/>
  </r>
  <r>
    <s v="2023-02-27T02:44:27.869490318Z"/>
    <x v="1"/>
    <s v="2023-02-27"/>
    <s v="0x61006bfdca5fff2f61ef215d2c7173cebe7e2a0865d86db380713cfd00a4908f"/>
    <s v="ATTACK-DETECTOR-1"/>
    <s v="CRITICAL"/>
    <x v="0"/>
    <s v="0xe43859c13d5dc6e0cf47bf78a42e21494d9530ef likely involved in an attack (0x6b6dd2108e4847eb421f51033b2730973596ba26d8980b7a76c49779a21e7241). Anomaly score: {'anomaly_score': 0.0016483497416428668}"/>
    <s v="0xe43859c13d5dc6e0cf47bf78a42e21494d9530ef"/>
    <x v="4"/>
    <s v="0.0016483497416428668"/>
    <s v="Soft Rug Pull"/>
    <m/>
    <m/>
    <m/>
    <m/>
    <s v="0.0016483497416428668}"/>
    <m/>
    <m/>
    <m/>
    <m/>
    <m/>
    <m/>
    <m/>
    <m/>
    <m/>
  </r>
  <r>
    <s v="2023-02-27T17:07:16.070873894Z"/>
    <x v="1"/>
    <s v="2023-02-27"/>
    <s v="0x07269f9a5a1ad95af9e077275dcfcfc45c0f6703794c7fc3c9e4e69a934a4690"/>
    <s v="ATTACK-DETECTOR-1"/>
    <s v="CRITICAL"/>
    <x v="4"/>
    <s v="0xe52f5349153b8eb3b89675af45ac7502c4997e6a likely involved in an attack (0xf10bd298f016d56e308267173f7be383a9cfdac28965016a84243c0b3671656a). Anomaly score: {'anomaly_score': 2.1564460004194485e-08}"/>
    <s v="0xe52f5349153b8eb3b89675af45ac7502c4997e6a"/>
    <x v="0"/>
    <s v="2.1564460004194485e-08"/>
    <m/>
    <m/>
    <m/>
    <m/>
    <m/>
    <s v="2.1564460004194485e-08}"/>
    <m/>
    <m/>
    <m/>
    <m/>
    <m/>
    <m/>
    <m/>
    <m/>
    <m/>
  </r>
  <r>
    <s v="2023-03-28T20:13:23.755469278Z"/>
    <x v="0"/>
    <s v="2023-03-28"/>
    <s v="0x0965b0cf866a83b299dca97dd798b4f4376177ad18ec52f687f4fced1b42b3a4"/>
    <s v="ATTACK-DETECTOR-2"/>
    <s v="CRITICAL"/>
    <x v="0"/>
    <s v="0xe5ab4d2ab638853f4d8699111ebe588eb94972dd likely involved in an attack (0x8c17055e6bcaf44d1d14f75ee7b670147422b5c3aff31767cbf6655220a7387b) on (0x5712a1191882ee0fa160034775747134613b5c7a). Anomaly score: {'anomaly_score': 0.0001929824561403509}"/>
    <s v="0xe5ab4d2ab638853f4d8699111ebe588eb94972dd"/>
    <x v="2"/>
    <s v="0.0001929824561403509"/>
    <m/>
    <m/>
    <m/>
    <m/>
    <m/>
    <s v="0.0001929824561403509}"/>
    <m/>
    <m/>
    <m/>
    <m/>
    <m/>
    <m/>
    <m/>
    <m/>
    <m/>
  </r>
  <r>
    <s v="2023-03-22T15:41:00.36691283Z"/>
    <x v="0"/>
    <s v="2023-03-22"/>
    <s v="0x50023f01b372055d6ca79a65f9fe5f07263cf9a125281ad1c8af55b27cefea1d"/>
    <s v="ATTACK-DETECTOR-3"/>
    <s v="CRITICAL"/>
    <x v="0"/>
    <s v="0xe61aff9e29cd58e449762803c965802552227501 likely involved in an attack (0x64cc49ed69b90677d4a2221dbe4b4eeab3a9a5b32cd1d50969cdd1765dc4fb5c). Anomaly score: {'anomaly_score': 1.8852041282967417e-09}"/>
    <s v="0xe61aff9e29cd58e449762803c965802552227501"/>
    <x v="2"/>
    <s v="1.8852041282967417e-09"/>
    <m/>
    <m/>
    <m/>
    <m/>
    <m/>
    <s v="1.8852041282967417e-09}"/>
    <s v="1.8852041282967417e-09}"/>
    <m/>
    <m/>
    <m/>
    <m/>
    <m/>
    <m/>
    <m/>
    <m/>
  </r>
  <r>
    <s v="2023-03-24T08:24:02.648341379Z"/>
    <x v="0"/>
    <s v="2023-03-24"/>
    <s v="0xe0b9c9f023b16de70668f39f6c38375e1832788af7fdb4c92b1dc628f6b6ab59"/>
    <s v="ATTACK-DETECTOR-2"/>
    <s v="CRITICAL"/>
    <x v="1"/>
    <s v="0xe6374f053389e78355c769cbc63e913baa1cc9da likely involved in an attack (0x1361179c62a7ada305889884c51715c07b07f20b8cdc74788b1ab24c5dd1978d). Anomaly score: {'anomaly_score': 4.28346354355275e-06}"/>
    <s v="0xe6374f053389e78355c769cbc63e913baa1cc9da"/>
    <x v="2"/>
    <s v="4.28346354355275e-06"/>
    <s v="Invest scam"/>
    <m/>
    <m/>
    <m/>
    <m/>
    <s v="4.28346354355275e-06}"/>
    <s v="0x43082abdac7e694a9cc870f1362fa97ab060877f"/>
    <m/>
    <m/>
    <m/>
    <m/>
    <m/>
    <m/>
    <m/>
    <m/>
  </r>
  <r>
    <d v="2022-12-05T00:00:00"/>
    <x v="2"/>
    <s v="44900"/>
    <s v="0x70c949fdfd701200180b4460dd7b096d5df2839a5f3a894217543037375592f8"/>
    <m/>
    <m/>
    <x v="4"/>
    <m/>
    <s v="0xe7e2cb8c81c10ff191a73fe266788c9ce62ec754"/>
    <x v="0"/>
    <e v="#VALUE!"/>
    <s v="Polygon Validator"/>
    <m/>
    <m/>
    <m/>
    <m/>
    <e v="#VALUE!"/>
    <m/>
    <m/>
    <m/>
    <m/>
    <m/>
    <m/>
    <m/>
    <m/>
    <m/>
  </r>
  <r>
    <s v="2023-03-22T16:50:11.451924225Z"/>
    <x v="0"/>
    <s v="2023-03-22"/>
    <s v="0x82a52005c9b37c9b29404ed5620508e36e726469804dbca8683374fb401157cf"/>
    <s v="ATTACK-DETECTOR-2"/>
    <s v="CRITICAL"/>
    <x v="1"/>
    <s v="0xe828d2cd28def4eb0d1b398a1972f64ceabdb99b likely involved in an attack (0x0e3ea584410114e3478dea0edac4277d108229613557cd6b33e5dedda057a138). Anomaly score: {'anomaly_score': 0.008651717286403633}"/>
    <s v="0xe828d2cd28def4eb0d1b398a1972f64ceabdb99b"/>
    <x v="2"/>
    <s v="0.008651717286403633"/>
    <m/>
    <m/>
    <m/>
    <m/>
    <m/>
    <s v="0.008651717286403633}"/>
    <m/>
    <m/>
    <m/>
    <m/>
    <m/>
    <m/>
    <m/>
    <m/>
    <m/>
  </r>
  <r>
    <s v="2023-02-26T16:39:24.968832617Z"/>
    <x v="1"/>
    <s v="2023-02-26"/>
    <s v="0x4722fb224700a4eaafa35e6a23863e58c4fdd38124092f2b4749741eaaa9b564"/>
    <s v="ATTACK-DETECTOR-1"/>
    <s v="CRITICAL"/>
    <x v="0"/>
    <s v="0xe8413637544ee116aaecf973c5b2dd899ee31681 likely involved in an attack (0x6f3ef544ed21e40ec6d8893e603ea23c123d7f2c4c96e46b2eaf7cdb77368376). Anomaly score: {'anomaly_score': 0.16}"/>
    <s v="0xe8413637544ee116aaecf973c5b2dd899ee31681"/>
    <x v="4"/>
    <s v="0.16"/>
    <s v="Rake Token"/>
    <m/>
    <m/>
    <m/>
    <m/>
    <s v="0.16}"/>
    <m/>
    <m/>
    <m/>
    <m/>
    <m/>
    <m/>
    <m/>
    <m/>
    <m/>
  </r>
  <r>
    <s v="2023-03-22T13:39:46.505757946Z"/>
    <x v="0"/>
    <s v="2023-03-22"/>
    <s v="0x8f041ec011baf607f801f414cdcef29cef96b25597bcf39c1ec4f3c9c4c08103"/>
    <s v="ATTACK-DETECTOR-3"/>
    <s v="CRITICAL"/>
    <x v="0"/>
    <s v="0xe86738411db78d8ebecb26638ccdcbf31f41a566 likely involved in an attack (0x7ee00575bc6e9056f9300c8fee86e158081ce994b65c243427d5693937d07662). Anomaly score: {'anomaly_score': 1.2088907712335722e-09}"/>
    <s v="0xe86738411db78d8ebecb26638ccdcbf31f41a566"/>
    <x v="2"/>
    <s v="1.2088907712335722e-09"/>
    <m/>
    <m/>
    <m/>
    <m/>
    <m/>
    <s v="1.2088907712335722e-09}"/>
    <m/>
    <m/>
    <m/>
    <m/>
    <m/>
    <m/>
    <m/>
    <m/>
    <m/>
  </r>
  <r>
    <s v="2023-03-25T19:12:43.204279767Z"/>
    <x v="0"/>
    <s v="2023-03-25"/>
    <s v="0x415d68c9003e09cffbebcd9354f27d614b476c77baef4d16e36f783cc2097cee"/>
    <s v="ATTACK-DETECTOR-2"/>
    <s v="CRITICAL"/>
    <x v="1"/>
    <s v="0xe9e4d28976cf1e6b14eba9bb7d53c99f0e1bb2c8 likely involved in an attack (0x0d11f70e3172a0e8478f762b89218933c7c982f0ecdd06e607b6a9e2b6d7b1ee). Anomaly score: {'anomaly_score': 0.007027027027027027}"/>
    <s v="0xe9e4d28976cf1e6b14eba9bb7d53c99f0e1bb2c8"/>
    <x v="2"/>
    <s v="0.007027027027027027"/>
    <m/>
    <m/>
    <m/>
    <m/>
    <m/>
    <s v="0.007027027027027027}"/>
    <m/>
    <m/>
    <m/>
    <m/>
    <m/>
    <m/>
    <m/>
    <m/>
    <m/>
  </r>
  <r>
    <s v="2023-03-22T15:10:42.551991701Z"/>
    <x v="0"/>
    <s v="2023-03-22"/>
    <s v="0x92f37c8b815b9d6de5ec648a88d6630b52a83719e9533483cd184af4466a33e0"/>
    <s v="ATTACK-DETECTOR-3"/>
    <s v="CRITICAL"/>
    <x v="0"/>
    <s v="0xea0446081428174d544205945ab7d7a1ed7cd505 likely involved in an attack (0x6335f519ec15da940b021e65cc92604a26357b338231fe31122d29bb8988e38a). Anomaly score: {'anomaly_score': 9.166446587626696e-08}"/>
    <s v="0xea0446081428174d544205945ab7d7a1ed7cd505"/>
    <x v="2"/>
    <s v="9.166446587626696e-08"/>
    <m/>
    <m/>
    <m/>
    <m/>
    <m/>
    <s v="9.166446587626696e-08}"/>
    <m/>
    <m/>
    <m/>
    <m/>
    <m/>
    <m/>
    <m/>
    <m/>
    <m/>
  </r>
  <r>
    <s v="2023-03-23T09:02:32.360597717Z"/>
    <x v="0"/>
    <s v="2023-03-23"/>
    <s v="0x832a6ddb2bab5f01afe611e8e1f59c7f0f3a35f08242e88745cf7f998bb3bb0e"/>
    <s v="ATTACK-DETECTOR-2"/>
    <s v="CRITICAL"/>
    <x v="1"/>
    <s v="0xea7de73ef512cfd4f4f195218f0d1372a58e0d84 likely involved in an attack (0x8c30a8bbb9217f91bf8215520941dc773924f4d63b8392a1bddd58d61eca57d2) on SPND (0x75e3cf3dc6748ff6c92fe77646be7d2fdfdfa623). Anomaly score: {'anomaly_score': 3.121155329062567e-05}"/>
    <s v="0xea7de73ef512cfd4f4f195218f0d1372a58e0d84"/>
    <x v="2"/>
    <s v="3.121155329062567e-05"/>
    <m/>
    <m/>
    <m/>
    <m/>
    <m/>
    <s v="3.121155329062567e-05}"/>
    <m/>
    <m/>
    <m/>
    <m/>
    <m/>
    <m/>
    <m/>
    <m/>
    <m/>
  </r>
  <r>
    <s v="2023-03-26T14:09:37.311918007Z"/>
    <x v="0"/>
    <s v="2023-03-26"/>
    <s v="0x41051281ed55c7a3446dc2560bb23bf510cb80a9dd81903a360ffa56801ffb90"/>
    <s v="ATTACK-DETECTOR-2"/>
    <s v="CRITICAL"/>
    <x v="1"/>
    <s v="0xebfe065237e1dab0c8db6c55bf04a875a14dbcca likely involved in an attack (0x4466a8d3b1b496674c23b5ceac4a1b64f6f55a931dfe9c2c7a0f13af02c9802a). Anomaly score: {'anomaly_score': 0.007953172205438066}"/>
    <s v="0xebfe065237e1dab0c8db6c55bf04a875a14dbcca"/>
    <x v="2"/>
    <s v="0.007953172205438066"/>
    <m/>
    <m/>
    <m/>
    <m/>
    <m/>
    <s v="0.007953172205438066}"/>
    <m/>
    <m/>
    <m/>
    <m/>
    <m/>
    <m/>
    <m/>
    <m/>
    <m/>
  </r>
  <r>
    <d v="2022-12-02T00:00:00"/>
    <x v="2"/>
    <s v="44897"/>
    <s v="0x9e621ce082319435ca519db3c1fde4c7e94928383766c86c360614bbdb2c3824"/>
    <m/>
    <m/>
    <x v="4"/>
    <m/>
    <s v="0xec20607aa654d823dd01beb8780a44863c57ed07"/>
    <x v="0"/>
    <e v="#VALUE!"/>
    <s v="Polygon Validator"/>
    <m/>
    <m/>
    <m/>
    <m/>
    <e v="#VALUE!"/>
    <m/>
    <m/>
    <m/>
    <m/>
    <m/>
    <m/>
    <m/>
    <m/>
    <m/>
  </r>
  <r>
    <s v="2023-03-22T04:16:35.08310086Z"/>
    <x v="0"/>
    <s v="2023-03-22"/>
    <s v="0xba482455bd5576eae748921f4091d6a24c4b264c9aebe75ae6b9c7e4ecb72138"/>
    <s v="ATTACK-DETECTOR-3"/>
    <s v="CRITICAL"/>
    <x v="0"/>
    <s v="0xec48940d573b1d76ee54592e4279a9f8d7ea1367 likely involved in an attack (0x7966a5f3ddd2e0f03e6c4750bdda3bc93d04a1e40926aba22e4eb8b70305f0bc). Anomaly score: {'anomaly_score': 2.5770071522417865e-08}"/>
    <s v="0xec48940d573b1d76ee54592e4279a9f8d7ea1367"/>
    <x v="2"/>
    <s v="2.5770071522417865e-08"/>
    <m/>
    <m/>
    <m/>
    <m/>
    <m/>
    <s v="2.5770071522417865e-08}"/>
    <m/>
    <m/>
    <m/>
    <m/>
    <m/>
    <m/>
    <m/>
    <m/>
    <m/>
  </r>
  <r>
    <s v="2023-03-10T11:37:21.424478955Z"/>
    <x v="0"/>
    <s v="2023-03-10"/>
    <s v="0x6af2e7387ac2ddfefe0f39b4785bfa6b135f7ae9da6708d4087154371d6f48e7"/>
    <s v="ATTACK-DETECTOR-1"/>
    <s v="CRITICAL"/>
    <x v="2"/>
    <s v="0xed030549d55b2385d1759fe4879b1fa2a7a07967,0x164ddd94cc439a030dac11ee8ebfffddb82838d8 likely involved in an attack (0x63844ef60ae690cc14b4ab9a0ab20e1404fbcde9367b9560e14af61227bcc0aa) on SPOOL (0xea04bb0297d24f6b08e8c8f8b61c4318ef7456b6). Anomaly score: {"/>
    <s v="0xed030549d55b2385d1759fe4879b1fa2a7a07967"/>
    <x v="2"/>
    <s v="0.0001189096546934432"/>
    <m/>
    <m/>
    <m/>
    <m/>
    <m/>
    <s v="0.0001189096546934432}"/>
    <m/>
    <m/>
    <m/>
    <m/>
    <m/>
    <m/>
    <m/>
    <m/>
    <m/>
  </r>
  <r>
    <s v="2023-02-16T21:50:43.679756352Z"/>
    <x v="1"/>
    <s v="2023-02-16"/>
    <s v="0xad4abe5374dbb5e10a87bc8a682339a7aa550247b6b8bf6225de332552b86f92"/>
    <s v="ATTACK-DETECTOR-1"/>
    <s v="CRITICAL"/>
    <x v="0"/>
    <s v="0xed210abf183f95dc019ddc7c6e6a5e855227ddc0 likely involved in an attack (0xcdeabd03be181bb994fd14aa74d8426027ed1be0687d78f93adbe4cb10d12c13) on UNI-V2 (0x606195bd02b7b932df93b1a616c4bcb5cc7a21d7). Anomaly score: {'anomaly_score': 0.44933366238894373}"/>
    <s v="0xed210abf183f95dc019ddc7c6e6a5e855227ddc0"/>
    <x v="4"/>
    <s v="0.44933366238894373"/>
    <s v="Rake Token"/>
    <m/>
    <m/>
    <m/>
    <m/>
    <s v="0.44933366238894373}"/>
    <m/>
    <m/>
    <m/>
    <m/>
    <m/>
    <m/>
    <m/>
    <m/>
    <m/>
  </r>
  <r>
    <s v="2023-02-17T02:11:51.345908025Z"/>
    <x v="1"/>
    <s v="2023-02-17"/>
    <s v="0x6446991358959d998f35ea953c27f1bfb600008480c68dc386f61729c207f475"/>
    <s v="ATTACK-DETECTOR-1"/>
    <s v="CRITICAL"/>
    <x v="0"/>
    <s v="0xed4846e8a35bd9274f0a49a789115b06368ac0c6 likely involved in an attack (0x81ee8187ec80401554e3f94805c8dfca3628c39bcd9652f15aa55e48317f3718). Anomaly score: {'anomaly_score': 0.12981159420289856}"/>
    <s v="0xed4846e8a35bd9274f0a49a789115b06368ac0c6"/>
    <x v="4"/>
    <s v="0.12981159420289856"/>
    <s v="Rake Token"/>
    <m/>
    <m/>
    <m/>
    <m/>
    <s v="0.12981159420289856}"/>
    <m/>
    <m/>
    <m/>
    <m/>
    <m/>
    <m/>
    <m/>
    <m/>
    <m/>
  </r>
  <r>
    <s v="2023-03-09T01:42:10.85855667Z"/>
    <x v="0"/>
    <s v="2023-03-09"/>
    <s v="0x64f2d4594b371f14db3191a1cc27d5d200ba07b6c566eada113ea2aa672e9c4c"/>
    <s v="ATTACK-DETECTOR-3"/>
    <s v="CRITICAL"/>
    <x v="1"/>
    <s v="0xed7f2016130ca5083261079c7b869cc3ab82181a likely involved in an attack (0xd6dcdf948898aa2957d5cb517c2ca8737c9492b1ff211d51d9950a995e1b9966). Anomaly score: {'anomaly_score': 7.691010459915536e-09}"/>
    <s v="0xed7f2016130ca5083261079c7b869cc3ab82181a"/>
    <x v="2"/>
    <s v="7.691010459915536e-09"/>
    <m/>
    <m/>
    <m/>
    <m/>
    <m/>
    <s v="7.691010459915536e-09}"/>
    <m/>
    <m/>
    <m/>
    <m/>
    <m/>
    <m/>
    <m/>
    <m/>
    <m/>
  </r>
  <r>
    <s v="2023-03-20T17:20:24.551979867Z"/>
    <x v="0"/>
    <s v="2023-03-20"/>
    <s v="0x851b5701f8cc239cb7c96e610490dc7230a372504aff4d19d64cc28726e92e2f"/>
    <s v="ATTACK-DETECTOR-3"/>
    <s v="CRITICAL"/>
    <x v="0"/>
    <s v="0xedc7001e99a37c3d23b5f7974f837387e09f9c93 likely involved in an attack (0xb8795e793f0430337ee9f2cac6f10694e6fcc159525767cf491239c2cb362282). Anomaly score: {'anomaly_score': 1.0529256858753327e-08}"/>
    <s v="0xedc7001e99a37c3d23b5f7974f837387e09f9c93"/>
    <x v="2"/>
    <s v="1.0529256858753327e-08"/>
    <m/>
    <m/>
    <m/>
    <m/>
    <m/>
    <s v="1.0529256858753327e-08}"/>
    <m/>
    <m/>
    <m/>
    <m/>
    <m/>
    <m/>
    <m/>
    <m/>
    <m/>
  </r>
  <r>
    <s v="2023-03-20T10:01:10.873597973Z"/>
    <x v="0"/>
    <s v="2023-03-20"/>
    <s v="0x8f3cceaeb2d11a6aa1d2c96df195f8547fc31fe57c7a75ded9b34ccad89a7d43"/>
    <s v="ATTACK-DETECTOR-2"/>
    <s v="CRITICAL"/>
    <x v="4"/>
    <s v="0xeedba2484aaf940f37cd3cd21a5d7c4a7dafbfc0 likely involved in an attack (0x80fedc3e80785d88b7cb61efe57410d93a6c71ce874da9eac0a378bf05328160) on AggregationRouterV5 (0x1111111254eeb25477b68fb85ed929f73a960582). Anomaly score: {'anomaly_score': 1.0411251460"/>
    <s v="0xeedba2484aaf940f37cd3cd21a5d7c4a7dafbfc0"/>
    <x v="0"/>
    <s v="1.0411251460871765e-08"/>
    <s v="Validator"/>
    <m/>
    <m/>
    <m/>
    <m/>
    <s v="1.0411251460871765e-08}"/>
    <m/>
    <m/>
    <m/>
    <m/>
    <m/>
    <m/>
    <m/>
    <m/>
    <m/>
  </r>
  <r>
    <d v="2022-12-23T00:00:00"/>
    <x v="2"/>
    <s v="44918"/>
    <s v="0xd4740875498e265aafdd7ae23ef2d120e5c7e05534a3960c90d30a586dffa054"/>
    <m/>
    <m/>
    <x v="4"/>
    <m/>
    <s v="0xeedba2484aaf940f37cd3cd21a5d7c4a7dafbfc0"/>
    <x v="0"/>
    <e v="#VALUE!"/>
    <s v="Polygon Validator"/>
    <m/>
    <m/>
    <m/>
    <m/>
    <e v="#VALUE!"/>
    <m/>
    <m/>
    <m/>
    <m/>
    <m/>
    <m/>
    <m/>
    <m/>
    <m/>
  </r>
  <r>
    <s v="2023-03-06T15:29:39.270479426Z"/>
    <x v="0"/>
    <s v="2023-03-06"/>
    <s v="0xe429b8a56d8ca74d9c4ca7e9a8ef7654b885b005b172f99fa067a8fbee82601b"/>
    <s v="ATTACK-DETECTOR-1"/>
    <s v="CRITICAL"/>
    <x v="4"/>
    <s v="0xef46d5fe753c988606e6f703260d816af53b03eb likely involved in an attack (0x6ff553260ed9769fe61e6ea22f2cd255f7125b0b89448392d0c0ae43f7a5ee19) on Aave: Pool Addresses Provider V3 (0xa97684ead0e402dc232d5a977953df7ecbab3cdb). Anomaly score: {'anomaly_score':"/>
    <s v="0xef46d5fe753c988606e6f703260d816af53b03eb"/>
    <x v="0"/>
    <s v="0.07358351729212656"/>
    <s v="Validator"/>
    <m/>
    <m/>
    <m/>
    <m/>
    <s v="0.07358351729212656}"/>
    <m/>
    <m/>
    <m/>
    <m/>
    <m/>
    <m/>
    <m/>
    <m/>
    <m/>
  </r>
  <r>
    <d v="2022-12-06T00:00:00"/>
    <x v="2"/>
    <s v="44901"/>
    <s v="0x70b1abec8ed195ac95e4542b58f46c1235c7749154867bf938a0f56dac2f304d"/>
    <m/>
    <m/>
    <x v="4"/>
    <m/>
    <s v="0xef46d5fe753c988606e6f703260d816af53b03eb"/>
    <x v="0"/>
    <e v="#VALUE!"/>
    <s v="Polygon Validator"/>
    <m/>
    <m/>
    <m/>
    <m/>
    <e v="#VALUE!"/>
    <m/>
    <m/>
    <m/>
    <m/>
    <m/>
    <m/>
    <m/>
    <m/>
    <m/>
  </r>
  <r>
    <s v="2023-03-22T02:34:54.076456588Z"/>
    <x v="0"/>
    <s v="2023-03-22"/>
    <s v="0x173372da2dcb742b02879646609f1b3853064869f2f5dc6efdc50e3eed33e546"/>
    <s v="ATTACK-DETECTOR-3"/>
    <s v="CRITICAL"/>
    <x v="0"/>
    <s v="0xef686ec84eea2eae6f59cbc704d05b939f8fb385 likely involved in an attack (0xfafad89aada3ca8a1dacd85e6aae0f253fe4727c9696629b64ac9af9e014f05a). Anomaly score: {'anomaly_score': 7.4093833217566824e-09}"/>
    <s v="0xef686ec84eea2eae6f59cbc704d05b939f8fb385"/>
    <x v="2"/>
    <s v="7.4093833217566824e-09"/>
    <m/>
    <m/>
    <m/>
    <m/>
    <m/>
    <s v="7.4093833217566824e-09}"/>
    <m/>
    <m/>
    <m/>
    <m/>
    <m/>
    <m/>
    <m/>
    <m/>
    <m/>
  </r>
  <r>
    <d v="2022-12-02T00:00:00"/>
    <x v="2"/>
    <s v="44897"/>
    <s v="0x3c8a5d32ada503cff5198713bfeeda8e6465e920ab5aadc4d7d3629e1fa9f8af"/>
    <m/>
    <m/>
    <x v="4"/>
    <m/>
    <s v="0xf0245f6251bef9447a08766b9da2b07b28ad80b0"/>
    <x v="0"/>
    <e v="#VALUE!"/>
    <s v="Polygon Validator"/>
    <m/>
    <m/>
    <m/>
    <m/>
    <e v="#VALUE!"/>
    <m/>
    <m/>
    <m/>
    <m/>
    <m/>
    <m/>
    <m/>
    <m/>
    <m/>
  </r>
  <r>
    <s v="2023-03-25T12:18:57.751750061Z"/>
    <x v="0"/>
    <s v="2023-03-25"/>
    <s v="0x1d46a602834ab74f6ba1714c5deaa0b0e8194f2e94387b50c013f2b07f738654"/>
    <s v="ATTACK-DETECTOR-2"/>
    <s v="CRITICAL"/>
    <x v="1"/>
    <s v="0xf116a01c44b1a89e95146df62844e046cdb27f58 likely involved in an attack (0x608e6d7bcc9cf9e252a1a14eae366cff71c35ded295eb7f904c25748336e6f5d) on (0x34b7fea0a1a73df14508fd2ec46ac57a5150cec6). Anomaly score: {'anomaly_score': 0.006702990033222592}"/>
    <s v="0xf116a01c44b1a89e95146df62844e046cdb27f58"/>
    <x v="2"/>
    <s v="0.006702990033222592"/>
    <m/>
    <m/>
    <m/>
    <m/>
    <m/>
    <s v="0.006702990033222592}"/>
    <m/>
    <m/>
    <m/>
    <m/>
    <m/>
    <m/>
    <m/>
    <m/>
    <m/>
  </r>
  <r>
    <s v="2023-03-25T10:57:10.045493512Z"/>
    <x v="0"/>
    <s v="2023-03-25"/>
    <s v="0x211773152ac6430adb5b98acf829bad3ef14994ea739f708fe313c998de8d0d8"/>
    <s v="ATTACK-DETECTOR-3"/>
    <s v="CRITICAL"/>
    <x v="0"/>
    <s v="0xf1cd7ccd052d8dedea7005a88e39fdb5205bf48b likely involved in an attack (0xffd18fb80ee99d7f3c4dc7dde91a6991dd55ca696455f8d0851bd9d6a70d0684). Anomaly score: {'anomaly_score': 1.6627631012979496e-08}"/>
    <s v="0xf1cd7ccd052d8dedea7005a88e39fdb5205bf48b"/>
    <x v="2"/>
    <s v="1.6627631012979496e-08"/>
    <m/>
    <m/>
    <m/>
    <m/>
    <m/>
    <s v="1.6627631012979496e-08}"/>
    <m/>
    <m/>
    <m/>
    <m/>
    <m/>
    <m/>
    <m/>
    <m/>
    <m/>
  </r>
  <r>
    <s v="2023-03-25T11:55:12.853692744Z"/>
    <x v="0"/>
    <s v="2023-03-25"/>
    <s v="0x182a21fd646d92db762ef1677ad6ed44e24bf0b5370be88ef11c310e7f9a4cac"/>
    <s v="ATTACK-DETECTOR-2"/>
    <s v="CRITICAL"/>
    <x v="1"/>
    <s v="0xf3242be0ed753e3de7aaa15f71816817508ef5f6 likely involved in an attack (0xd6cdda3c2b8dc143f68a274a58f896d70f321c00b253e54848344026f12d6474). Anomaly score: {'anomaly_score': 3.28926679239721e-05}"/>
    <s v="0xf3242be0ed753e3de7aaa15f71816817508ef5f6"/>
    <x v="2"/>
    <s v="3.28926679239721e-05"/>
    <m/>
    <m/>
    <m/>
    <m/>
    <m/>
    <s v="3.28926679239721e-05}"/>
    <m/>
    <m/>
    <m/>
    <m/>
    <m/>
    <m/>
    <m/>
    <m/>
    <m/>
  </r>
  <r>
    <s v="2023-03-01T13:09:27.585793072Z"/>
    <x v="0"/>
    <s v="2023-03-01"/>
    <s v="0x97cd24114b9d1110c751ebb57185b0535dab39aeb6e30de153cced6c8f461a4d"/>
    <s v="ATTACK-DETECTOR-3"/>
    <s v="CRITICAL"/>
    <x v="3"/>
    <s v="0xf3d9657f9d1f50f290f605e3ccb6c3c51f1b385b,0xdfc6d9134afc8ff8d986b75be8178b357d53f23f likely involved in an attack (0x196e0208ca9f5c2a7e9a20de3a59892032e20421a456778b14f93b94a9d78f28) on spLP (0x12f0fd9d6bb557f8e71f6e15dbdb56ca03e700d6). Anomaly score: {'"/>
    <s v="0xf3d9657f9d1f50f290f605e3ccb6c3c51f1b385b"/>
    <x v="2"/>
    <s v="9.848583037153711e-09"/>
    <m/>
    <m/>
    <m/>
    <m/>
    <m/>
    <s v="9.848583037153711e-09}"/>
    <m/>
    <m/>
    <m/>
    <m/>
    <m/>
    <m/>
    <m/>
    <m/>
    <m/>
  </r>
  <r>
    <s v="2023-03-22T15:17:58.851359171Z"/>
    <x v="0"/>
    <s v="2023-03-22"/>
    <s v="0x80a666a11302191d2549a32becaf037db8f37a92763cabeaf3da91659865d39b"/>
    <s v="ATTACK-DETECTOR-3"/>
    <s v="CRITICAL"/>
    <x v="0"/>
    <s v="0xf500abc84e09eafc12fe610c3463ed5ae7b4d8c3 likely involved in an attack (0x1ce0555f33b385ea1619a42c66ed1d59591626fab38ef9a57e60d7f4c1fdd330). Anomaly score: {'anomaly_score': 3.6055219347699323e-08}"/>
    <s v="0xf500abc84e09eafc12fe610c3463ed5ae7b4d8c3"/>
    <x v="2"/>
    <s v="3.6055219347699323e-08"/>
    <m/>
    <m/>
    <m/>
    <m/>
    <m/>
    <s v="3.6055219347699323e-08}"/>
    <m/>
    <m/>
    <m/>
    <m/>
    <m/>
    <m/>
    <m/>
    <m/>
    <m/>
  </r>
  <r>
    <s v="2023-03-25T06:09:30.440866142Z"/>
    <x v="0"/>
    <s v="2023-03-25"/>
    <s v="0x791118cfa8ead3994f15a92693d06937cced9e0b4ed7d02f968764d4b2ca3881"/>
    <s v="ATTACK-DETECTOR-2"/>
    <s v="CRITICAL"/>
    <x v="1"/>
    <s v="0xf5be89946133b67a8597d9e5a6bc6e9f64a8b28a likely involved in an attack (0x1ec5d84e882efa1c18c366cc1876aad0632eae33f661d90e60a80b3bc124b2f8). Anomaly score: {'anomaly_score': 7.031186773335466e-05}"/>
    <s v="0xf5be89946133b67a8597d9e5a6bc6e9f64a8b28a"/>
    <x v="2"/>
    <s v="7.031186773335466e-05"/>
    <m/>
    <m/>
    <m/>
    <m/>
    <m/>
    <s v="7.031186773335466e-05}"/>
    <m/>
    <m/>
    <m/>
    <m/>
    <m/>
    <m/>
    <m/>
    <m/>
    <m/>
  </r>
  <r>
    <s v="2023-03-21T23:25:23.702849002Z"/>
    <x v="0"/>
    <s v="2023-03-21"/>
    <s v="0x1a7f1a6b30f0c9e1270d63422c9035a9e674b78f4dadfe91565b04f057b2851b"/>
    <s v="ATTACK-DETECTOR-3"/>
    <s v="CRITICAL"/>
    <x v="0"/>
    <s v="0xf84d98a93c3cadb2288a83f1f46a54c6eb03bf19 likely involved in an attack (0x06ea333b4218d20f3299ff4c9d7f255b20e761e4cba50b8227ba720d2313fa4f). Anomaly score: {'anomaly_score': 7.32235591539819e-08}"/>
    <s v="0xf84d98a93c3cadb2288a83f1f46a54c6eb03bf19"/>
    <x v="2"/>
    <s v="7.32235591539819e-08"/>
    <m/>
    <m/>
    <m/>
    <m/>
    <m/>
    <s v="7.32235591539819e-08}"/>
    <m/>
    <m/>
    <m/>
    <m/>
    <m/>
    <m/>
    <m/>
    <m/>
    <m/>
  </r>
  <r>
    <s v="2023-03-23T16:18:27.420855628Z"/>
    <x v="0"/>
    <s v="2023-03-23"/>
    <s v="0x4e62bb64d4e3acc9925c8a7c08d1afb7d29d8c5993de7b4bd6d18cbcf4fd9f75"/>
    <s v="ATTACK-DETECTOR-3"/>
    <s v="CRITICAL"/>
    <x v="0"/>
    <s v="0xfc093095a73f6568c8eebd1ed5375b238add8797 likely involved in an attack (0xdad93f3dbe377d7a5ce04b1920f55b976e14d2565dc7c3895691e3a9196aaa45). Anomaly score: {'anomaly_score': 1.123153728220814e-10}"/>
    <s v="0xfc093095a73f6568c8eebd1ed5375b238add8797"/>
    <x v="2"/>
    <s v="1.123153728220814e-10"/>
    <s v="large trades"/>
    <m/>
    <m/>
    <m/>
    <m/>
    <s v="1.123153728220814e-10}"/>
    <m/>
    <m/>
    <m/>
    <m/>
    <m/>
    <m/>
    <m/>
    <m/>
    <m/>
  </r>
  <r>
    <s v="2023-03-22T22:01:24.659446579Z"/>
    <x v="0"/>
    <s v="2023-03-22"/>
    <s v="0xb6e34df54b74599abbd18ed2df01db17b0e877da639c9de4c78bf2ea1cfd5d32"/>
    <s v="ATTACK-DETECTOR-3"/>
    <s v="CRITICAL"/>
    <x v="0"/>
    <s v="0xfc73b27b4acad79bc718e9099a1ba082811f7961 likely involved in an attack (0x35249ee5e832cd29cedfdc23e51a056788408390f6cd19197d2d265883b5c0c8). Anomaly score: {'anomaly_score': 3.792462934312625e-08}"/>
    <s v="0xfc73b27b4acad79bc718e9099a1ba082811f7961"/>
    <x v="2"/>
    <s v="3.792462934312625e-08"/>
    <m/>
    <m/>
    <m/>
    <m/>
    <m/>
    <s v="3.792462934312625e-08}"/>
    <m/>
    <m/>
    <m/>
    <m/>
    <m/>
    <m/>
    <m/>
    <m/>
    <m/>
  </r>
  <r>
    <s v="2023-03-22T21:10:37.655258744Z"/>
    <x v="0"/>
    <s v="2023-03-22"/>
    <s v="0x1b5a9614dd47ee13fab752f8c3ebc25b41cd72ff755e2cd927de9ccd7c3c77b3"/>
    <s v="ATTACK-DETECTOR-3"/>
    <s v="CRITICAL"/>
    <x v="0"/>
    <s v="0xfd9238dcd679316c6a95c08490e049fcaa9c979e likely involved in an attack (0x2c536e0e149195f8b6b0e894244a18d08438c0dc4356022a2c4e9fa0ebabb09b). Anomaly score: {'anomaly_score': 4.495477402115484e-08}"/>
    <s v="0xfd9238dcd679316c6a95c08490e049fcaa9c979e"/>
    <x v="2"/>
    <s v="4.495477402115484e-08"/>
    <m/>
    <m/>
    <m/>
    <m/>
    <m/>
    <s v="4.495477402115484e-08}"/>
    <m/>
    <m/>
    <m/>
    <m/>
    <m/>
    <m/>
    <m/>
    <m/>
    <m/>
  </r>
  <r>
    <s v="2023-03-23T11:43:02.367036041Z"/>
    <x v="0"/>
    <s v="2023-03-23"/>
    <s v="0x22970c48fb6f73d1d67fc4e72b244f1844c90dc25573fef0d4d39e5240062a5f"/>
    <s v="ATTACK-DETECTOR-2"/>
    <s v="CRITICAL"/>
    <x v="1"/>
    <s v="0xfdedbe2f0738cb4b147437d93555dd2f40adc03f likely involved in an attack (0xb1856b56bdbf71bcafcd3cebe9e8589601111b6fd9bb3c93d984bcae36ddf758). Anomaly score: {'anomaly_score': 3.207238943065414e-05}"/>
    <s v="0xfdedbe2f0738cb4b147437d93555dd2f40adc03f"/>
    <x v="2"/>
    <s v="3.207238943065414e-05"/>
    <m/>
    <m/>
    <m/>
    <m/>
    <m/>
    <s v="3.207238943065414e-05}"/>
    <m/>
    <m/>
    <m/>
    <m/>
    <m/>
    <m/>
    <m/>
    <m/>
    <m/>
  </r>
  <r>
    <s v="2023-03-15T05:17:08.343193863Z"/>
    <x v="0"/>
    <s v="2023-03-15"/>
    <s v="0x3458393e9b6ddd605bc0c5566dcbcaa59d43afb45736628eaeac36c48aef831c"/>
    <s v="ATTACK-DETECTOR-2"/>
    <s v="CRITICAL"/>
    <x v="1"/>
    <s v="0xfe07ce9928f243540461bf9a68ca960ce3b333c5 likely involved in an attack (0x67da1ccd790bc0688107e6af8b9f0c20643292432db361a2188a951fe7f4790c). Anomaly score: {'anomaly_score': 3.0513689506670103e-05}"/>
    <s v="0xfe07ce9928f243540461bf9a68ca960ce3b333c5"/>
    <x v="2"/>
    <s v="3.0513689506670103e-05"/>
    <m/>
    <m/>
    <m/>
    <m/>
    <m/>
    <s v="3.0513689506670103e-05}"/>
    <m/>
    <m/>
    <m/>
    <m/>
    <m/>
    <m/>
    <m/>
    <m/>
    <m/>
  </r>
  <r>
    <s v="2023-03-28T12:56:34.751748868Z"/>
    <x v="0"/>
    <s v="2023-03-28"/>
    <s v="0x88dd2703af33d6f200c10dcf0a32b7f95766dfd3fc59729302212893536ad336"/>
    <s v="ATTACK-DETECTOR-2"/>
    <s v="CRITICAL"/>
    <x v="0"/>
    <s v="0xffbaf49bf8580a3adb9ba28f46dae6631e2e2c58 likely involved in an attack (0x80625ad1e1bac968a471e76522bb0ca8d46fe3400804d79799f8bf2aa7fff4fc). Anomaly score: {'anomaly_score': 3.5828398892443175e-05}"/>
    <s v="0xffbaf49bf8580a3adb9ba28f46dae6631e2e2c58"/>
    <x v="2"/>
    <s v="3.5828398892443175e-05"/>
    <m/>
    <m/>
    <m/>
    <m/>
    <m/>
    <s v="3.5828398892443175e-05}"/>
    <m/>
    <m/>
    <m/>
    <m/>
    <m/>
    <m/>
    <m/>
    <m/>
    <m/>
  </r>
  <r>
    <s v="2023-04-03T18:30:07.836927554Z"/>
    <x v="3"/>
    <s v="2023-04-03"/>
    <s v="0xedad4531eac7cd13b3949dcb7a293b7dca3f8693af387f6e3b8d67c160a9c451"/>
    <s v="ATTACK-DETECTOR-3"/>
    <s v="CRITICAL"/>
    <x v="6"/>
    <s v="0x67ac1c7c0779434e166858ed1bbcf8766f002598 likely involved in an attack (0xdea3666341845c30690b71ec31fddd187eb4e4395cc416dd1d80362f351ca7bb). Anomaly score: {'anomaly_score': 1.4818768372396698e-08}"/>
    <s v="0x67ac1c7c0779434e166858ed1bbcf8766f002598"/>
    <x v="4"/>
    <s v="1.4818768372396698e-08"/>
    <s v="soft rug pull"/>
    <m/>
    <m/>
    <m/>
    <m/>
    <s v="1.4818768372396698e-08}"/>
    <m/>
    <m/>
    <m/>
    <m/>
    <m/>
    <m/>
    <m/>
    <m/>
    <m/>
  </r>
  <r>
    <s v="2023-04-03T20:57:26.138495088Z"/>
    <x v="3"/>
    <s v="2023-04-03"/>
    <s v="0xe0329b9f365bb6433a80fe3c318a5b068947ef25064bd6f2bdd121319916d4da"/>
    <s v="ATTACK-DETECTOR-2"/>
    <s v="CRITICAL"/>
    <x v="6"/>
    <s v="0x1a248a3bc16cedf5747246d29ebefa8b1b9f506c likely involved in an attack (0x605617fb1feb909f649afc7e6efb047344db437aa45487e64d82b53834e11022) on Uniswap (UNI) (0x1f9840a85d5af5bf1d1762f925bdaddc4201f984). Anomaly score: {'anomaly_score': 0.0001175072616847"/>
    <s v="0x1a248a3bc16cedf5747246d29ebefa8b1b9f506c"/>
    <x v="0"/>
    <s v="0.00011750726168471086"/>
    <s v="uniswap position holder"/>
    <m/>
    <m/>
    <m/>
    <m/>
    <s v="0.00011750726168471086}"/>
    <m/>
    <m/>
    <m/>
    <m/>
    <m/>
    <m/>
    <m/>
    <m/>
    <m/>
  </r>
  <r>
    <s v="2023-04-03T19:37:01.620539791Z"/>
    <x v="3"/>
    <s v="2023-04-03"/>
    <s v="0xc71abcbb30ac7d630c510acd626478b6db2594b38564fc56f7642c5c3545d6cc"/>
    <s v="ATTACK-DETECTOR-2"/>
    <s v="CRITICAL"/>
    <x v="6"/>
    <s v="0x89a44f2e66aaf758a991997bdac10af415d2ab36 likely involved in an attack (0xfb232e56651c571fa003b78d4deed42cff570ada3a4824e9abe2c22f38f5ba71) on Blaze Network (0x408b1ca6b762749743621636472971e636d7ef26). Anomaly score: {'anomaly_score': 3.1830735873664946"/>
    <s v="0x89a44f2e66aaf758a991997bdac10af415d2ab36"/>
    <x v="0"/>
    <s v="3.1830735873664946e-05"/>
    <m/>
    <m/>
    <m/>
    <m/>
    <m/>
    <s v="3.1830735873664946e-05}"/>
    <m/>
    <m/>
    <m/>
    <m/>
    <m/>
    <m/>
    <m/>
    <m/>
    <m/>
  </r>
  <r>
    <s v="2023-04-03T20:39:39.436579361Z"/>
    <x v="3"/>
    <s v="2023-04-03"/>
    <s v="0xc4a6c77cf6ae36a8b38e0b8c3526d626079e7f17a3c59082ea67775b2b4eead1"/>
    <s v="ATTACK-DETECTOR-3"/>
    <s v="CRITICAL"/>
    <x v="6"/>
    <s v="0x078c91300be4e891934f7c7ab4aac5e2cdc792e3 likely involved in an attack (0x3865a6cb37abbcd25cbb0f133930e7e513593c01546b417386baf240366b7589). Anomaly score: {'anomaly_score': 1.6289978865112245e-08}"/>
    <s v="0x078c91300be4e891934f7c7ab4aac5e2cdc792e3"/>
    <x v="4"/>
    <s v="1.6289978865112245e-08"/>
    <s v="rake token"/>
    <m/>
    <m/>
    <m/>
    <m/>
    <s v="1.6289978865112245e-08}"/>
    <m/>
    <m/>
    <m/>
    <m/>
    <m/>
    <m/>
    <m/>
    <m/>
    <m/>
  </r>
  <r>
    <s v="2023-04-05T18:48:53.471564439Z"/>
    <x v="3"/>
    <s v="2023-04-05"/>
    <s v="0xbc8b189970946fcd8f6ea27b41fe560806cd56de4e1d57c24292a5ab88a525a6"/>
    <s v="ATTACK-DETECTOR-2"/>
    <s v="CRITICAL"/>
    <x v="6"/>
    <s v="0x667460d58b856f00dbea34c3a5f929180c03439c likely involved in an attack (0x6f5e934d9c071a44f9f7fd5259e33e8964d0a69df92a9d1f34c6ae5e73cd153f) on Tornado.Cash: Relayer Registry (0x58e8dcc13be9780fc42e8723d8ead4cf46943df2). Anomaly score: {'anomaly_score': 3"/>
    <s v="0x667460d58b856f00dbea34c3a5f929180c03439c"/>
    <x v="0"/>
    <s v="3.939688866280537e-07"/>
    <m/>
    <m/>
    <m/>
    <m/>
    <m/>
    <s v="3.939688866280537e-07}"/>
    <m/>
    <m/>
    <m/>
    <m/>
    <m/>
    <m/>
    <m/>
    <m/>
    <m/>
  </r>
  <r>
    <s v="2023-04-13T05:54:37.988764727Z"/>
    <x v="3"/>
    <s v="2023-04-13"/>
    <s v="0xa2a2f3ba6bc29ad6c9a924c1d3a97a59284e5a66be52774b8827a18e33d0becc"/>
    <s v="ATTACK-DETECTOR-2"/>
    <s v="CRITICAL"/>
    <x v="6"/>
    <s v="0x5bac20beef31d0eccb369a33514831ed8e9cdfe0 likely involved in an attack (0x8d31a2ba4dee37b132ecf16d021217ce13e65e874afa0665ce079dfbd51cf2ee) on yearn: yDAI Token 3 (0xc2cb1040220768554cf699b0d863a3cd4324ce32). Anomaly score: {'anomaly_score': 0.0002350084"/>
    <s v="0x5bac20beef31d0eccb369a33514831ed8e9cdfe0"/>
    <x v="4"/>
    <s v="0.00023500842113509068"/>
    <s v="iearnfinance"/>
    <m/>
    <m/>
    <m/>
    <m/>
    <s v="0.00023500842113509068}"/>
    <m/>
    <m/>
    <m/>
    <m/>
    <m/>
    <m/>
    <m/>
    <m/>
    <m/>
  </r>
  <r>
    <s v="2023-04-03T21:36:41.050876877Z"/>
    <x v="3"/>
    <s v="2023-04-03"/>
    <s v="0xa03ff8cf706cdc549cdf2eda4da4f759576ee4836f016770f183dffb56af1e9d"/>
    <s v="ATTACK-DETECTOR-2"/>
    <s v="CRITICAL"/>
    <x v="6"/>
    <s v="0x66fab211e339c6b60519179236d7573f64601c03 likely involved in an attack (0x608b6ebf833eaa272967e705455d903a9faada100ef0e135ef03cccbbde50545) on (0x055911567fcd81d1f2ed97f5503d7ad75f692630). Anomaly score: {'anomaly_score': 5.119615712795879e-05}"/>
    <s v="0x66fab211e339c6b60519179236d7573f64601c03"/>
    <x v="0"/>
    <s v="5.119615712795879e-05"/>
    <m/>
    <m/>
    <m/>
    <m/>
    <m/>
    <s v="5.119615712795879e-05}"/>
    <m/>
    <m/>
    <m/>
    <m/>
    <m/>
    <m/>
    <m/>
    <m/>
    <m/>
  </r>
  <r>
    <s v="2023-04-04T04:19:51.677938825Z"/>
    <x v="3"/>
    <s v="2023-04-04"/>
    <s v="0x9570c13767a5677741b8e1d2ab7e03e3c4d47b3e8e8e9e47e42fe55b7a496f95"/>
    <s v="ATTACK-DETECTOR-3"/>
    <s v="CRITICAL"/>
    <x v="6"/>
    <s v="0x4bf3ca4036e25b5a4afbf89905cce0aa8e136a17 likely involved in an attack (0xbf97e6458fe02d8c7aad418717b4aa7ffb5200f64768074e38949309c260df36). Anomaly score: {'anomaly_score': 4.593557247620705e-10}"/>
    <s v="0x4bf3ca4036e25b5a4afbf89905cce0aa8e136a17"/>
    <x v="4"/>
    <s v="4.593557247620705e-10"/>
    <s v="phisher"/>
    <m/>
    <m/>
    <m/>
    <m/>
    <s v="4.593557247620705e-10}"/>
    <m/>
    <m/>
    <m/>
    <m/>
    <m/>
    <m/>
    <m/>
    <m/>
    <m/>
  </r>
  <r>
    <s v="2023-04-04T17:04:54.228885507Z"/>
    <x v="3"/>
    <s v="2023-04-04"/>
    <s v="0x7e3421eba1b019ca3c249283a7c87c4904ceb7296281adf7592a5fd86b1d00fa"/>
    <s v="ATTACK-DETECTOR-2"/>
    <s v="CRITICAL"/>
    <x v="6"/>
    <s v="0x0215afb6e5282dc4aff7aa841c0d08aed486cd41 likely involved in an attack (0xb15f1fbd37ba0bcc7613b82907cc5cfc0f6392cf930fcc0525e7180a3190ff80). Anomaly score: {'anomaly_score': 4.4784510753194096e-05}"/>
    <s v="0x0215afb6e5282dc4aff7aa841c0d08aed486cd41"/>
    <x v="0"/>
    <s v="4.4784510753194096e-05"/>
    <m/>
    <m/>
    <m/>
    <m/>
    <m/>
    <s v="4.4784510753194096e-05}"/>
    <m/>
    <m/>
    <m/>
    <m/>
    <m/>
    <m/>
    <m/>
    <m/>
    <m/>
  </r>
  <r>
    <s v="2023-04-21T02:30:52.382954491Z"/>
    <x v="3"/>
    <s v="2023-04-21"/>
    <s v="0x5a500b046aacd1d1ad4e46f4a46a9fa05b9b3dc6ee04e0e8db61c515d5681b8c"/>
    <s v="ATTACK-DETECTOR-2"/>
    <s v="CRITICAL"/>
    <x v="6"/>
    <s v="0x6138916d226ffba30ac7e38a83f5448be326355a likely involved in an attack (0x1156ac0926b2f378710e21b3d3c0b5e120fecd3a33f24b4758ed173d4c731829). Anomaly score: {'anomaly_score': 9.040333796940196e-05}"/>
    <s v="0x6138916d226ffba30ac7e38a83f5448be326355a"/>
    <x v="3"/>
    <s v="9.040333796940196e-05"/>
    <s v="looks a bit scam tokeny"/>
    <m/>
    <m/>
    <m/>
    <m/>
    <s v="9.040333796940196e-05}"/>
    <m/>
    <m/>
    <m/>
    <m/>
    <m/>
    <m/>
    <m/>
    <m/>
    <m/>
  </r>
  <r>
    <s v="2023-04-10T07:48:05.818360641Z"/>
    <x v="3"/>
    <s v="2023-04-10"/>
    <s v="0x597faff81a528f3e178b18b098eb4860ae8856ab39add44e7b45228890d601dc"/>
    <s v="ATTACK-DETECTOR-2"/>
    <s v="CRITICAL"/>
    <x v="6"/>
    <s v="0x1edf090a44fe0596b8e76dbaeb8875a0429f4152 likely involved in an attack (0x51aa47ff695176839e42c2b5fd468a01fe645ed4183f7b42e8225e516484e388). Anomaly score: {'anomaly_score': 8.550011712344811e-05}"/>
    <s v="0x1edf090a44fe0596b8e76dbaeb8875a0429f4152"/>
    <x v="0"/>
    <s v="8.550011712344811e-05"/>
    <s v="Arbitrage"/>
    <m/>
    <m/>
    <m/>
    <m/>
    <s v="8.550011712344811e-05}"/>
    <m/>
    <m/>
    <m/>
    <m/>
    <m/>
    <m/>
    <m/>
    <m/>
    <m/>
  </r>
  <r>
    <s v="2023-04-03T13:20:23.845058922Z"/>
    <x v="3"/>
    <s v="2023-04-03"/>
    <s v="0x3e288ea6b0d9f1069d99ea054fd9e2ed563e12760e14ee2e4e0095259cd8e174"/>
    <s v="ATTACK-DETECTOR-3"/>
    <s v="CRITICAL"/>
    <x v="6"/>
    <s v="0x5cfbd6817bba3cc9ce68c0a2ebb1a0aa4b55fc9f likely involved in an attack (0x9f299b1185c7ba2ac7f59f1299dbbf33d5daa973b3a7e1f4fff23db09dcf52e3) on Uniswap V2: Router 2 (0x7a250d5630b4cf539739df2c5dacb4c659f2488d). Anomaly score: {'anomaly_score': 9.454790963"/>
    <s v="0x5cfbd6817bba3cc9ce68c0a2ebb1a0aa4b55fc9f"/>
    <x v="4"/>
    <s v="9.454790963830923e-09"/>
    <s v="soft rug pull"/>
    <m/>
    <m/>
    <m/>
    <m/>
    <s v="9.454790963830923e-09}"/>
    <m/>
    <m/>
    <m/>
    <m/>
    <m/>
    <m/>
    <m/>
    <m/>
    <m/>
  </r>
  <r>
    <s v="2023-04-05T19:39:11.11994048Z"/>
    <x v="3"/>
    <s v="2023-04-05"/>
    <s v="0x313a7ab82bb769d105feade38887aaa71e98d93c5764793035125d0d9b59dd04"/>
    <s v="ATTACK-DETECTOR-2"/>
    <s v="CRITICAL"/>
    <x v="6"/>
    <s v="0xcff143a8b4a6127c3d37201e27112ac7f8612d6d likely involved in an attack (0x1961b77991d975e255481afff731ba08dddc4bd81a8cef2d1e5bfff4dc0d8687). Anomaly score: {'anomaly_score': 9.664998546691149e-06}"/>
    <s v="0xcff143a8b4a6127c3d37201e27112ac7f8612d6d"/>
    <x v="4"/>
    <s v="9.664998546691149e-06"/>
    <s v="Phshing"/>
    <m/>
    <m/>
    <m/>
    <m/>
    <s v="9.664998546691149e-06}"/>
    <m/>
    <m/>
    <m/>
    <m/>
    <m/>
    <m/>
    <m/>
    <m/>
    <m/>
  </r>
  <r>
    <s v="2023-04-04T19:50:20.919181769Z"/>
    <x v="3"/>
    <s v="2023-04-04"/>
    <s v="0x2975a9666e52f9c9523b1cbb9c6b815fcb21ef56dd165efde8531a653e9edf21"/>
    <s v="ATTACK-DETECTOR-3"/>
    <s v="CRITICAL"/>
    <x v="6"/>
    <s v="0xdd0cdb4c3b887bc533957bc32463977e432e49c3 likely involved in an attack (0xd7f71056424183c272a0ab73224bedacf774f6ba1fa19fa9f67c936505ec094b) on Tornado.Cash: 1 ETH (0x47ce0c6ed5b0ce3d3a51fdb1c52dc66a7c3c2936). Anomaly score: {'anomaly_score': 3.4644523939"/>
    <s v="0xdd0cdb4c3b887bc533957bc32463977e432e49c3"/>
    <x v="4"/>
    <s v="3.4644523939973065e-09"/>
    <s v="sentimentxyz exploit"/>
    <m/>
    <m/>
    <m/>
    <m/>
    <s v="3.4644523939973065e-09}"/>
    <m/>
    <m/>
    <m/>
    <m/>
    <m/>
    <m/>
    <m/>
    <m/>
    <m/>
  </r>
  <r>
    <s v="2023-04-03T21:54:16.868729657Z"/>
    <x v="3"/>
    <s v="2023-04-03"/>
    <s v="0x12da06bc86373b1596e73b6c3f9d829e4b6eacbbaeb8f46981a21b1012da088e"/>
    <s v="ATTACK-DETECTOR-3"/>
    <s v="CRITICAL"/>
    <x v="6"/>
    <s v="0xd8eeecaf1af0ce11cb7bda6a56d3d49a6011cb6f likely involved in an attack (0x6244af732951b7fbf226cf3126495e8dd36cafd9d76d906dddce600e3ac07232) on UNI-V2 (0x9a34421fa3aa1bebb51e819fd768d42b799fa944). Anomaly score: {'anomaly_score': 2.0888016614278527e-08}"/>
    <s v="0xd8eeecaf1af0ce11cb7bda6a56d3d49a6011cb6f"/>
    <x v="4"/>
    <s v="2.0888016614278527e-08"/>
    <s v="rake token"/>
    <m/>
    <m/>
    <m/>
    <m/>
    <s v="2.0888016614278527e-08}"/>
    <m/>
    <m/>
    <m/>
    <m/>
    <m/>
    <m/>
    <m/>
    <m/>
    <m/>
  </r>
  <r>
    <s v="2023-04-03T19:30:41.276058595Z"/>
    <x v="3"/>
    <s v="2023-04-03"/>
    <s v="0x033a54c961e4a8af4d9e864712533e58b178d856f79f6f3ff5512a886b72d912"/>
    <s v="ATTACK-DETECTOR-2"/>
    <s v="CRITICAL"/>
    <x v="6"/>
    <s v="0x89a44f2e66aaf758a991997bdac10af415d2ab36 likely involved in an attack (0x2c0da4a08798b98105903e8f12c4c597d1126ddc1bc0e2f990ada9d2f3982586). Anomaly score: {'anomaly_score': 0.0001144285150598448}"/>
    <s v="0x89a44f2e66aaf758a991997bdac10af415d2ab36"/>
    <x v="0"/>
    <s v="0.0001144285150598448"/>
    <m/>
    <m/>
    <m/>
    <m/>
    <m/>
    <s v="0.0001144285150598448}"/>
    <m/>
    <m/>
    <m/>
    <m/>
    <m/>
    <m/>
    <m/>
    <m/>
    <m/>
  </r>
  <r>
    <s v="2023-04-05T18:18:32.729572366Z"/>
    <x v="3"/>
    <s v="2023-04-05"/>
    <s v="0xfc1e5322247126fc7c48ed9388d8ce9dff61a1305b6b8a6b2700dab281a119b5"/>
    <s v="ATTACK-DETECTOR-2"/>
    <s v="CRITICAL"/>
    <x v="7"/>
    <s v="0xa597c148811d8abfeb758df64d16b6ded1a5669d likely involved in an attack (0xaea73a597ad492af6e0617cf1aed6f63f662cb7b15b61d8a4050b437b7d3b296). Anomaly score: {'anomaly_score': 0.009440226028606747}"/>
    <s v="0xa597c148811d8abfeb758df64d16b6ded1a5669d"/>
    <x v="4"/>
    <s v="0.009440226028606747"/>
    <s v="Soft Rugpull (pot mitigated with 0.3.41)"/>
    <m/>
    <m/>
    <m/>
    <m/>
    <s v="0.009440226028606747}"/>
    <m/>
    <m/>
    <m/>
    <m/>
    <m/>
    <m/>
    <m/>
    <m/>
    <m/>
  </r>
  <r>
    <s v="2023-04-02T00:22:50.137134384Z"/>
    <x v="3"/>
    <s v="2023-04-02"/>
    <s v="0xfa3146776b9e92f5eee65dec53fd14d7c395f006eaa43f95c020cc5a4e7c6c4f"/>
    <s v="ATTACK-DETECTOR-2"/>
    <s v="CRITICAL"/>
    <x v="7"/>
    <s v="0x94417c4564eb30520c7d5c907024085799d19bf8 likely involved in an attack (0x41fee29b652926d0d837156bfad06f9223e62d830504236050fa9940618e3253) on (0xba649a9cbea126959b673bfc7627a2f75f9f347b). Anomaly score: {'anomaly_score': 4.610243772693593e-05}"/>
    <s v="0x94417c4564eb30520c7d5c907024085799d19bf8"/>
    <x v="4"/>
    <s v="4.610243772693593e-05"/>
    <s v="Soft Rugpull (pot mitigated with 0.3.41)"/>
    <m/>
    <m/>
    <m/>
    <m/>
    <s v="4.610243772693593e-05}"/>
    <m/>
    <m/>
    <m/>
    <m/>
    <m/>
    <m/>
    <m/>
    <m/>
    <m/>
  </r>
  <r>
    <s v="2023-04-03T13:56:46.461098753Z"/>
    <x v="3"/>
    <s v="2023-04-03"/>
    <s v="0xf8517dcfe73260e97955918de5e224f770615b00f15b72a6fa52fe64ae5c27d1"/>
    <s v="ATTACK-DETECTOR-2"/>
    <s v="CRITICAL"/>
    <x v="7"/>
    <s v="0x3ca5173cf319e79d8cf5ac151133ca04c902759e likely involved in an attack (0xb6069eab9b33e20507569aeec3f164db73623c351810ae33aa6ee08302cda06e). Anomaly score: {'anomaly_score': 0.01299405646359584}"/>
    <s v="0x3ca5173cf319e79d8cf5ac151133ca04c902759e"/>
    <x v="4"/>
    <s v="0.01299405646359584"/>
    <s v="Soft Rugpull (pot mitigated with 0.3.41)"/>
    <m/>
    <m/>
    <m/>
    <m/>
    <s v="0.01299405646359584}"/>
    <m/>
    <m/>
    <m/>
    <m/>
    <m/>
    <m/>
    <m/>
    <m/>
    <m/>
  </r>
  <r>
    <s v="2023-04-04T16:44:32.688624936Z"/>
    <x v="3"/>
    <s v="2023-04-04"/>
    <s v="0xf7a5f421178f44e422463d19447e40f0703785f9aea0b6a4144a7e858c6dac7c"/>
    <s v="ATTACK-DETECTOR-2"/>
    <s v="CRITICAL"/>
    <x v="7"/>
    <s v="0x44ef00164b3d59b57bc252043e848de2ffca2928 likely involved in an attack (0xfe2662b736e96f9b28dafacf9ed904ebd37525a074acfc6a98ef74f5ebf84f49). Anomaly score: {'anomaly_score': 0.0163125}"/>
    <s v="0x44ef00164b3d59b57bc252043e848de2ffca2928"/>
    <x v="3"/>
    <s v="0.0163125"/>
    <s v="looks scammy"/>
    <m/>
    <m/>
    <m/>
    <m/>
    <s v="0.0163125}"/>
    <m/>
    <m/>
    <m/>
    <m/>
    <m/>
    <m/>
    <m/>
    <m/>
    <m/>
  </r>
  <r>
    <s v="2023-04-05T15:10:30.329167509Z"/>
    <x v="3"/>
    <s v="2023-04-05"/>
    <s v="0xf50260ec1eb314871aff7307799ca882d102fb3b87419bfc0fee98f0cb672bb3"/>
    <s v="ATTACK-DETECTOR-2"/>
    <s v="CRITICAL"/>
    <x v="7"/>
    <s v="0x0ffac584fc7efbc08b033a88e5978ac961d4c762 likely involved in an attack (0xd02e2bc83ecbd454e86cc44e1a33beca57830a61132718c35003ce62e4ae68bb). Anomaly score: {'anomaly_score': 0.008841309823677581}"/>
    <s v="0x0ffac584fc7efbc08b033a88e5978ac961d4c762"/>
    <x v="4"/>
    <s v="0.008841309823677581"/>
    <s v="Soft Rugpull"/>
    <m/>
    <m/>
    <m/>
    <m/>
    <s v="0.008841309823677581}"/>
    <m/>
    <m/>
    <m/>
    <m/>
    <m/>
    <m/>
    <m/>
    <m/>
    <m/>
  </r>
  <r>
    <s v="2023-04-10T23:51:08.214375368Z"/>
    <x v="3"/>
    <s v="2023-04-10"/>
    <s v="0xf4a9ba848c78b5caa0fef59a47c13086f1e9eb489754265c0583b6bc05bc28d0"/>
    <s v="ATTACK-DETECTOR-2"/>
    <s v="CRITICAL"/>
    <x v="7"/>
    <s v="0x810bd8f5fee204b440d0f963e18f9f6a8da5e2f8 likely involved in an attack (0xf594da4edf4681e002428bcc655e3cbb079dc1048f696ac06c9b98ad0cdf53a2). Anomaly score: {'anomaly_score': 0.010070163715335784}"/>
    <s v="0x810bd8f5fee204b440d0f963e18f9f6a8da5e2f8"/>
    <x v="4"/>
    <s v="0.010070163715335784"/>
    <s v="Rake Token"/>
    <m/>
    <m/>
    <m/>
    <m/>
    <s v="0.010070163715335784}"/>
    <m/>
    <m/>
    <m/>
    <m/>
    <m/>
    <m/>
    <m/>
    <m/>
    <m/>
  </r>
  <r>
    <s v="2023-04-05T05:52:22.465506699Z"/>
    <x v="3"/>
    <s v="2023-04-05"/>
    <s v="0xf1394c1eec2976a1a50681440d93f168e5c98218bfd4ca7635b0f7b6023be389"/>
    <s v="ATTACK-DETECTOR-2"/>
    <s v="CRITICAL"/>
    <x v="7"/>
    <s v="0x3c8e894e227b4ae1d9ff7377a0f35ba457ac4cc2 likely involved in an attack (0x496e435999eda50396249fa0a80481bc5bf27fb1a6f0b948a4dfc53fbf813c8a). Anomaly score: {'anomaly_score': 0.009136237256719184}"/>
    <s v="0x3c8e894e227b4ae1d9ff7377a0f35ba457ac4cc2"/>
    <x v="3"/>
    <s v="0.009136237256719184"/>
    <s v="weird contract sending small amounts from various accounts"/>
    <m/>
    <m/>
    <m/>
    <m/>
    <s v="0.009136237256719184}"/>
    <m/>
    <m/>
    <m/>
    <m/>
    <m/>
    <m/>
    <m/>
    <m/>
    <m/>
  </r>
  <r>
    <s v="2023-04-03T12:27:20.362953616Z"/>
    <x v="3"/>
    <s v="2023-04-03"/>
    <s v="0xeb02ee3797dddb7788a6117232d01091d7e931e965c7a4727ef034edd46635d7"/>
    <s v="ATTACK-DETECTOR-2"/>
    <s v="CRITICAL"/>
    <x v="7"/>
    <s v="0x69772e938444bc5c607878a82423cca3590cc39f likely involved in an attack (0xa1a567c84e37c15e6fd63a17405ae31b1dc157fc95811e3af1556d8154882aa9). Anomaly score: {'anomaly_score': 0.011596128297589676}"/>
    <s v="0x69772e938444bc5c607878a82423cca3590cc39f"/>
    <x v="3"/>
    <s v="0.011596128297589676"/>
    <s v="Soft Rugpull"/>
    <m/>
    <m/>
    <m/>
    <m/>
    <s v="0.011596128297589676}"/>
    <m/>
    <m/>
    <m/>
    <m/>
    <m/>
    <m/>
    <m/>
    <m/>
    <m/>
  </r>
  <r>
    <s v="2023-04-26T11:12:42.935318113Z"/>
    <x v="3"/>
    <s v="2023-04-26"/>
    <s v="0xe78c72ba16682ad432c40d0a8372d015c287da55eb22607bf105eac0e636b21a"/>
    <s v="ATTACK-DETECTOR-2"/>
    <s v="CRITICAL"/>
    <x v="7"/>
    <s v="0xc1a251ddc9b9e8e231b2e44c5aa704b42cf13418 likely involved in an attack (0xe0978510e6a6dc34956d05278249915a9b8f391eaec25b3ef8b20990fc521961). Anomaly score: {'anomaly_score': 0.012097779995011224}"/>
    <s v="0xc1a251ddc9b9e8e231b2e44c5aa704b42cf13418"/>
    <x v="3"/>
    <s v="0.012097779995011224"/>
    <s v="Soft Rugpull"/>
    <m/>
    <m/>
    <m/>
    <m/>
    <s v="0.012097779995011224}"/>
    <m/>
    <m/>
    <m/>
    <m/>
    <m/>
    <m/>
    <m/>
    <m/>
    <m/>
  </r>
  <r>
    <s v="2023-04-06T17:19:11.064261106Z"/>
    <x v="3"/>
    <s v="2023-04-06"/>
    <s v="0xe5f819632a745a4478e44a356b030832d471adaeb491a19f81835cbbdd799c67"/>
    <s v="ATTACK-DETECTOR-2"/>
    <s v="CRITICAL"/>
    <x v="7"/>
    <s v="0xa09ee0528b5372e54e650a81b575cd08d08a696a likely involved in an attack (0x9df0735c7f8c624484e3f701949da74cb3e356824089c60a5170e7c89d28374c). Anomaly score: {'anomaly_score': 0.010971739458969322}"/>
    <s v="0xa09ee0528b5372e54e650a81b575cd08d08a696a"/>
    <x v="4"/>
    <s v="0.010971739458969322"/>
    <s v="Spam"/>
    <m/>
    <m/>
    <m/>
    <m/>
    <s v="0.010971739458969322}"/>
    <m/>
    <m/>
    <m/>
    <m/>
    <m/>
    <m/>
    <m/>
    <m/>
    <m/>
  </r>
  <r>
    <s v="2023-04-02T05:44:00.421902527Z"/>
    <x v="3"/>
    <s v="2023-04-02"/>
    <s v="0xe28d14b89c1749b39265e72f9ab14ed22aae97b7bb652cc389342a6d8545be53"/>
    <s v="ATTACK-DETECTOR-2"/>
    <s v="CRITICAL"/>
    <x v="7"/>
    <s v="0xbe26a398a4fe93ddc98d94290bfe5e66b620697d likely involved in an attack (0x41e3783aab8e91b7f11b4c6d9097d4136dc07cc21ad72dc6124f9d9b3efc7991). Anomaly score: {'anomaly_score': 0.01482811140121845}"/>
    <s v="0xbe26a398a4fe93ddc98d94290bfe5e66b620697d"/>
    <x v="0"/>
    <s v="0.01482811140121845"/>
    <m/>
    <m/>
    <m/>
    <m/>
    <m/>
    <s v="0.01482811140121845}"/>
    <m/>
    <m/>
    <m/>
    <m/>
    <m/>
    <m/>
    <m/>
    <m/>
    <m/>
  </r>
  <r>
    <s v="2023-04-06T01:41:30.840227092Z"/>
    <x v="3"/>
    <s v="2023-04-06"/>
    <s v="0xe25c7d261d9d36ef5625359a71cf92e42d0d60a9a801332adbcda20e5623fa48"/>
    <s v="ATTACK-DETECTOR-2"/>
    <s v="CRITICAL"/>
    <x v="7"/>
    <s v="0xc8fc59fceb8259534d8b10879273879eddf7eec0 likely involved in an attack (0xb94a52618dee7114ee5df651c613f409ab53b786206b9741bea7395046ecdd49). Anomaly score: {'anomaly_score': 0.008122605363984675}"/>
    <s v="0xc8fc59fceb8259534d8b10879273879eddf7eec0"/>
    <x v="3"/>
    <s v="0.008122605363984675"/>
    <m/>
    <m/>
    <m/>
    <m/>
    <m/>
    <s v="0.008122605363984675}"/>
    <m/>
    <m/>
    <m/>
    <m/>
    <m/>
    <m/>
    <m/>
    <m/>
    <m/>
  </r>
  <r>
    <s v="2023-04-11T02:16:23.260065436Z"/>
    <x v="3"/>
    <s v="2023-04-11"/>
    <s v="0xe008912466e39e2ee064536158008d58530cb433c1480b1f7deda331b031f75b"/>
    <s v="ATTACK-DETECTOR-2"/>
    <s v="CRITICAL"/>
    <x v="7"/>
    <s v="0xbb86192238f8286e578a783aea6b131b899a8cc1 likely involved in an attack (0x1a6e63e86e96887d48b8840a3519906179a0b85d8c52a933b1761bebfd701cad). Anomaly score: {'anomaly_score': 0.013064687168610818}"/>
    <s v="0xbb86192238f8286e578a783aea6b131b899a8cc1"/>
    <x v="4"/>
    <s v="0.013064687168610818"/>
    <s v="Spam BSC token"/>
    <m/>
    <m/>
    <m/>
    <m/>
    <s v="0.013064687168610818}"/>
    <m/>
    <m/>
    <m/>
    <m/>
    <m/>
    <m/>
    <m/>
    <m/>
    <m/>
  </r>
  <r>
    <s v="2023-04-25T09:39:50.887442681Z"/>
    <x v="3"/>
    <s v="2023-04-25"/>
    <s v="0xde0130989d77cc1c78c2564f2ff17100d56875cd40b0133bbed4532ffd5e192a"/>
    <s v="ATTACK-DETECTOR-2"/>
    <s v="CRITICAL"/>
    <x v="7"/>
    <s v="0x47cd2c9cffe896bbd3c05af2ce6682dd969f2519 likely involved in an attack (0xdc94a61581931f412592a921f2faf55df7b81e8553a8c2ab995e6bef3a5edb1c). Anomaly score: {'anomaly_score': 0.044707295106574604}"/>
    <s v="0x47cd2c9cffe896bbd3c05af2ce6682dd969f2519"/>
    <x v="0"/>
    <s v="0.044707295106574604"/>
    <m/>
    <m/>
    <m/>
    <m/>
    <m/>
    <s v="0.044707295106574604}"/>
    <m/>
    <m/>
    <m/>
    <m/>
    <m/>
    <m/>
    <m/>
    <m/>
    <m/>
  </r>
  <r>
    <s v="2023-04-25T12:57:05.821454559Z"/>
    <x v="3"/>
    <s v="2023-04-25"/>
    <s v="0xdc1582c93f5b3a72fa0380616a472edbdd26b48cc3a5a09169051fcd5dafd076"/>
    <s v="ATTACK-DETECTOR-2"/>
    <s v="CRITICAL"/>
    <x v="7"/>
    <s v="0x79e27c27a00ab8f100ec1df7c922dcc4d1b24e4a likely involved in an attack (0x8ccfe15dca13d0bb8f8575077a83a60c04eb4a01831ebe0d1e244e9c36693f76). Anomaly score: {'anomaly_score': 0.017121951219512196}"/>
    <s v="0x79e27c27a00ab8f100ec1df7c922dcc4d1b24e4a"/>
    <x v="0"/>
    <s v="0.017121951219512196"/>
    <s v="Arbitrage"/>
    <m/>
    <m/>
    <m/>
    <m/>
    <s v="0.017121951219512196}"/>
    <m/>
    <m/>
    <m/>
    <m/>
    <m/>
    <m/>
    <m/>
    <m/>
    <m/>
  </r>
  <r>
    <s v="2023-04-02T18:03:20.714627876Z"/>
    <x v="3"/>
    <s v="2023-04-02"/>
    <s v="0xdbd47af55089e34fcdb59c8043b92437c644e0e8240c4ebe759ef50f7a8825d2"/>
    <s v="ATTACK-DETECTOR-2"/>
    <s v="CRITICAL"/>
    <x v="7"/>
    <s v="0xdc4e6d7c83d63ed1eddfb2e80e1b3d6b088b1f02 likely involved in an attack (0x0caa537d15e5a6253bc84ce3fbe8c21a983a4ceebff12c9b5853ffd014230187). Anomaly score: {'anomaly_score': 0.01272033310201249}"/>
    <s v="0xdc4e6d7c83d63ed1eddfb2e80e1b3d6b088b1f02"/>
    <x v="4"/>
    <s v="0.01272033310201249"/>
    <s v="Rake (port mitigated with 0.3.41)"/>
    <m/>
    <m/>
    <m/>
    <m/>
    <s v="0.01272033310201249}"/>
    <m/>
    <m/>
    <m/>
    <m/>
    <m/>
    <m/>
    <m/>
    <m/>
    <m/>
  </r>
  <r>
    <s v="2023-04-05T14:11:02.660306981Z"/>
    <x v="3"/>
    <s v="2023-04-05"/>
    <s v="0xd7e6acc804e02c17de61504d428fcc8a5a16d3261de2b4cde598ef6d59dc6b30"/>
    <s v="ATTACK-DETECTOR-2"/>
    <s v="CRITICAL"/>
    <x v="7"/>
    <s v="0x686e3e2581353c41d482fc27d4f627e2d93031f2 likely involved in an attack (0xe9838aef9a6ba2704a6f3f43dc13cd0228ca7735dc0d254eafdc4343dcbfa69d). Anomaly score: {'anomaly_score': 0.009419722321110716}"/>
    <s v="0x686e3e2581353c41d482fc27d4f627e2d93031f2"/>
    <x v="0"/>
    <s v="0.009419722321110716"/>
    <m/>
    <m/>
    <m/>
    <m/>
    <m/>
    <s v="0.009419722321110716}"/>
    <m/>
    <m/>
    <m/>
    <m/>
    <m/>
    <m/>
    <m/>
    <m/>
    <m/>
  </r>
  <r>
    <s v="2023-04-04T18:58:11.447114488Z"/>
    <x v="3"/>
    <s v="2023-04-04"/>
    <s v="0xd6cbe765462656b570847bd3da1cf20209fc0eee26a47afe757d8e6aaa4d8e2b"/>
    <s v="ATTACK-DETECTOR-2"/>
    <s v="CRITICAL"/>
    <x v="7"/>
    <s v="0x3018c9e03797ecea4d6b35fb8ec51a0d69c5bc0d likely involved in an attack (0xcfbd8a4642b306d97107c6000ba57236d83d6bc232c25ebb29b03077393aa8a4). Anomaly score: {'anomaly_score': 0.012205390517410977}"/>
    <s v="0x3018c9e03797ecea4d6b35fb8ec51a0d69c5bc0d"/>
    <x v="0"/>
    <s v="0.012205390517410977"/>
    <m/>
    <m/>
    <m/>
    <m/>
    <m/>
    <s v="0.012205390517410977}"/>
    <m/>
    <m/>
    <m/>
    <m/>
    <m/>
    <m/>
    <m/>
    <m/>
    <m/>
  </r>
  <r>
    <s v="2023-04-25T15:40:35.094506295Z"/>
    <x v="3"/>
    <s v="2023-04-25"/>
    <s v="0xd42a15cbd38b4f64086378051c88e9f6e60ebc5a2d3b758e643da9237a949be9"/>
    <s v="ATTACK-DETECTOR-2"/>
    <s v="CRITICAL"/>
    <x v="7"/>
    <s v="0xc0517d5db1d4e66ae9ad4b6411fee1f51529209c likely involved in an attack (0xa3dc275e200070eeaac2f1fcf4dab93fc7aeb881f772228f6399e6fe02e793d5). Anomaly score: {'anomaly_score': 0.06251792371666189}"/>
    <s v="0xc0517d5db1d4e66ae9ad4b6411fee1f51529209c"/>
    <x v="4"/>
    <s v="0.06251792371666189"/>
    <s v="Soft Rugpull (pot mitigated with 0.3.41)"/>
    <m/>
    <m/>
    <m/>
    <m/>
    <s v="0.06251792371666189}"/>
    <m/>
    <m/>
    <m/>
    <m/>
    <m/>
    <m/>
    <m/>
    <m/>
    <m/>
  </r>
  <r>
    <s v="2023-04-04T14:06:51.216044051Z"/>
    <x v="3"/>
    <s v="2023-04-04"/>
    <s v="0xd32f426d7ab4e4ac7e605afc1a9f4575a1efa337596deea48d1916b6a9c75b1e"/>
    <s v="ATTACK-DETECTOR-2"/>
    <s v="CRITICAL"/>
    <x v="7"/>
    <s v="0x1b15ae6e2f2c79db1884cba30fe04e3aa01b396b likely involved in an attack (0x810ea6c6d11378af20b6d3e6a797bc93e85a7cef221bd162e66076c3703e0b16). Anomaly score: {'anomaly_score': 0.016407606448945847}"/>
    <s v="0x1b15ae6e2f2c79db1884cba30fe04e3aa01b396b"/>
    <x v="2"/>
    <s v="0.016407606448945847"/>
    <m/>
    <m/>
    <m/>
    <m/>
    <m/>
    <s v="0.016407606448945847}"/>
    <m/>
    <m/>
    <m/>
    <m/>
    <m/>
    <m/>
    <m/>
    <m/>
    <m/>
  </r>
  <r>
    <s v="2023-04-26T12:01:26.063732859Z"/>
    <x v="3"/>
    <s v="2023-04-26"/>
    <s v="0xd309f85437a42a0a791e941e0e8077d86626567d59095db8460d8093065b2117"/>
    <s v="ATTACK-DETECTOR-2"/>
    <s v="CRITICAL"/>
    <x v="7"/>
    <s v="0xf166bf3f22179083eec02e05c4d6add9c2a88ec7 likely involved in an attack (0x04a76d1e3c5ef908f323cd3a8562f0331a739f25cf65a245a9730d7830cc48b7). Anomaly score: {'anomaly_score': 0.04821073558648111}"/>
    <s v="0xf166bf3f22179083eec02e05c4d6add9c2a88ec7"/>
    <x v="2"/>
    <s v="0.04821073558648111"/>
    <m/>
    <m/>
    <m/>
    <m/>
    <m/>
    <s v="0.04821073558648111}"/>
    <m/>
    <m/>
    <m/>
    <m/>
    <m/>
    <m/>
    <m/>
    <m/>
    <m/>
  </r>
  <r>
    <s v="2023-04-04T20:51:38.151683413Z"/>
    <x v="3"/>
    <s v="2023-04-04"/>
    <s v="0xd017a6f95259e06060cb4874eaff72ca0f69491a1ba0c466c4d24f9dbd15b0c4"/>
    <s v="ATTACK-DETECTOR-3"/>
    <s v="CRITICAL"/>
    <x v="7"/>
    <s v="0xf7097d103eb8d7f569eaf3d9099208f58174af6f likely involved in an attack (0xd2628384f4050def8ce0fc4606535d3c8b131cd4b4c71f701fce6e37c9b3042e). Anomaly score: {'anomaly_score': 1.3236360253702336e-09}"/>
    <s v="0xf7097d103eb8d7f569eaf3d9099208f58174af6f"/>
    <x v="4"/>
    <s v="1.3236360253702336e-09"/>
    <s v="soft rug pull"/>
    <m/>
    <m/>
    <m/>
    <m/>
    <s v="1.3236360253702336e-09}"/>
    <m/>
    <m/>
    <m/>
    <m/>
    <m/>
    <m/>
    <m/>
    <m/>
    <m/>
  </r>
  <r>
    <s v="2023-04-02T05:28:00.271429805Z"/>
    <x v="3"/>
    <s v="2023-04-02"/>
    <s v="0xc7e148719a9dab4b068e1d40045c449cbeebfdb6197cc502aaaa2a3cc1c5bd6b"/>
    <s v="ATTACK-DETECTOR-2"/>
    <s v="CRITICAL"/>
    <x v="7"/>
    <s v="0x7111cfe9ee0034da33959d219eb146fe0d68e3d4 likely involved in an attack (0xf34bed65df933cf346886037754a7d1dab7f928330674467a186399b0d393d2b). Anomaly score: {'anomaly_score': 0.018944585448392556}"/>
    <s v="0x7111cfe9ee0034da33959d219eb146fe0d68e3d4"/>
    <x v="2"/>
    <s v="0.018944585448392556"/>
    <m/>
    <m/>
    <m/>
    <m/>
    <m/>
    <s v="0.018944585448392556}"/>
    <m/>
    <m/>
    <m/>
    <m/>
    <m/>
    <m/>
    <m/>
    <m/>
    <m/>
  </r>
  <r>
    <s v="2023-04-26T04:58:36.035253499Z"/>
    <x v="3"/>
    <s v="2023-04-26"/>
    <s v="0xc0f1a674207e4ec5cf0b08b20c8af31681abbdcaaad542ff06ea74e2382813d9"/>
    <s v="ATTACK-DETECTOR-2"/>
    <s v="CRITICAL"/>
    <x v="7"/>
    <s v="0x6a8a0426fc0c08db7b7ea32bbd61cf51a774f05c likely involved in an attack (0xc6f1543a6a7183c043be6859bfae692a99c712dce2c5d28474198e9d7d9bdac3). Anomaly score: {'anomaly_score': 0.012769010043041608}"/>
    <s v="0x6a8a0426fc0c08db7b7ea32bbd61cf51a774f05c"/>
    <x v="2"/>
    <s v="0.012769010043041608"/>
    <m/>
    <m/>
    <m/>
    <m/>
    <m/>
    <s v="0.012769010043041608}"/>
    <m/>
    <m/>
    <m/>
    <m/>
    <m/>
    <m/>
    <m/>
    <m/>
    <m/>
  </r>
  <r>
    <s v="2023-04-03T12:47:19.072191557Z"/>
    <x v="3"/>
    <s v="2023-04-03"/>
    <s v="0xbd7ced3bb8ef3d049946b149bf72eb53e6fca515b13c17f8be6e8dea38b5cc32"/>
    <s v="ATTACK-DETECTOR-2"/>
    <s v="CRITICAL"/>
    <x v="7"/>
    <s v="0x8574ace242761f18cd1a5e32118064f1ef5b0ff4 likely involved in an attack (0x29438a422f94c8b91fa07cb904026b0f71895e6a957ffe3d9f564f356606ea23). Anomaly score: {'anomaly_score': 0.011928030303030303}"/>
    <s v="0x8574ace242761f18cd1a5e32118064f1ef5b0ff4"/>
    <x v="2"/>
    <s v="0.011928030303030303"/>
    <m/>
    <m/>
    <m/>
    <m/>
    <m/>
    <s v="0.011928030303030303}"/>
    <m/>
    <m/>
    <m/>
    <m/>
    <m/>
    <m/>
    <m/>
    <m/>
    <m/>
  </r>
  <r>
    <s v="2023-04-26T13:27:38.829494708Z"/>
    <x v="3"/>
    <s v="2023-04-26"/>
    <s v="0xbc0998f986d2b8d3cf110ec2568bc676d193449ca938ac84de59f9d42835e9c9"/>
    <s v="ATTACK-DETECTOR-2"/>
    <s v="CRITICAL"/>
    <x v="7"/>
    <s v="0xb832e8e5ea4c8d4d60873f0c641c96b2ee8465de likely involved in an attack (0xa02f7142c4303b8779f7b14ddc3661633506d7673b0c40168cd2b9cb75fff7ce). Anomaly score: {'anomaly_score': 0.01174496644295302}"/>
    <s v="0xb832e8e5ea4c8d4d60873f0c641c96b2ee8465de"/>
    <x v="2"/>
    <s v="0.01174496644295302"/>
    <m/>
    <m/>
    <m/>
    <m/>
    <m/>
    <s v="0.01174496644295302}"/>
    <m/>
    <m/>
    <m/>
    <m/>
    <m/>
    <m/>
    <m/>
    <m/>
    <m/>
  </r>
  <r>
    <s v="2023-04-04T14:15:00.121881854Z"/>
    <x v="3"/>
    <s v="2023-04-04"/>
    <s v="0xb3192f8015e1eb0a5b07ce878be9cb2709b21e09102e9f21a5428deb3550da14"/>
    <s v="ATTACK-DETECTOR-2"/>
    <s v="CRITICAL"/>
    <x v="7"/>
    <s v="0x62f0f677f5badcd1ee6c0822128da66deb2f69ef likely involved in an attack (0x3d494885c9d37005c4e49794c7ca4eca6cd59666286b7bba1df14b249bcedaca). Anomaly score: {'anomaly_score': 0.01410391020999276}"/>
    <s v="0x62f0f677f5badcd1ee6c0822128da66deb2f69ef"/>
    <x v="2"/>
    <s v="0.01410391020999276"/>
    <m/>
    <m/>
    <m/>
    <m/>
    <m/>
    <s v="0.01410391020999276}"/>
    <m/>
    <m/>
    <m/>
    <m/>
    <m/>
    <m/>
    <m/>
    <m/>
    <m/>
  </r>
  <r>
    <s v="2023-04-04T15:56:02.308084027Z"/>
    <x v="3"/>
    <s v="2023-04-04"/>
    <s v="0xaa8bc0af99afa6a3494f52c6062d4fe0eeaac56e6d4d38d61db5196821de676f"/>
    <s v="ATTACK-DETECTOR-2"/>
    <s v="CRITICAL"/>
    <x v="7"/>
    <s v="0xd5b0f61050af1b66726d0a55c8084d0206a09328 likely involved in an attack (0x5dce5e5d0b8c8a3660271a02e708eeb0b9b98a3425cdf958261918e5f67f07f7). Anomaly score: {'anomaly_score': 0.012138342062488712}"/>
    <s v="0xd5b0f61050af1b66726d0a55c8084d0206a09328"/>
    <x v="2"/>
    <s v="0.012138342062488712"/>
    <m/>
    <m/>
    <m/>
    <m/>
    <m/>
    <s v="0.012138342062488712}"/>
    <m/>
    <m/>
    <m/>
    <m/>
    <m/>
    <m/>
    <m/>
    <m/>
    <m/>
  </r>
  <r>
    <s v="2023-04-04T12:33:57.406854258Z"/>
    <x v="3"/>
    <s v="2023-04-04"/>
    <s v="0xa907ef956a90849c2889866f6b9145a1e328f7f2fc302171fa8e0e3fa37a05d7"/>
    <s v="ATTACK-DETECTOR-2"/>
    <s v="CRITICAL"/>
    <x v="7"/>
    <s v="0xcccfefa4aaf83bf509df6bd9dded541d90dc95a5 likely involved in an attack (0xc64b793472c2bef8cc8f44eac3ebf069b35c43e70d3ae77acc5f77d3b9a5a204) on Cake-LP (0x90db66ade23dd1174307dc4f00e9b98da14143be). Anomaly score: {'anomaly_score': 0.013919526143790849}"/>
    <s v="0xcccfefa4aaf83bf509df6bd9dded541d90dc95a5"/>
    <x v="2"/>
    <s v="0.013919526143790849"/>
    <m/>
    <m/>
    <m/>
    <m/>
    <m/>
    <s v="0.013919526143790849}"/>
    <m/>
    <m/>
    <m/>
    <m/>
    <m/>
    <m/>
    <m/>
    <m/>
    <m/>
  </r>
  <r>
    <s v="2023-04-04T15:20:00.772778639Z"/>
    <x v="3"/>
    <s v="2023-04-04"/>
    <s v="0xa5c21fee50692c53030b0ed57cf7eb80d6c325b91af5304a7e24318193cb3bb1"/>
    <s v="ATTACK-DETECTOR-2"/>
    <s v="CRITICAL"/>
    <x v="7"/>
    <s v="0xb045571f321dff9de46ecc204d128aa68be47adb likely involved in an attack (0x8ea8173dac1c20d3df71a0c6fe301b9a4aee8a4c00ac2d42ca3dff918dde49bc). Anomaly score: {'anomaly_score': 0.013971291866028709}"/>
    <s v="0xb045571f321dff9de46ecc204d128aa68be47adb"/>
    <x v="2"/>
    <s v="0.013971291866028709"/>
    <m/>
    <m/>
    <m/>
    <m/>
    <m/>
    <s v="0.013971291866028709}"/>
    <m/>
    <m/>
    <m/>
    <m/>
    <m/>
    <m/>
    <m/>
    <m/>
    <m/>
  </r>
  <r>
    <s v="2023-04-25T04:24:26.638794867Z"/>
    <x v="3"/>
    <s v="2023-04-25"/>
    <s v="0xa4bc12cd9f924908dc27cd5bcd7bbaf78488337f7ffba9f0b05e32c0965f74d1"/>
    <s v="ATTACK-DETECTOR-2"/>
    <s v="CRITICAL"/>
    <x v="7"/>
    <s v="0x222db1e3abb6dc772e5dbdbe5ae553e338666666 likely involved in an attack (0xb115a6081315a020f52fcd8a53800ebe36ad79256cd63d147a1f85696db18a07). Anomaly score: {'anomaly_score': 0.04528366583541147}"/>
    <s v="0x222db1e3abb6dc772e5dbdbe5ae553e338666666"/>
    <x v="2"/>
    <s v="0.04528366583541147"/>
    <m/>
    <m/>
    <m/>
    <m/>
    <m/>
    <s v="0.04528366583541147}"/>
    <m/>
    <m/>
    <m/>
    <m/>
    <m/>
    <m/>
    <m/>
    <m/>
    <m/>
  </r>
  <r>
    <s v="2023-04-01T23:51:49.453590685Z"/>
    <x v="3"/>
    <s v="2023-04-01"/>
    <s v="0xa177ea9b77ee3ee2ec3ef55cb3d87a97d36df701f8c5f8aa653fc05db529aafc"/>
    <s v="ATTACK-DETECTOR-2"/>
    <s v="CRITICAL"/>
    <x v="7"/>
    <s v="0x4e9c5268759a1be49be523caaa857e657edde3c4 likely involved in an attack (0x57fed4850a9a5ee4184e793ebd23246e97a7997ced057ef512fccf1e11ec259e) on (0xb1d4908faafbb7a76bfc1829e26fff1e0ec3c8a8). Anomaly score: {'anomaly_score': 0.016570004531037606}"/>
    <s v="0x4e9c5268759a1be49be523caaa857e657edde3c4"/>
    <x v="2"/>
    <s v="0.016570004531037606"/>
    <m/>
    <m/>
    <m/>
    <m/>
    <m/>
    <s v="0.016570004531037606}"/>
    <m/>
    <m/>
    <m/>
    <m/>
    <m/>
    <m/>
    <m/>
    <m/>
    <m/>
  </r>
  <r>
    <s v="2023-04-05T10:36:35.238759988Z"/>
    <x v="3"/>
    <s v="2023-04-05"/>
    <s v="0x9e6c7f113bc1a7b9bb7dab645e782fba09f0b29ce1b36b3bba6b61b7924ce82d"/>
    <s v="ATTACK-DETECTOR-2"/>
    <s v="CRITICAL"/>
    <x v="7"/>
    <s v="0xe4a607bd5bd24b3305219eff5cd8a1296e8d4f62 likely involved in an attack (0xc1dc89fb56f7d2f52c86b53181d0fae5ce8530e08640ad8d157d129798bdeab4). Anomaly score: {'anomaly_score': 0.008244274809160306}"/>
    <s v="0xe4a607bd5bd24b3305219eff5cd8a1296e8d4f62"/>
    <x v="2"/>
    <s v="0.008244274809160306"/>
    <m/>
    <m/>
    <m/>
    <m/>
    <m/>
    <s v="0.008244274809160306}"/>
    <m/>
    <m/>
    <m/>
    <m/>
    <m/>
    <m/>
    <m/>
    <m/>
    <m/>
  </r>
  <r>
    <s v="2023-04-10T03:35:11.760904877Z"/>
    <x v="3"/>
    <s v="2023-04-10"/>
    <s v="0x9e4865d48452fc42294bdc3c190c71875834971fb86b1a1e44ae58cb3864dcc9"/>
    <s v="ATTACK-DETECTOR-2"/>
    <s v="CRITICAL"/>
    <x v="7"/>
    <s v="0x4650f128f3e6a669b84dc5211bbadf351dbbdf9c likely involved in an attack (0x756dbb5e59a141555627d5aa2035ebb8b0483cd49cb416a449386b76dda59bd7). Anomaly score: {'anomaly_score': 0.013507042253521128}"/>
    <s v="0x4650f128f3e6a669b84dc5211bbadf351dbbdf9c"/>
    <x v="2"/>
    <s v="0.013507042253521128"/>
    <m/>
    <m/>
    <m/>
    <m/>
    <m/>
    <s v="0.013507042253521128}"/>
    <m/>
    <m/>
    <m/>
    <m/>
    <m/>
    <m/>
    <m/>
    <m/>
    <m/>
  </r>
  <r>
    <s v="2023-04-01T00:23:06.121357637Z"/>
    <x v="3"/>
    <s v="2023-04-01"/>
    <s v="0x9e2f8666984d42753d4bd43d9a95c7e929b25be5919be323a531db1264486321"/>
    <s v="ATTACK-DETECTOR-2"/>
    <s v="CRITICAL"/>
    <x v="7"/>
    <s v="0x8ed9cb9b9735d58aa83a510e40c9675626277b8a likely involved in an attack (0xcdcabb2ffc7df19719bf11cff614fa9e9643f2e896f7026b80308945c97cd14a). Anomaly score: {'anomaly_score': 0.017141724479682856}"/>
    <s v="0x8ed9cb9b9735d58aa83a510e40c9675626277b8a"/>
    <x v="2"/>
    <s v="0.017141724479682856"/>
    <m/>
    <m/>
    <m/>
    <m/>
    <m/>
    <s v="0.017141724479682856}"/>
    <m/>
    <m/>
    <m/>
    <m/>
    <m/>
    <m/>
    <m/>
    <m/>
    <m/>
  </r>
  <r>
    <s v="2023-04-03T13:32:19.695572594Z"/>
    <x v="3"/>
    <s v="2023-04-03"/>
    <s v="0x9c832cf80336079abfe77dfd244279abdf4610260361b7c72e0d23a205040701"/>
    <s v="ATTACK-DETECTOR-2"/>
    <s v="CRITICAL"/>
    <x v="7"/>
    <s v="0x6580e653e7b5ff4c5ab73113fe4118965747b55f likely involved in an attack (0xc20338abe50fa01570f76df93795add589c916e3b257facf23b31339abf7f4ac). Anomaly score: {'anomaly_score': 0.013633257403189068}"/>
    <s v="0x6580e653e7b5ff4c5ab73113fe4118965747b55f"/>
    <x v="2"/>
    <s v="0.013633257403189068"/>
    <m/>
    <m/>
    <m/>
    <m/>
    <m/>
    <s v="0.013633257403189068}"/>
    <m/>
    <m/>
    <m/>
    <m/>
    <m/>
    <m/>
    <m/>
    <m/>
    <m/>
  </r>
  <r>
    <s v="2023-04-24T17:13:29.970760308Z"/>
    <x v="3"/>
    <s v="2023-04-24"/>
    <s v="0x97c6fb60ba8d29c06142add89a910de149a6e0e2d28ed9392810a95c666beb68"/>
    <s v="ATTACK-DETECTOR-2"/>
    <s v="CRITICAL"/>
    <x v="7"/>
    <s v="0xb29a7ce5389578ce65571d8317fdcc26c1c53785 likely involved in an attack (0x0728a92cf6ed868906044c4b2644074edbb9730fd27cba5ff798dbc841bbb18a). Anomaly score: {'anomaly_score': 0.035651460452904495}"/>
    <s v="0xb29a7ce5389578ce65571d8317fdcc26c1c53785"/>
    <x v="2"/>
    <s v="0.035651460452904495"/>
    <m/>
    <m/>
    <m/>
    <m/>
    <m/>
    <s v="0.035651460452904495}"/>
    <m/>
    <m/>
    <m/>
    <m/>
    <m/>
    <m/>
    <m/>
    <m/>
    <m/>
  </r>
  <r>
    <s v="2023-04-25T15:10:52.979202062Z"/>
    <x v="3"/>
    <s v="2023-04-25"/>
    <s v="0x92ba491e40f9f38b6a9ddc4434e6d3020632290ad046b9b78b54dcd6691a124f"/>
    <s v="ATTACK-DETECTOR-2"/>
    <s v="CRITICAL"/>
    <x v="7"/>
    <s v="0x83205e55586c28c7ee6893ce940f207322b6095a likely involved in an attack (0x5bd87d815ca3ad5f995f707e0a5aed82f891fec4bcf3110311690ae41477df2d). Anomaly score: {'anomaly_score': 0.04637751985339035}"/>
    <s v="0x83205e55586c28c7ee6893ce940f207322b6095a"/>
    <x v="2"/>
    <s v="0.04637751985339035"/>
    <m/>
    <m/>
    <m/>
    <m/>
    <m/>
    <s v="0.04637751985339035}"/>
    <m/>
    <m/>
    <m/>
    <m/>
    <m/>
    <m/>
    <m/>
    <m/>
    <m/>
  </r>
  <r>
    <s v="2023-04-06T20:09:23.236795385Z"/>
    <x v="3"/>
    <s v="2023-04-06"/>
    <s v="0x926dbafa4935a256ea98c3ab9c7c25669822ac6ea682c0c6495c9cce3f413e4f"/>
    <s v="ATTACK-DETECTOR-2"/>
    <s v="CRITICAL"/>
    <x v="7"/>
    <s v="0xc45683dace73348e3852ea756360c0d6f89630c5 likely involved in an attack (0xf69b795e10bfb5fe4efae152f6d8525b97744a5f3b83f67275f3457ed253f727). Anomaly score: {'anomaly_score': 0.007966321243523316}"/>
    <s v="0xc45683dace73348e3852ea756360c0d6f89630c5"/>
    <x v="2"/>
    <s v="0.007966321243523316"/>
    <m/>
    <m/>
    <m/>
    <m/>
    <m/>
    <s v="0.007966321243523316}"/>
    <m/>
    <m/>
    <m/>
    <m/>
    <m/>
    <m/>
    <m/>
    <m/>
    <m/>
  </r>
  <r>
    <s v="2023-04-05T13:46:50.92487943Z"/>
    <x v="3"/>
    <s v="2023-04-05"/>
    <s v="0x8f15c78939926085c8b43f00c6bec40d1292002d1a058257d0cf9e4ffc020242"/>
    <s v="ATTACK-DETECTOR-2"/>
    <s v="CRITICAL"/>
    <x v="7"/>
    <s v="0x93776d16d97576ad08c9bda7d6c7a2fce1c79cce likely involved in an attack (0x2a089c62a1cbcafbe7538d573e36067d1f759b250cafb05ff4b0910ace1ccd7a). Anomaly score: {'anomaly_score': 0.009131363474546102}"/>
    <s v="0x93776d16d97576ad08c9bda7d6c7a2fce1c79cce"/>
    <x v="2"/>
    <s v="0.009131363474546102"/>
    <m/>
    <m/>
    <m/>
    <m/>
    <m/>
    <s v="0.009131363474546102}"/>
    <m/>
    <m/>
    <m/>
    <m/>
    <m/>
    <m/>
    <m/>
    <m/>
    <m/>
  </r>
  <r>
    <s v="2023-04-05T10:52:18.725567641Z"/>
    <x v="3"/>
    <s v="2023-04-05"/>
    <s v="0x8b0914f6cf1eeb34d5bd403cfdd14d4f6efa094b27b1c7c2870aa4fe4fbcf587"/>
    <s v="ATTACK-DETECTOR-2"/>
    <s v="CRITICAL"/>
    <x v="7"/>
    <s v="0x92b5746232f040f5b212d55ab3c32ec50fd8f0d4 likely involved in an attack (0x80e9d7ed1b5a906659febe8cbd7aeac414c947289c6385122a58fa698e1ba4b3). Anomaly score: {'anomaly_score': 0.007623851558277788}"/>
    <s v="0x92b5746232f040f5b212d55ab3c32ec50fd8f0d4"/>
    <x v="2"/>
    <s v="0.007623851558277788"/>
    <m/>
    <m/>
    <m/>
    <m/>
    <m/>
    <s v="0.007623851558277788}"/>
    <m/>
    <m/>
    <m/>
    <m/>
    <m/>
    <m/>
    <m/>
    <m/>
    <m/>
  </r>
  <r>
    <s v="2023-04-02T02:50:11.391837128Z"/>
    <x v="3"/>
    <s v="2023-04-02"/>
    <s v="0x89e7e9519bff634710367d690e2de0d62f3dea27d7eda03298b0619b24d3a1cb"/>
    <s v="ATTACK-DETECTOR-2"/>
    <s v="CRITICAL"/>
    <x v="7"/>
    <s v="0xa22dd46160aedd8797b9f33160510517f96a7055 likely involved in an attack (0xdaac3f77b16bba37d0fb1c2c3959a30bf70410f3e750b464e6c67873ac090be9). Anomaly score: {'anomaly_score': 0.017077646005817855}"/>
    <s v="0xa22dd46160aedd8797b9f33160510517f96a7055"/>
    <x v="2"/>
    <s v="0.017077646005817855"/>
    <m/>
    <m/>
    <m/>
    <m/>
    <m/>
    <s v="0.017077646005817855}"/>
    <m/>
    <m/>
    <m/>
    <m/>
    <m/>
    <m/>
    <m/>
    <m/>
    <m/>
  </r>
  <r>
    <s v="2023-04-03T04:53:46.112012367Z"/>
    <x v="3"/>
    <s v="2023-04-03"/>
    <s v="0x882a4974340a5a548246a2573efe52ee99554e0971894beb7c52e863da4e1925"/>
    <s v="ATTACK-DETECTOR-2"/>
    <s v="CRITICAL"/>
    <x v="7"/>
    <s v="0x01a6894f61784d7ea44b4668604e247f9c7b160c likely involved in an attack (0x513adfa81c8bca923c48bfd52fcf4f7950f531c7df8a26ff9af6425d906cd8f5). Anomaly score: {'anomaly_score': 0.008255867464335022}"/>
    <s v="0x01a6894f61784d7ea44b4668604e247f9c7b160c"/>
    <x v="2"/>
    <s v="0.008255867464335022"/>
    <m/>
    <m/>
    <m/>
    <m/>
    <m/>
    <s v="0.008255867464335022}"/>
    <m/>
    <m/>
    <m/>
    <m/>
    <m/>
    <m/>
    <m/>
    <m/>
    <m/>
  </r>
  <r>
    <s v="2023-04-02T00:21:11.482086075Z"/>
    <x v="3"/>
    <s v="2023-04-02"/>
    <s v="0x841ec25eecc8746efe575affd88e9c22d7aef29616a45aca18de593b3cc4200b"/>
    <s v="ATTACK-DETECTOR-2"/>
    <s v="CRITICAL"/>
    <x v="7"/>
    <s v="0x2b3cff12c02625518deb0af14684999fb6e3e360 likely involved in an attack (0xc9a68ba5697e9c47d1a1910f243349d813c152035f35ba33babb945d87696227). Anomaly score: {'anomaly_score': 5.045280790172932e-05}"/>
    <s v="0x2b3cff12c02625518deb0af14684999fb6e3e360"/>
    <x v="2"/>
    <s v="5.045280790172932e-05"/>
    <m/>
    <m/>
    <m/>
    <m/>
    <m/>
    <s v="5.045280790172932e-05}"/>
    <m/>
    <m/>
    <m/>
    <m/>
    <m/>
    <m/>
    <m/>
    <m/>
    <m/>
  </r>
  <r>
    <s v="2023-04-04T01:08:55.002986399Z"/>
    <x v="3"/>
    <s v="2023-04-04"/>
    <s v="0x80f1d038af4a31995cf61a5c4a08998b1ee2d269aa956e9534f1f4d7c395f0bd"/>
    <s v="ATTACK-DETECTOR-2"/>
    <s v="CRITICAL"/>
    <x v="7"/>
    <s v="0x54e22a4a0dc21d8692549ab52339437f28719705 likely involved in an attack (0x603761b3bd884ebe4f36ab0b71a8c9266619510e2e9e436925a8aaa188e57ea7). Anomaly score: {'anomaly_score': 0.012667386609071274}"/>
    <s v="0x54e22a4a0dc21d8692549ab52339437f28719705"/>
    <x v="2"/>
    <s v="0.012667386609071274"/>
    <m/>
    <m/>
    <m/>
    <m/>
    <m/>
    <s v="0.012667386609071274}"/>
    <m/>
    <m/>
    <m/>
    <m/>
    <m/>
    <m/>
    <m/>
    <m/>
    <m/>
  </r>
  <r>
    <s v="2023-04-11T03:05:25.473052804Z"/>
    <x v="3"/>
    <s v="2023-04-11"/>
    <s v="0x7f3b95985b48e9969ce1b39adbfcfb10c7face0f6cfd56ee6647f5174a9f31d6"/>
    <s v="ATTACK-DETECTOR-2"/>
    <s v="CRITICAL"/>
    <x v="7"/>
    <s v="0x3dc6692b71d9c5f9b90b4599094f333c62c1a977 likely involved in an attack (0x7437f58b25ee9907c7a73be11136087d0b7b0d23e55cac3f9daf97714179b386). Anomaly score: {'anomaly_score': 0.01028290282902829}"/>
    <s v="0x3dc6692b71d9c5f9b90b4599094f333c62c1a977"/>
    <x v="2"/>
    <s v="0.01028290282902829"/>
    <m/>
    <m/>
    <m/>
    <m/>
    <m/>
    <s v="0.01028290282902829}"/>
    <m/>
    <m/>
    <m/>
    <m/>
    <m/>
    <m/>
    <m/>
    <m/>
    <m/>
  </r>
  <r>
    <s v="2023-04-03T12:41:34.678356962Z"/>
    <x v="3"/>
    <s v="2023-04-03"/>
    <s v="0x7f250abd02182e90b9a4339b557c73b87a15b82f3d4ca492b7321c79bc06ebda"/>
    <s v="ATTACK-DETECTOR-2"/>
    <s v="CRITICAL"/>
    <x v="7"/>
    <s v="0x6f98d78ddd547318d39f418264fa983e64715cca likely involved in an attack (0xbeee5eb6edf7b385f07621f0f83618468f42783de281b051221f42a1d5116836). Anomaly score: {'anomaly_score': 0.013812050018946571}"/>
    <s v="0x6f98d78ddd547318d39f418264fa983e64715cca"/>
    <x v="2"/>
    <s v="0.013812050018946571"/>
    <m/>
    <m/>
    <m/>
    <m/>
    <m/>
    <s v="0.013812050018946571}"/>
    <m/>
    <m/>
    <m/>
    <m/>
    <m/>
    <m/>
    <m/>
    <m/>
    <m/>
  </r>
  <r>
    <s v="2023-04-03T14:16:46.865585324Z"/>
    <x v="3"/>
    <s v="2023-04-03"/>
    <s v="0x7f004713e0cdcff47db42cdcb091b3c8ef0439889523a43486384f3ce9a8f607"/>
    <s v="ATTACK-DETECTOR-2"/>
    <s v="CRITICAL"/>
    <x v="7"/>
    <s v="0x244ae091cc6f9a95f42d64b14aa71d0cc692e312 likely involved in an attack (0x31363435c1c1c66ce5b217f034882602d6630d91808e8f5366c9dc3ba6d196dd). Anomaly score: {'anomaly_score': 0.011203076359641092}"/>
    <s v="0x244ae091cc6f9a95f42d64b14aa71d0cc692e312"/>
    <x v="2"/>
    <s v="0.011203076359641092"/>
    <m/>
    <m/>
    <m/>
    <m/>
    <m/>
    <s v="0.011203076359641092}"/>
    <m/>
    <m/>
    <m/>
    <m/>
    <m/>
    <m/>
    <m/>
    <m/>
    <m/>
  </r>
  <r>
    <s v="2023-04-24T19:12:30.053290436Z"/>
    <x v="3"/>
    <s v="2023-04-24"/>
    <s v="0x767e8c9ff5282c3e8414755c727029f73c7c474b11fab3575e51ce2d6f405546"/>
    <s v="ATTACK-DETECTOR-2"/>
    <s v="CRITICAL"/>
    <x v="7"/>
    <s v="0xdd41f5bf9f00c8b89d800a81edcfc074f75b8290 likely involved in an attack (0x8fb915ed24c78149f0c4902a7d1ed5b0f21a1d9828739673df7922c5183efe99). Anomaly score: {'anomaly_score': 0.04850498338870432}"/>
    <s v="0xdd41f5bf9f00c8b89d800a81edcfc074f75b8290"/>
    <x v="2"/>
    <s v="0.04850498338870432"/>
    <m/>
    <m/>
    <m/>
    <m/>
    <m/>
    <s v="0.04850498338870432}"/>
    <m/>
    <m/>
    <m/>
    <m/>
    <m/>
    <m/>
    <m/>
    <m/>
    <m/>
  </r>
  <r>
    <s v="2023-04-06T13:14:24.473427692Z"/>
    <x v="3"/>
    <s v="2023-04-06"/>
    <s v="0x74fc2adafcbf49fa04b155a77396c4738550edaa54daf1c2243da4749c7d3e34"/>
    <s v="ATTACK-DETECTOR-2"/>
    <s v="CRITICAL"/>
    <x v="7"/>
    <s v="0xdc39f74e499671cf80d99adaa6cd30d0f47627ad likely involved in an attack (0x4c4d611f548d7054bee2d9d85e5b5aca292671dfc3e5dc761791dc34b21ad381). Anomaly score: {'anomaly_score': 0.010288127922763615}"/>
    <s v="0xdc39f74e499671cf80d99adaa6cd30d0f47627ad"/>
    <x v="2"/>
    <s v="0.010288127922763615"/>
    <m/>
    <m/>
    <m/>
    <m/>
    <m/>
    <s v="0.010288127922763615}"/>
    <m/>
    <m/>
    <m/>
    <m/>
    <m/>
    <m/>
    <m/>
    <m/>
    <m/>
  </r>
  <r>
    <s v="2023-04-03T03:55:20.963270194Z"/>
    <x v="3"/>
    <s v="2023-04-03"/>
    <s v="0x74ce7a4935a56eb5642472f9ccc0fdbf69189abaad332ce1914cbd48ca7e20a3"/>
    <s v="ATTACK-DETECTOR-2"/>
    <s v="CRITICAL"/>
    <x v="7"/>
    <s v="0x0a5ea6a5743c43e67218aa4ed73148d085d27856 likely involved in an attack (0x5639ddd611b76a04fea3b1384f1eb478f48fe0aa85923a9c97f331b3bbefb88f). Anomaly score: {'anomaly_score': 0.011927710843373495}"/>
    <s v="0x0a5ea6a5743c43e67218aa4ed73148d085d27856"/>
    <x v="2"/>
    <s v="0.011927710843373495"/>
    <m/>
    <m/>
    <m/>
    <m/>
    <m/>
    <s v="0.011927710843373495}"/>
    <m/>
    <m/>
    <m/>
    <m/>
    <m/>
    <m/>
    <m/>
    <m/>
    <m/>
  </r>
  <r>
    <s v="2023-04-05T10:15:29.687244176Z"/>
    <x v="3"/>
    <s v="2023-04-05"/>
    <s v="0x72f9568719b69d5ab3f465891e89a09f9b8e406b127643ae44b4108a758cf404"/>
    <s v="ATTACK-DETECTOR-2"/>
    <s v="CRITICAL"/>
    <x v="7"/>
    <s v="0x6f3c9b33e7899b987cfde4a95d63a672e0c9077c likely involved in an attack (0xe034bdb026abe919254902ba0c674ed8e1fc0bce7770a231cb43fdd08aa566b1). Anomaly score: {'anomaly_score': 0.008523766816143499}"/>
    <s v="0x6f3c9b33e7899b987cfde4a95d63a672e0c9077c"/>
    <x v="2"/>
    <s v="0.008523766816143499"/>
    <m/>
    <m/>
    <m/>
    <m/>
    <m/>
    <s v="0.008523766816143499}"/>
    <m/>
    <m/>
    <m/>
    <m/>
    <m/>
    <m/>
    <m/>
    <m/>
    <m/>
  </r>
  <r>
    <s v="2023-04-04T12:31:03.166605755Z"/>
    <x v="3"/>
    <s v="2023-04-04"/>
    <s v="0x712ed216d5400644d057ebd91c95a7dbf32f606eb65b4456f1874d2a2b7c1c86"/>
    <s v="ATTACK-DETECTOR-2"/>
    <s v="CRITICAL"/>
    <x v="7"/>
    <s v="0x085a92368ab710a85f57b9872c0fe4361a405e5d likely involved in an attack (0x642418531ed5d1e27fc1b29c04798df20b152c39ce0e31cf423b12662f4e9b81) on (0x6eb9ebf791558d6b00acad5908160d4eb2b7fb46). Anomaly score: {'anomaly_score': 0.014455410012560562}"/>
    <s v="0x085a92368ab710a85f57b9872c0fe4361a405e5d"/>
    <x v="2"/>
    <s v="0.014455410012560562"/>
    <m/>
    <m/>
    <m/>
    <m/>
    <m/>
    <s v="0.014455410012560562}"/>
    <m/>
    <m/>
    <m/>
    <m/>
    <m/>
    <m/>
    <m/>
    <m/>
    <m/>
  </r>
  <r>
    <s v="2023-04-07T01:33:24.165283587Z"/>
    <x v="3"/>
    <s v="2023-04-07"/>
    <s v="0x6ee6a93c549c4427bb714d0a81963857bbb0e87e90477476299503f051232e7e"/>
    <s v="ATTACK-DETECTOR-2"/>
    <s v="CRITICAL"/>
    <x v="7"/>
    <s v="0xf23ee22a8142ded498ff467b473ea0b0617eb6e7 likely involved in an attack (0xa92786df5d2771ef5db72037021fe46fa7cfdb356b58a5e5ab2fd06110c787ea). Anomaly score: {'anomaly_score': 0.010810051944405449}"/>
    <s v="0xf23ee22a8142ded498ff467b473ea0b0617eb6e7"/>
    <x v="2"/>
    <s v="0.010810051944405449"/>
    <m/>
    <m/>
    <m/>
    <m/>
    <m/>
    <s v="0.010810051944405449}"/>
    <m/>
    <m/>
    <m/>
    <m/>
    <m/>
    <m/>
    <m/>
    <m/>
    <m/>
  </r>
  <r>
    <s v="2023-04-02T15:01:17.660029083Z"/>
    <x v="3"/>
    <s v="2023-04-02"/>
    <s v="0x6c1de5b8a616ea6917c9f12526bec860ecf2c059d1d5fdc99772515cd2221962"/>
    <s v="ATTACK-DETECTOR-2"/>
    <s v="CRITICAL"/>
    <x v="7"/>
    <s v="0x806767094f01a353bfe2cc4feef3ea5105646ed3 likely involved in an attack (0x10d160dd4dad906cb37daba827de8be008d251e88706e43927cc06d654d71f8f). Anomaly score: {'anomaly_score': 0.014505263157894738}"/>
    <s v="0x806767094f01a353bfe2cc4feef3ea5105646ed3"/>
    <x v="2"/>
    <s v="0.014505263157894738"/>
    <m/>
    <m/>
    <m/>
    <m/>
    <m/>
    <s v="0.014505263157894738}"/>
    <m/>
    <m/>
    <m/>
    <m/>
    <m/>
    <m/>
    <m/>
    <m/>
    <m/>
  </r>
  <r>
    <s v="2023-04-11T08:04:37.438836569Z"/>
    <x v="3"/>
    <s v="2023-04-11"/>
    <s v="0x69e8dabe2f45788b36cca2f65b4d534b1b523a41f0f317aa8b7117b29d1342a2"/>
    <s v="ATTACK-DETECTOR-2"/>
    <s v="CRITICAL"/>
    <x v="7"/>
    <s v="0x67bf514e9e07b2f95c8805f9a035f60512384d1c likely involved in an attack (0x3c0805cf585c0be99306907ee689505864071c0a43b6d7cccf763602b3bd1242). Anomaly score: {'anomaly_score': 0.024695713529723055}"/>
    <s v="0x67bf514e9e07b2f95c8805f9a035f60512384d1c"/>
    <x v="2"/>
    <s v="0.024695713529723055"/>
    <m/>
    <m/>
    <m/>
    <m/>
    <m/>
    <s v="0.024695713529723055}"/>
    <m/>
    <m/>
    <m/>
    <m/>
    <m/>
    <m/>
    <m/>
    <m/>
    <m/>
  </r>
  <r>
    <s v="2023-04-05T02:19:49.362533355Z"/>
    <x v="3"/>
    <s v="2023-04-05"/>
    <s v="0x6553a1bb0d4e420bffd7ad2765335e8af610e651fa16f282a76029e4c7b9fd20"/>
    <s v="ATTACK-DETECTOR-2"/>
    <s v="CRITICAL"/>
    <x v="7"/>
    <s v="0x2d7416171f78162f6f065bf6b8b1865a531b8490 likely involved in an attack (0x68bead304f30ad3612604a501acad6364a4102741057c8f322f32262c32d48a0). Anomaly score: {'anomaly_score': 0.013755085435313263}"/>
    <s v="0x2d7416171f78162f6f065bf6b8b1865a531b8490"/>
    <x v="2"/>
    <s v="0.013755085435313263"/>
    <m/>
    <m/>
    <m/>
    <m/>
    <m/>
    <s v="0.013755085435313263}"/>
    <m/>
    <m/>
    <m/>
    <m/>
    <m/>
    <m/>
    <m/>
    <m/>
    <m/>
  </r>
  <r>
    <s v="2023-04-10T16:52:52.945123451Z"/>
    <x v="3"/>
    <s v="2023-04-10"/>
    <s v="0x60064de64d9d3e8a8bda1a1c573fa2f60075500dc1a823e0911f1334a8490b7c"/>
    <s v="ATTACK-DETECTOR-2"/>
    <s v="CRITICAL"/>
    <x v="7"/>
    <s v="0xb567d9e6d77a7a4772ed3e9ac382541cf379dcb0 likely involved in an attack (0xaf4cd720730bb1fffee94194fcb08119767cb0226039d8e8f21756abd841a377). Anomaly score: {'anomaly_score': 0.0235650563878135}"/>
    <s v="0xb567d9e6d77a7a4772ed3e9ac382541cf379dcb0"/>
    <x v="2"/>
    <s v="0.0235650563878135"/>
    <m/>
    <m/>
    <m/>
    <m/>
    <m/>
    <s v="0.0235650563878135}"/>
    <m/>
    <m/>
    <m/>
    <m/>
    <m/>
    <m/>
    <m/>
    <m/>
    <m/>
  </r>
  <r>
    <s v="2023-04-02T15:02:11.484756537Z"/>
    <x v="3"/>
    <s v="2023-04-02"/>
    <s v="0x5e38afb5a1b8291a12c68c02615255457dcb4f51d2c888c7985fca4b7fbadf20"/>
    <s v="ATTACK-DETECTOR-2"/>
    <s v="CRITICAL"/>
    <x v="7"/>
    <s v="0x806767094f01a353bfe2cc4feef3ea5105646ed3 likely involved in an attack (0xb1f439db31ce0c35b651cd5a8250ede017e36b098804f72b301aeae4dac4096d). Anomaly score: {'anomaly_score': 0.014505263157894738}"/>
    <s v="0x806767094f01a353bfe2cc4feef3ea5105646ed3"/>
    <x v="2"/>
    <s v="0.014505263157894738"/>
    <m/>
    <m/>
    <m/>
    <m/>
    <m/>
    <s v="0.014505263157894738}"/>
    <m/>
    <m/>
    <m/>
    <m/>
    <m/>
    <m/>
    <m/>
    <m/>
    <m/>
  </r>
  <r>
    <s v="2023-04-02T19:25:46.193389032Z"/>
    <x v="3"/>
    <s v="2023-04-02"/>
    <s v="0x5d64d71633cb95bf6031ffae918daf63fb4e87af2d8875a585ad770df5abc9c0"/>
    <s v="ATTACK-DETECTOR-2"/>
    <s v="CRITICAL"/>
    <x v="7"/>
    <s v="0xf090faf76af3d7ceeb9639ce26617d786fd3a4a4 likely involved in an attack (0x5ac39b658379dba4b8b6f6299e1f1550f0c6acbec9d6d020cc2e5cf6f16c4312) on (0xd375f367ba15f17530fbf5c50ab788a8b97c2e41). Anomaly score: {'anomaly_score': 0.012807419280970917}"/>
    <s v="0xf090faf76af3d7ceeb9639ce26617d786fd3a4a4"/>
    <x v="2"/>
    <s v="0.012807419280970917"/>
    <m/>
    <m/>
    <m/>
    <m/>
    <m/>
    <s v="0.012807419280970917}"/>
    <m/>
    <m/>
    <m/>
    <m/>
    <m/>
    <m/>
    <m/>
    <m/>
    <m/>
  </r>
  <r>
    <s v="2023-04-01T12:05:33.65197Z"/>
    <x v="3"/>
    <s v="2023-04-01"/>
    <s v="0x5c1a7541a22690d1b8a9d300e317250807fb732672ac960cefee09bef07f53fa"/>
    <s v="ATTACK-DETECTOR-2"/>
    <s v="CRITICAL"/>
    <x v="7"/>
    <s v="0xf4c8bd0cbb1cdedb6cc2a76adf1c78c3bb13b9d6 likely involved in an attack (0x8c3dec5da03fd0971a2a0d952da56db33779742e020d6c6bf5021cdfca76e851). Anomaly score: {'anomaly_score': 0.012629185613890037}"/>
    <s v="0xf4c8bd0cbb1cdedb6cc2a76adf1c78c3bb13b9d6"/>
    <x v="2"/>
    <s v="0.012629185613890037"/>
    <m/>
    <m/>
    <m/>
    <m/>
    <m/>
    <s v="0.012629185613890037}"/>
    <m/>
    <m/>
    <m/>
    <m/>
    <m/>
    <m/>
    <m/>
    <m/>
    <m/>
  </r>
  <r>
    <s v="2023-04-10T14:06:11.914143823Z"/>
    <x v="3"/>
    <s v="2023-04-10"/>
    <s v="0x596e81065db081bed19dcd68f335d23f18788ae2ce22425527db983b2bfffccf"/>
    <s v="ATTACK-DETECTOR-2"/>
    <s v="CRITICAL"/>
    <x v="7"/>
    <s v="0x1158638d07cb39c23eae0bc8e45377d2b49f0653 likely involved in an attack (0xa37f280c5d063b6e1e1a3377356fd99604382cd1949fdb26347e5040f03fe714). Anomaly score: {'anomaly_score': 3.278054138947242e-06}"/>
    <s v="0x1158638d07cb39c23eae0bc8e45377d2b49f0653"/>
    <x v="2"/>
    <s v="3.278054138947242e-06"/>
    <m/>
    <m/>
    <m/>
    <m/>
    <m/>
    <s v="3.278054138947242e-06}"/>
    <m/>
    <m/>
    <m/>
    <m/>
    <m/>
    <m/>
    <m/>
    <m/>
    <m/>
  </r>
  <r>
    <s v="2023-04-03T18:38:02.117410142Z"/>
    <x v="3"/>
    <s v="2023-04-03"/>
    <s v="0x58ac59aa53e4e011ac17b22a887dd2615e83ba6d92cbb238e4f8b472bb8e2b0b"/>
    <s v="ATTACK-DETECTOR-2"/>
    <s v="CRITICAL"/>
    <x v="7"/>
    <s v="0x1297976ae06aedfbc0e2dddd75051a059f020ea1 likely involved in an attack (0xaf0ac9ad998a84176fb95193f93abcecbee75d7f9159bfd9eecc04e65a37d47d). Anomaly score: {'anomaly_score': 0.014440603965799529}"/>
    <s v="0x1297976ae06aedfbc0e2dddd75051a059f020ea1"/>
    <x v="2"/>
    <s v="0.014440603965799529"/>
    <m/>
    <m/>
    <m/>
    <m/>
    <m/>
    <s v="0.014440603965799529}"/>
    <m/>
    <m/>
    <m/>
    <m/>
    <m/>
    <m/>
    <m/>
    <m/>
    <m/>
  </r>
  <r>
    <s v="2023-04-06T02:35:53.341154432Z"/>
    <x v="3"/>
    <s v="2023-04-06"/>
    <s v="0x576b19d5c0da93ff758d8d191df70b1ed230777db57478bb635bdca40888ba94"/>
    <s v="ATTACK-DETECTOR-2"/>
    <s v="CRITICAL"/>
    <x v="7"/>
    <s v="0x8686b36bfb3119045186467fa481d49ccdb05f25 likely involved in an attack (0x046561e1149d09451b349acb763ef6a3297f5ed5eeb4e8965e6522e09433709e). Anomaly score: {'anomaly_score': 9.235641972189852e-06}"/>
    <s v="0x8686b36bfb3119045186467fa481d49ccdb05f25"/>
    <x v="2"/>
    <s v="9.235641972189852e-06"/>
    <m/>
    <m/>
    <m/>
    <m/>
    <m/>
    <s v="9.235641972189852e-06}"/>
    <m/>
    <m/>
    <m/>
    <m/>
    <m/>
    <m/>
    <m/>
    <m/>
    <m/>
  </r>
  <r>
    <s v="2023-04-06T13:41:26.681814634Z"/>
    <x v="3"/>
    <s v="2023-04-06"/>
    <s v="0x5536e30262f81d0d0c9d2fb55fd994ccee0e35eb0708245cc50eb0efb56135ae"/>
    <s v="ATTACK-DETECTOR-2"/>
    <s v="CRITICAL"/>
    <x v="7"/>
    <s v="0x79f8824cb1248555682b54414a54463a8a77cf0c likely involved in an attack (0x2d55d8f2083e606cb06317d62fa653eb4c1edfdf09c3aec543c9d4828bb05e6e). Anomaly score: {'anomaly_score': 0.009516943042537852}"/>
    <s v="0x79f8824cb1248555682b54414a54463a8a77cf0c"/>
    <x v="2"/>
    <s v="0.009516943042537852"/>
    <m/>
    <m/>
    <m/>
    <m/>
    <m/>
    <s v="0.009516943042537852}"/>
    <m/>
    <m/>
    <m/>
    <m/>
    <m/>
    <m/>
    <m/>
    <m/>
    <m/>
  </r>
  <r>
    <s v="2023-04-25T14:58:35.590812039Z"/>
    <x v="3"/>
    <s v="2023-04-25"/>
    <s v="0x4e88fe23628106dadcb8b4e29f54e274c4585de51338d9008577271205e0778b"/>
    <s v="ATTACK-DETECTOR-2"/>
    <s v="CRITICAL"/>
    <x v="7"/>
    <s v="0xddc536eb64a9e1a3d84a97dfada2a05d5f3b40b4 likely involved in an attack (0x0e1ec1212dcf53dbe443666d1fa8b0811de7aa5de97f3fc6a39e290a4ac48cca). Anomaly score: {'anomaly_score': 0.01763896848137536}"/>
    <s v="0xddc536eb64a9e1a3d84a97dfada2a05d5f3b40b4"/>
    <x v="2"/>
    <s v="0.01763896848137536"/>
    <m/>
    <m/>
    <m/>
    <m/>
    <m/>
    <s v="0.01763896848137536}"/>
    <m/>
    <m/>
    <m/>
    <m/>
    <m/>
    <m/>
    <m/>
    <m/>
    <m/>
  </r>
  <r>
    <s v="2023-04-06T17:37:43.170410645Z"/>
    <x v="3"/>
    <s v="2023-04-06"/>
    <s v="0x4e6f1d85d277d03fbc6d7b735a5204b28d0fd7cc7859b451db1f6a712203fb2c"/>
    <s v="ATTACK-DETECTOR-2"/>
    <s v="CRITICAL"/>
    <x v="7"/>
    <s v="0xe648948735a76029f10bee1eb642e014d3600257 likely involved in an attack (0x48456d09640486bc732448d421e674f9020cd5508c1b3eaeb994bde57b271963). Anomaly score: {'anomaly_score': 0.000736811708667137}"/>
    <s v="0xe648948735a76029f10bee1eb642e014d3600257"/>
    <x v="2"/>
    <s v="0.000736811708667137"/>
    <m/>
    <m/>
    <m/>
    <m/>
    <m/>
    <s v="0.000736811708667137}"/>
    <m/>
    <m/>
    <m/>
    <m/>
    <m/>
    <m/>
    <m/>
    <m/>
    <m/>
  </r>
  <r>
    <s v="2023-04-06T20:21:23.583846963Z"/>
    <x v="3"/>
    <s v="2023-04-06"/>
    <s v="0x4d5b74942eda067b9d202f0b24cf24cc33eee9500f89bdab9989d1b90417aa3d"/>
    <s v="ATTACK-DETECTOR-2"/>
    <s v="CRITICAL"/>
    <x v="7"/>
    <s v="0x687d21ed8343c8ba9ffdba9159f245fc01b295ba likely involved in an attack (0x7055431fb9499eddf7d1aee5f11accc1d478ca7d40bf348efc557512dbf7ebb9). Anomaly score: {'anomaly_score': 0.009752054202104656}"/>
    <s v="0x687d21ed8343c8ba9ffdba9159f245fc01b295ba"/>
    <x v="2"/>
    <s v="0.009752054202104656"/>
    <m/>
    <m/>
    <m/>
    <m/>
    <m/>
    <s v="0.009752054202104656}"/>
    <m/>
    <m/>
    <m/>
    <m/>
    <m/>
    <m/>
    <m/>
    <m/>
    <m/>
  </r>
  <r>
    <s v="2023-04-06T16:57:23.647131852Z"/>
    <x v="3"/>
    <s v="2023-04-06"/>
    <s v="0x44c919ea9c1130edf4b76ff48ba0dbbbebfe330be8de7f0eb04014cb30174c2a"/>
    <s v="ATTACK-DETECTOR-2"/>
    <s v="CRITICAL"/>
    <x v="7"/>
    <s v="0x2ccc8572c709d9a310ea43e01de97620bdf2ece9 likely involved in an attack (0xd491a69071a143613ba8636ff959f3b7e935b83f52d323c385078e2167f60d8b). Anomaly score: {'anomaly_score': 0.008090753424657534}"/>
    <s v="0x2ccc8572c709d9a310ea43e01de97620bdf2ece9"/>
    <x v="2"/>
    <s v="0.008090753424657534"/>
    <m/>
    <m/>
    <m/>
    <m/>
    <m/>
    <s v="0.008090753424657534}"/>
    <m/>
    <m/>
    <m/>
    <m/>
    <m/>
    <m/>
    <m/>
    <m/>
    <m/>
  </r>
  <r>
    <s v="2023-04-05T18:18:12.552662309Z"/>
    <x v="3"/>
    <s v="2023-04-05"/>
    <s v="0x42b82042c0117a76bd49f70bf022b76cc091b9eeea5ac338ad6e1a6f114fa51c"/>
    <s v="ATTACK-DETECTOR-2"/>
    <s v="CRITICAL"/>
    <x v="7"/>
    <s v="0xa597c148811d8abfeb758df64d16b6ded1a5669d likely involved in an attack (0xa7748e9a298f9a5bc32910073d08e1ab63e6ce28aa2ffa787084d693195099cd). Anomaly score: {'anomaly_score': 0.009440226028606747}"/>
    <s v="0xa597c148811d8abfeb758df64d16b6ded1a5669d"/>
    <x v="2"/>
    <s v="0.009440226028606747"/>
    <m/>
    <m/>
    <m/>
    <m/>
    <m/>
    <s v="0.009440226028606747}"/>
    <m/>
    <m/>
    <m/>
    <m/>
    <m/>
    <m/>
    <m/>
    <m/>
    <m/>
  </r>
  <r>
    <s v="2023-04-01T12:39:54.76181727Z"/>
    <x v="3"/>
    <s v="2023-04-01"/>
    <s v="0x42637f054dbea9e3f74ba7231b40c55814b819ec231285c931fe74b91489e6ae"/>
    <s v="ATTACK-DETECTOR-2"/>
    <s v="CRITICAL"/>
    <x v="7"/>
    <s v="0xa4467e643aba242448f288ad3ac7ff2dd456df35 likely involved in an attack (0xac719d09d53160c84f1569c392c49512815bdcf6ecf7d856351dbd2f7348e15a). Anomaly score: {'anomaly_score': 0.01282804954860382}"/>
    <s v="0xa4467e643aba242448f288ad3ac7ff2dd456df35"/>
    <x v="2"/>
    <s v="0.01282804954860382"/>
    <m/>
    <m/>
    <m/>
    <m/>
    <m/>
    <s v="0.01282804954860382}"/>
    <m/>
    <m/>
    <m/>
    <m/>
    <m/>
    <m/>
    <m/>
    <m/>
    <m/>
  </r>
  <r>
    <s v="2023-04-05T20:39:29.616328676Z"/>
    <x v="3"/>
    <s v="2023-04-05"/>
    <s v="0x41404160a5b3895ee0df9d97531b991866bc6d45dbc6941b7da709805026cfc6"/>
    <s v="ATTACK-DETECTOR-2"/>
    <s v="CRITICAL"/>
    <x v="7"/>
    <s v="0x5aeefff0ceb2bbae379ff394e0cac62a2cc31fb1 likely involved in an attack (0x1b32d4440d419b731e12797192ae71cb1d9f2579f9d12f0a1aa9c3ed26d71ab5). Anomaly score: {'anomaly_score': 0.009601242879337132}"/>
    <s v="0x5aeefff0ceb2bbae379ff394e0cac62a2cc31fb1"/>
    <x v="2"/>
    <s v="0.009601242879337132"/>
    <m/>
    <m/>
    <m/>
    <m/>
    <m/>
    <s v="0.009601242879337132}"/>
    <m/>
    <m/>
    <m/>
    <m/>
    <m/>
    <m/>
    <m/>
    <m/>
    <m/>
  </r>
  <r>
    <s v="2023-04-03T08:02:37.693639064Z"/>
    <x v="3"/>
    <s v="2023-04-03"/>
    <s v="0x40ba810affa9ae3df9420be08fdb2f5db1122ce6a3ea8f6ec87016905d870082"/>
    <s v="ATTACK-DETECTOR-2"/>
    <s v="CRITICAL"/>
    <x v="7"/>
    <s v="0xb9b3239fd6741d58b6c567bdd904c34c377e48d8 likely involved in an attack (0x638a25d8b41506e0cd7b773c4aeb529fd93e435277f664815b2542ffc5cbb65a). Anomaly score: {'anomaly_score': 2.9781152008869134e-05}"/>
    <s v="0xb9b3239fd6741d58b6c567bdd904c34c377e48d8"/>
    <x v="4"/>
    <s v="2.9781152008869134e-05"/>
    <s v="Spam"/>
    <m/>
    <m/>
    <m/>
    <m/>
    <s v="2.9781152008869134e-05}"/>
    <m/>
    <m/>
    <m/>
    <m/>
    <m/>
    <m/>
    <m/>
    <m/>
    <m/>
  </r>
  <r>
    <s v="2023-04-03T22:04:03.96265682Z"/>
    <x v="3"/>
    <s v="2023-04-03"/>
    <s v="0x3ab057967bf70dbdd22211f079c6ac6213fdce65ecf61ff036e1b8356f262aed"/>
    <s v="ATTACK-DETECTOR-2"/>
    <s v="CRITICAL"/>
    <x v="7"/>
    <s v="0x07e676d46f0cb8281d0c65802c31e324d6989459 likely involved in an attack (0xfc887cd72b5d8350e8c5742bb2be619c9193f5185b4fc8cc6dda2ff50e60476c). Anomaly score: {'anomaly_score': 0.012655997122819637}"/>
    <s v="0x07e676d46f0cb8281d0c65802c31e324d6989459"/>
    <x v="2"/>
    <s v="0.012655997122819637"/>
    <m/>
    <m/>
    <m/>
    <m/>
    <m/>
    <s v="0.012655997122819637}"/>
    <m/>
    <m/>
    <m/>
    <m/>
    <m/>
    <m/>
    <m/>
    <m/>
    <m/>
  </r>
  <r>
    <s v="2023-04-03T18:38:34.974098619Z"/>
    <x v="3"/>
    <s v="2023-04-03"/>
    <s v="0x3a5a869c5946536ccdf8bf2beb2f6a9c8ab9f86e5d8af33268c9afe4d9f10ccd"/>
    <s v="ATTACK-DETECTOR-2"/>
    <s v="CRITICAL"/>
    <x v="7"/>
    <s v="0x1297976ae06aedfbc0e2dddd75051a059f020ea1 likely involved in an attack (0x74f70c4fed25ee3d28e0aa1419511a8131cd009b714f4699b28a3e0fb6698376). Anomaly score: {'anomaly_score': 0.014432727272727274}"/>
    <s v="0x1297976ae06aedfbc0e2dddd75051a059f020ea1"/>
    <x v="2"/>
    <s v="0.014432727272727274"/>
    <m/>
    <m/>
    <m/>
    <m/>
    <m/>
    <s v="0.014432727272727274}"/>
    <m/>
    <m/>
    <m/>
    <m/>
    <m/>
    <m/>
    <m/>
    <m/>
    <m/>
  </r>
  <r>
    <s v="2023-04-05T00:02:18.552011779Z"/>
    <x v="3"/>
    <s v="2023-04-05"/>
    <s v="0x390cbbb7a6af08e1af2dc94e58f356e6194c1603d43f7d27f3f24634a4ed3178"/>
    <s v="ATTACK-DETECTOR-2"/>
    <s v="CRITICAL"/>
    <x v="7"/>
    <s v="0x82d55e9d2307a6e7f7318963661779ea8dce87bf likely involved in an attack (0x48ee4f58d7d46961cb27905c7ad9db634417024e7cbe8f14befa05e155102243). Anomaly score: {'anomaly_score': 0.010368482947863583}"/>
    <s v="0x82d55e9d2307a6e7f7318963661779ea8dce87bf"/>
    <x v="2"/>
    <s v="0.010368482947863583"/>
    <m/>
    <m/>
    <m/>
    <m/>
    <m/>
    <s v="0.010368482947863583}"/>
    <m/>
    <m/>
    <m/>
    <m/>
    <m/>
    <m/>
    <m/>
    <m/>
    <m/>
  </r>
  <r>
    <s v="2023-04-26T06:28:19.965791775Z"/>
    <x v="3"/>
    <s v="2023-04-26"/>
    <s v="0x37e2d9795a0c38823555bbc840f9e791b9bef3fba32b7668fd2048b0b8d2fcf7"/>
    <s v="ATTACK-DETECTOR-2"/>
    <s v="CRITICAL"/>
    <x v="7"/>
    <s v="0x38581f3144e2a0b1812128ebb49bdeaa9927c68d likely involved in an attack (0xa31fe67c9cdbf862608272c74b90a39a380c39dc5907362fa5c21f96b7ffdea5). Anomaly score: {'anomaly_score': 0.012983347445667513}"/>
    <s v="0x38581f3144e2a0b1812128ebb49bdeaa9927c68d"/>
    <x v="2"/>
    <s v="0.012983347445667513"/>
    <m/>
    <m/>
    <m/>
    <m/>
    <m/>
    <s v="0.012983347445667513}"/>
    <m/>
    <m/>
    <m/>
    <m/>
    <m/>
    <m/>
    <m/>
    <m/>
    <m/>
  </r>
  <r>
    <s v="2023-04-06T03:01:23.745995826Z"/>
    <x v="3"/>
    <s v="2023-04-06"/>
    <s v="0x321d70c458c6531127c36a310df3b968198a356b4e709307dfa86e5efc45442c"/>
    <s v="ATTACK-DETECTOR-2"/>
    <s v="CRITICAL"/>
    <x v="7"/>
    <s v="0x2728cbc173b1e098442a083733b25c91de49b4dd likely involved in an attack (0x939311d47effce1cb2e863daaa0f9893c78208a1209eca89c1e09fdc1d18a275). Anomaly score: {'anomaly_score': 0.008592964824120603}"/>
    <s v="0x2728cbc173b1e098442a083733b25c91de49b4dd"/>
    <x v="2"/>
    <s v="0.008592964824120603"/>
    <m/>
    <m/>
    <m/>
    <m/>
    <m/>
    <s v="0.008592964824120603}"/>
    <m/>
    <m/>
    <m/>
    <m/>
    <m/>
    <m/>
    <m/>
    <m/>
    <m/>
  </r>
  <r>
    <s v="2023-04-01T13:38:33.569084735Z"/>
    <x v="3"/>
    <s v="2023-04-01"/>
    <s v="0x3016f1eee705374fdb1d6915e168c2f830f8bdf90b4a0d0b43eacd0d1d1f1bd4"/>
    <s v="ATTACK-DETECTOR-2"/>
    <s v="CRITICAL"/>
    <x v="7"/>
    <s v="0x40d145c25292c036f4c45bd67b538f7ea64d2cfa likely involved in an attack (0xa4df9d08b3d4850c8d8b02664ac7bbd378bcbe2caf9e4e24b461d96498dcf6a1). Anomaly score: {'anomaly_score': 0.012975153960501168}"/>
    <s v="0x40d145c25292c036f4c45bd67b538f7ea64d2cfa"/>
    <x v="2"/>
    <s v="0.012975153960501168"/>
    <m/>
    <m/>
    <m/>
    <m/>
    <m/>
    <s v="0.012975153960501168}"/>
    <m/>
    <m/>
    <m/>
    <m/>
    <m/>
    <m/>
    <m/>
    <m/>
    <m/>
  </r>
  <r>
    <s v="2023-04-05T11:32:19.936201723Z"/>
    <x v="3"/>
    <s v="2023-04-05"/>
    <s v="0x2da3a579e07b84a475db5a5acce62142d9cfcf4ef2a478b6295bd793e5a96563"/>
    <s v="ATTACK-DETECTOR-2"/>
    <s v="CRITICAL"/>
    <x v="7"/>
    <s v="0xe2484ceb1cf28888df3fa19c4e64fead0bf9043f likely involved in an attack (0x4fea824997cea4a280855e6c0fd63f775705600a4d90264d49b14fd0f3e7b1d1). Anomaly score: {'anomaly_score': 0.006991134430975213}"/>
    <s v="0xe2484ceb1cf28888df3fa19c4e64fead0bf9043f"/>
    <x v="2"/>
    <s v="0.006991134430975213"/>
    <m/>
    <m/>
    <m/>
    <m/>
    <m/>
    <s v="0.006991134430975213}"/>
    <m/>
    <m/>
    <m/>
    <m/>
    <m/>
    <m/>
    <m/>
    <m/>
    <m/>
  </r>
  <r>
    <s v="2023-04-01T18:33:17.914867693Z"/>
    <x v="3"/>
    <s v="2023-04-01"/>
    <s v="0x2b9228862bad916fd57d0d4788edbf41bdcd408ad232f3a304c7362d0073aee9"/>
    <s v="ATTACK-DETECTOR-2"/>
    <s v="CRITICAL"/>
    <x v="7"/>
    <s v="0x1ebb7864d28926df4f6fc9c3ac1003fcf23d9664 likely involved in an attack (0xdff03b8775396438f15184873e0fdcbf1942749c0857717d4824621fd2e12d18). Anomaly score: {'anomaly_score': 0.015626246951895368}"/>
    <s v="0x1ebb7864d28926df4f6fc9c3ac1003fcf23d9664"/>
    <x v="2"/>
    <s v="0.015626246951895368"/>
    <m/>
    <m/>
    <m/>
    <m/>
    <m/>
    <s v="0.015626246951895368}"/>
    <m/>
    <m/>
    <m/>
    <m/>
    <m/>
    <m/>
    <m/>
    <m/>
    <m/>
  </r>
  <r>
    <s v="2023-04-10T19:45:25.142448495Z"/>
    <x v="3"/>
    <s v="2023-04-10"/>
    <s v="0x2b460e9ef6c7de0d9b7591f93e4775824a4aed0ec755312fe3c189fd0bbc0eca"/>
    <s v="ATTACK-DETECTOR-2"/>
    <s v="CRITICAL"/>
    <x v="7"/>
    <s v="0xffb9bc4d56e891aade8d5201d6e56f04ddf28dc0 likely involved in an attack (0x9087eb0a3a8b3cdf58450839f4a4cf2c93353dd7e9bfa77bbf2989f9353f57e6). Anomaly score: {'anomaly_score': 0.009705882352941177}"/>
    <s v="0xffb9bc4d56e891aade8d5201d6e56f04ddf28dc0"/>
    <x v="2"/>
    <s v="0.009705882352941177"/>
    <m/>
    <m/>
    <m/>
    <m/>
    <m/>
    <s v="0.009705882352941177}"/>
    <m/>
    <m/>
    <m/>
    <m/>
    <m/>
    <m/>
    <m/>
    <m/>
    <m/>
  </r>
  <r>
    <s v="2023-04-03T14:17:11.090884401Z"/>
    <x v="3"/>
    <s v="2023-04-03"/>
    <s v="0x29e1b3ed419ebb18a02024a7fec762fdd750a53327a44df3144d8b942b627289"/>
    <s v="ATTACK-DETECTOR-2"/>
    <s v="CRITICAL"/>
    <x v="7"/>
    <s v="0x244ae091cc6f9a95f42d64b14aa71d0cc692e312 likely involved in an attack (0x31363435c1c1c66ce5b217f034882602d6630d91808e8f5366c9dc3ba6d196dd). Anomaly score: {'anomaly_score': 0.01119487648673376}"/>
    <s v="0x244ae091cc6f9a95f42d64b14aa71d0cc692e312"/>
    <x v="2"/>
    <s v="0.01119487648673376"/>
    <m/>
    <m/>
    <m/>
    <m/>
    <m/>
    <s v="0.01119487648673376}"/>
    <m/>
    <m/>
    <m/>
    <m/>
    <m/>
    <m/>
    <m/>
    <m/>
    <m/>
  </r>
  <r>
    <s v="2023-04-25T10:48:37.333061601Z"/>
    <x v="3"/>
    <s v="2023-04-25"/>
    <s v="0x251d3ccc471a135ef422a3032f5511e0649d2f61f1dacb8c48bc11d6e94cdef1"/>
    <s v="ATTACK-DETECTOR-2"/>
    <s v="CRITICAL"/>
    <x v="7"/>
    <s v="0x10d200fc8dfd8ac7222139f0b3d8d54685bbc575 likely involved in an attack (0xebb3b00ecfb6d8c20c63bd93d3101f4ed6d312270d267ef3e01aea7b867ec386). Anomaly score: {'anomaly_score': 0.03581221572449642}"/>
    <s v="0x10d200fc8dfd8ac7222139f0b3d8d54685bbc575"/>
    <x v="2"/>
    <s v="0.03581221572449642"/>
    <m/>
    <m/>
    <m/>
    <m/>
    <m/>
    <s v="0.03581221572449642}"/>
    <m/>
    <m/>
    <m/>
    <m/>
    <m/>
    <m/>
    <m/>
    <m/>
    <m/>
  </r>
  <r>
    <s v="2023-04-03T11:47:45.122377748Z"/>
    <x v="3"/>
    <s v="2023-04-03"/>
    <s v="0x250d5221afbf26ed843eb157fa5d1376a26ba5a2766524a035ed01671860b07d"/>
    <s v="ATTACK-DETECTOR-2"/>
    <s v="CRITICAL"/>
    <x v="7"/>
    <s v="0xc3e3ecdc92938309c4affdb8601f3e0d72d3cb0c likely involved in an attack (0xc8694655e447341b36bdda87e93849432afc5dc17c84b86f3be18bc5a915c2d3). Anomaly score: {'anomaly_score': 0.012986217457886678}"/>
    <s v="0xc3e3ecdc92938309c4affdb8601f3e0d72d3cb0c"/>
    <x v="2"/>
    <s v="0.012986217457886678"/>
    <m/>
    <m/>
    <m/>
    <m/>
    <m/>
    <s v="0.012986217457886678}"/>
    <m/>
    <m/>
    <m/>
    <m/>
    <m/>
    <m/>
    <m/>
    <m/>
    <m/>
  </r>
  <r>
    <s v="2023-04-25T00:19:15.092530536Z"/>
    <x v="3"/>
    <s v="2023-04-25"/>
    <s v="0x24eba8f12d95588f4256d8a8e69c3490e83298d33c78e99304b62c91d68b8ba0"/>
    <s v="ATTACK-DETECTOR-2"/>
    <s v="CRITICAL"/>
    <x v="7"/>
    <s v="0xa54fd5a71f68d5c47c62d3521092306e1db94775 likely involved in an attack (0x9b209e6850de0ff54e12a3b7bb95e314d936e1f6237452da27a301990ec41006). Anomaly score: {'anomaly_score': 0.049501767920282866}"/>
    <s v="0xa54fd5a71f68d5c47c62d3521092306e1db94775"/>
    <x v="2"/>
    <s v="0.049501767920282866"/>
    <m/>
    <m/>
    <m/>
    <m/>
    <m/>
    <s v="0.049501767920282866}"/>
    <m/>
    <m/>
    <m/>
    <m/>
    <m/>
    <m/>
    <m/>
    <m/>
    <m/>
  </r>
  <r>
    <s v="2023-04-06T13:08:40.302912945Z"/>
    <x v="3"/>
    <s v="2023-04-06"/>
    <s v="0x229c4f6b4c4ebcab082167deca6474d90c19a62c426a4becfbd72646f1138ee4"/>
    <s v="ATTACK-DETECTOR-2"/>
    <s v="CRITICAL"/>
    <x v="7"/>
    <s v="0x7137a13092153a07c9f46afa82da62e7d829b749 likely involved in an attack (0x0e7dbac177dc101b519f0ac1e3df97be851752cbb9c2203a415cf3d5db1ca869). Anomaly score: {'anomaly_score': 0.010251014579888773}"/>
    <s v="0x7137a13092153a07c9f46afa82da62e7d829b749"/>
    <x v="2"/>
    <s v="0.010251014579888773"/>
    <m/>
    <m/>
    <m/>
    <m/>
    <m/>
    <s v="0.010251014579888773}"/>
    <m/>
    <m/>
    <m/>
    <m/>
    <m/>
    <m/>
    <m/>
    <m/>
    <m/>
  </r>
  <r>
    <s v="2023-04-01T14:18:45.638514392Z"/>
    <x v="3"/>
    <s v="2023-04-01"/>
    <s v="0x1f61adad9ee934281fdd480b44cc66e87d01db9fcfda3b8ce6cd76b51e8b0d10"/>
    <s v="ATTACK-DETECTOR-2"/>
    <s v="CRITICAL"/>
    <x v="7"/>
    <s v="0x454779eb6cb3cb71a5ad90a93c98edeced5d8915 likely involved in an attack (0x4df87a1417da50f98d5cd30c146db6b8e14c0d1eac6db278e322dc2da975573d). Anomaly score: {'anomaly_score': 0.014658599827139154}"/>
    <s v="0x454779eb6cb3cb71a5ad90a93c98edeced5d8915"/>
    <x v="2"/>
    <s v="0.014658599827139154"/>
    <m/>
    <m/>
    <m/>
    <m/>
    <m/>
    <s v="0.014658599827139154}"/>
    <m/>
    <m/>
    <m/>
    <m/>
    <m/>
    <m/>
    <m/>
    <m/>
    <m/>
  </r>
  <r>
    <s v="2023-04-05T12:35:36.119329706Z"/>
    <x v="3"/>
    <s v="2023-04-05"/>
    <s v="0x1e078587a03fca296776868db033380a710abfc42690dad5be32fb372651838a"/>
    <s v="ATTACK-DETECTOR-2"/>
    <s v="CRITICAL"/>
    <x v="7"/>
    <s v="0x1680734a2909448e58c33b36c14e81d4fbe38e94 likely involved in an attack (0x0fb28f563971a5e99470d0916fea29c70d911b0d14e18d8801b81a198f9b689e). Anomaly score: {'anomaly_score': 0.007543701567850063}"/>
    <s v="0x1680734a2909448e58c33b36c14e81d4fbe38e94"/>
    <x v="2"/>
    <s v="0.007543701567850063"/>
    <m/>
    <m/>
    <m/>
    <m/>
    <m/>
    <s v="0.007543701567850063}"/>
    <m/>
    <m/>
    <m/>
    <m/>
    <m/>
    <m/>
    <m/>
    <m/>
    <m/>
  </r>
  <r>
    <s v="2023-04-01T14:24:48.72373919Z"/>
    <x v="3"/>
    <s v="2023-04-01"/>
    <s v="0x1a678b73b2f89b6e9784d3979c4e0b1da129764af0e2441fa25ab4a1a0dbffe4"/>
    <s v="ATTACK-DETECTOR-2"/>
    <s v="CRITICAL"/>
    <x v="7"/>
    <s v="0xfd95fc48208266c491efcbe0d2f2f9823f9e9e66 likely involved in an attack (0x4d5f9f55d6ff606fe7f0e060599afb78e7d1ac1a7a3df976ab5cbe667e4d6643). Anomaly score: {'anomaly_score': 0.01463646170442287}"/>
    <s v="0xfd95fc48208266c491efcbe0d2f2f9823f9e9e66"/>
    <x v="2"/>
    <s v="0.01463646170442287"/>
    <m/>
    <m/>
    <m/>
    <m/>
    <m/>
    <s v="0.01463646170442287}"/>
    <m/>
    <m/>
    <m/>
    <m/>
    <m/>
    <m/>
    <m/>
    <m/>
    <m/>
  </r>
  <r>
    <s v="2023-04-25T07:05:28.86545259Z"/>
    <x v="3"/>
    <s v="2023-04-25"/>
    <s v="0x1884da6472c3d30911d951cd4c5e444f911c94bce506e7b4c4e5232c45ef6d24"/>
    <s v="ATTACK-DETECTOR-2"/>
    <s v="CRITICAL"/>
    <x v="7"/>
    <s v="0x034cb55be505ab072c6cfed435964ee119d77e0a likely involved in an attack (0x857b8609208f2bb5cf57f00acefad054237b25886516fed37f1e5d963bde5d70). Anomaly score: {'anomaly_score': 0.017474619289340104}"/>
    <s v="0x034cb55be505ab072c6cfed435964ee119d77e0a"/>
    <x v="2"/>
    <s v="0.017474619289340104"/>
    <m/>
    <m/>
    <m/>
    <m/>
    <m/>
    <s v="0.017474619289340104}"/>
    <m/>
    <m/>
    <m/>
    <m/>
    <m/>
    <m/>
    <m/>
    <m/>
    <m/>
  </r>
  <r>
    <s v="2023-04-04T15:07:33.778750693Z"/>
    <x v="3"/>
    <s v="2023-04-04"/>
    <s v="0x13eb9167c0779bf51f5267f8fc8b64546453a54ab29d03e857c6b62c8c9d23be"/>
    <s v="ATTACK-DETECTOR-2"/>
    <s v="CRITICAL"/>
    <x v="7"/>
    <s v="0x63bd2ec5c429357a6c5ec20666b3fdab12a48c79 likely involved in an attack (0x0a4bb0503e15d6fbc39052759496f02118c911ef9a4dbe75271112bb51efcb5a). Anomaly score: {'anomaly_score': 0.015849292256452957}"/>
    <s v="0x63bd2ec5c429357a6c5ec20666b3fdab12a48c79"/>
    <x v="2"/>
    <s v="0.015849292256452957"/>
    <m/>
    <m/>
    <m/>
    <m/>
    <m/>
    <s v="0.015849292256452957}"/>
    <m/>
    <m/>
    <m/>
    <m/>
    <m/>
    <m/>
    <m/>
    <m/>
    <m/>
  </r>
  <r>
    <s v="2023-04-24T18:18:27.331964639Z"/>
    <x v="3"/>
    <s v="2023-04-24"/>
    <s v="0x13d63ea323a14b38fc2f95d20ffde40c7dc06ed39de3c1656fe90d9ff2517b89"/>
    <s v="ATTACK-DETECTOR-2"/>
    <s v="CRITICAL"/>
    <x v="7"/>
    <s v="0x40e0de7116a8c63ff01d1cd6a80ed9974cfa5773 likely involved in an attack (0x77c0fabd6ff43356691a4d5de34e808497a67310f3aeafea4d2a4119fe1a3d92). Anomaly score: {'anomaly_score': 0.03704955694125369}"/>
    <s v="0x40e0de7116a8c63ff01d1cd6a80ed9974cfa5773"/>
    <x v="2"/>
    <s v="0.03704955694125369"/>
    <m/>
    <m/>
    <m/>
    <m/>
    <m/>
    <s v="0.03704955694125369}"/>
    <m/>
    <m/>
    <m/>
    <m/>
    <m/>
    <m/>
    <m/>
    <m/>
    <m/>
  </r>
  <r>
    <s v="2023-04-06T01:51:56.102981747Z"/>
    <x v="3"/>
    <s v="2023-04-06"/>
    <s v="0x0f553c99a645fba1b8895740da51ef2e6b4502513432e3c4f37aa8c1a6abc85f"/>
    <s v="ATTACK-DETECTOR-2"/>
    <s v="CRITICAL"/>
    <x v="7"/>
    <s v="0xdf2d474c0886bed1e9ebbd7b9f30fde18665f37c likely involved in an attack (0xd2cdad39252ea033f6c66f5e978c63e54bfe3476dac7c49c17a02749f56ae55b). Anomaly score: {'anomaly_score': 0.009512106317130894}"/>
    <s v="0xdf2d474c0886bed1e9ebbd7b9f30fde18665f37c"/>
    <x v="2"/>
    <s v="0.009512106317130894"/>
    <m/>
    <m/>
    <m/>
    <m/>
    <m/>
    <s v="0.009512106317130894}"/>
    <m/>
    <m/>
    <m/>
    <m/>
    <m/>
    <m/>
    <m/>
    <m/>
    <m/>
  </r>
  <r>
    <s v="2023-04-10T04:01:11.153017841Z"/>
    <x v="3"/>
    <s v="2023-04-10"/>
    <s v="0x0f4e8d3439afd3294e3ef0165eee010ed20720ff9dc0d91c608205d6ed787133"/>
    <s v="ATTACK-DETECTOR-2"/>
    <s v="CRITICAL"/>
    <x v="7"/>
    <s v="0x88826312cbc9d7b958992e770386551530326554 likely involved in an attack (0x496a41899b0772b40cd6259924257346ff8ea563e4368ded09b10fdeefb64be7). Anomaly score: {'anomaly_score': 0.024497708847373987}"/>
    <s v="0x88826312cbc9d7b958992e770386551530326554"/>
    <x v="2"/>
    <s v="0.024497708847373987"/>
    <m/>
    <m/>
    <m/>
    <m/>
    <m/>
    <s v="0.024497708847373987}"/>
    <m/>
    <m/>
    <m/>
    <m/>
    <m/>
    <m/>
    <m/>
    <m/>
    <m/>
  </r>
  <r>
    <s v="2023-04-10T22:27:10.424960471Z"/>
    <x v="3"/>
    <s v="2023-04-10"/>
    <s v="0x0e737983fba762e65f8a7141ebc25751ce63e01ebbb4cf30bd2571a874cad6a4"/>
    <s v="ATTACK-DETECTOR-2"/>
    <s v="CRITICAL"/>
    <x v="7"/>
    <s v="0x547daa99470c1977567924cdd559067ace5178c3 likely involved in an attack (0xe60ddda5081d5ca0cb8de2abc53c102536a9d2d06b67a1d685b701db4c27abce). Anomaly score: {'anomaly_score': 0.02320534223706177}"/>
    <s v="0x547daa99470c1977567924cdd559067ace5178c3"/>
    <x v="2"/>
    <s v="0.02320534223706177"/>
    <m/>
    <m/>
    <m/>
    <m/>
    <m/>
    <s v="0.02320534223706177}"/>
    <m/>
    <m/>
    <m/>
    <m/>
    <m/>
    <m/>
    <m/>
    <m/>
    <m/>
  </r>
  <r>
    <s v="2023-04-01T18:32:45.335329791Z"/>
    <x v="3"/>
    <s v="2023-04-01"/>
    <s v="0x0dd16b2d79b6a75df50884911cf6af314044dbed76e0056ed846fe9f873bb47a"/>
    <s v="ATTACK-DETECTOR-2"/>
    <s v="CRITICAL"/>
    <x v="7"/>
    <s v="0x1ebb7864d28926df4f6fc9c3ac1003fcf23d9664 likely involved in an attack (0x701a85cafaf4007c82ce4f0de70a9b104d50afa812c007fb98084a4576763fc6). Anomaly score: {'anomaly_score': 0.015626246951895368}"/>
    <s v="0x1ebb7864d28926df4f6fc9c3ac1003fcf23d9664"/>
    <x v="2"/>
    <s v="0.015626246951895368"/>
    <m/>
    <m/>
    <m/>
    <m/>
    <m/>
    <s v="0.015626246951895368}"/>
    <m/>
    <m/>
    <m/>
    <m/>
    <m/>
    <m/>
    <m/>
    <m/>
    <m/>
  </r>
  <r>
    <s v="2023-04-05T12:36:42.353645475Z"/>
    <x v="3"/>
    <s v="2023-04-05"/>
    <s v="0x0cb58e2852ee40f5ed6d07e313ee1529fd3d004614903c9a194e7bd102cca642"/>
    <s v="ATTACK-DETECTOR-2"/>
    <s v="CRITICAL"/>
    <x v="7"/>
    <s v="0x1680734a2909448e58c33b36c14e81d4fbe38e94 likely involved in an attack (0x46b3cd98e7b2c89824fd213fc4b25958a77325ceaaa4ecb32d677643c347e7ce). Anomaly score: {'anomaly_score': 0.007543701567850063}"/>
    <s v="0x1680734a2909448e58c33b36c14e81d4fbe38e94"/>
    <x v="2"/>
    <s v="0.007543701567850063"/>
    <m/>
    <m/>
    <m/>
    <m/>
    <m/>
    <s v="0.007543701567850063}"/>
    <m/>
    <m/>
    <m/>
    <m/>
    <m/>
    <m/>
    <m/>
    <m/>
    <m/>
  </r>
  <r>
    <s v="2023-04-01T11:57:18.701045784Z"/>
    <x v="3"/>
    <s v="2023-04-01"/>
    <s v="0x0a1c1b49fb3e2e510f3cd4b60b1ff375cb7eb62cfeb6cc18e71f8d589fe5a3a9"/>
    <s v="ATTACK-DETECTOR-2"/>
    <s v="CRITICAL"/>
    <x v="7"/>
    <s v="0xa64ebe5eb5585d0c520e002d77e0ed9725dab0e3 likely involved in an attack (0xd63bf4a0e1f1677e4101dbac60ba54eb832d039d809a8a4045c293d1738967ff). Anomaly score: {'anomaly_score': 0.01217516447368421}"/>
    <s v="0xa64ebe5eb5585d0c520e002d77e0ed9725dab0e3"/>
    <x v="2"/>
    <s v="0.01217516447368421"/>
    <m/>
    <m/>
    <m/>
    <m/>
    <m/>
    <s v="0.01217516447368421}"/>
    <m/>
    <m/>
    <m/>
    <m/>
    <m/>
    <m/>
    <m/>
    <m/>
    <m/>
  </r>
  <r>
    <s v="2023-04-10T04:39:24.501605761Z"/>
    <x v="3"/>
    <s v="2023-04-10"/>
    <s v="0x088b99cd7240fdcb56110bb9a708b94509f4dff8c7cdc2e5e2b54a45aa1874db"/>
    <s v="ATTACK-DETECTOR-2"/>
    <s v="CRITICAL"/>
    <x v="7"/>
    <s v="0xb8ababda4cc07fa123ab8d95333ee9666badfff8 likely involved in an attack (0xe02c6a4886971b6302e7ca5a86b932b1383dbe99ab03ca64b406a129ee5e1637). Anomaly score: {'anomaly_score': 0.010819034141163985}"/>
    <s v="0xb8ababda4cc07fa123ab8d95333ee9666badfff8"/>
    <x v="2"/>
    <s v="0.010819034141163985"/>
    <m/>
    <m/>
    <m/>
    <m/>
    <m/>
    <s v="0.010819034141163985}"/>
    <m/>
    <m/>
    <m/>
    <m/>
    <m/>
    <m/>
    <m/>
    <m/>
    <m/>
  </r>
  <r>
    <s v="2023-04-25T06:03:30.118726074Z"/>
    <x v="3"/>
    <s v="2023-04-25"/>
    <s v="0x06f0b40186300a1ed1f25b161fb3964fba345d341d4f0b7a7fd1d36287f7d092"/>
    <s v="ATTACK-DETECTOR-2"/>
    <s v="CRITICAL"/>
    <x v="7"/>
    <s v="0xf65decaba7de153953ca559a19156247f37efc6c likely involved in an attack (0x515a11a86e5fdf6a434ccdc0bf43671827372b1328ca025d0b164b18c724c156). Anomaly score: {'anomaly_score': 0.04697112366603892}"/>
    <s v="0xf65decaba7de153953ca559a19156247f37efc6c"/>
    <x v="2"/>
    <s v="0.04697112366603892"/>
    <m/>
    <m/>
    <m/>
    <m/>
    <m/>
    <s v="0.04697112366603892}"/>
    <m/>
    <m/>
    <m/>
    <m/>
    <m/>
    <m/>
    <m/>
    <m/>
    <m/>
  </r>
  <r>
    <s v="2023-04-04T14:26:36.745989002Z"/>
    <x v="3"/>
    <s v="2023-04-04"/>
    <s v="0x062fc6cfefb7ebfc08ebc4831826525f1816cb44d170f031f44ebb8c06f5a6b1"/>
    <s v="ATTACK-DETECTOR-2"/>
    <s v="CRITICAL"/>
    <x v="7"/>
    <s v="0x752b38fa38f53df7fa60e6113cfd9094b7e040aa likely involved in an attack (0x23b487c756fc13d36b9ecf40cd16e9c822ccfd456e894f86891157404e421ade). Anomaly score: {'anomaly_score': 0.013628207803046109}"/>
    <s v="0x752b38fa38f53df7fa60e6113cfd9094b7e040aa"/>
    <x v="2"/>
    <s v="0.013628207803046109"/>
    <m/>
    <m/>
    <m/>
    <m/>
    <m/>
    <s v="0.013628207803046109}"/>
    <m/>
    <m/>
    <m/>
    <m/>
    <m/>
    <m/>
    <m/>
    <m/>
    <m/>
  </r>
  <r>
    <s v="2023-04-02T09:47:32.996676124Z"/>
    <x v="3"/>
    <s v="2023-04-02"/>
    <s v="0x0515fe02f65df566c430896fbbc8151ef0aefdef9d141c04dd48fac47605abb0"/>
    <s v="ATTACK-DETECTOR-2"/>
    <s v="CRITICAL"/>
    <x v="7"/>
    <s v="0x52fb0518e43b3d8d6d5af4f12961234a671cfd8e likely involved in an attack (0x681bf2b51093583855b8ea83484f6b5c60953147be8f6d0ebe5aab4e41995dbf). Anomaly score: {'anomaly_score': 0.016129911424029073}"/>
    <s v="0x52fb0518e43b3d8d6d5af4f12961234a671cfd8e"/>
    <x v="2"/>
    <s v="0.016129911424029073"/>
    <m/>
    <m/>
    <m/>
    <m/>
    <m/>
    <s v="0.016129911424029073}"/>
    <m/>
    <m/>
    <m/>
    <m/>
    <m/>
    <m/>
    <m/>
    <m/>
    <m/>
  </r>
  <r>
    <s v="2023-04-25T10:20:37.198591478Z"/>
    <x v="3"/>
    <s v="2023-04-25"/>
    <s v="0x035b4d29bc76853d5a54da76ee7cff3244ad9645c2b4c4dc6a234e1f498b37a4"/>
    <s v="ATTACK-DETECTOR-2"/>
    <s v="CRITICAL"/>
    <x v="7"/>
    <s v="0x4e94a3db6300e0f228bfe3486a787000cdc8c8dc likely involved in an attack (0x0413ace890cc1765a3fdc639ad7de73274ed9dd4e52a74dbdf58f85081738eec). Anomaly score: {'anomaly_score': 0.04457168894289186}"/>
    <s v="0x4e94a3db6300e0f228bfe3486a787000cdc8c8dc"/>
    <x v="2"/>
    <s v="0.04457168894289186"/>
    <m/>
    <m/>
    <m/>
    <m/>
    <m/>
    <s v="0.04457168894289186}"/>
    <m/>
    <m/>
    <m/>
    <m/>
    <m/>
    <m/>
    <m/>
    <m/>
    <m/>
  </r>
  <r>
    <s v="2023-04-10T07:46:10.631527936Z"/>
    <x v="3"/>
    <s v="2023-04-10"/>
    <s v="0x02a18059171c9ca023fc039cb2f127746995ee6a145837b341c1343e1196c1e6"/>
    <s v="ATTACK-DETECTOR-2"/>
    <s v="CRITICAL"/>
    <x v="7"/>
    <s v="0x35a0809baaa999b45ec69f381cc41a4978a6a210 likely involved in an attack (0xba06b685a2984c8ca4beee6302420836126a5aa1fdfedc0d4e3df6fb3481d9c6). Anomaly score: {'anomaly_score': 1.0280627874009371e-05}"/>
    <s v="0x35a0809baaa999b45ec69f381cc41a4978a6a210"/>
    <x v="0"/>
    <s v="1.0280627874009371e-05"/>
    <m/>
    <m/>
    <m/>
    <m/>
    <m/>
    <s v="1.0280627874009371e-05}"/>
    <m/>
    <m/>
    <m/>
    <m/>
    <m/>
    <m/>
    <m/>
    <m/>
    <m/>
  </r>
  <r>
    <s v="2023-04-22T15:42:21.089754299Z"/>
    <x v="3"/>
    <s v="2023-04-22"/>
    <s v="0xf94998ed49ff3be25036a9aed011574090e9303102590ffb9caf09105ced84f3"/>
    <s v="ATTACK-DETECTOR-2"/>
    <s v="CRITICAL"/>
    <x v="8"/>
    <s v="0x5fd7d0d6b91cc4787bcb86ca47e0bd4ea0346d34 likely involved in an attack (0x725e3f129cbfad7bf54ab5211695025e675ce3bd9202c370c4bc6cddfb1dafc7). Anomaly score: {'anomaly_score': 0.007674418604651163}"/>
    <s v="0x5fd7d0d6b91cc4787bcb86ca47e0bd4ea0346d34"/>
    <x v="0"/>
    <s v="0.007674418604651163"/>
    <m/>
    <m/>
    <m/>
    <m/>
    <m/>
    <s v="0.007674418604651163}"/>
    <m/>
    <m/>
    <m/>
    <m/>
    <m/>
    <m/>
    <m/>
    <m/>
    <m/>
  </r>
  <r>
    <s v="2023-04-24T06:50:51.336755231Z"/>
    <x v="3"/>
    <s v="2023-04-24"/>
    <s v="0xe9090da6570d2f65072ae69c56bc4e25d0e9186ee186223b4e28b45d6d11cf91"/>
    <s v="ATTACK-DETECTOR-2"/>
    <s v="CRITICAL"/>
    <x v="8"/>
    <s v="0xeedba2484aaf940f37cd3cd21a5d7c4a7dafbfc0 likely involved in an attack (0x6f0b0001c2607fc9019d2a5fd7865d80fd75a6096d28109a85113f29e0a5636b) on Stargate Finance: S*USDC Token (0x1205f31718499dbf1fca446663b532ef87481fe1). Anomaly score: {'anomaly_score': 5"/>
    <s v="0xeedba2484aaf940f37cd3cd21a5d7c4a7dafbfc0"/>
    <x v="0"/>
    <s v="5.880354457478766e-08"/>
    <s v="validator"/>
    <m/>
    <m/>
    <m/>
    <m/>
    <s v="5.880354457478766e-08}"/>
    <m/>
    <m/>
    <m/>
    <m/>
    <m/>
    <m/>
    <m/>
    <m/>
    <m/>
  </r>
  <r>
    <s v="2023-04-22T10:45:53.270711019Z"/>
    <x v="3"/>
    <s v="2023-04-22"/>
    <s v="0xd2ba5eaac63dd3474765b723145aa30f3c8cc7c7f426d5990c52c17a2d4367a2"/>
    <s v="ATTACK-DETECTOR-2"/>
    <s v="CRITICAL"/>
    <x v="8"/>
    <s v="0x7c7379531b2aee82e4ca06d4175d13b9cbeafd49 likely involved in an attack (0x03674dec453f0c12118d6e1325697d499d06d6bbc489b39284051cac1cc170c9) on Stargate Finance: S*USDC Token (0x1205f31718499dbf1fca446663b532ef87481fe1). Anomaly score: {'anomaly_score': 8"/>
    <s v="0x7c7379531b2aee82e4ca06d4175d13b9cbeafd49"/>
    <x v="0"/>
    <s v="8.484153810642628e-07"/>
    <s v="validator"/>
    <m/>
    <m/>
    <m/>
    <m/>
    <s v="8.484153810642628e-07}"/>
    <m/>
    <m/>
    <m/>
    <m/>
    <m/>
    <m/>
    <m/>
    <m/>
    <m/>
  </r>
  <r>
    <s v="2023-04-28T08:59:49.305495348Z"/>
    <x v="3"/>
    <s v="2023-04-28"/>
    <s v="0xab6ad80fd825b1fa04a48967be29e79a494719f00a1158741e947e47250ce41f"/>
    <s v="ATTACK-DETECTOR-2"/>
    <s v="CRITICAL"/>
    <x v="8"/>
    <s v="0x30dd252c7c150f26a3a06e4eada9e706db3fa58c likely involved in an attack (0xae643b273e33d066e136cbfbdd77647f2bd7624049a3cdadc34fa181b778f9ae). Anomaly score: {'anomaly_score': 1.540593299229568e-06}"/>
    <s v="0x30dd252c7c150f26a3a06e4eada9e706db3fa58c"/>
    <x v="0"/>
    <s v="1.540593299229568e-06"/>
    <s v="validator"/>
    <m/>
    <m/>
    <m/>
    <m/>
    <s v="1.540593299229568e-06}"/>
    <m/>
    <m/>
    <m/>
    <m/>
    <m/>
    <m/>
    <m/>
    <m/>
    <m/>
  </r>
  <r>
    <s v="2023-04-09T19:22:23.002874386Z"/>
    <x v="3"/>
    <s v="2023-04-09"/>
    <s v="0x9dcba8fb51a0b43a6d7df768ea561003479f729e32352081864c0c838749d823"/>
    <s v="ATTACK-DETECTOR-2"/>
    <s v="CRITICAL"/>
    <x v="8"/>
    <s v="0x09385a960a2e0b6b4516d341534da92cb2a50085 likely involved in an attack (0x8c760b41714b09ea31c2895c8ef02cb95ffae309a04f9b9e8e5b582ed22a8402) on RouteProcessor2 (0x5097cbb61d3c75907656dc4e3bba892ff136649a). Anomaly score: {'anomaly_score': 6.05380273738615"/>
    <s v="0x09385a960a2e0b6b4516d341534da92cb2a50085"/>
    <x v="0"/>
    <s v="6.053802737386156e-08"/>
    <s v="validator"/>
    <m/>
    <m/>
    <m/>
    <m/>
    <s v="6.053802737386156e-08}"/>
    <m/>
    <m/>
    <m/>
    <m/>
    <m/>
    <m/>
    <m/>
    <m/>
    <m/>
  </r>
  <r>
    <s v="2023-04-08T08:31:14.212447635Z"/>
    <x v="3"/>
    <s v="2023-04-08"/>
    <s v="0x7792c7de2729750b8b5cc4e87b1a68e56b64c9b68658ff145c58bb66bf9280b1"/>
    <s v="ATTACK-DETECTOR-2"/>
    <s v="CRITICAL"/>
    <x v="8"/>
    <s v="0xec20607aa654d823dd01beb8780a44863c57ed07 likely involved in an attack (0x0aaca870510e7591c077816833aa24b30f61bb16fc4244dd14db28997c95f586). Anomaly score: {'anomaly_score': 6.544264491082783e-08}"/>
    <s v="0xec20607aa654d823dd01beb8780a44863c57ed07"/>
    <x v="0"/>
    <s v="6.544264491082783e-08"/>
    <s v="validator"/>
    <m/>
    <m/>
    <m/>
    <m/>
    <s v="6.544264491082783e-08}"/>
    <m/>
    <m/>
    <m/>
    <m/>
    <m/>
    <m/>
    <m/>
    <m/>
    <m/>
  </r>
  <r>
    <s v="2023-04-28T04:52:08.52753422Z"/>
    <x v="3"/>
    <s v="2023-04-28"/>
    <s v="0x5587b8feeb3166066563c47faefb9612e5cb647e3e9ca8e591c0a9d8d0c6aec0"/>
    <s v="ATTACK-DETECTOR-2"/>
    <s v="CRITICAL"/>
    <x v="8"/>
    <s v="0x794e44d1334a56fea7f4df12633b88820d0c5888 likely involved in an attack (0x4dd7517b854aa990e4761ee9769e9487d1e84b2094a8dd3a4bd5a68502ec6d31) on (0x443c5116cdf663eb387e72c688d276e702135c87). Anomaly score: {'anomaly_score': 1.572109085329791e-06}"/>
    <s v="0x794e44d1334a56fea7f4df12633b88820d0c5888"/>
    <x v="0"/>
    <s v="1.572109085329791e-06"/>
    <s v="validator"/>
    <m/>
    <m/>
    <m/>
    <m/>
    <s v="1.572109085329791e-06}"/>
    <m/>
    <m/>
    <m/>
    <m/>
    <m/>
    <m/>
    <m/>
    <m/>
    <m/>
  </r>
  <r>
    <s v="2023-05-26T23:55:59.914489959Z"/>
    <x v="4"/>
    <s v="2023-05-26"/>
    <m/>
    <s v="ATTACK-DETECTOR-2"/>
    <m/>
    <x v="6"/>
    <s v="0xd18860bb12df45b60fcbc4af85d8ddad3c24ec37 likely involved in an attack (0x42143bef85d9f0996c94a9ec28d75c8d335b92e7d8a0294b16b79bb704242242). Anomaly score: {'anomaly_score': 0.02232212060145714}"/>
    <s v="0xd18860bb12df45b60fcbc4af85d8ddad3c24ec37"/>
    <x v="0"/>
    <s v="0.02232212060145714"/>
    <s v="Collateralized loan"/>
    <m/>
    <m/>
    <m/>
    <m/>
    <s v="0.02232212060145714}"/>
    <m/>
    <m/>
    <m/>
    <m/>
    <m/>
    <m/>
    <m/>
    <m/>
    <m/>
  </r>
  <r>
    <s v="2023-05-11T02:24:47.562099262Z"/>
    <x v="4"/>
    <s v="2023-05-11"/>
    <m/>
    <s v="ATTACK-DETECTOR-2"/>
    <m/>
    <x v="6"/>
    <s v="0x47f8f7add6bbafdd0c28782b5912db1b9a37bdcf likely involved in an attack (0x83a5e92856bbedd23426c48cbf32f9ca032f09abe419cf8867c49523a499c5ba). Anomaly score: {'anomaly_score': 0.00012722256284488043}"/>
    <s v="0x47f8f7add6bbafdd0c28782b5912db1b9a37bdcf"/>
    <x v="0"/>
    <s v="0.00012722256284488043"/>
    <m/>
    <m/>
    <m/>
    <m/>
    <m/>
    <s v="0.00012722256284488043}"/>
    <m/>
    <m/>
    <m/>
    <m/>
    <m/>
    <m/>
    <m/>
    <m/>
    <m/>
  </r>
  <r>
    <s v="2023-05-11T05:42:54.464710466Z"/>
    <x v="4"/>
    <s v="2023-05-11"/>
    <m/>
    <s v="ATTACK-DETECTOR-2"/>
    <m/>
    <x v="6"/>
    <s v="0x9e187687cea757a65c7438f8cbfc3afa732dffc5 likely involved in an attack (0xca92a639fcbfa2499a9004db564e9d6be4ae66c3c7cf58c6b5dd3630f0d1aa64). Anomaly score: {'anomaly_score': 0.00014026402640264027}"/>
    <s v="0x9e187687cea757a65c7438f8cbfc3afa732dffc5"/>
    <x v="0"/>
    <s v="0.00014026402640264027"/>
    <m/>
    <m/>
    <m/>
    <m/>
    <m/>
    <s v="0.00014026402640264027}"/>
    <m/>
    <m/>
    <m/>
    <m/>
    <m/>
    <m/>
    <m/>
    <m/>
    <m/>
  </r>
  <r>
    <s v="2023-05-14T08:53:50.781437917Z"/>
    <x v="4"/>
    <s v="2023-05-14"/>
    <m/>
    <s v="ATTACK-DETECTOR-2"/>
    <m/>
    <x v="6"/>
    <s v="0x2f38a45d02948e415dc3b5ba6babd754b5c060f7 likely involved in an attack (0x3e72bd9f689b8d92031d25362fc0e85ff8e9ebbf6fb6b38eb1dbe403a6c218ee). Anomaly score: {'anomaly_score': 0.00011689166941060257}"/>
    <s v="0x2f38a45d02948e415dc3b5ba6babd754b5c060f7"/>
    <x v="0"/>
    <s v="0.00011689166941060257"/>
    <m/>
    <m/>
    <m/>
    <m/>
    <m/>
    <s v="0.00011689166941060257}"/>
    <m/>
    <m/>
    <m/>
    <m/>
    <m/>
    <m/>
    <m/>
    <m/>
    <m/>
  </r>
  <r>
    <s v="2023-05-11T00:27:14.116988597Z"/>
    <x v="4"/>
    <s v="2023-05-11"/>
    <m/>
    <s v="ATTACK-DETECTOR-2"/>
    <m/>
    <x v="6"/>
    <s v="0x117e304aee7d17e6a457b5623330fda1fa7bc705 likely involved in an attack (0x3d5a6808162e506d13b3c8738ada400161cae7071e268386adb2c4c25dbad9e4). Anomaly score: {'anomaly_score': 0.00012745539061328535}"/>
    <s v="0x117e304aee7d17e6a457b5623330fda1fa7bc705"/>
    <x v="0"/>
    <s v="0.00012745539061328535"/>
    <m/>
    <m/>
    <m/>
    <m/>
    <m/>
    <s v="0.00012745539061328535}"/>
    <m/>
    <m/>
    <m/>
    <m/>
    <m/>
    <m/>
    <m/>
    <m/>
    <m/>
  </r>
  <r>
    <s v="2023-05-11T11:20:54.838526223Z"/>
    <x v="4"/>
    <s v="2023-05-11"/>
    <m/>
    <s v="ATTACK-DETECTOR-2"/>
    <m/>
    <x v="6"/>
    <s v="0xcafb710214572f3cd8948eb7d7127888bc1e02ea likely involved in an attack (0xfced8da137ced8d8ae9a38771469efa5fc7c50d06de3403c514798c7dd4c27b2). Anomaly score: {'anomaly_score': 3.5981619462397475e-06}"/>
    <s v="0xcafb710214572f3cd8948eb7d7127888bc1e02ea"/>
    <x v="0"/>
    <s v="3.5981619462397475e-06"/>
    <m/>
    <m/>
    <m/>
    <m/>
    <m/>
    <s v="3.5981619462397475e-06}"/>
    <m/>
    <m/>
    <m/>
    <m/>
    <m/>
    <m/>
    <m/>
    <m/>
    <m/>
  </r>
  <r>
    <s v="2023-05-29T16:50:03.847506872Z"/>
    <x v="4"/>
    <s v="2023-05-29"/>
    <m/>
    <s v="ATTACK-DETECTOR-2"/>
    <m/>
    <x v="7"/>
    <s v="0x07892f75a4e137b25623d9d01d3f7855b467f92f likely involved in an attack (0xb9c73a12d5d0d3ef5bd618e65725e14cee45ab6cb6c457f97a6c0560555fef81). Anomaly score: {'anomaly_score': 0.1026900119379228}"/>
    <s v="0x07892f75a4e137b25623d9d01d3f7855b467f92f"/>
    <x v="2"/>
    <s v="0.1026900119379228"/>
    <m/>
    <m/>
    <m/>
    <m/>
    <m/>
    <s v="0.1026900119379228}"/>
    <m/>
    <m/>
    <m/>
    <m/>
    <m/>
    <m/>
    <m/>
    <m/>
    <m/>
  </r>
  <r>
    <s v="2023-05-18T06:00:52.84930106Z"/>
    <x v="4"/>
    <s v="2023-05-18"/>
    <m/>
    <s v="ATTACK-DETECTOR-2"/>
    <m/>
    <x v="7"/>
    <s v="0x01acc7de4b7c7c6fd4b0a9ae73640742c796d485 likely involved in an attack (0x50e1e164649eafa66e12cbc6855242d9a318e41a588fd3180d3aa52d8b4e3f67). Anomaly score: {'anomaly_score': 0.0165121412803532}"/>
    <s v="0x01acc7de4b7c7c6fd4b0a9ae73640742c796d485"/>
    <x v="1"/>
    <s v="0.0165121412803532"/>
    <s v="LIkely Scammer"/>
    <m/>
    <m/>
    <m/>
    <m/>
    <s v="0.0165121412803532}"/>
    <m/>
    <m/>
    <m/>
    <m/>
    <m/>
    <m/>
    <m/>
    <m/>
    <m/>
  </r>
  <r>
    <s v="2023-05-14T17:44:08.474346679Z"/>
    <x v="4"/>
    <s v="2023-05-14"/>
    <m/>
    <s v="ATTACK-DETECTOR-2"/>
    <m/>
    <x v="7"/>
    <s v="0xc9dc9e3b88b2b7cb0b1107b07dbd297da66b4dcb likely involved in an attack (0x2fb0629bd99c2c389f0943b1893dc8ae92171ebf811a85e7f973628aa3f77f29). Anomaly score: {'anomaly_score': 0.05124880838894186}"/>
    <s v="0xc9dc9e3b88b2b7cb0b1107b07dbd297da66b4dcb"/>
    <x v="4"/>
    <s v="0.05124880838894186"/>
    <s v="Rake Token; rake alert came afterwards"/>
    <m/>
    <m/>
    <m/>
    <m/>
    <s v="0.05124880838894186}"/>
    <m/>
    <m/>
    <m/>
    <m/>
    <m/>
    <m/>
    <m/>
    <m/>
    <m/>
  </r>
  <r>
    <s v="2023-05-19T07:10:06.481673696Z"/>
    <x v="4"/>
    <s v="2023-05-19"/>
    <m/>
    <s v="ATTACK-DETECTOR-2"/>
    <m/>
    <x v="7"/>
    <s v="0xbdbd78383eaad8f5b46179c5fb8757f07c9da5f2 likely involved in an attack (0x934318126ea31f3fbc8c2f0502746aa6c915f9db07791ed155a01d83857282b4). Anomaly score: {'anomaly_score': 0.016172043010752687}"/>
    <s v="0xbdbd78383eaad8f5b46179c5fb8757f07c9da5f2"/>
    <x v="4"/>
    <s v="0.016172043010752687"/>
    <s v="Scammer"/>
    <m/>
    <m/>
    <m/>
    <m/>
    <s v="0.016172043010752687}"/>
    <m/>
    <m/>
    <m/>
    <m/>
    <m/>
    <m/>
    <m/>
    <m/>
    <m/>
  </r>
  <r>
    <s v="2023-05-25T02:30:09.681287561Z"/>
    <x v="4"/>
    <s v="2023-05-25"/>
    <m/>
    <s v="ATTACK-DETECTOR-2"/>
    <m/>
    <x v="7"/>
    <s v="0x6e6b471d58d35808c2a482bb9b492c1442012fed likely involved in an attack (0xdd330f7993aa9216971bd24002080157a64cd5a4393ca66ddc747fa6abbc7a20). Anomaly score: {'anomaly_score': 0.025571065989847718}"/>
    <s v="0x6e6b471d58d35808c2a482bb9b492c1442012fed"/>
    <x v="1"/>
    <s v="0.025571065989847718"/>
    <s v="Rake Token"/>
    <m/>
    <m/>
    <m/>
    <m/>
    <s v="0.025571065989847718}"/>
    <m/>
    <m/>
    <m/>
    <m/>
    <m/>
    <m/>
    <m/>
    <m/>
    <m/>
  </r>
  <r>
    <s v="2023-05-16T16:23:44.970387715Z"/>
    <x v="4"/>
    <s v="2023-05-16"/>
    <m/>
    <s v="ATTACK-DETECTOR-2"/>
    <m/>
    <x v="7"/>
    <s v="0x9b3a391bfd05336ea152176b00f5c904e3c97879 likely involved in an attack (0xaffedecb09d40c07200f88ebf0b77643e203c9d6b04f854c2b2edd796ffd9307). Anomaly score: {'anomaly_score': 0.01767169556406215}"/>
    <s v="0x9b3a391bfd05336ea152176b00f5c904e3c97879"/>
    <x v="1"/>
    <s v="0.01767169556406215"/>
    <s v="Rake Token"/>
    <m/>
    <m/>
    <m/>
    <m/>
    <s v="0.01767169556406215}"/>
    <m/>
    <m/>
    <m/>
    <m/>
    <m/>
    <m/>
    <m/>
    <m/>
    <m/>
  </r>
  <r>
    <s v="2023-05-11T20:01:24.101091019Z"/>
    <x v="4"/>
    <s v="2023-05-11"/>
    <m/>
    <s v="ATTACK-DETECTOR-2"/>
    <m/>
    <x v="7"/>
    <s v="0x9fbb72df16b01297c2ada9d8bce40e2dd40e7799 likely involved in an attack (0x1d583bcbd39a1b7c428a66d75ac85a4a3db034239eb26b5df3178d4fd09a3669). Anomaly score: {'anomaly_score': 0.013060599877576006}"/>
    <s v="0x9fbb72df16b01297c2ada9d8bce40e2dd40e7799"/>
    <x v="3"/>
    <s v="0.013060599877576006"/>
    <s v="looks scammy"/>
    <m/>
    <m/>
    <m/>
    <m/>
    <s v="0.013060599877576006}"/>
    <m/>
    <m/>
    <m/>
    <m/>
    <m/>
    <m/>
    <m/>
    <m/>
    <m/>
  </r>
  <r>
    <s v="2023-05-25T14:20:22.951323829Z"/>
    <x v="4"/>
    <s v="2023-05-25"/>
    <m/>
    <s v="ATTACK-DETECTOR-2"/>
    <m/>
    <x v="7"/>
    <s v="0x0db5dd2641f1fedf00e98b4fb77762e7ae01dd28 likely involved in an attack (0x34feb0c3527593c2cb41ed818a6558f8742c87e33718dbb4b2e09b7be37555ef). Anomaly score: {'anomaly_score': 0.040496698248636234}"/>
    <s v="0x0db5dd2641f1fedf00e98b4fb77762e7ae01dd28"/>
    <x v="0"/>
    <s v="0.040496698248636234"/>
    <s v="Trader"/>
    <m/>
    <m/>
    <m/>
    <m/>
    <s v="0.040496698248636234}"/>
    <m/>
    <m/>
    <m/>
    <m/>
    <m/>
    <m/>
    <m/>
    <m/>
    <m/>
  </r>
  <r>
    <s v="2023-05-27T23:38:59.660340125Z"/>
    <x v="4"/>
    <s v="2023-05-27"/>
    <m/>
    <s v="ATTACK-DETECTOR-3"/>
    <m/>
    <x v="7"/>
    <s v="0xd9c6aadb6afdfeea27470a9ad0ab2de7e45a66b2 likely involved in an attack (0x9aebe87fd91b6e3766b767618dd772f6b0558f064034542d9693db8f67797369). Anomaly score: {'anomaly_score': 1.6309585172102922e-08}"/>
    <s v="0xd9c6aadb6afdfeea27470a9ad0ab2de7e45a66b2"/>
    <x v="6"/>
    <s v="1.6309585172102922e-08"/>
    <s v="Legit token?"/>
    <m/>
    <m/>
    <m/>
    <m/>
    <s v="1.6309585172102922e-08}"/>
    <m/>
    <m/>
    <m/>
    <m/>
    <m/>
    <m/>
    <m/>
    <m/>
    <m/>
  </r>
  <r>
    <s v="2023-05-16T10:33:01.832139454Z"/>
    <x v="4"/>
    <s v="2023-05-16"/>
    <m/>
    <s v="ATTACK-DETECTOR-2"/>
    <m/>
    <x v="7"/>
    <s v="0x4e41436d0ed069158579454859f935029dc0d186 likely involved in an attack (0x2cd378901f6a881aeb0ec0eeef9476e3eb1092403842962208e853b70eaa6841) on (0x463e87ac418525ff28bfeda74fb1de3a01ff715e). Anomaly score: {'anomaly_score': 0.016975609756097562}"/>
    <s v="0x4e41436d0ed069158579454859f935029dc0d186"/>
    <x v="4"/>
    <s v="0.016975609756097562"/>
    <s v="Soft Rug Pull"/>
    <m/>
    <m/>
    <m/>
    <m/>
    <s v="0.016975609756097562}"/>
    <m/>
    <m/>
    <m/>
    <m/>
    <m/>
    <m/>
    <m/>
    <m/>
    <m/>
  </r>
  <r>
    <s v="2023-05-12T00:53:44.501067868Z"/>
    <x v="4"/>
    <s v="2023-05-12"/>
    <m/>
    <s v="ATTACK-DETECTOR-2"/>
    <m/>
    <x v="7"/>
    <s v="0x1994a08a1c54e7470a020dae0134adb411e74bb1 likely involved in an attack (0x2aa7f184dbb791fb20b986ce59ccfc447c68570dd9f6b4ec70db53b44f5b84c4). Anomaly score: {'anomaly_score': 9.193816976398463e-06}"/>
    <s v="0x1994a08a1c54e7470a020dae0134adb411e74bb1"/>
    <x v="0"/>
    <s v="9.193816976398463e-06"/>
    <s v="no tx on contract"/>
    <m/>
    <m/>
    <m/>
    <m/>
    <s v="9.193816976398463e-06}"/>
    <m/>
    <m/>
    <m/>
    <m/>
    <m/>
    <m/>
    <m/>
    <m/>
    <m/>
  </r>
  <r>
    <s v="2023-05-14T16:13:35.120837203Z"/>
    <x v="4"/>
    <s v="2023-05-14"/>
    <m/>
    <s v="ATTACK-DETECTOR-2"/>
    <m/>
    <x v="7"/>
    <s v="0x36251a35734af1f5c3647d87b536eeb6590aa353 likely involved in an attack (0xa98e8e436dd380eb1a2ca3148bdbd38bc93f6f37759ccb99ed8008107a2c58e0). Anomaly score: {'anomaly_score': 0.053093247588424444}"/>
    <s v="0x36251a35734af1f5c3647d87b536eeb6590aa353"/>
    <x v="3"/>
    <s v="0.053093247588424444"/>
    <m/>
    <m/>
    <m/>
    <m/>
    <m/>
    <s v="0.053093247588424444}"/>
    <m/>
    <m/>
    <m/>
    <m/>
    <m/>
    <m/>
    <m/>
    <m/>
    <m/>
  </r>
  <r>
    <s v="2023-05-22T07:57:13.279359089Z"/>
    <x v="4"/>
    <s v="2023-05-22"/>
    <m/>
    <s v="ATTACK-DETECTOR-2"/>
    <m/>
    <x v="7"/>
    <s v="0x309e3de95ff67cb39a6ba442e11e55c69276da64 likely involved in an attack (0xedcc2bb8bd27692b6514d1b86c12d7164bee98d1a90a3f62ad8a4dc15d03dd2e). Anomaly score: {'anomaly_score': 0.014674479166666664}"/>
    <s v="0x309e3de95ff67cb39a6ba442e11e55c69276da64"/>
    <x v="4"/>
    <s v="0.014674479166666664"/>
    <s v="created pool with fake USDT token"/>
    <m/>
    <m/>
    <m/>
    <m/>
    <s v="0.014674479166666664}"/>
    <m/>
    <m/>
    <m/>
    <m/>
    <m/>
    <m/>
    <m/>
    <m/>
    <m/>
  </r>
  <r>
    <s v="2023-05-16T07:59:24.155710097Z"/>
    <x v="4"/>
    <s v="2023-05-16"/>
    <m/>
    <s v="ATTACK-DETECTOR-2"/>
    <m/>
    <x v="7"/>
    <s v="0x0af2e18c46023706d5c580e225c2dce99d2c1361 likely involved in an attack (0xa63b45e9c1f85560e9cdfbb2553b30c6d940dd15a7511c740fffb7f528a88144) on PancakeRouter (0x10ed43c718714eb63d5aa57b78b54704e256024e). Anomaly score: {'anomaly_score': 0.0298240608654303"/>
    <s v="0x0af2e18c46023706d5c580e225c2dce99d2c1361"/>
    <x v="1"/>
    <s v="0.029824060865430338"/>
    <s v="impersonated meme token"/>
    <m/>
    <m/>
    <m/>
    <m/>
    <s v="0.029824060865430338}"/>
    <m/>
    <m/>
    <m/>
    <m/>
    <m/>
    <m/>
    <m/>
    <m/>
    <m/>
  </r>
  <r>
    <s v="2023-05-11T10:53:58.187139205Z"/>
    <x v="4"/>
    <s v="2023-05-11"/>
    <m/>
    <s v="ATTACK-DETECTOR-2"/>
    <m/>
    <x v="7"/>
    <s v="0x1bb5d3ee5aeb969b9b12697786e4dcea199486b5 likely involved in an attack (0x4ed8abfe47bae28faf7219a8d928ac120c4ea240cf87e86c947fd78cd0f05cd0). Anomaly score: {'anomaly_score': 0.017879523389232127}"/>
    <s v="0x1bb5d3ee5aeb969b9b12697786e4dcea199486b5"/>
    <x v="3"/>
    <s v="0.017879523389232127"/>
    <s v="looks scammy though"/>
    <m/>
    <m/>
    <m/>
    <m/>
    <s v="0.017879523389232127}"/>
    <m/>
    <m/>
    <m/>
    <m/>
    <m/>
    <m/>
    <m/>
    <m/>
    <m/>
  </r>
  <r>
    <s v="2023-05-27T21:00:14.305099847Z"/>
    <x v="4"/>
    <s v="2023-05-27"/>
    <m/>
    <s v="ATTACK-DETECTOR-2"/>
    <m/>
    <x v="7"/>
    <s v="0xea22658735435ce3517d433d10d939047ef0b8b2 likely involved in an attack (0x1de3c1bcc7bafdb300904b76b257862ffd6066ede57b9331c94ed5a7a4f04a88). Anomaly score: {'anomaly_score': 0.039696569920844325}"/>
    <s v="0xea22658735435ce3517d433d10d939047ef0b8b2"/>
    <x v="3"/>
    <s v="0.039696569920844325"/>
    <m/>
    <m/>
    <m/>
    <m/>
    <m/>
    <s v="0.039696569920844325}"/>
    <m/>
    <m/>
    <m/>
    <m/>
    <m/>
    <m/>
    <m/>
    <m/>
    <m/>
  </r>
  <r>
    <s v="2023-05-14T07:51:07.07780508Z"/>
    <x v="4"/>
    <s v="2023-05-14"/>
    <m/>
    <s v="ATTACK-DETECTOR-2"/>
    <m/>
    <x v="7"/>
    <s v="0xa9e38f3525d2f4f9f5f76599194c536d442c5a30 likely involved in an attack (0x4fed7941085f31119897d372a426a23f1b44057c2955e42b4dd0f88f3cd76dd1). Anomaly score: {'anomaly_score': 0.039875486381322954}"/>
    <s v="0xa9e38f3525d2f4f9f5f76599194c536d442c5a30"/>
    <x v="4"/>
    <s v="0.039875486381322954"/>
    <s v="Soft Rug Pull"/>
    <m/>
    <m/>
    <m/>
    <m/>
    <s v="0.039875486381322954}"/>
    <m/>
    <m/>
    <m/>
    <m/>
    <m/>
    <m/>
    <m/>
    <m/>
    <m/>
  </r>
  <r>
    <s v="2023-05-13T22:13:02.863762437Z"/>
    <x v="4"/>
    <s v="2023-05-13"/>
    <m/>
    <s v="ATTACK-DETECTOR-2"/>
    <m/>
    <x v="7"/>
    <s v="0xc7df0dfa2912a425231ed700ae339101afd61429 likely involved in an attack (0xb2ba263b1267f81390d5b31942c10af2bff55de1239e3217cbe1415cdd156b24). Anomaly score: {'anomaly_score': 0.01926027397260274}"/>
    <s v="0xc7df0dfa2912a425231ed700ae339101afd61429"/>
    <x v="4"/>
    <s v="0.01926027397260274"/>
    <s v="Soft Rug Pull"/>
    <m/>
    <m/>
    <m/>
    <m/>
    <s v="0.01926027397260274}"/>
    <m/>
    <m/>
    <m/>
    <m/>
    <m/>
    <m/>
    <m/>
    <m/>
    <m/>
  </r>
  <r>
    <s v="2023-05-21T19:36:16.834014508Z"/>
    <x v="4"/>
    <s v="2023-05-21"/>
    <m/>
    <s v="ATTACK-DETECTOR-2"/>
    <m/>
    <x v="7"/>
    <s v="0xe20f7a7c22d71d8fd09265be195a5181cac76a18 likely involved in an attack (0xe2132f95b241cbd3e3b9fd4a5974ba663b8bc2cfd930d816f92ceb01e58ed2da). Anomaly score: {'anomaly_score': 0.044787077826725405}"/>
    <s v="0xe20f7a7c22d71d8fd09265be195a5181cac76a18"/>
    <x v="2"/>
    <s v="0.044787077826725405"/>
    <m/>
    <m/>
    <m/>
    <m/>
    <m/>
    <s v="0.044787077826725405}"/>
    <m/>
    <m/>
    <m/>
    <m/>
    <m/>
    <m/>
    <m/>
    <m/>
    <m/>
  </r>
  <r>
    <s v="2023-05-20T18:44:11.72642914Z"/>
    <x v="4"/>
    <s v="2023-05-20"/>
    <m/>
    <s v="ATTACK-DETECTOR-2"/>
    <m/>
    <x v="7"/>
    <s v="0xbe39dbe4f2d5af5061ed22a7f1c50de7285ab75f likely involved in an attack (0x1ed8f3e462b905ac408545719b0a78767737a147acfeaea8530c7c33f61ce7e4). Anomaly score: {'anomaly_score': 0.02269045323047252}"/>
    <s v="0xbe39dbe4f2d5af5061ed22a7f1c50de7285ab75f"/>
    <x v="2"/>
    <s v="0.02269045323047252"/>
    <m/>
    <m/>
    <m/>
    <m/>
    <m/>
    <s v="0.02269045323047252}"/>
    <m/>
    <m/>
    <m/>
    <m/>
    <m/>
    <m/>
    <m/>
    <m/>
    <m/>
  </r>
  <r>
    <s v="2023-05-29T07:41:12.618732111Z"/>
    <x v="4"/>
    <s v="2023-05-29"/>
    <m/>
    <s v="ATTACK-DETECTOR-2"/>
    <m/>
    <x v="7"/>
    <s v="0x4d35f11e2b1ecdca68953c81a7cd0310a0e9ba04 likely involved in an attack (0x82a0fcba222f63589c81e4d463a3ff5653b41c09519124a754d0bb9d88e78693). Anomaly score: {'anomaly_score': 0.12420935412026726}"/>
    <s v="0x4d35f11e2b1ecdca68953c81a7cd0310a0e9ba04"/>
    <x v="2"/>
    <s v="0.12420935412026726"/>
    <m/>
    <m/>
    <m/>
    <m/>
    <m/>
    <s v="0.12420935412026726}"/>
    <m/>
    <m/>
    <m/>
    <m/>
    <m/>
    <m/>
    <m/>
    <m/>
    <m/>
  </r>
  <r>
    <s v="2023-05-29T19:30:03.67203667Z"/>
    <x v="4"/>
    <s v="2023-05-29"/>
    <m/>
    <s v="ATTACK-DETECTOR-2"/>
    <m/>
    <x v="7"/>
    <s v="0xc7024e8e306130e041dd3df444efa3f230c1935c likely involved in an attack (0x9fb1953221ae31a80db9107d5066e08e95c5969746d42816b9f9eba1cb3bf1a7). Anomaly score: {'anomaly_score': 0.0964014687882497}"/>
    <s v="0xc7024e8e306130e041dd3df444efa3f230c1935c"/>
    <x v="2"/>
    <s v="0.0964014687882497"/>
    <m/>
    <m/>
    <m/>
    <m/>
    <m/>
    <s v="0.0964014687882497}"/>
    <m/>
    <m/>
    <m/>
    <m/>
    <m/>
    <m/>
    <m/>
    <m/>
    <m/>
  </r>
  <r>
    <s v="2023-05-15T22:43:46.741389542Z"/>
    <x v="4"/>
    <s v="2023-05-15"/>
    <m/>
    <s v="ATTACK-DETECTOR-2"/>
    <m/>
    <x v="7"/>
    <s v="0x0ce14064df2bab086ea01f92665fe4bf27430d6e likely involved in an attack (0xc1a9de280737cbd907ad56d69d0ea43d9441b3e4bb190b3679268f1702601406) on (0xad8ece256ebe2e3cf0d4b4a3a0b45f2222088bba). Anomaly score: {'anomaly_score': 0.026493622734392482}"/>
    <s v="0x0ce14064df2bab086ea01f92665fe4bf27430d6e"/>
    <x v="2"/>
    <s v="0.026493622734392482"/>
    <m/>
    <m/>
    <m/>
    <m/>
    <m/>
    <s v="0.026493622734392482}"/>
    <m/>
    <m/>
    <m/>
    <m/>
    <m/>
    <m/>
    <m/>
    <m/>
    <m/>
  </r>
  <r>
    <s v="2023-05-22T17:31:42.142361957Z"/>
    <x v="4"/>
    <s v="2023-05-22"/>
    <m/>
    <s v="ATTACK-DETECTOR-2"/>
    <m/>
    <x v="7"/>
    <s v="0xbbefe9d26f93b1ca2902ffc3a68d483c8957a25f likely involved in an attack (0x16bbfd1fe2a1e2ce850df21805c55cc5e59747438ba33443cdbee1374fb75aa7). Anomaly score: {'anomaly_score': 0.011170212765957446}"/>
    <s v="0xbbefe9d26f93b1ca2902ffc3a68d483c8957a25f"/>
    <x v="2"/>
    <s v="0.011170212765957446"/>
    <m/>
    <m/>
    <m/>
    <m/>
    <m/>
    <s v="0.011170212765957446}"/>
    <m/>
    <m/>
    <m/>
    <m/>
    <m/>
    <m/>
    <m/>
    <m/>
    <m/>
  </r>
  <r>
    <s v="2023-05-16T21:56:48.11363177Z"/>
    <x v="4"/>
    <s v="2023-05-16"/>
    <m/>
    <s v="ATTACK-DETECTOR-2"/>
    <m/>
    <x v="7"/>
    <s v="0x6a9540f9f2db268d5e1965cd81e66178c68fa1c8 likely involved in an attack (0x8d1a4aaf8ed101be9303830a1edc92a18d18871f386a72071de92e9f781ec484). Anomaly score: {'anomaly_score': 0.017870619946091643}"/>
    <s v="0x6a9540f9f2db268d5e1965cd81e66178c68fa1c8"/>
    <x v="2"/>
    <s v="0.017870619946091643"/>
    <m/>
    <m/>
    <m/>
    <m/>
    <m/>
    <s v="0.017870619946091643}"/>
    <m/>
    <m/>
    <m/>
    <m/>
    <m/>
    <m/>
    <m/>
    <m/>
    <m/>
  </r>
  <r>
    <s v="2023-05-10T06:04:58.947066367Z"/>
    <x v="4"/>
    <s v="2023-05-10"/>
    <m/>
    <s v="ATTACK-DETECTOR-2"/>
    <m/>
    <x v="7"/>
    <s v="0x8762c71060ad7784dcc4889da9b227043642cba1 likely involved in an attack (0xc496621044320d4396f4dad62202cf7de4923e5ca18dd46e7e9c088dac836bbc). Anomaly score: {'anomaly_score': 0.02861254366993845}"/>
    <s v="0x8762c71060ad7784dcc4889da9b227043642cba1"/>
    <x v="2"/>
    <s v="0.02861254366993845"/>
    <m/>
    <m/>
    <m/>
    <m/>
    <m/>
    <s v="0.02861254366993845}"/>
    <m/>
    <m/>
    <m/>
    <m/>
    <m/>
    <m/>
    <m/>
    <m/>
    <m/>
  </r>
  <r>
    <s v="2023-05-29T18:48:20.144419355Z"/>
    <x v="4"/>
    <s v="2023-05-29"/>
    <m/>
    <s v="ATTACK-DETECTOR-2"/>
    <m/>
    <x v="7"/>
    <s v="0xdb29a349cafb804181e8a7d987e53ea3d927b6a4 likely involved in an attack (0x42dc40455f4f9893ac1925f8e93f54717681faaca4d39a637d6bfe64b2cf2988). Anomaly score: {'anomaly_score': 0.05075040783034258}"/>
    <s v="0xdb29a349cafb804181e8a7d987e53ea3d927b6a4"/>
    <x v="2"/>
    <s v="0.05075040783034258"/>
    <m/>
    <m/>
    <m/>
    <m/>
    <m/>
    <s v="0.05075040783034258}"/>
    <m/>
    <m/>
    <m/>
    <m/>
    <m/>
    <m/>
    <m/>
    <m/>
    <m/>
  </r>
  <r>
    <s v="2023-05-25T06:16:30.55642003Z"/>
    <x v="4"/>
    <s v="2023-05-25"/>
    <m/>
    <s v="ATTACK-DETECTOR-2"/>
    <m/>
    <x v="7"/>
    <s v="0xa92cd3f56e03177e61af0d8d697077bb3017780e likely involved in an attack (0xfb5349f5c0cb377088cd926f14c32b76d99c19534956b10a43a13089a18bdc91). Anomaly score: {'anomaly_score': 0.017835923217550273}"/>
    <s v="0xa92cd3f56e03177e61af0d8d697077bb3017780e"/>
    <x v="2"/>
    <s v="0.017835923217550273"/>
    <m/>
    <m/>
    <m/>
    <m/>
    <m/>
    <s v="0.017835923217550273}"/>
    <m/>
    <m/>
    <m/>
    <m/>
    <m/>
    <m/>
    <m/>
    <m/>
    <m/>
  </r>
  <r>
    <s v="2023-05-29T22:10:31.643529581Z"/>
    <x v="4"/>
    <s v="2023-05-29"/>
    <m/>
    <s v="ATTACK-DETECTOR-2"/>
    <m/>
    <x v="7"/>
    <s v="0x8bf811acd59324c9ff8e05bebe2a56ad350338d1 likely involved in an attack (0x21d15bc17f5e30ec55b6ce71cb67dada26e5611beef622f9eb56a184ee58b4e6). Anomaly score: {'anomaly_score': 0.046516023007395234}"/>
    <s v="0x8bf811acd59324c9ff8e05bebe2a56ad350338d1"/>
    <x v="2"/>
    <s v="0.046516023007395234"/>
    <m/>
    <m/>
    <m/>
    <m/>
    <m/>
    <s v="0.046516023007395234}"/>
    <m/>
    <m/>
    <m/>
    <m/>
    <m/>
    <m/>
    <m/>
    <m/>
    <m/>
  </r>
  <r>
    <s v="2023-05-13T14:37:39.698916426Z"/>
    <x v="4"/>
    <s v="2023-05-13"/>
    <m/>
    <s v="ATTACK-DETECTOR-2"/>
    <m/>
    <x v="7"/>
    <s v="0xa7215fab649a297e0075d0435ae25d98becbef82 likely involved in an attack (0x8b03c53821b456fd1ff181c048c9192f0859e58e32e038bc40e2f8ee1a276920). Anomaly score: {'anomaly_score': 0.028104089219330854}"/>
    <s v="0xa7215fab649a297e0075d0435ae25d98becbef82"/>
    <x v="2"/>
    <s v="0.028104089219330854"/>
    <m/>
    <m/>
    <m/>
    <m/>
    <m/>
    <s v="0.028104089219330854}"/>
    <m/>
    <m/>
    <m/>
    <m/>
    <m/>
    <m/>
    <m/>
    <m/>
    <m/>
  </r>
  <r>
    <s v="2023-05-16T13:51:47.046900728Z"/>
    <x v="4"/>
    <s v="2023-05-16"/>
    <m/>
    <s v="ATTACK-DETECTOR-2"/>
    <m/>
    <x v="7"/>
    <s v="0x0051fa16140caff32fce56f50743d05d38be8d6b likely involved in an attack (0x90ac84c048f22d0658d782660de9abfa5251b07281f8ac0bab4fedb4e6ab605c). Anomaly score: {'anomaly_score': 0.03020560747663551}"/>
    <s v="0x0051fa16140caff32fce56f50743d05d38be8d6b"/>
    <x v="2"/>
    <s v="0.03020560747663551"/>
    <m/>
    <m/>
    <m/>
    <m/>
    <m/>
    <s v="0.03020560747663551}"/>
    <m/>
    <m/>
    <m/>
    <m/>
    <m/>
    <m/>
    <m/>
    <m/>
    <m/>
  </r>
  <r>
    <s v="2023-05-19T19:37:09.740889405Z"/>
    <x v="4"/>
    <s v="2023-05-19"/>
    <m/>
    <s v="ATTACK-DETECTOR-2"/>
    <m/>
    <x v="7"/>
    <s v="0x0000ff0e42fb458bd00239079fe54ed947c95693 likely involved in an attack (0xbcbedca0163b99c12a0dda60cc2d4480b767fa605b70c602c539eea7a7116d98). Anomaly score: {'anomaly_score': 0.010732730794060685}"/>
    <s v="0x0000ff0e42fb458bd00239079fe54ed947c95693"/>
    <x v="2"/>
    <s v="0.010732730794060685"/>
    <m/>
    <m/>
    <m/>
    <m/>
    <m/>
    <s v="0.010732730794060685}"/>
    <m/>
    <m/>
    <m/>
    <m/>
    <m/>
    <m/>
    <m/>
    <m/>
    <m/>
  </r>
  <r>
    <s v="2023-05-08T18:54:50.613337814Z"/>
    <x v="4"/>
    <s v="2023-05-08"/>
    <m/>
    <s v="ATTACK-DETECTOR-2"/>
    <m/>
    <x v="7"/>
    <s v="0x12f275b7932576a65104614a974f81766bd178ed likely involved in an attack (0xab401a6fb17fb87481b99ddf5600b29cb012cab1165ac66776c885e929f801b9). Anomaly score: {'anomaly_score': 0.02437291897891232}"/>
    <s v="0x12f275b7932576a65104614a974f81766bd178ed"/>
    <x v="2"/>
    <s v="0.02437291897891232"/>
    <m/>
    <m/>
    <m/>
    <m/>
    <m/>
    <s v="0.02437291897891232}"/>
    <m/>
    <m/>
    <m/>
    <m/>
    <m/>
    <m/>
    <m/>
    <m/>
    <m/>
  </r>
  <r>
    <s v="2023-05-17T04:21:44.337236086Z"/>
    <x v="4"/>
    <s v="2023-05-17"/>
    <m/>
    <s v="ATTACK-DETECTOR-2"/>
    <m/>
    <x v="7"/>
    <s v="0x7588c48e53b0673bf25591ac2eeedb18dfbb77c5 likely involved in an attack (0xd59f50afeab725d51f8effd52f34e1124dc1208d71e06b6c908ead229e70441b). Anomaly score: {'anomaly_score': 0.016918032786885244}"/>
    <s v="0x7588c48e53b0673bf25591ac2eeedb18dfbb77c5"/>
    <x v="2"/>
    <s v="0.016918032786885244"/>
    <m/>
    <m/>
    <m/>
    <m/>
    <m/>
    <s v="0.016918032786885244}"/>
    <m/>
    <m/>
    <m/>
    <m/>
    <m/>
    <m/>
    <m/>
    <m/>
    <m/>
  </r>
  <r>
    <s v="2023-05-19T08:17:59.151442869Z"/>
    <x v="4"/>
    <s v="2023-05-19"/>
    <m/>
    <s v="ATTACK-DETECTOR-2"/>
    <m/>
    <x v="7"/>
    <s v="0x1771ca130a7ea26ae556c7c9e7d844161ff2d248 likely involved in an attack (0x7e5b9b155d9b02a8b5b1a2c1d6f951730743feec87dcd625d14521629bbd46cb). Anomaly score: {'anomaly_score': 0.01607698001480385}"/>
    <s v="0x1771ca130a7ea26ae556c7c9e7d844161ff2d248"/>
    <x v="2"/>
    <s v="0.01607698001480385"/>
    <m/>
    <m/>
    <m/>
    <m/>
    <m/>
    <s v="0.01607698001480385}"/>
    <m/>
    <m/>
    <m/>
    <m/>
    <m/>
    <m/>
    <m/>
    <m/>
    <m/>
  </r>
  <r>
    <s v="2023-05-31T05:42:27.64321469Z"/>
    <x v="4"/>
    <s v="2023-05-31"/>
    <m/>
    <s v="ATTACK-DETECTOR-2"/>
    <m/>
    <x v="7"/>
    <s v="0xf0151b23f1c71aa062230aa8061a3bcbc532a4aa likely involved in an attack (0xae6f00ea09123c819521a9e4d92e26b101cb5fe82ea819dca5db724223800924). Anomaly score: {'anomaly_score': 0.019380670611439846}"/>
    <s v="0xf0151b23f1c71aa062230aa8061a3bcbc532a4aa"/>
    <x v="2"/>
    <s v="0.019380670611439846"/>
    <m/>
    <m/>
    <m/>
    <m/>
    <m/>
    <s v="0.019380670611439846}"/>
    <m/>
    <m/>
    <m/>
    <m/>
    <m/>
    <m/>
    <m/>
    <m/>
    <m/>
  </r>
  <r>
    <s v="2023-05-10T05:54:45.457051157Z"/>
    <x v="4"/>
    <s v="2023-05-10"/>
    <m/>
    <s v="ATTACK-DETECTOR-2"/>
    <m/>
    <x v="7"/>
    <s v="0x963c744444792de15f1c473e7ae0801a39f4a445 likely involved in an attack (0xc6f7ca534efe74cf0013bd78e313c88e556ffc5052f1449ac154f47fd1660d92). Anomaly score: {'anomaly_score': 0.04588528678304239}"/>
    <s v="0x963c744444792de15f1c473e7ae0801a39f4a445"/>
    <x v="2"/>
    <s v="0.04588528678304239"/>
    <m/>
    <m/>
    <m/>
    <m/>
    <m/>
    <s v="0.04588528678304239}"/>
    <m/>
    <m/>
    <m/>
    <m/>
    <m/>
    <m/>
    <m/>
    <m/>
    <m/>
  </r>
  <r>
    <s v="2023-05-27T21:13:55.775218529Z"/>
    <x v="4"/>
    <s v="2023-05-27"/>
    <m/>
    <s v="ATTACK-DETECTOR-2"/>
    <m/>
    <x v="7"/>
    <s v="0xb56a9cba9b3e34f5423e1c8b955244a888dd4b0e likely involved in an attack (0x790d74c44a337de07adc3cf67fcec9b9599355c133e96a7ede6afc4a86a03c90). Anomaly score: {'anomaly_score': 0.07689108910891089}"/>
    <s v="0xb56a9cba9b3e34f5423e1c8b955244a888dd4b0e"/>
    <x v="2"/>
    <s v="0.07689108910891089"/>
    <m/>
    <m/>
    <m/>
    <m/>
    <m/>
    <s v="0.07689108910891089}"/>
    <m/>
    <m/>
    <m/>
    <m/>
    <m/>
    <m/>
    <m/>
    <m/>
    <m/>
  </r>
  <r>
    <s v="2023-05-13T21:37:22.117168743Z"/>
    <x v="4"/>
    <s v="2023-05-13"/>
    <m/>
    <s v="ATTACK-DETECTOR-2"/>
    <m/>
    <x v="7"/>
    <s v="0xceb167a275bd82e847c617e47f871134f7572ac2 likely involved in an attack (0xaacce6e16ef89f1dc9c361ef3d0e6aad2816bdd003aca778dc9dfebca5b55079) on (0x79896b72383ad593329f9b7b53679c1753244400). Anomaly score: {'anomaly_score': 0.01932002784868879}"/>
    <s v="0xceb167a275bd82e847c617e47f871134f7572ac2"/>
    <x v="2"/>
    <s v="0.01932002784868879"/>
    <m/>
    <m/>
    <m/>
    <m/>
    <m/>
    <s v="0.01932002784868879}"/>
    <m/>
    <m/>
    <m/>
    <m/>
    <m/>
    <m/>
    <m/>
    <m/>
    <m/>
  </r>
  <r>
    <s v="2023-05-21T23:30:39.418617762Z"/>
    <x v="4"/>
    <s v="2023-05-21"/>
    <m/>
    <s v="ATTACK-DETECTOR-2"/>
    <m/>
    <x v="7"/>
    <s v="0x31d27fa86b5afd8214f25b11c12ccac6ca240aa8 likely involved in an attack (0xa970baf62f5883be0169bf05f5832b58497c3ec210af4697360e988405feb697). Anomaly score: {'anomaly_score': 0.027348336594911937}"/>
    <s v="0x31d27fa86b5afd8214f25b11c12ccac6ca240aa8"/>
    <x v="2"/>
    <s v="0.027348336594911937"/>
    <m/>
    <m/>
    <m/>
    <m/>
    <m/>
    <s v="0.027348336594911937}"/>
    <m/>
    <m/>
    <m/>
    <m/>
    <m/>
    <m/>
    <m/>
    <m/>
    <m/>
  </r>
  <r>
    <s v="2023-05-29T15:08:46.255694001Z"/>
    <x v="4"/>
    <s v="2023-05-29"/>
    <m/>
    <s v="ATTACK-DETECTOR-2"/>
    <m/>
    <x v="7"/>
    <s v="0x72b8b1a54eed6887b1877283f5d480f813604f4f likely involved in an attack (0xc40b13886e193f14fc5753bf42bae5d9758f2e2d72b0c330df655dc4bd02673c). Anomaly score: {'anomaly_score': 0.10964856230031948}"/>
    <s v="0x72b8b1a54eed6887b1877283f5d480f813604f4f"/>
    <x v="2"/>
    <s v="0.10964856230031948"/>
    <m/>
    <m/>
    <m/>
    <m/>
    <m/>
    <s v="0.10964856230031948}"/>
    <m/>
    <m/>
    <m/>
    <m/>
    <m/>
    <m/>
    <m/>
    <m/>
    <m/>
  </r>
  <r>
    <s v="2023-05-18T16:04:34.499895479Z"/>
    <x v="4"/>
    <s v="2023-05-18"/>
    <m/>
    <s v="ATTACK-DETECTOR-2"/>
    <m/>
    <x v="7"/>
    <s v="0x8be7d529b3712a6f7cf5454b5f49b53fed5423dc likely involved in an attack (0xe8e206dce3a0051086af13c9b9968f082dbf01f3c16b34280fecb2f22a9d9345). Anomaly score: {'anomaly_score': 0.035794183445190156}"/>
    <s v="0x8be7d529b3712a6f7cf5454b5f49b53fed5423dc"/>
    <x v="2"/>
    <s v="0.035794183445190156"/>
    <m/>
    <m/>
    <m/>
    <m/>
    <m/>
    <s v="0.035794183445190156}"/>
    <m/>
    <m/>
    <m/>
    <m/>
    <m/>
    <m/>
    <m/>
    <m/>
    <m/>
  </r>
  <r>
    <s v="2023-05-23T14:14:32.116622245Z"/>
    <x v="4"/>
    <s v="2023-05-23"/>
    <m/>
    <s v="ATTACK-DETECTOR-2"/>
    <m/>
    <x v="7"/>
    <s v="0xd053477ffbe81c4cfcb88e6a30f6f6a76994e4d2 likely involved in an attack (0x04b5beec78229b2bf9dbccdea0cde56c0467a321e4e8779b686a1ed923f05207). Anomaly score: {'anomaly_score': 0.005075}"/>
    <s v="0xd053477ffbe81c4cfcb88e6a30f6f6a76994e4d2"/>
    <x v="2"/>
    <s v="0.005075"/>
    <m/>
    <m/>
    <m/>
    <m/>
    <m/>
    <s v="0.005075}"/>
    <m/>
    <m/>
    <m/>
    <m/>
    <m/>
    <m/>
    <m/>
    <m/>
    <m/>
  </r>
  <r>
    <s v="2023-05-31T03:53:03.08300879Z"/>
    <x v="4"/>
    <s v="2023-05-31"/>
    <m/>
    <s v="ATTACK-DETECTOR-2"/>
    <m/>
    <x v="7"/>
    <s v="0x8bfd29105e63f2f9a4b287cae05bf04bf790f786 likely involved in an attack (0xab2005327d26b4d18d132357b1e2c317059bec6942dbe4aa4de043a744cea107). Anomaly score: {'anomaly_score': 0.038342982631263726}"/>
    <s v="0x8bfd29105e63f2f9a4b287cae05bf04bf790f786"/>
    <x v="2"/>
    <s v="0.038342982631263726"/>
    <m/>
    <m/>
    <m/>
    <m/>
    <m/>
    <s v="0.038342982631263726}"/>
    <m/>
    <m/>
    <m/>
    <m/>
    <m/>
    <m/>
    <m/>
    <m/>
    <m/>
  </r>
  <r>
    <s v="2023-05-15T20:25:07.43582163Z"/>
    <x v="4"/>
    <s v="2023-05-15"/>
    <m/>
    <s v="ATTACK-DETECTOR-2"/>
    <m/>
    <x v="7"/>
    <s v="0xf8501bf8d207b8d471318641b3470e5156d68329 likely involved in an attack (0x44e90ac7477b822c2e0a31b3d45e48dfe82be3faba0b86f2c6aa421551328fd7) on (0x1f2308394d5b1159323600da452dbb6ef5620293). Anomaly score: {'anomaly_score': 0.015171486213853396}"/>
    <s v="0xf8501bf8d207b8d471318641b3470e5156d68329"/>
    <x v="2"/>
    <s v="0.015171486213853396"/>
    <m/>
    <m/>
    <m/>
    <m/>
    <m/>
    <s v="0.015171486213853396}"/>
    <m/>
    <m/>
    <m/>
    <m/>
    <m/>
    <m/>
    <m/>
    <m/>
    <m/>
  </r>
  <r>
    <s v="2023-05-13T06:47:15.483201029Z"/>
    <x v="4"/>
    <s v="2023-05-13"/>
    <m/>
    <s v="ATTACK-DETECTOR-2"/>
    <m/>
    <x v="7"/>
    <s v="0x553cb7d524b6b0decae0053c8857b5cfbc8b185c likely involved in an attack (0xafefe9ec6b8bad2382962c3d73d539aa0e6f446fb3192915fbce54d2c2f98c29) on (0x1f6d6cdb949bf4f4b0eba000744d291ce8e8bb87). Anomaly score: {'anomaly_score': 0.0171890620405763}"/>
    <s v="0x553cb7d524b6b0decae0053c8857b5cfbc8b185c"/>
    <x v="2"/>
    <s v="0.0171890620405763"/>
    <m/>
    <m/>
    <m/>
    <m/>
    <m/>
    <s v="0.0171890620405763}"/>
    <m/>
    <m/>
    <m/>
    <m/>
    <m/>
    <m/>
    <m/>
    <m/>
    <m/>
  </r>
  <r>
    <s v="2023-05-27T14:13:16.866568006Z"/>
    <x v="4"/>
    <s v="2023-05-27"/>
    <m/>
    <s v="ATTACK-DETECTOR-2"/>
    <m/>
    <x v="7"/>
    <s v="0xaac92c9779f035b7eaa8e76b938ca68fa912d474 likely involved in an attack (0xb58b94fa5d0c14c23ddcdce48a36ee80792d153ba119b3f95a1aa66cd2dc33a3). Anomaly score: {'anomaly_score': 0.07488721804511278}"/>
    <s v="0xaac92c9779f035b7eaa8e76b938ca68fa912d474"/>
    <x v="2"/>
    <s v="0.07488721804511278"/>
    <m/>
    <m/>
    <m/>
    <m/>
    <m/>
    <s v="0.07488721804511278}"/>
    <m/>
    <m/>
    <m/>
    <m/>
    <m/>
    <m/>
    <m/>
    <m/>
    <m/>
  </r>
  <r>
    <s v="2023-05-29T15:55:27.646768304Z"/>
    <x v="4"/>
    <s v="2023-05-29"/>
    <m/>
    <s v="ATTACK-DETECTOR-2"/>
    <m/>
    <x v="7"/>
    <s v="0x22bd288f9aae6a4ca11ad8269fcc3534cc39dd11 likely involved in an attack (0x955d40c582e675d262d91619d9794e608fd6182380e52c58f90cd068eb0af951). Anomaly score: {'anomaly_score': 0.10679952172180153}"/>
    <s v="0x22bd288f9aae6a4ca11ad8269fcc3534cc39dd11"/>
    <x v="2"/>
    <s v="0.10679952172180153"/>
    <m/>
    <m/>
    <m/>
    <m/>
    <m/>
    <s v="0.10679952172180153}"/>
    <m/>
    <m/>
    <m/>
    <m/>
    <m/>
    <m/>
    <m/>
    <m/>
    <m/>
  </r>
  <r>
    <s v="2023-05-29T21:25:54.248530726Z"/>
    <x v="4"/>
    <s v="2023-05-29"/>
    <m/>
    <s v="ATTACK-DETECTOR-2"/>
    <m/>
    <x v="7"/>
    <s v="0xa6af780196655b4cbcb14d5e340710f20c68378f likely involved in an attack (0xc4686f83f374685a837e629cafbaf28db3c911104d8228f026f616a754f0955a). Anomaly score: {'anomaly_score': 0.0911646914589293}"/>
    <s v="0xa6af780196655b4cbcb14d5e340710f20c68378f"/>
    <x v="2"/>
    <s v="0.0911646914589293"/>
    <m/>
    <m/>
    <m/>
    <m/>
    <m/>
    <s v="0.0911646914589293}"/>
    <m/>
    <m/>
    <m/>
    <m/>
    <m/>
    <m/>
    <m/>
    <m/>
    <m/>
  </r>
  <r>
    <s v="2023-05-21T03:18:53.828878151Z"/>
    <x v="4"/>
    <s v="2023-05-21"/>
    <m/>
    <s v="ATTACK-DETECTOR-2"/>
    <m/>
    <x v="7"/>
    <s v="0x6666666460907c016a9e738aeaa972251968b5f0 likely involved in an attack (0x811953aacf84224132ab437b90419cf10e643d721f8343b8dfe1e865d5c79d9e). Anomaly score: {'anomaly_score': 0.016206060606060606}"/>
    <s v="0x6666666460907c016a9e738aeaa972251968b5f0"/>
    <x v="2"/>
    <s v="0.016206060606060606"/>
    <m/>
    <m/>
    <m/>
    <m/>
    <m/>
    <s v="0.016206060606060606}"/>
    <m/>
    <m/>
    <m/>
    <m/>
    <m/>
    <m/>
    <m/>
    <m/>
    <m/>
  </r>
  <r>
    <s v="2023-05-16T22:00:51.920348606Z"/>
    <x v="4"/>
    <s v="2023-05-16"/>
    <m/>
    <s v="ATTACK-DETECTOR-2"/>
    <m/>
    <x v="7"/>
    <s v="0x475903c08c959b7b5e486244a4bda19c47d6cdbf likely involved in an attack (0xd0c726e118a85827b49e0f4fc61a67d4ff9d858c3e94df09113ddbd922193918). Anomaly score: {'anomaly_score': 0.0317557251908397}"/>
    <s v="0x475903c08c959b7b5e486244a4bda19c47d6cdbf"/>
    <x v="2"/>
    <s v="0.0317557251908397"/>
    <m/>
    <m/>
    <m/>
    <m/>
    <m/>
    <s v="0.0317557251908397}"/>
    <m/>
    <m/>
    <m/>
    <m/>
    <m/>
    <m/>
    <m/>
    <m/>
    <m/>
  </r>
  <r>
    <s v="2023-05-31T03:10:51.599606931Z"/>
    <x v="4"/>
    <s v="2023-05-31"/>
    <m/>
    <s v="ATTACK-DETECTOR-2"/>
    <m/>
    <x v="7"/>
    <s v="0x3f2336cd34d0ecb11a072f64ba1398a684331ce6 likely involved in an attack (0x19e01f18ecb7f55a6d7127c126adfce6a509f1d0dd0d988684467abbfd080a84). Anomaly score: {'anomaly_score': 0.019684567777999602}"/>
    <s v="0x3f2336cd34d0ecb11a072f64ba1398a684331ce6"/>
    <x v="2"/>
    <s v="0.019684567777999602"/>
    <m/>
    <m/>
    <m/>
    <m/>
    <m/>
    <s v="0.019684567777999602}"/>
    <m/>
    <m/>
    <m/>
    <m/>
    <m/>
    <m/>
    <m/>
    <m/>
    <m/>
  </r>
  <r>
    <s v="2023-05-24T00:04:22.890064637Z"/>
    <x v="4"/>
    <s v="2023-05-24"/>
    <m/>
    <s v="ATTACK-DETECTOR-2"/>
    <m/>
    <x v="7"/>
    <s v="0x01db58d1e1a1c113bfeb33271fe9c212da9b517f likely involved in an attack (0x9e2fd182262728572c51cd9a553207c03853b03c5d0c1108ee1e913f852070ad). Anomaly score: {'anomaly_score': 0.0117}"/>
    <s v="0x01db58d1e1a1c113bfeb33271fe9c212da9b517f"/>
    <x v="2"/>
    <s v="0.0117"/>
    <m/>
    <m/>
    <m/>
    <m/>
    <m/>
    <s v="0.0117}"/>
    <m/>
    <m/>
    <m/>
    <m/>
    <m/>
    <m/>
    <m/>
    <m/>
    <m/>
  </r>
  <r>
    <s v="2023-05-13T17:14:39.208647918Z"/>
    <x v="4"/>
    <s v="2023-05-13"/>
    <m/>
    <s v="ATTACK-DETECTOR-2"/>
    <m/>
    <x v="7"/>
    <s v="0x12567654ed7687e16c09e8c1894fa838eeeabf14 likely involved in an attack (0x9f8ff6df30f03012e38e62036824a49a551d85eb3d233e72b1b9c2da28e716e0) on (0xc12175bd96c1eada77626443381b88fb23596ed2). Anomaly score: {'anomaly_score': 0.028206785137318252}"/>
    <s v="0x12567654ed7687e16c09e8c1894fa838eeeabf14"/>
    <x v="2"/>
    <s v="0.028206785137318252"/>
    <m/>
    <m/>
    <m/>
    <m/>
    <m/>
    <s v="0.028206785137318252}"/>
    <m/>
    <m/>
    <m/>
    <m/>
    <m/>
    <m/>
    <m/>
    <m/>
    <m/>
  </r>
  <r>
    <s v="2023-05-28T18:58:54.135509796Z"/>
    <x v="4"/>
    <s v="2023-05-28"/>
    <m/>
    <s v="ATTACK-DETECTOR-2"/>
    <m/>
    <x v="7"/>
    <s v="0x428cebaddf59a044b5c08e7393d90f4339514acc likely involved in an attack (0x5862744a74d65c0840dcc49c8b165a9bf13d3558e834e4911210685d538cff48). Anomaly score: {'anomaly_score': 0.049486115544206837}"/>
    <s v="0x428cebaddf59a044b5c08e7393d90f4339514acc"/>
    <x v="2"/>
    <s v="0.049486115544206837"/>
    <m/>
    <m/>
    <m/>
    <m/>
    <m/>
    <s v="0.049486115544206837}"/>
    <m/>
    <m/>
    <m/>
    <m/>
    <m/>
    <m/>
    <m/>
    <m/>
    <m/>
  </r>
  <r>
    <s v="2023-05-31T15:56:50.625067676Z"/>
    <x v="4"/>
    <s v="2023-05-31"/>
    <m/>
    <s v="ATTACK-DETECTOR-2"/>
    <m/>
    <x v="7"/>
    <s v="0x76b8b05fa2499981d72ec309df7fb2bd5d2efbf0 likely involved in an attack (0x4e5f60119afd9c06e393d2f4799ba62b02ee4d68027cba05d1f7acc0449c2668). Anomaly score: {'anomaly_score': 0.039113466634545895}"/>
    <s v="0x76b8b05fa2499981d72ec309df7fb2bd5d2efbf0"/>
    <x v="2"/>
    <s v="0.039113466634545895"/>
    <m/>
    <m/>
    <m/>
    <m/>
    <m/>
    <s v="0.039113466634545895}"/>
    <m/>
    <m/>
    <m/>
    <m/>
    <m/>
    <m/>
    <m/>
    <m/>
    <m/>
  </r>
  <r>
    <s v="2023-05-31T03:14:53.19108655Z"/>
    <x v="4"/>
    <s v="2023-05-31"/>
    <m/>
    <s v="ATTACK-DETECTOR-2"/>
    <m/>
    <x v="7"/>
    <s v="0x960488e262a7f759d7f575e8c85a4ef426a72345 likely involved in an attack (0x86754b550d108c293b7b6611f2fe4af25c74af898f7c0c9eac42f25df1632b73). Anomaly score: {'anomaly_score': 0.01968063872255489}"/>
    <s v="0x960488e262a7f759d7f575e8c85a4ef426a72345"/>
    <x v="2"/>
    <s v="0.01968063872255489"/>
    <m/>
    <m/>
    <m/>
    <m/>
    <m/>
    <s v="0.01968063872255489}"/>
    <m/>
    <m/>
    <m/>
    <m/>
    <m/>
    <m/>
    <m/>
    <m/>
    <m/>
  </r>
  <r>
    <s v="2023-05-11T22:06:57.159239111Z"/>
    <x v="4"/>
    <s v="2023-05-11"/>
    <m/>
    <s v="ATTACK-DETECTOR-2"/>
    <m/>
    <x v="7"/>
    <s v="0x45a282fbfdd9af7c85ce5edd494ae8ca2679dcc8 likely involved in an attack (0x31f59893c0e41d8169161b7f549e4910b65c469a1f5b8e0f1ea227c211b24bc7). Anomaly score: {'anomaly_score': 0.022645395799676896}"/>
    <s v="0x45a282fbfdd9af7c85ce5edd494ae8ca2679dcc8"/>
    <x v="2"/>
    <s v="0.022645395799676896"/>
    <m/>
    <m/>
    <m/>
    <m/>
    <m/>
    <s v="0.022645395799676896}"/>
    <m/>
    <m/>
    <m/>
    <m/>
    <m/>
    <m/>
    <m/>
    <m/>
    <m/>
  </r>
  <r>
    <s v="2023-05-23T20:07:58.398242699Z"/>
    <x v="4"/>
    <s v="2023-05-23"/>
    <m/>
    <s v="ATTACK-DETECTOR-2"/>
    <m/>
    <x v="7"/>
    <s v="0x3d8fb3c55971362de1b652bd0538c9b267c8a9f1 likely involved in an attack (0xca9f4aa0ea1bd2a9c39b026b3b66d0c8e87bd80b50c63c6533c7fde06412e318). Anomaly score: {'anomaly_score': 0.006229999999999999}"/>
    <s v="0x3d8fb3c55971362de1b652bd0538c9b267c8a9f1"/>
    <x v="2"/>
    <s v="0.006229999999999999"/>
    <m/>
    <m/>
    <m/>
    <m/>
    <m/>
    <s v="0.006229999999999999}"/>
    <m/>
    <m/>
    <m/>
    <m/>
    <m/>
    <m/>
    <m/>
    <m/>
    <m/>
  </r>
  <r>
    <s v="2023-05-25T16:08:23.265465178Z"/>
    <x v="4"/>
    <s v="2023-05-25"/>
    <m/>
    <s v="ATTACK-DETECTOR-2"/>
    <m/>
    <x v="7"/>
    <s v="0xd7a7768abe7142c539cd9edbaee74779b1770dbc likely involved in an attack (0x4d03501bdc85b9250503dba55a6b725d733dbc71998f2be21106aab450076e71). Anomaly score: {'anomaly_score': 0.039915713425647203}"/>
    <s v="0xd7a7768abe7142c539cd9edbaee74779b1770dbc"/>
    <x v="2"/>
    <s v="0.039915713425647203"/>
    <m/>
    <m/>
    <m/>
    <m/>
    <m/>
    <s v="0.039915713425647203}"/>
    <m/>
    <m/>
    <m/>
    <m/>
    <m/>
    <m/>
    <m/>
    <m/>
    <m/>
  </r>
  <r>
    <s v="2023-05-31T15:00:12.509868958Z"/>
    <x v="4"/>
    <s v="2023-05-31"/>
    <m/>
    <s v="ATTACK-DETECTOR-2"/>
    <m/>
    <x v="7"/>
    <s v="0x555271e3aa3adc16fe681f92e519f2e935020b2b likely involved in an attack (0xc9764fce1993076fc86062dabce9c8c7ea0d0fbc97b06dbcb4ac3a614934ef2f). Anomaly score: {'anomaly_score': 0.038702728578267113}"/>
    <s v="0x555271e3aa3adc16fe681f92e519f2e935020b2b"/>
    <x v="2"/>
    <s v="0.038702728578267113"/>
    <m/>
    <m/>
    <m/>
    <m/>
    <m/>
    <s v="0.038702728578267113}"/>
    <m/>
    <m/>
    <m/>
    <m/>
    <m/>
    <m/>
    <m/>
    <m/>
    <m/>
  </r>
  <r>
    <s v="2023-05-15T12:10:38.938961163Z"/>
    <x v="4"/>
    <s v="2023-05-15"/>
    <m/>
    <s v="ATTACK-DETECTOR-2"/>
    <m/>
    <x v="7"/>
    <s v="0x508bfefaebb73a776df73c256734936b9b318bb7 likely involved in an attack (0xf6a0fce2f517b87072cf39ff4d64a690d60134f20287d03cea03cbe420c53eb9). Anomaly score: {'anomaly_score': 0.01577656675749319}"/>
    <s v="0x508bfefaebb73a776df73c256734936b9b318bb7"/>
    <x v="2"/>
    <s v="0.01577656675749319"/>
    <m/>
    <m/>
    <m/>
    <m/>
    <m/>
    <s v="0.01577656675749319}"/>
    <m/>
    <m/>
    <m/>
    <m/>
    <m/>
    <m/>
    <m/>
    <m/>
    <m/>
  </r>
  <r>
    <s v="2023-05-14T18:11:04.706842876Z"/>
    <x v="4"/>
    <s v="2023-05-14"/>
    <m/>
    <s v="ATTACK-DETECTOR-2"/>
    <m/>
    <x v="7"/>
    <s v="0xbcbc3c1f5cdfb5542a8958b6ba275c1e9f430821 likely involved in an attack (0xb69fefc1c242a604e914e44f252c60c610568722d7d0cd209b4ae4ffa8b3d26c). Anomaly score: {'anomaly_score': 0.028490028490028487}"/>
    <s v="0xbcbc3c1f5cdfb5542a8958b6ba275c1e9f430821"/>
    <x v="2"/>
    <s v="0.028490028490028487"/>
    <m/>
    <m/>
    <m/>
    <m/>
    <m/>
    <s v="0.028490028490028487}"/>
    <m/>
    <m/>
    <m/>
    <m/>
    <m/>
    <m/>
    <m/>
    <m/>
    <m/>
  </r>
  <r>
    <s v="2023-05-21T23:05:38.676755609Z"/>
    <x v="4"/>
    <s v="2023-05-21"/>
    <m/>
    <s v="ATTACK-DETECTOR-2"/>
    <m/>
    <x v="7"/>
    <s v="0xbd5687c324ffba1012e942da5a3106f3f45bcc7d likely involved in an attack (0xb9564706e7d7cda1b163f764441fd926900fe6130462a73e100acd747532eb6e). Anomaly score: {'anomaly_score': 0.015247185511502693}"/>
    <s v="0xbd5687c324ffba1012e942da5a3106f3f45bcc7d"/>
    <x v="2"/>
    <s v="0.015247185511502693"/>
    <m/>
    <m/>
    <m/>
    <m/>
    <m/>
    <s v="0.015247185511502693}"/>
    <m/>
    <m/>
    <m/>
    <m/>
    <m/>
    <m/>
    <m/>
    <m/>
    <m/>
  </r>
  <r>
    <s v="2023-05-17T22:27:56.488920731Z"/>
    <x v="4"/>
    <s v="2023-05-17"/>
    <m/>
    <s v="ATTACK-DETECTOR-2"/>
    <m/>
    <x v="7"/>
    <s v="0xbe0a635ce5efb6ef51dde0b10540fe3f3026e13e likely involved in an attack (0x448003b2f7081a8efadbf29031cf8b82be316c6d3ae262af02711d8a571482c7). Anomaly score: {'anomaly_score': 0.024726238445129178}"/>
    <s v="0xbe0a635ce5efb6ef51dde0b10540fe3f3026e13e"/>
    <x v="2"/>
    <s v="0.024726238445129178"/>
    <m/>
    <m/>
    <m/>
    <m/>
    <m/>
    <s v="0.024726238445129178}"/>
    <m/>
    <m/>
    <m/>
    <m/>
    <m/>
    <m/>
    <m/>
    <m/>
    <m/>
  </r>
  <r>
    <s v="2023-05-11T11:58:39.617582251Z"/>
    <x v="4"/>
    <s v="2023-05-11"/>
    <m/>
    <s v="ATTACK-DETECTOR-2"/>
    <m/>
    <x v="7"/>
    <s v="0xa0f3b833346b81ecb6fa7888dc463f5899fbd1b7 likely involved in an attack (0x66178c41a8eaeb4a40e46998a31b347fbf8254043828a2b247661a834191f8f5). Anomaly score: {'anomaly_score': 0.017445810055865922}"/>
    <s v="0xa0f3b833346b81ecb6fa7888dc463f5899fbd1b7"/>
    <x v="2"/>
    <s v="0.017445810055865922"/>
    <m/>
    <m/>
    <m/>
    <m/>
    <m/>
    <s v="0.017445810055865922}"/>
    <m/>
    <m/>
    <m/>
    <m/>
    <m/>
    <m/>
    <m/>
    <m/>
    <m/>
  </r>
  <r>
    <s v="2023-05-19T12:29:56.049136728Z"/>
    <x v="4"/>
    <s v="2023-05-19"/>
    <m/>
    <s v="ATTACK-DETECTOR-2"/>
    <m/>
    <x v="7"/>
    <s v="0x7675eb646dfb0fbec82c4d6a8a582a8cd9864293 likely involved in an attack (0xe3b5c19f90e8e48da92d5bdce9cd5d2d07346147b9d462b15ed6d741a896d6a7). Anomaly score: {'anomaly_score': 0.025650185144848618}"/>
    <s v="0x7675eb646dfb0fbec82c4d6a8a582a8cd9864293"/>
    <x v="2"/>
    <s v="0.025650185144848618"/>
    <m/>
    <m/>
    <m/>
    <m/>
    <m/>
    <s v="0.025650185144848618}"/>
    <m/>
    <m/>
    <m/>
    <m/>
    <m/>
    <m/>
    <m/>
    <m/>
    <m/>
  </r>
  <r>
    <s v="2023-05-13T20:50:24.299275712Z"/>
    <x v="4"/>
    <s v="2023-05-13"/>
    <m/>
    <s v="ATTACK-DETECTOR-2"/>
    <m/>
    <x v="7"/>
    <s v="0xa5c63780c94d10876e350d430bec3ebfb5b44b7a likely involved in an attack (0x61ba2932d28f5ea157fc6cd000d0cf3e8c849ea58e240d1306d7a96744589bb0). Anomaly score: {'anomaly_score': 0.03263182454503033}"/>
    <s v="0xa5c63780c94d10876e350d430bec3ebfb5b44b7a"/>
    <x v="2"/>
    <s v="0.03263182454503033"/>
    <m/>
    <m/>
    <m/>
    <m/>
    <m/>
    <s v="0.03263182454503033}"/>
    <m/>
    <m/>
    <m/>
    <m/>
    <m/>
    <m/>
    <m/>
    <m/>
    <m/>
  </r>
  <r>
    <s v="2023-05-20T15:38:04.536074602Z"/>
    <x v="4"/>
    <s v="2023-05-20"/>
    <m/>
    <s v="ATTACK-DETECTOR-2"/>
    <m/>
    <x v="7"/>
    <s v="0x7dd4528f1029e7f0f381f3f48980ce8d38804f02 likely involved in an attack (0xcd7d95bba5f98353ace68d133046f28d6d8f7093973907097156d113de349bfb). Anomaly score: {'anomaly_score': 0.02317095931317656}"/>
    <s v="0x7dd4528f1029e7f0f381f3f48980ce8d38804f02"/>
    <x v="2"/>
    <s v="0.02317095931317656"/>
    <m/>
    <m/>
    <m/>
    <m/>
    <m/>
    <s v="0.02317095931317656}"/>
    <m/>
    <m/>
    <m/>
    <m/>
    <m/>
    <m/>
    <m/>
    <m/>
    <m/>
  </r>
  <r>
    <s v="2023-05-29T00:03:05.9291615Z"/>
    <x v="4"/>
    <s v="2023-05-29"/>
    <m/>
    <s v="ATTACK-DETECTOR-2"/>
    <m/>
    <x v="7"/>
    <s v="0x9b1d1b55171aaa125017f88da5df8b097b031baa likely involved in an attack (0xb1ba445855fe48453be297b428979e7c3fb3d3858eb5abae2c80bab94f4aa389). Anomaly score: {'anomaly_score': 0.05268974277548428}"/>
    <s v="0x9b1d1b55171aaa125017f88da5df8b097b031baa"/>
    <x v="2"/>
    <s v="0.05268974277548428"/>
    <m/>
    <m/>
    <m/>
    <m/>
    <m/>
    <s v="0.05268974277548428}"/>
    <m/>
    <m/>
    <m/>
    <m/>
    <m/>
    <m/>
    <m/>
    <m/>
    <m/>
  </r>
  <r>
    <s v="2023-05-28T22:37:10.438868906Z"/>
    <x v="4"/>
    <s v="2023-05-28"/>
    <m/>
    <s v="ATTACK-DETECTOR-2"/>
    <m/>
    <x v="7"/>
    <s v="0x22172aa9d3833bdd39ea26c78e4ccc40493908e8 likely involved in an attack (0x18a9cb666a7ada5929a2f6659548348e5ba7964a769d1421de214c9d3dab042e). Anomaly score: {'anomaly_score': 0.051384027998727336}"/>
    <s v="0x22172aa9d3833bdd39ea26c78e4ccc40493908e8"/>
    <x v="2"/>
    <s v="0.051384027998727336"/>
    <m/>
    <m/>
    <m/>
    <m/>
    <m/>
    <s v="0.051384027998727336}"/>
    <m/>
    <m/>
    <m/>
    <m/>
    <m/>
    <m/>
    <m/>
    <m/>
    <m/>
  </r>
  <r>
    <s v="2023-05-24T06:09:04.936768063Z"/>
    <x v="4"/>
    <s v="2023-05-24"/>
    <m/>
    <s v="ATTACK-DETECTOR-2"/>
    <m/>
    <x v="7"/>
    <s v="0x4bbb21451185170e686f31b9d3211ec00219469b likely involved in an attack (0xd0570f51812b0a6ddf96f3a53731c62e57be7ae6ab948df2f680454a35ceafd3). Anomaly score: {'anomaly_score': 0.013420170792346774}"/>
    <s v="0x4bbb21451185170e686f31b9d3211ec00219469b"/>
    <x v="2"/>
    <s v="0.013420170792346774"/>
    <m/>
    <m/>
    <m/>
    <m/>
    <m/>
    <s v="0.013420170792346774}"/>
    <m/>
    <m/>
    <m/>
    <m/>
    <m/>
    <m/>
    <m/>
    <m/>
    <m/>
  </r>
  <r>
    <s v="2023-05-24T21:46:31.738193537Z"/>
    <x v="4"/>
    <s v="2023-05-24"/>
    <m/>
    <s v="ATTACK-DETECTOR-2"/>
    <m/>
    <x v="7"/>
    <s v="0x34812da6ef9f48603ffcd1e8454f0044f3ad10e3 likely involved in an attack (0x8e0a6a2d4066e0339e30557e5316d1cda963d6ca0d1c421a322b7c5675ab3c3f). Anomaly score: {'anomaly_score': 0.02262905162064826}"/>
    <s v="0x34812da6ef9f48603ffcd1e8454f0044f3ad10e3"/>
    <x v="2"/>
    <s v="0.02262905162064826"/>
    <m/>
    <m/>
    <m/>
    <m/>
    <m/>
    <s v="0.02262905162064826}"/>
    <m/>
    <m/>
    <m/>
    <m/>
    <m/>
    <m/>
    <m/>
    <m/>
    <m/>
  </r>
  <r>
    <s v="2023-05-22T12:24:42.853629257Z"/>
    <x v="4"/>
    <s v="2023-05-22"/>
    <m/>
    <s v="ATTACK-DETECTOR-2"/>
    <m/>
    <x v="7"/>
    <s v="0x588f6eea93c29e320e69f82d227709e426b8ab20 likely involved in an attack (0xeeafe4f1e46298cd86aa2eb3753155c1546572885569e4282dbd7a7034d23f6b). Anomaly score: {'anomaly_score': 0.015610552080500408}"/>
    <s v="0x588f6eea93c29e320e69f82d227709e426b8ab20"/>
    <x v="2"/>
    <s v="0.015610552080500408"/>
    <m/>
    <m/>
    <m/>
    <m/>
    <m/>
    <s v="0.015610552080500408}"/>
    <m/>
    <m/>
    <m/>
    <m/>
    <m/>
    <m/>
    <m/>
    <m/>
    <m/>
  </r>
  <r>
    <s v="2023-05-16T13:17:04.88933392Z"/>
    <x v="4"/>
    <s v="2023-05-16"/>
    <m/>
    <s v="ATTACK-DETECTOR-2"/>
    <m/>
    <x v="7"/>
    <s v="0x5869cf85acd90ff1983cdfb0bbccbda98a727009 likely involved in an attack (0x9445ff503fea0513aaf24b1aeecd512d4cd1734f0225787921966ae0349de159). Anomaly score: {'anomaly_score': 0.000887945216359529}"/>
    <s v="0x5869cf85acd90ff1983cdfb0bbccbda98a727009"/>
    <x v="2"/>
    <s v="0.000887945216359529"/>
    <m/>
    <m/>
    <m/>
    <m/>
    <m/>
    <s v="0.000887945216359529}"/>
    <m/>
    <m/>
    <m/>
    <m/>
    <m/>
    <m/>
    <m/>
    <m/>
    <m/>
  </r>
  <r>
    <s v="2023-05-22T07:55:24.901470526Z"/>
    <x v="4"/>
    <s v="2023-05-22"/>
    <m/>
    <s v="ATTACK-DETECTOR-2"/>
    <m/>
    <x v="7"/>
    <s v="0xdb1a5748c0bce1d0a7b1501795331c59b531b1fa likely involved in an attack (0x7ea75d91a13c41dc208b0804b2f8ebf2e8438f49f4ce8c78be624fbe9841bc25). Anomaly score: {'anomaly_score': 0.027062190996617226}"/>
    <s v="0xdb1a5748c0bce1d0a7b1501795331c59b531b1fa"/>
    <x v="2"/>
    <s v="0.027062190996617226"/>
    <m/>
    <m/>
    <m/>
    <m/>
    <m/>
    <s v="0.027062190996617226}"/>
    <m/>
    <m/>
    <m/>
    <m/>
    <m/>
    <m/>
    <m/>
    <m/>
    <m/>
  </r>
  <r>
    <s v="2023-05-28T01:49:32.182907788Z"/>
    <x v="4"/>
    <s v="2023-05-28"/>
    <m/>
    <s v="ATTACK-DETECTOR-2"/>
    <m/>
    <x v="7"/>
    <s v="0xed268dede20c256cb51c66a110a8fcd3ca59a53f likely involved in an attack (0x73fdf318e30c82cae848641666043a79088e9a2d8bb89c9dbdc647f0aebf3078). Anomaly score: {'anomaly_score': 0.07304261645193261}"/>
    <s v="0xed268dede20c256cb51c66a110a8fcd3ca59a53f"/>
    <x v="2"/>
    <s v="0.07304261645193261"/>
    <m/>
    <m/>
    <m/>
    <m/>
    <m/>
    <s v="0.07304261645193261}"/>
    <m/>
    <m/>
    <m/>
    <m/>
    <m/>
    <m/>
    <m/>
    <m/>
    <m/>
  </r>
  <r>
    <s v="2023-05-12T00:54:30.6475899Z"/>
    <x v="4"/>
    <s v="2023-05-12"/>
    <m/>
    <s v="ATTACK-DETECTOR-2"/>
    <m/>
    <x v="7"/>
    <s v="0x1994a08a1c54e7470a020dae0134adb411e74bb1 likely involved in an attack (0x2aa7f184dbb791fb20b986ce59ccfc447c68570dd9f6b4ec70db53b44f5b84c4) on DPPAdvanced (0x1b525b095b7353c5854dbf6b0be5aa10f3818fac). Anomaly score: {'anomaly_score': 9.193816976398463e-0"/>
    <s v="0x1994a08a1c54e7470a020dae0134adb411e74bb1"/>
    <x v="2"/>
    <s v="9.193816976398463e-06"/>
    <m/>
    <m/>
    <m/>
    <m/>
    <m/>
    <s v="9.193816976398463e-06}"/>
    <m/>
    <m/>
    <m/>
    <m/>
    <m/>
    <m/>
    <m/>
    <m/>
    <m/>
  </r>
  <r>
    <s v="2023-05-12T04:20:57.584987204Z"/>
    <x v="4"/>
    <s v="2023-05-12"/>
    <m/>
    <s v="ATTACK-DETECTOR-2"/>
    <m/>
    <x v="7"/>
    <s v="0xfc27466cb7a57b013325574aee8cac22ede41c74 likely involved in an attack (0x02541670da74eda15e030523871a77bb5f1be393bba86e4f12bd85f649ae093d). Anomaly score: {'anomaly_score': 0.024731676759239925}"/>
    <s v="0xfc27466cb7a57b013325574aee8cac22ede41c74"/>
    <x v="2"/>
    <s v="0.024731676759239925"/>
    <m/>
    <m/>
    <m/>
    <m/>
    <m/>
    <s v="0.024731676759239925}"/>
    <m/>
    <m/>
    <m/>
    <m/>
    <m/>
    <m/>
    <m/>
    <m/>
    <m/>
  </r>
  <r>
    <s v="2023-05-29T22:08:47.616723308Z"/>
    <x v="4"/>
    <s v="2023-05-29"/>
    <m/>
    <s v="ATTACK-DETECTOR-2"/>
    <m/>
    <x v="7"/>
    <s v="0xed5168d8cc7174a7d2de70a11fdc798cb03e29cc likely involved in an attack (0x83a17117be101983d2b0e29b9d291eb52f2ccf8f3fbdaa55ba1009e7ba015cc2). Anomaly score: {'anomaly_score': 0.00011875874767301}"/>
    <s v="0xed5168d8cc7174a7d2de70a11fdc798cb03e29cc"/>
    <x v="2"/>
    <s v="0.00011875874767301"/>
    <m/>
    <m/>
    <m/>
    <m/>
    <m/>
    <s v="0.00011875874767301}"/>
    <m/>
    <m/>
    <m/>
    <m/>
    <m/>
    <m/>
    <m/>
    <m/>
    <m/>
  </r>
  <r>
    <s v="2023-05-24T15:24:43.532081599Z"/>
    <x v="4"/>
    <s v="2023-05-24"/>
    <m/>
    <s v="ATTACK-DETECTOR-2"/>
    <m/>
    <x v="7"/>
    <s v="0x66826ece6b5b6d90e8ab57d83e9a90a6ca1bbaf1 likely involved in an attack (0x714a549a3e6b8551d49ae6a1ea78bb8b63607bbd0b85dc0a045f9a883f9def00). Anomaly score: {'anomaly_score': 0.009030612244897958}"/>
    <s v="0x66826ece6b5b6d90e8ab57d83e9a90a6ca1bbaf1"/>
    <x v="2"/>
    <s v="0.009030612244897958"/>
    <m/>
    <m/>
    <m/>
    <m/>
    <m/>
    <s v="0.009030612244897958}"/>
    <m/>
    <m/>
    <m/>
    <m/>
    <m/>
    <m/>
    <m/>
    <m/>
    <m/>
  </r>
  <r>
    <s v="2023-05-14T22:50:49.196048462Z"/>
    <x v="4"/>
    <s v="2023-05-14"/>
    <m/>
    <s v="ATTACK-DETECTOR-2"/>
    <m/>
    <x v="7"/>
    <s v="0x7ebed9624212da6aff68a008d41acf7a30a0ced9 likely involved in an attack (0x3b8dc6cb4e61126f77b746018acf67fa58f951c1880c0fad925774dd610dd1b7) on (0x773b1ccb921ad3fc4acbbd3821b5d6a7491199e7). Anomaly score: {'anomaly_score': 0.047604938271604946}"/>
    <s v="0x7ebed9624212da6aff68a008d41acf7a30a0ced9"/>
    <x v="2"/>
    <s v="0.047604938271604946"/>
    <m/>
    <m/>
    <m/>
    <m/>
    <m/>
    <s v="0.047604938271604946}"/>
    <m/>
    <m/>
    <m/>
    <m/>
    <m/>
    <m/>
    <m/>
    <m/>
    <m/>
  </r>
  <r>
    <s v="2023-05-24T05:06:02.849747806Z"/>
    <x v="4"/>
    <s v="2023-05-24"/>
    <m/>
    <s v="ATTACK-DETECTOR-2"/>
    <m/>
    <x v="7"/>
    <s v="0x8497ab94332194bb58ec03ed8ca15522b2dbd288 likely involved in an attack (0x13d2f328622820c9c726bd57aaef937848c2709da3d34460fb3d8ae4868c06bc). Anomaly score: {'anomaly_score': 0.01327659574468085}"/>
    <s v="0x8497ab94332194bb58ec03ed8ca15522b2dbd288"/>
    <x v="2"/>
    <s v="0.01327659574468085"/>
    <m/>
    <m/>
    <m/>
    <m/>
    <m/>
    <s v="0.01327659574468085}"/>
    <m/>
    <m/>
    <m/>
    <m/>
    <m/>
    <m/>
    <m/>
    <m/>
    <m/>
  </r>
  <r>
    <s v="2023-05-15T18:07:52.782198724Z"/>
    <x v="4"/>
    <s v="2023-05-15"/>
    <m/>
    <s v="ATTACK-DETECTOR-2"/>
    <m/>
    <x v="7"/>
    <s v="0xebf97931df8a421b9f8187df19cf6ff928fd87c8 likely involved in an attack (0x0cdf6ca8c77b8c9ff9a70d693ad717c16a83afef38a3f1668eeeaaf9cb45554d) on WORLD (0x06b31d9ef5fbe12844a57b4bb0edce9dffe577b0). Anomaly score: {'anomaly_score': 0.015559599636032756}"/>
    <s v="0xebf97931df8a421b9f8187df19cf6ff928fd87c8"/>
    <x v="2"/>
    <s v="0.015559599636032756"/>
    <m/>
    <m/>
    <m/>
    <m/>
    <m/>
    <s v="0.015559599636032756}"/>
    <m/>
    <m/>
    <m/>
    <m/>
    <m/>
    <m/>
    <m/>
    <m/>
    <m/>
  </r>
  <r>
    <s v="2023-05-23T12:57:30.253474175Z"/>
    <x v="4"/>
    <s v="2023-05-23"/>
    <m/>
    <s v="ATTACK-DETECTOR-2"/>
    <m/>
    <x v="7"/>
    <s v="0xe1503fe6167a3bb33d6916c9fe6c8e6eb87faec5 likely involved in an attack (0xb1b044d154ac7a6f041092b0a87475995862bd40dfc234c21a2e5981922051ef). Anomaly score: {'anomaly_score': 0.009425000000000001}"/>
    <s v="0xe1503fe6167a3bb33d6916c9fe6c8e6eb87faec5"/>
    <x v="2"/>
    <s v="0.009425000000000001"/>
    <m/>
    <m/>
    <m/>
    <m/>
    <m/>
    <s v="0.009425000000000001}"/>
    <m/>
    <m/>
    <m/>
    <m/>
    <m/>
    <m/>
    <m/>
    <m/>
    <m/>
  </r>
  <r>
    <s v="2023-05-24T13:59:22.801191456Z"/>
    <x v="4"/>
    <s v="2023-05-24"/>
    <m/>
    <s v="ATTACK-DETECTOR-2"/>
    <m/>
    <x v="7"/>
    <s v="0xbceb9473bd5c0cb2147f1504fbeb8db9950327bb likely involved in an attack (0x8b5e2b4a3ba4ed315b315b1b5406ecf2cb66e358bcae997e2563dd558b78bca5). Anomaly score: {'anomaly_score': 0.01519326194828937}"/>
    <s v="0xbceb9473bd5c0cb2147f1504fbeb8db9950327bb"/>
    <x v="2"/>
    <s v="0.01519326194828937"/>
    <m/>
    <m/>
    <m/>
    <m/>
    <m/>
    <s v="0.01519326194828937}"/>
    <m/>
    <m/>
    <m/>
    <m/>
    <m/>
    <m/>
    <m/>
    <m/>
    <m/>
  </r>
  <r>
    <s v="2023-05-11T18:23:57.385803666Z"/>
    <x v="4"/>
    <s v="2023-05-11"/>
    <m/>
    <s v="ATTACK-DETECTOR-2"/>
    <m/>
    <x v="7"/>
    <s v="0xb7cea3cc73c3190970bef5b343b69a7e223fd37a likely involved in an attack (0xa62c9b329c437769aade943eb823984a0eba2c19e3e7da5d1b62351bf68766a5). Anomaly score: {'anomaly_score': 0.02471597874948917}"/>
    <s v="0xb7cea3cc73c3190970bef5b343b69a7e223fd37a"/>
    <x v="2"/>
    <s v="0.02471597874948917"/>
    <m/>
    <m/>
    <m/>
    <m/>
    <m/>
    <s v="0.02471597874948917}"/>
    <m/>
    <m/>
    <m/>
    <m/>
    <m/>
    <m/>
    <m/>
    <m/>
    <m/>
  </r>
  <r>
    <s v="2023-05-13T23:19:39.008731408Z"/>
    <x v="4"/>
    <s v="2023-05-13"/>
    <m/>
    <s v="ATTACK-DETECTOR-2"/>
    <m/>
    <x v="7"/>
    <s v="0xa3aa817587556c023e78b2285d381c68cee17069 likely involved in an attack (0x1e87ab40690cf9ffb2a24262e56aa2a41823ef81204c85e0e9f14f26d2c32e02) on PancakeRouter (0xbddfa43dbbfb5120738c922fa0212ef1e4a0850b). Anomaly score: {'anomaly_score': 0.0298111888111888"/>
    <s v="0xa3aa817587556c023e78b2285d381c68cee17069"/>
    <x v="2"/>
    <s v="0.02981118881118881"/>
    <m/>
    <m/>
    <m/>
    <m/>
    <m/>
    <s v="0.02981118881118881}"/>
    <m/>
    <m/>
    <m/>
    <m/>
    <m/>
    <m/>
    <m/>
    <m/>
    <m/>
  </r>
  <r>
    <s v="2023-05-09T18:32:35.904101294Z"/>
    <x v="4"/>
    <s v="2023-05-09"/>
    <m/>
    <s v="ATTACK-DETECTOR-2"/>
    <m/>
    <x v="7"/>
    <s v="0xa1b6a697663adf4c3df0b169769433a108b6997b likely involved in an attack (0xcaf174eda7b8a2cc202566dd3186bc179b57c00cf8302f2e8c4ad6160fead68a). Anomaly score: {'anomaly_score': 0.015850066934404283}"/>
    <s v="0xa1b6a697663adf4c3df0b169769433a108b6997b"/>
    <x v="2"/>
    <s v="0.015850066934404283"/>
    <m/>
    <m/>
    <m/>
    <m/>
    <m/>
    <s v="0.015850066934404283}"/>
    <m/>
    <m/>
    <m/>
    <m/>
    <m/>
    <m/>
    <m/>
    <m/>
    <m/>
  </r>
  <r>
    <s v="2023-05-31T01:59:43.652019488Z"/>
    <x v="4"/>
    <s v="2023-05-31"/>
    <m/>
    <s v="ATTACK-DETECTOR-2"/>
    <m/>
    <x v="7"/>
    <s v="0xa8e889055b80483a3572c9860e5b50e351cafb51 likely involved in an attack (0xf93e13da4e12ba442cf8bc937c5e5e0a23f3bf42e64f7b46007cfe67b9f9a761). Anomaly score: {'anomaly_score': 0.03847115772488907}"/>
    <s v="0xa8e889055b80483a3572c9860e5b50e351cafb51"/>
    <x v="2"/>
    <s v="0.03847115772488907"/>
    <m/>
    <m/>
    <m/>
    <m/>
    <m/>
    <s v="0.03847115772488907}"/>
    <m/>
    <m/>
    <m/>
    <m/>
    <m/>
    <m/>
    <m/>
    <m/>
    <m/>
  </r>
  <r>
    <s v="2023-05-18T22:46:40.492919193Z"/>
    <x v="4"/>
    <s v="2023-05-18"/>
    <m/>
    <s v="ATTACK-DETECTOR-2"/>
    <m/>
    <x v="7"/>
    <s v="0x80b0dfc12b4d4f4bf35277daa644347ba586b3de likely involved in an attack (0xaa64d750a08b7130374beaa9844457d5c20974abe6a50e3cb8275bab892aee96). Anomaly score: {'anomaly_score': 0.019502982107355862}"/>
    <s v="0x80b0dfc12b4d4f4bf35277daa644347ba586b3de"/>
    <x v="2"/>
    <s v="0.019502982107355862"/>
    <m/>
    <m/>
    <m/>
    <m/>
    <m/>
    <s v="0.019502982107355862}"/>
    <m/>
    <m/>
    <m/>
    <m/>
    <m/>
    <m/>
    <m/>
    <m/>
    <m/>
  </r>
  <r>
    <s v="2023-05-29T22:21:30.922634112Z"/>
    <x v="4"/>
    <s v="2023-05-29"/>
    <m/>
    <s v="ATTACK-DETECTOR-2"/>
    <m/>
    <x v="7"/>
    <s v="0x08934ff21956ed802873151f94cedc2706c51c43 likely involved in an attack (0x2929b60ef412be1415a2c7eb6d291cd15ef69729c2baa2e87456172aa64acab7). Anomaly score: {'anomaly_score': 0.06207413249211357}"/>
    <s v="0x08934ff21956ed802873151f94cedc2706c51c43"/>
    <x v="2"/>
    <s v="0.06207413249211357"/>
    <m/>
    <m/>
    <m/>
    <m/>
    <m/>
    <s v="0.06207413249211357}"/>
    <m/>
    <m/>
    <m/>
    <m/>
    <m/>
    <m/>
    <m/>
    <m/>
    <m/>
  </r>
  <r>
    <s v="2023-05-28T01:55:38.931573621Z"/>
    <x v="4"/>
    <s v="2023-05-28"/>
    <m/>
    <s v="ATTACK-DETECTOR-2"/>
    <m/>
    <x v="7"/>
    <s v="0xcbc0d0c1049eb011d7c7cfc4ff556d281f0afebb likely involved in an attack (0x27004b5ddfbc941daa83441cc32aa310e7d25c57dd0a70f39d7650ab28912f1c). Anomaly score: {'anomaly_score': 2.925208553763016e-05}"/>
    <s v="0xcbc0d0c1049eb011d7c7cfc4ff556d281f0afebb"/>
    <x v="2"/>
    <s v="2.925208553763016e-05"/>
    <m/>
    <m/>
    <m/>
    <m/>
    <m/>
    <s v="2.925208553763016e-05}"/>
    <m/>
    <m/>
    <m/>
    <m/>
    <m/>
    <m/>
    <m/>
    <m/>
    <m/>
  </r>
  <r>
    <s v="2023-05-12T00:08:42.500788682Z"/>
    <x v="4"/>
    <s v="2023-05-12"/>
    <m/>
    <s v="ATTACK-DETECTOR-2"/>
    <m/>
    <x v="7"/>
    <s v="0x3ca8d402685b0d6c30b1df0147e2337bb772d114 likely involved in an attack (0xe3de1112153939e1f4a4c23b0a13842ee8b5f6011c5188f2c5fabc716f048962) on (0xb50625ac06963bd037f0fd567856115f5b8fc945). Anomaly score: {'anomaly_score': 0.02275862068965517}"/>
    <s v="0x3ca8d402685b0d6c30b1df0147e2337bb772d114"/>
    <x v="2"/>
    <s v="0.02275862068965517"/>
    <m/>
    <m/>
    <m/>
    <m/>
    <m/>
    <s v="0.02275862068965517}"/>
    <m/>
    <m/>
    <m/>
    <m/>
    <m/>
    <m/>
    <m/>
    <m/>
    <m/>
  </r>
  <r>
    <s v="2023-05-31T20:16:42.894313829Z"/>
    <x v="4"/>
    <s v="2023-05-31"/>
    <m/>
    <s v="ATTACK-DETECTOR-2"/>
    <m/>
    <x v="7"/>
    <s v="0xff72f217137a59d6d58a5008e92342a38e7a0169 likely involved in an attack (0xdf43593f9f1b66643f95b5f6c8659c665fd557717ff93e2551d0df02722db936). Anomaly score: {'anomaly_score': 0.020241021932995904}"/>
    <s v="0xff72f217137a59d6d58a5008e92342a38e7a0169"/>
    <x v="2"/>
    <s v="0.020241021932995904"/>
    <m/>
    <m/>
    <m/>
    <m/>
    <m/>
    <s v="0.020241021932995904}"/>
    <m/>
    <m/>
    <m/>
    <m/>
    <m/>
    <m/>
    <m/>
    <m/>
    <m/>
  </r>
  <r>
    <s v="2023-05-19T10:42:09.926657465Z"/>
    <x v="4"/>
    <s v="2023-05-19"/>
    <m/>
    <s v="ATTACK-DETECTOR-2"/>
    <m/>
    <x v="7"/>
    <s v="0x185e6f5bcf406cfd79ffb3ad234fe949b1fc1f2d likely involved in an attack (0x49381cc95e60b6726e9cf7b6902ebf1dbfb2da01eeb4a34db6122d410f8a3e1b). Anomaly score: {'anomaly_score': 0.016325689255346557}"/>
    <s v="0x185e6f5bcf406cfd79ffb3ad234fe949b1fc1f2d"/>
    <x v="2"/>
    <s v="0.016325689255346557"/>
    <m/>
    <m/>
    <m/>
    <m/>
    <m/>
    <s v="0.016325689255346557}"/>
    <m/>
    <m/>
    <m/>
    <m/>
    <m/>
    <m/>
    <m/>
    <m/>
    <m/>
  </r>
  <r>
    <s v="2023-05-18T23:29:06.22891404Z"/>
    <x v="4"/>
    <s v="2023-05-18"/>
    <m/>
    <s v="ATTACK-DETECTOR-2"/>
    <m/>
    <x v="7"/>
    <s v="0x44c43e0d86c5068245e65329752ca1d3c4c3b1ba likely involved in an attack (0x2dba61d86f3ef9eb0fd6774e98288a5241ac6c4e457dc99da30df58b1dd1c62b). Anomaly score: {'anomaly_score': 0.03539611360239163}"/>
    <s v="0x44c43e0d86c5068245e65329752ca1d3c4c3b1ba"/>
    <x v="2"/>
    <s v="0.03539611360239163"/>
    <m/>
    <m/>
    <m/>
    <m/>
    <m/>
    <s v="0.03539611360239163}"/>
    <m/>
    <m/>
    <m/>
    <m/>
    <m/>
    <m/>
    <m/>
    <m/>
    <m/>
  </r>
  <r>
    <s v="2023-05-19T17:42:54.701497648Z"/>
    <x v="4"/>
    <s v="2023-05-19"/>
    <m/>
    <s v="ATTACK-DETECTOR-2"/>
    <m/>
    <x v="7"/>
    <s v="0xb9ad5d4eee1ffcbab7ed14332409a41bc5137297 likely involved in an attack (0x1c9eb8f2d9c09e2e88889c8f222a27e77fd50f1e13101c217c59f961679d561b). Anomaly score: {'anomaly_score': 0.013056618980455369}"/>
    <s v="0xb9ad5d4eee1ffcbab7ed14332409a41bc5137297"/>
    <x v="2"/>
    <s v="0.013056618980455369"/>
    <m/>
    <m/>
    <m/>
    <m/>
    <m/>
    <s v="0.013056618980455369}"/>
    <m/>
    <m/>
    <m/>
    <m/>
    <m/>
    <m/>
    <m/>
    <m/>
    <m/>
  </r>
  <r>
    <s v="2023-05-13T20:55:53.989366785Z"/>
    <x v="4"/>
    <s v="2023-05-13"/>
    <m/>
    <s v="ATTACK-DETECTOR-2"/>
    <m/>
    <x v="7"/>
    <s v="0x216716f8c406e7e980226f4a93e638d6523117d1 likely involved in an attack (0x2c4b936455162b0fe76bdb7591db4f7db57ae69175561332b238a5d2520d39ea) on (0x33700290a04e1b2e5292ce9267f318f3c6d9b868). Anomaly score: {'anomaly_score': 0.03230391009131351}"/>
    <s v="0x216716f8c406e7e980226f4a93e638d6523117d1"/>
    <x v="2"/>
    <s v="0.03230391009131351"/>
    <m/>
    <m/>
    <m/>
    <m/>
    <m/>
    <s v="0.03230391009131351}"/>
    <m/>
    <m/>
    <m/>
    <m/>
    <m/>
    <m/>
    <m/>
    <m/>
    <m/>
  </r>
  <r>
    <s v="2023-05-20T12:13:09.825538835Z"/>
    <x v="4"/>
    <s v="2023-05-20"/>
    <m/>
    <s v="ATTACK-DETECTOR-2"/>
    <m/>
    <x v="7"/>
    <s v="0xa7fa94af24993729f31aa3add366a2b390702c8a likely involved in an attack (0xc6609882fe1def228b2edcf3f3835fb29a9862d5cf0938679704b0582c1d2e9b). Anomaly score: {'anomaly_score': 0.013123028391167193}"/>
    <s v="0xa7fa94af24993729f31aa3add366a2b390702c8a"/>
    <x v="2"/>
    <s v="0.013123028391167193"/>
    <m/>
    <m/>
    <m/>
    <m/>
    <m/>
    <s v="0.013123028391167193}"/>
    <m/>
    <m/>
    <m/>
    <m/>
    <m/>
    <m/>
    <m/>
    <m/>
    <m/>
  </r>
  <r>
    <s v="2023-05-15T05:08:17.472868358Z"/>
    <x v="4"/>
    <s v="2023-05-15"/>
    <m/>
    <s v="ATTACK-DETECTOR-2"/>
    <m/>
    <x v="7"/>
    <s v="0x8a7892316d2eb0375af7eff8955a7bcda1f02d80 likely involved in an attack (0x59ec30a111a7594288bf7e7caa40e9cf611de8d6b1ca4ce7999d26f958fcfea5). Anomaly score: {'anomaly_score': 0.02210187667560322}"/>
    <s v="0x8a7892316d2eb0375af7eff8955a7bcda1f02d80"/>
    <x v="2"/>
    <s v="0.02210187667560322"/>
    <m/>
    <m/>
    <m/>
    <m/>
    <m/>
    <s v="0.02210187667560322}"/>
    <m/>
    <m/>
    <m/>
    <m/>
    <m/>
    <m/>
    <m/>
    <m/>
    <m/>
  </r>
  <r>
    <s v="2023-05-19T06:49:59.385244448Z"/>
    <x v="4"/>
    <s v="2023-05-19"/>
    <m/>
    <s v="ATTACK-DETECTOR-2"/>
    <m/>
    <x v="7"/>
    <s v="0x7323d6ae9f09f0d9dc8dee3688203515d402d080 likely involved in an attack (0xb5d4148c4bf345fb9192d46921d03a9b8be19e0b57cddf950334c2d7e8c83c8c). Anomaly score: {'anomaly_score': 0.029118773946360154}"/>
    <s v="0x7323d6ae9f09f0d9dc8dee3688203515d402d080"/>
    <x v="2"/>
    <s v="0.029118773946360154"/>
    <m/>
    <m/>
    <m/>
    <m/>
    <m/>
    <s v="0.029118773946360154}"/>
    <m/>
    <m/>
    <m/>
    <m/>
    <m/>
    <m/>
    <m/>
    <m/>
    <m/>
  </r>
  <r>
    <s v="2023-05-12T02:13:42.29408173Z"/>
    <x v="4"/>
    <s v="2023-05-12"/>
    <m/>
    <s v="ATTACK-DETECTOR-2"/>
    <m/>
    <x v="7"/>
    <s v="0x1994a08a1c54e7470a020dae0134adb411e74bb1 likely involved in an attack (0x06ff4d92dadacb869282fb0c320168e06088f96486fda857587f744289252052). Anomaly score: {'anomaly_score': 0.02291382517048977}"/>
    <s v="0x1994a08a1c54e7470a020dae0134adb411e74bb1"/>
    <x v="2"/>
    <s v="0.02291382517048977"/>
    <m/>
    <m/>
    <m/>
    <m/>
    <m/>
    <s v="0.02291382517048977}"/>
    <m/>
    <m/>
    <m/>
    <m/>
    <m/>
    <m/>
    <m/>
    <m/>
    <m/>
  </r>
  <r>
    <s v="2023-05-31T00:59:52.137293487Z"/>
    <x v="4"/>
    <s v="2023-05-31"/>
    <m/>
    <s v="ATTACK-DETECTOR-2"/>
    <m/>
    <x v="7"/>
    <s v="0xd7cc7dd1474c084ab0f555d2eb7f96526b047773 likely involved in an attack (0x7f143cc0ce36a3dd1441d645e2adc31215fce27b5b155b5f6d689ccbe9e81d35). Anomaly score: {'anomaly_score': 0.03884716866247209}"/>
    <s v="0xd7cc7dd1474c084ab0f555d2eb7f96526b047773"/>
    <x v="2"/>
    <s v="0.03884716866247209"/>
    <m/>
    <m/>
    <m/>
    <m/>
    <m/>
    <s v="0.03884716866247209}"/>
    <m/>
    <m/>
    <m/>
    <m/>
    <m/>
    <m/>
    <m/>
    <m/>
    <m/>
  </r>
  <r>
    <s v="2023-05-24T15:55:34.892241737Z"/>
    <x v="4"/>
    <s v="2023-05-24"/>
    <m/>
    <s v="ATTACK-DETECTOR-2"/>
    <m/>
    <x v="7"/>
    <s v="0x054a3574d8082112575843dd944ff42c58dda38d likely involved in an attack (0xdd402a95264b96a5aafc38700d6dc16c715056fe3acf04c4b2976441d1f15958). Anomaly score: {'anomaly_score': 0.016676553462850366}"/>
    <s v="0x054a3574d8082112575843dd944ff42c58dda38d"/>
    <x v="2"/>
    <s v="0.016676553462850366"/>
    <m/>
    <m/>
    <m/>
    <m/>
    <m/>
    <s v="0.016676553462850366}"/>
    <m/>
    <m/>
    <m/>
    <m/>
    <m/>
    <m/>
    <m/>
    <m/>
    <m/>
  </r>
  <r>
    <s v="2023-05-27T22:06:26.539981397Z"/>
    <x v="4"/>
    <s v="2023-05-27"/>
    <m/>
    <s v="ATTACK-DETECTOR-2"/>
    <m/>
    <x v="7"/>
    <s v="0x151c533a1c33c492f5cca5d1802c43fe71009b83 likely involved in an attack (0x85cea5376037bd31048a6f7b2e5b4275b5c2883ac60181c21192c0eda2cc2282). Anomaly score: {'anomaly_score': 0.07686131386861314}"/>
    <s v="0x151c533a1c33c492f5cca5d1802c43fe71009b83"/>
    <x v="2"/>
    <s v="0.07686131386861314"/>
    <m/>
    <m/>
    <m/>
    <m/>
    <m/>
    <s v="0.07686131386861314}"/>
    <m/>
    <m/>
    <m/>
    <m/>
    <m/>
    <m/>
    <m/>
    <m/>
    <m/>
  </r>
  <r>
    <s v="2023-05-27T12:47:25.160377473Z"/>
    <x v="4"/>
    <s v="2023-05-27"/>
    <m/>
    <s v="ATTACK-DETECTOR-2"/>
    <m/>
    <x v="7"/>
    <s v="0x0a84224da027c2be8545e554bebd0323ad1f8024 likely involved in an attack (0xb892341dd7b909aa23d5a39c7229fd7cf861caecb7c07b9ff1ee8e7d55a2bab1). Anomaly score: {'anomaly_score': 0.0410989010989011}"/>
    <s v="0x0a84224da027c2be8545e554bebd0323ad1f8024"/>
    <x v="2"/>
    <s v="0.0410989010989011"/>
    <m/>
    <m/>
    <m/>
    <m/>
    <m/>
    <s v="0.0410989010989011}"/>
    <m/>
    <m/>
    <m/>
    <m/>
    <m/>
    <m/>
    <m/>
    <m/>
    <m/>
  </r>
  <r>
    <s v="2023-05-25T03:28:47.802769901Z"/>
    <x v="4"/>
    <s v="2023-05-25"/>
    <m/>
    <s v="ATTACK-DETECTOR-2"/>
    <m/>
    <x v="7"/>
    <s v="0x79e9c20d6236fe50db4b86bfc6ebd207242ca2dd likely involved in an attack (0x3dc6927a1348c77de2cb8965c7dff37652e89d1756adeeecebfeb19fba6c3c33). Anomaly score: {'anomaly_score': 0.028542914171656688}"/>
    <s v="0x79e9c20d6236fe50db4b86bfc6ebd207242ca2dd"/>
    <x v="2"/>
    <s v="0.028542914171656688"/>
    <m/>
    <m/>
    <m/>
    <m/>
    <m/>
    <s v="0.028542914171656688}"/>
    <m/>
    <m/>
    <m/>
    <m/>
    <m/>
    <m/>
    <m/>
    <m/>
    <m/>
  </r>
  <r>
    <s v="2023-05-14T20:53:17.525545665Z"/>
    <x v="4"/>
    <s v="2023-05-14"/>
    <m/>
    <s v="ATTACK-DETECTOR-2"/>
    <m/>
    <x v="7"/>
    <s v="0x542da4b9354596eeb427876caf2570198a5fea7d likely involved in an attack (0x28e9d3fa978528411f90842546d83bbbcb84da9450d6c7fe4b26bfed73b4e68d). Anomaly score: {'anomaly_score': 0.027840301791889344}"/>
    <s v="0x542da4b9354596eeb427876caf2570198a5fea7d"/>
    <x v="2"/>
    <s v="0.027840301791889344"/>
    <m/>
    <m/>
    <m/>
    <m/>
    <m/>
    <s v="0.027840301791889344}"/>
    <m/>
    <m/>
    <m/>
    <m/>
    <m/>
    <m/>
    <m/>
    <m/>
    <m/>
  </r>
  <r>
    <s v="2023-05-25T20:29:50.231219311Z"/>
    <x v="4"/>
    <s v="2023-05-25"/>
    <m/>
    <s v="ATTACK-DETECTOR-2"/>
    <m/>
    <x v="7"/>
    <s v="0x3407f77ecc5c25fc5e16ffa9b730a05d74edbec4 likely involved in an attack (0x9c967e23cb4288940df32dda059eb9a33b17bf3d23399288a4413686e07638b3). Anomaly score: {'anomaly_score': 2.2196623867241598e-05}"/>
    <s v="0x3407f77ecc5c25fc5e16ffa9b730a05d74edbec4"/>
    <x v="2"/>
    <s v="2.2196623867241598e-05"/>
    <m/>
    <m/>
    <m/>
    <m/>
    <m/>
    <s v="2.2196623867241598e-05}"/>
    <m/>
    <m/>
    <m/>
    <m/>
    <m/>
    <m/>
    <m/>
    <m/>
    <m/>
  </r>
  <r>
    <s v="2023-05-22T10:11:10.799496025Z"/>
    <x v="4"/>
    <s v="2023-05-22"/>
    <m/>
    <s v="ATTACK-DETECTOR-2"/>
    <m/>
    <x v="7"/>
    <s v="0x09b32d717b62aa512bfefc373e8a638ad5ba4931 likely involved in an attack (0xec9f97e7cdea1020ed1e9de2c1dd4221c07958d9ed05f6a14a323cdaa6b4a4bb). Anomaly score: {'anomaly_score': 2.3207550189661703e-05}"/>
    <s v="0x09b32d717b62aa512bfefc373e8a638ad5ba4931"/>
    <x v="2"/>
    <s v="2.3207550189661703e-05"/>
    <m/>
    <m/>
    <m/>
    <m/>
    <m/>
    <s v="2.3207550189661703e-05}"/>
    <m/>
    <m/>
    <m/>
    <m/>
    <m/>
    <m/>
    <m/>
    <m/>
    <m/>
  </r>
  <r>
    <s v="2023-05-13T19:49:40.429839044Z"/>
    <x v="4"/>
    <s v="2023-05-13"/>
    <m/>
    <s v="ATTACK-DETECTOR-2"/>
    <m/>
    <x v="7"/>
    <s v="0x60ca9c80e4cfc72c54f0a6f793153470f472748c likely involved in an attack (0x30c67fd89c45054c05eb86791b86db085a9fff85cead9a0754303cf0d3816563). Anomaly score: {'anomaly_score': 0.032001404494382026}"/>
    <s v="0x60ca9c80e4cfc72c54f0a6f793153470f472748c"/>
    <x v="2"/>
    <s v="0.032001404494382026"/>
    <m/>
    <m/>
    <m/>
    <m/>
    <m/>
    <s v="0.032001404494382026}"/>
    <m/>
    <m/>
    <m/>
    <m/>
    <m/>
    <m/>
    <m/>
    <m/>
    <m/>
  </r>
  <r>
    <s v="2023-05-11T19:57:40.408677825Z"/>
    <x v="4"/>
    <s v="2023-05-11"/>
    <m/>
    <s v="ATTACK-DETECTOR-2"/>
    <m/>
    <x v="7"/>
    <s v="0x9fbb72df16b01297c2ada9d8bce40e2dd40e7799 likely involved in an attack (0xe508887b381e6d24aa2d2cd341fdb0161dacb4430c16a2e23c4aa83e132bc5ca). Anomaly score: {'anomaly_score': 0.013060599877576006}"/>
    <s v="0x9fbb72df16b01297c2ada9d8bce40e2dd40e7799"/>
    <x v="2"/>
    <s v="0.013060599877576006"/>
    <m/>
    <m/>
    <m/>
    <m/>
    <m/>
    <s v="0.013060599877576006}"/>
    <m/>
    <m/>
    <m/>
    <m/>
    <m/>
    <m/>
    <m/>
    <m/>
    <m/>
  </r>
  <r>
    <s v="2023-05-13T08:10:34.27228109Z"/>
    <x v="4"/>
    <s v="2023-05-13"/>
    <m/>
    <s v="ATTACK-DETECTOR-2"/>
    <m/>
    <x v="7"/>
    <s v="0x1d0168a12eeed3e4a3862f6bb825e602be10e8df likely involved in an attack (0xcec6ea3fbbafa0eb55a17d046e3a0b0ec1d8dc74bc25fa82b13a37ceba2a5f98). Anomaly score: {'anomaly_score': 0.026642232872850297}"/>
    <s v="0x1d0168a12eeed3e4a3862f6bb825e602be10e8df"/>
    <x v="2"/>
    <s v="0.026642232872850297"/>
    <m/>
    <m/>
    <m/>
    <m/>
    <m/>
    <s v="0.026642232872850297}"/>
    <m/>
    <m/>
    <m/>
    <m/>
    <m/>
    <m/>
    <m/>
    <m/>
    <m/>
  </r>
  <r>
    <s v="2023-05-29T06:24:20.991759993Z"/>
    <x v="4"/>
    <s v="2023-05-29"/>
    <m/>
    <s v="ATTACK-DETECTOR-2"/>
    <m/>
    <x v="7"/>
    <s v="0x09f86b405afded2e033a1eed855c7e294d5943cc likely involved in an attack (0xb3bbae4fbcfb7de7586d3e7cba9df9646eac4a009f5e97990e31d2cc9e5758a0). Anomaly score: {'anomaly_score': 0.12002110446711221}"/>
    <s v="0x09f86b405afded2e033a1eed855c7e294d5943cc"/>
    <x v="2"/>
    <s v="0.12002110446711221"/>
    <m/>
    <m/>
    <m/>
    <m/>
    <m/>
    <s v="0.12002110446711221}"/>
    <m/>
    <m/>
    <m/>
    <m/>
    <m/>
    <m/>
    <m/>
    <m/>
    <m/>
  </r>
  <r>
    <s v="2023-05-15T11:15:53.425369091Z"/>
    <x v="4"/>
    <s v="2023-05-15"/>
    <m/>
    <s v="ATTACK-DETECTOR-2"/>
    <m/>
    <x v="7"/>
    <s v="0x3acddf648ada2053dbab6543aa2879f307cd012a likely involved in an attack (0x3b2381805c1cb25dcef9b7d53cbb5644972ff5ab57809ffeaa2b7ca672bea8b6). Anomaly score: {'anomaly_score': 0.06438242608455375}"/>
    <s v="0x3acddf648ada2053dbab6543aa2879f307cd012a"/>
    <x v="2"/>
    <s v="0.06438242608455375"/>
    <m/>
    <m/>
    <m/>
    <m/>
    <m/>
    <s v="0.06438242608455375}"/>
    <m/>
    <m/>
    <m/>
    <m/>
    <m/>
    <m/>
    <m/>
    <m/>
    <m/>
  </r>
  <r>
    <s v="2023-05-27T15:58:29.715374718Z"/>
    <x v="4"/>
    <s v="2023-05-27"/>
    <m/>
    <s v="ATTACK-DETECTOR-2"/>
    <m/>
    <x v="7"/>
    <s v="0x89d64b73afcb1a77ff0e1d96e121c74b7abb5159 likely involved in an attack (0x6f7e7013eb3009eb1499d0ab6b58678cb2053d525b8e181df7e1b7dc48114409). Anomaly score: {'anomaly_score': 0.04123704215618521}"/>
    <s v="0x89d64b73afcb1a77ff0e1d96e121c74b7abb5159"/>
    <x v="2"/>
    <s v="0.04123704215618521"/>
    <m/>
    <m/>
    <m/>
    <m/>
    <m/>
    <s v="0.04123704215618521}"/>
    <m/>
    <m/>
    <m/>
    <m/>
    <m/>
    <m/>
    <m/>
    <m/>
    <m/>
  </r>
  <r>
    <s v="2023-05-14T18:12:06.798369217Z"/>
    <x v="4"/>
    <s v="2023-05-14"/>
    <m/>
    <s v="ATTACK-DETECTOR-2"/>
    <m/>
    <x v="7"/>
    <s v="0xbcbc3c1f5cdfb5542a8958b6ba275c1e9f430821 likely involved in an attack (0xb69fefc1c242a604e914e44f252c60c610568722d7d0cd209b4ae4ffa8b3d26c) on Cake-LP (0xcbec5b2c53db6922d174d1a1cf0f45eb05422a8a). Anomaly score: {'anomaly_score': 0.028490028490028487}"/>
    <s v="0xbcbc3c1f5cdfb5542a8958b6ba275c1e9f430821"/>
    <x v="2"/>
    <s v="0.028490028490028487"/>
    <m/>
    <m/>
    <m/>
    <m/>
    <m/>
    <s v="0.028490028490028487}"/>
    <m/>
    <m/>
    <m/>
    <m/>
    <m/>
    <m/>
    <m/>
    <m/>
    <m/>
  </r>
  <r>
    <s v="2023-05-13T10:21:38.523077214Z"/>
    <x v="4"/>
    <s v="2023-05-13"/>
    <m/>
    <s v="ATTACK-DETECTOR-2"/>
    <m/>
    <x v="7"/>
    <s v="0xa12183ffe452a14d8e6192b02f83e37180b95bb9 likely involved in an attack (0x0d35763694fd7ced3d27d9ede8d217c8a5ec24d0a66231fae0734c548a7b34cd). Anomaly score: {'anomaly_score': 0.023244465603427755}"/>
    <s v="0xa12183ffe452a14d8e6192b02f83e37180b95bb9"/>
    <x v="2"/>
    <s v="0.023244465603427755"/>
    <m/>
    <m/>
    <m/>
    <m/>
    <m/>
    <s v="0.023244465603427755}"/>
    <m/>
    <m/>
    <m/>
    <m/>
    <m/>
    <m/>
    <m/>
    <m/>
    <m/>
  </r>
  <r>
    <s v="2023-05-23T11:20:37.74345766Z"/>
    <x v="4"/>
    <s v="2023-05-23"/>
    <m/>
    <s v="ATTACK-DETECTOR-2"/>
    <m/>
    <x v="7"/>
    <s v="0x9698cbb5656cf73045370c9d994aeac8fffff95e likely involved in an attack (0x715bde2d8c9f25b1264fdfbe12ff0e5a6dd7715abd8994e22af6f568bdc1b0ee). Anomaly score: {'anomaly_score': 0.00497}"/>
    <s v="0x9698cbb5656cf73045370c9d994aeac8fffff95e"/>
    <x v="2"/>
    <s v="0.00497"/>
    <m/>
    <m/>
    <m/>
    <m/>
    <m/>
    <s v="0.00497}"/>
    <m/>
    <m/>
    <m/>
    <m/>
    <m/>
    <m/>
    <m/>
    <m/>
    <m/>
  </r>
  <r>
    <s v="2023-05-15T06:44:15.158538598Z"/>
    <x v="4"/>
    <s v="2023-05-15"/>
    <m/>
    <s v="ATTACK-DETECTOR-2"/>
    <m/>
    <x v="7"/>
    <s v="0x19634575ad7a2b7ee49983c204b24ccfad19bcc4 likely involved in an attack (0x9d3ccd9f02d0585f28c6d862ea7651c693f1f003f968cd57dfb00035de822a08). Anomaly score: {'anomaly_score': 0.02118186449312277}"/>
    <s v="0x19634575ad7a2b7ee49983c204b24ccfad19bcc4"/>
    <x v="2"/>
    <s v="0.02118186449312277"/>
    <m/>
    <m/>
    <m/>
    <m/>
    <m/>
    <s v="0.02118186449312277}"/>
    <m/>
    <m/>
    <m/>
    <m/>
    <m/>
    <m/>
    <m/>
    <m/>
    <m/>
  </r>
  <r>
    <s v="2023-05-16T08:33:40.498906503Z"/>
    <x v="4"/>
    <s v="2023-05-16"/>
    <m/>
    <s v="ATTACK-DETECTOR-2"/>
    <m/>
    <x v="7"/>
    <s v="0x51ebe3554aa887a4a45b57fa11371bc29d7d18b2 likely involved in an attack (0x35703aea34ff39414b45dd20ae09a5111dd83c37a24f4883b847812a1596fa27). Anomaly score: {'anomaly_score': 0.016482130343377713}"/>
    <s v="0x51ebe3554aa887a4a45b57fa11371bc29d7d18b2"/>
    <x v="2"/>
    <s v="0.016482130343377713"/>
    <m/>
    <m/>
    <m/>
    <m/>
    <m/>
    <s v="0.016482130343377713}"/>
    <m/>
    <m/>
    <m/>
    <m/>
    <m/>
    <m/>
    <m/>
    <m/>
    <m/>
  </r>
  <r>
    <s v="2023-05-12T20:19:03.164938235Z"/>
    <x v="4"/>
    <s v="2023-05-12"/>
    <m/>
    <s v="ATTACK-DETECTOR-2"/>
    <m/>
    <x v="7"/>
    <s v="0x852b2cbd84ca0dea85a1b99e44f0f80f572dcda5 likely involved in an attack (0x6b7cdc39a6d47068454002a249343fb0724c7e60c06a1600d4bb148fb506e749). Anomaly score: {'anomaly_score': 0.017276653171390013}"/>
    <s v="0x852b2cbd84ca0dea85a1b99e44f0f80f572dcda5"/>
    <x v="2"/>
    <s v="0.017276653171390013"/>
    <m/>
    <m/>
    <m/>
    <m/>
    <m/>
    <s v="0.017276653171390013}"/>
    <m/>
    <m/>
    <m/>
    <m/>
    <m/>
    <m/>
    <m/>
    <m/>
    <m/>
  </r>
  <r>
    <s v="2023-05-15T19:46:20.225830019Z"/>
    <x v="4"/>
    <s v="2023-05-15"/>
    <m/>
    <s v="ATTACK-DETECTOR-2"/>
    <m/>
    <x v="7"/>
    <s v="0xff109fb11b4573ffe79f73b086d891a84864b5e6 likely involved in an attack (0x3aa735d781c95d199716b3227a49c6cc3215d0bf3151c8695bd5327fc2426598). Anomaly score: {'anomaly_score': 0.026503733876442635}"/>
    <s v="0xff109fb11b4573ffe79f73b086d891a84864b5e6"/>
    <x v="2"/>
    <s v="0.026503733876442635"/>
    <m/>
    <m/>
    <m/>
    <m/>
    <m/>
    <s v="0.026503733876442635}"/>
    <m/>
    <m/>
    <m/>
    <m/>
    <m/>
    <m/>
    <m/>
    <m/>
    <m/>
  </r>
  <r>
    <s v="2023-05-24T02:13:58.492864755Z"/>
    <x v="4"/>
    <s v="2023-05-24"/>
    <m/>
    <s v="ATTACK-DETECTOR-2"/>
    <m/>
    <x v="7"/>
    <s v="0xdf75356d5c88399b5f75bef43e6c50e329831128 likely involved in an attack (0x812b7e90d98439e48b9cc5a9f9202b6bc97a92015fcae934de3f3e1f8e4a408f). Anomaly score: {'anomaly_score': 0.011893033075299085}"/>
    <s v="0xdf75356d5c88399b5f75bef43e6c50e329831128"/>
    <x v="2"/>
    <s v="0.011893033075299085"/>
    <m/>
    <m/>
    <m/>
    <m/>
    <m/>
    <s v="0.011893033075299085}"/>
    <m/>
    <m/>
    <m/>
    <m/>
    <m/>
    <m/>
    <m/>
    <m/>
    <m/>
  </r>
  <r>
    <s v="2023-05-29T23:57:51.565104611Z"/>
    <x v="4"/>
    <s v="2023-05-29"/>
    <m/>
    <s v="ATTACK-DETECTOR-2"/>
    <m/>
    <x v="7"/>
    <s v="0xc8e7c8b5182e4ab6402b312cf9c90de178de00ca likely involved in an attack (0x50050108bf376901af6c1efff225a54b51e290c0abf62899e4a4ea7d37924ad2). Anomaly score: {'anomaly_score': 0.08260189378344998}"/>
    <s v="0xc8e7c8b5182e4ab6402b312cf9c90de178de00ca"/>
    <x v="2"/>
    <s v="0.08260189378344998"/>
    <m/>
    <m/>
    <m/>
    <m/>
    <m/>
    <s v="0.08260189378344998}"/>
    <m/>
    <m/>
    <m/>
    <m/>
    <m/>
    <m/>
    <m/>
    <m/>
    <m/>
  </r>
  <r>
    <s v="2023-05-18T18:03:51.698510147Z"/>
    <x v="4"/>
    <s v="2023-05-18"/>
    <m/>
    <s v="ATTACK-DETECTOR-2"/>
    <m/>
    <x v="7"/>
    <s v="0xdcc8c9a3c67ac1ec2cb9f9a9afe4e14b7cc40630 likely involved in an attack (0xc7f8f7bf07b655151c27cb7ee5735817431b2acf9de94132c5dfa14af9d6d8a8). Anomaly score: {'anomaly_score': 0.034846864365580946}"/>
    <s v="0xdcc8c9a3c67ac1ec2cb9f9a9afe4e14b7cc40630"/>
    <x v="2"/>
    <s v="0.034846864365580946"/>
    <m/>
    <m/>
    <m/>
    <m/>
    <m/>
    <s v="0.034846864365580946}"/>
    <m/>
    <m/>
    <m/>
    <m/>
    <m/>
    <m/>
    <m/>
    <m/>
    <m/>
  </r>
  <r>
    <s v="2023-05-29T20:40:58.94515926Z"/>
    <x v="4"/>
    <s v="2023-05-29"/>
    <m/>
    <s v="ATTACK-DETECTOR-2"/>
    <m/>
    <x v="7"/>
    <s v="0x95343bb1499db6769c7e3dc9f75adb452069953f likely involved in an attack (0x8d35ddb3ec4359ac576d491819d1575bb3817f66d018934f94a9b9a57a7e5dde). Anomaly score: {'anomaly_score': 0.09409258500614504}"/>
    <s v="0x95343bb1499db6769c7e3dc9f75adb452069953f"/>
    <x v="2"/>
    <s v="0.09409258500614504"/>
    <m/>
    <m/>
    <m/>
    <m/>
    <m/>
    <s v="0.09409258500614504}"/>
    <m/>
    <m/>
    <m/>
    <m/>
    <m/>
    <m/>
    <m/>
    <m/>
    <m/>
  </r>
  <r>
    <s v="2023-05-29T09:46:24.936095219Z"/>
    <x v="4"/>
    <s v="2023-05-29"/>
    <m/>
    <s v="ATTACK-DETECTOR-2"/>
    <m/>
    <x v="7"/>
    <s v="0x686fc577ae8dd49d16e06d235d0758c1b3044c0c likely involved in an attack (0x0bd9b4fee4acc78e8d36ff334727fb6c3e86712dbbe113b9790164551f6e7bc5). Anomaly score: {'anomaly_score': 0.12102564102564102}"/>
    <s v="0x686fc577ae8dd49d16e06d235d0758c1b3044c0c"/>
    <x v="2"/>
    <s v="0.12102564102564102"/>
    <m/>
    <m/>
    <m/>
    <m/>
    <m/>
    <s v="0.12102564102564102}"/>
    <m/>
    <m/>
    <m/>
    <m/>
    <m/>
    <m/>
    <m/>
    <m/>
    <m/>
  </r>
  <r>
    <s v="2023-05-13T17:16:41.924094106Z"/>
    <x v="4"/>
    <s v="2023-05-13"/>
    <m/>
    <s v="ATTACK-DETECTOR-2"/>
    <m/>
    <x v="7"/>
    <s v="0xcd4b91e7b4c77dabbf5d140fa599a193ceb3f168 likely involved in an attack (0x1b5339ea09a2a1553ffefac0f4e67ed2af8faaa4bb8f8ddbf30ad38820e58c20). Anomaly score: {'anomaly_score': 0.01661701647483638}"/>
    <s v="0xcd4b91e7b4c77dabbf5d140fa599a193ceb3f168"/>
    <x v="2"/>
    <s v="0.01661701647483638"/>
    <m/>
    <m/>
    <m/>
    <m/>
    <m/>
    <s v="0.01661701647483638}"/>
    <m/>
    <m/>
    <m/>
    <m/>
    <m/>
    <m/>
    <m/>
    <m/>
    <m/>
  </r>
  <r>
    <s v="2023-05-20T09:46:06.462540009Z"/>
    <x v="4"/>
    <s v="2023-05-20"/>
    <m/>
    <s v="ATTACK-DETECTOR-2"/>
    <m/>
    <x v="7"/>
    <s v="0x744e9ac39bbf44e3dc5ca09e37222cd577825288 likely involved in an attack (0x38173dceeeefec86ebcf4917f2ea6de8b001ffc73e851cba8cdf85e13ac4db9d). Anomaly score: {'anomaly_score': 0.021194739344002535}"/>
    <s v="0x744e9ac39bbf44e3dc5ca09e37222cd577825288"/>
    <x v="2"/>
    <s v="0.021194739344002535"/>
    <m/>
    <m/>
    <m/>
    <m/>
    <m/>
    <s v="0.021194739344002535}"/>
    <m/>
    <m/>
    <m/>
    <m/>
    <m/>
    <m/>
    <m/>
    <m/>
    <m/>
  </r>
  <r>
    <s v="2023-05-13T06:21:06.24036442Z"/>
    <x v="4"/>
    <s v="2023-05-13"/>
    <m/>
    <s v="ATTACK-DETECTOR-2"/>
    <m/>
    <x v="7"/>
    <s v="0xb455cf94627bd637d74b7a7a221effa2fa12602d likely involved in an attack (0x510be44048f976269c96e8bf9870f6a33d38112881ef497f215e013d3f7b4b13). Anomaly score: {'anomaly_score': 0.015500717360114777}"/>
    <s v="0xb455cf94627bd637d74b7a7a221effa2fa12602d"/>
    <x v="2"/>
    <s v="0.015500717360114777"/>
    <m/>
    <m/>
    <m/>
    <m/>
    <m/>
    <s v="0.015500717360114777}"/>
    <m/>
    <m/>
    <m/>
    <m/>
    <m/>
    <m/>
    <m/>
    <m/>
    <m/>
  </r>
  <r>
    <s v="2023-05-11T20:03:08.073194325Z"/>
    <x v="4"/>
    <s v="2023-05-11"/>
    <m/>
    <s v="ATTACK-DETECTOR-2"/>
    <m/>
    <x v="7"/>
    <s v="0x67632a2c704b32ced2c570b4ffc870765f9d567b likely involved in an attack (0xa2919d6c1477a38074c44d040d7495f63c310b5039f770c1ba48a426f06c8242). Anomaly score: {'anomaly_score': 0.022220183486238533}"/>
    <s v="0x67632a2c704b32ced2c570b4ffc870765f9d567b"/>
    <x v="2"/>
    <s v="0.022220183486238533"/>
    <m/>
    <m/>
    <m/>
    <m/>
    <m/>
    <s v="0.022220183486238533}"/>
    <m/>
    <m/>
    <m/>
    <m/>
    <m/>
    <m/>
    <m/>
    <m/>
    <m/>
  </r>
  <r>
    <s v="2023-05-20T17:29:29.689401259Z"/>
    <x v="4"/>
    <s v="2023-05-20"/>
    <m/>
    <s v="ATTACK-DETECTOR-2"/>
    <m/>
    <x v="7"/>
    <s v="0xa32d5ba61e8b80be24bc77d7dcca001357b99e17 likely involved in an attack (0x89092d5a59c8d599420faeb45aec46fd790d6159308ffa62e7bb75621fac258f). Anomaly score: {'anomaly_score': 0.01279281098546042}"/>
    <s v="0xa32d5ba61e8b80be24bc77d7dcca001357b99e17"/>
    <x v="2"/>
    <s v="0.01279281098546042"/>
    <m/>
    <m/>
    <m/>
    <m/>
    <m/>
    <s v="0.01279281098546042}"/>
    <m/>
    <m/>
    <m/>
    <m/>
    <m/>
    <m/>
    <m/>
    <m/>
    <m/>
  </r>
  <r>
    <s v="2023-05-21T05:42:28.554541448Z"/>
    <x v="4"/>
    <s v="2023-05-21"/>
    <m/>
    <s v="ATTACK-DETECTOR-2"/>
    <m/>
    <x v="7"/>
    <s v="0x62b0f608600e56b4cb4fe6493d20fb85a69ee4b9 likely involved in an attack (0x2820e4fc812824a21c545580487752967f690b599590f676e52e20920c46bef9). Anomaly score: {'anomaly_score': 0.029789747224190883}"/>
    <s v="0x62b0f608600e56b4cb4fe6493d20fb85a69ee4b9"/>
    <x v="2"/>
    <s v="0.029789747224190883"/>
    <m/>
    <m/>
    <m/>
    <m/>
    <m/>
    <s v="0.029789747224190883}"/>
    <m/>
    <m/>
    <m/>
    <m/>
    <m/>
    <m/>
    <m/>
    <m/>
    <m/>
  </r>
  <r>
    <s v="2023-05-24T21:32:43.338695248Z"/>
    <x v="4"/>
    <s v="2023-05-24"/>
    <m/>
    <s v="ATTACK-DETECTOR-2"/>
    <m/>
    <x v="7"/>
    <s v="0xd453fcde7dc3c1afdc9fe7bc561aa24509938e41 likely involved in an attack (0x94f531a9e034f97769b2337a8b55f76090122c9c43fcd6da92a79017bf65f902). Anomaly score: {'anomaly_score': 0.022433035714285718}"/>
    <s v="0xd453fcde7dc3c1afdc9fe7bc561aa24509938e41"/>
    <x v="2"/>
    <s v="0.022433035714285718"/>
    <m/>
    <m/>
    <m/>
    <m/>
    <m/>
    <s v="0.022433035714285718}"/>
    <m/>
    <m/>
    <m/>
    <m/>
    <m/>
    <m/>
    <m/>
    <m/>
    <m/>
  </r>
  <r>
    <s v="2023-05-23T15:59:42.538230119Z"/>
    <x v="4"/>
    <s v="2023-05-23"/>
    <m/>
    <s v="ATTACK-DETECTOR-2"/>
    <m/>
    <x v="7"/>
    <s v="0x6fd295495a166ab66be4255c521dffb974672f1f likely involved in an attack (0x4191553e12e766a23c612085a91451d3810d8aea86b658c79625882614069ebd). Anomaly score: {'anomaly_score': 0.010204999999999999}"/>
    <s v="0x6fd295495a166ab66be4255c521dffb974672f1f"/>
    <x v="2"/>
    <s v="0.010204999999999999"/>
    <m/>
    <m/>
    <m/>
    <m/>
    <m/>
    <s v="0.010204999999999999}"/>
    <m/>
    <m/>
    <m/>
    <m/>
    <m/>
    <m/>
    <m/>
    <m/>
    <m/>
  </r>
  <r>
    <s v="2023-05-16T07:59:06.653117002Z"/>
    <x v="4"/>
    <s v="2023-05-16"/>
    <m/>
    <s v="ATTACK-DETECTOR-2"/>
    <m/>
    <x v="7"/>
    <s v="0x0af2e18c46023706d5c580e225c2dce99d2c1361 likely involved in an attack (0xa63b45e9c1f85560e9cdfbb2553b30c6d940dd15a7511c740fffb7f528a88144). Anomaly score: {'anomaly_score': 0.029574007220216605}"/>
    <s v="0x0af2e18c46023706d5c580e225c2dce99d2c1361"/>
    <x v="2"/>
    <s v="0.029574007220216605"/>
    <m/>
    <m/>
    <m/>
    <m/>
    <m/>
    <s v="0.029574007220216605}"/>
    <m/>
    <m/>
    <m/>
    <m/>
    <m/>
    <m/>
    <m/>
    <m/>
    <m/>
  </r>
  <r>
    <s v="2023-05-20T22:46:59.282344642Z"/>
    <x v="4"/>
    <s v="2023-05-20"/>
    <m/>
    <s v="ATTACK-DETECTOR-2"/>
    <m/>
    <x v="7"/>
    <s v="0x542863a7548f5bf53d9cfb9af8a5ba830d30ddec likely involved in an attack (0xa4279db78be44e2de6eed48c1953683eb3367b84f8b7b9312c33420200a901d0). Anomaly score: {'anomaly_score': 0.030254096414153407}"/>
    <s v="0x542863a7548f5bf53d9cfb9af8a5ba830d30ddec"/>
    <x v="2"/>
    <s v="0.030254096414153407"/>
    <m/>
    <m/>
    <m/>
    <m/>
    <m/>
    <s v="0.030254096414153407}"/>
    <m/>
    <m/>
    <m/>
    <m/>
    <m/>
    <m/>
    <m/>
    <m/>
    <m/>
  </r>
  <r>
    <s v="2023-05-26T23:54:26.614554543Z"/>
    <x v="4"/>
    <s v="2023-05-26"/>
    <m/>
    <s v="ATTACK-DETECTOR-2"/>
    <m/>
    <x v="7"/>
    <s v="0xc56377f6e0231e833f5e2a026a1ffa26b13d428b likely involved in an attack (0xa55caf6c22ebde6d42ce89e23e9bb1eb06c56dc4796250c18e71b46ec4e8ac92). Anomaly score: {'anomaly_score': 0.03250949257852952}"/>
    <s v="0xc56377f6e0231e833f5e2a026a1ffa26b13d428b"/>
    <x v="2"/>
    <s v="0.03250949257852952"/>
    <m/>
    <m/>
    <m/>
    <m/>
    <m/>
    <s v="0.03250949257852952}"/>
    <m/>
    <m/>
    <m/>
    <m/>
    <m/>
    <m/>
    <m/>
    <m/>
    <m/>
  </r>
  <r>
    <s v="2023-05-24T20:20:46.257900546Z"/>
    <x v="4"/>
    <s v="2023-05-24"/>
    <m/>
    <s v="ATTACK-DETECTOR-2"/>
    <m/>
    <x v="7"/>
    <s v="0xe8d9a1534b7358b888df6b0f112c0a724390c747 likely involved in an attack (0xd09b3cb01f375eb1b70de179fa1c9b13924e2c752dea513b56a42451abd7a7ec). Anomaly score: {'anomaly_score': 0.011842105263157893}"/>
    <s v="0xe8d9a1534b7358b888df6b0f112c0a724390c747"/>
    <x v="2"/>
    <s v="0.011842105263157893"/>
    <m/>
    <m/>
    <m/>
    <m/>
    <m/>
    <s v="0.011842105263157893}"/>
    <m/>
    <m/>
    <m/>
    <m/>
    <m/>
    <m/>
    <m/>
    <m/>
    <m/>
  </r>
  <r>
    <s v="2023-05-08T16:40:38.677634024Z"/>
    <x v="4"/>
    <s v="2023-05-08"/>
    <m/>
    <s v="ATTACK-DETECTOR-2"/>
    <m/>
    <x v="7"/>
    <s v="0x83d5f5d77dac8bdac1ecf0cf311bc96731d9d4b9 likely involved in an attack (0x03ac409db29af8d7301e378d75d67b50b487c2b05fb1f46d69d47c41f670f919). Anomaly score: {'anomaly_score': 0.025390173410404625}"/>
    <s v="0x83d5f5d77dac8bdac1ecf0cf311bc96731d9d4b9"/>
    <x v="2"/>
    <s v="0.025390173410404625"/>
    <m/>
    <m/>
    <m/>
    <m/>
    <m/>
    <s v="0.025390173410404625}"/>
    <m/>
    <m/>
    <m/>
    <m/>
    <m/>
    <m/>
    <m/>
    <m/>
    <m/>
  </r>
  <r>
    <s v="2023-05-25T01:07:14.734099411Z"/>
    <x v="4"/>
    <s v="2023-05-25"/>
    <m/>
    <s v="ATTACK-DETECTOR-2"/>
    <m/>
    <x v="7"/>
    <s v="0x0eddca4c6d0c4c3272549e104312417bf45e3648 likely involved in an attack (0x3f15f6668945199c60d29ae6c41fea10d2a1dbc0ee4f5a82ff9ca4e8107b34f3). Anomaly score: {'anomaly_score': 0.024932783652984406}"/>
    <s v="0x0eddca4c6d0c4c3272549e104312417bf45e3648"/>
    <x v="2"/>
    <s v="0.024932783652984406"/>
    <m/>
    <m/>
    <m/>
    <m/>
    <m/>
    <s v="0.024932783652984406}"/>
    <m/>
    <m/>
    <m/>
    <m/>
    <m/>
    <m/>
    <m/>
    <m/>
    <m/>
  </r>
  <r>
    <s v="2023-05-23T18:56:17.324391798Z"/>
    <x v="4"/>
    <s v="2023-05-23"/>
    <m/>
    <s v="ATTACK-DETECTOR-2"/>
    <m/>
    <x v="7"/>
    <s v="0xdb8540314668f633a6ebb51a2d5555f7ccb0acf5 likely involved in an attack (0x62feec605c0f53a03dc1a0c8234244ae34f731320bd376874b313c863e75ad8c). Anomaly score: {'anomaly_score': 0.011375000000000001}"/>
    <s v="0xdb8540314668f633a6ebb51a2d5555f7ccb0acf5"/>
    <x v="2"/>
    <s v="0.011375000000000001"/>
    <m/>
    <m/>
    <m/>
    <m/>
    <m/>
    <s v="0.011375000000000001}"/>
    <m/>
    <m/>
    <m/>
    <m/>
    <m/>
    <m/>
    <m/>
    <m/>
    <m/>
  </r>
  <r>
    <s v="2023-05-14T19:49:59.271825932Z"/>
    <x v="4"/>
    <s v="2023-05-14"/>
    <m/>
    <s v="ATTACK-DETECTOR-2"/>
    <m/>
    <x v="7"/>
    <s v="0xa2ee4de1dfc059747ffd1933894b227c60b6d36f likely involved in an attack (0x079d0de8fc712149d809839e232228becfa188ce6172100c44030245947e9088). Anomaly score: {'anomaly_score': 0.02815326633165829}"/>
    <s v="0xa2ee4de1dfc059747ffd1933894b227c60b6d36f"/>
    <x v="2"/>
    <s v="0.02815326633165829"/>
    <m/>
    <m/>
    <m/>
    <m/>
    <m/>
    <s v="0.02815326633165829}"/>
    <m/>
    <m/>
    <m/>
    <m/>
    <m/>
    <m/>
    <m/>
    <m/>
    <m/>
  </r>
  <r>
    <s v="2023-05-24T20:19:30.748832038Z"/>
    <x v="4"/>
    <s v="2023-05-24"/>
    <m/>
    <s v="ATTACK-DETECTOR-2"/>
    <m/>
    <x v="7"/>
    <s v="0xe8d9a1534b7358b888df6b0f112c0a724390c747 likely involved in an attack (0x7ec76203bcd0046bc92541ec7081a05d1276d52483ba193d90f48d11b83e80a0). Anomaly score: {'anomaly_score': 0.011842105263157893}"/>
    <s v="0xe8d9a1534b7358b888df6b0f112c0a724390c747"/>
    <x v="2"/>
    <s v="0.011842105263157893"/>
    <m/>
    <m/>
    <m/>
    <m/>
    <m/>
    <s v="0.011842105263157893}"/>
    <m/>
    <m/>
    <m/>
    <m/>
    <m/>
    <m/>
    <m/>
    <m/>
    <m/>
  </r>
  <r>
    <s v="2023-05-16T06:30:50.831981616Z"/>
    <x v="4"/>
    <s v="2023-05-16"/>
    <m/>
    <s v="ATTACK-DETECTOR-2"/>
    <m/>
    <x v="7"/>
    <s v="0xc0379c132f16784c8c2b365c9d25242e2aeb8fb9 likely involved in an attack (0x7debb5c8fbb5fad5368f6c6adad3d98a85bfc4fbdfea721d4648905761779517). Anomaly score: {'anomaly_score': 0.045059845106782445}"/>
    <s v="0xc0379c132f16784c8c2b365c9d25242e2aeb8fb9"/>
    <x v="2"/>
    <s v="0.045059845106782445"/>
    <m/>
    <m/>
    <m/>
    <m/>
    <m/>
    <s v="0.045059845106782445}"/>
    <m/>
    <m/>
    <m/>
    <m/>
    <m/>
    <m/>
    <m/>
    <m/>
    <m/>
  </r>
  <r>
    <s v="2023-05-16T18:39:48.114875154Z"/>
    <x v="4"/>
    <s v="2023-05-16"/>
    <m/>
    <s v="ATTACK-DETECTOR-2"/>
    <m/>
    <x v="7"/>
    <s v="0xa95b7843825449dc588ec06018b48019d1111000 likely involved in an attack (0xf2a22a26a2a275ddf261ab9fa3da207bf065e95e529ce4177cdefedc5576ab2c) on SmartRouter (0x13f4ea83d0bd40e75c8222255bc855a974568dd4). Anomaly score: {'anomaly_score': 0.017739872068230276"/>
    <s v="0xa95b7843825449dc588ec06018b48019d1111000"/>
    <x v="2"/>
    <s v="0.017739872068230276"/>
    <m/>
    <m/>
    <m/>
    <m/>
    <m/>
    <s v="0.017739872068230276}"/>
    <m/>
    <m/>
    <m/>
    <m/>
    <m/>
    <m/>
    <m/>
    <m/>
    <m/>
  </r>
  <r>
    <s v="2023-05-21T18:15:28.323011321Z"/>
    <x v="4"/>
    <s v="2023-05-21"/>
    <m/>
    <s v="ATTACK-DETECTOR-2"/>
    <m/>
    <x v="7"/>
    <s v="0x49abedca03b3eab9df558c10ae1299987657d4f7 likely involved in an attack (0xda3c6b0c381c2020cad342bade79f7c04746573aeef06c7d77a7825c006b9277). Anomaly score: {'anomaly_score': 0.013981958762886595}"/>
    <s v="0x49abedca03b3eab9df558c10ae1299987657d4f7"/>
    <x v="2"/>
    <s v="0.013981958762886595"/>
    <m/>
    <m/>
    <m/>
    <m/>
    <m/>
    <s v="0.013981958762886595}"/>
    <m/>
    <m/>
    <m/>
    <m/>
    <m/>
    <m/>
    <m/>
    <m/>
    <m/>
  </r>
  <r>
    <s v="2023-05-11T07:48:35.193025577Z"/>
    <x v="4"/>
    <s v="2023-05-11"/>
    <m/>
    <s v="ATTACK-DETECTOR-2"/>
    <m/>
    <x v="7"/>
    <s v="0x584d12de6b68e03be1289a872c50d8476fdb8b2b likely involved in an attack (0xb1f73a6c6d2d6e703475246a53fad7271592c8d08cdbb3a92f0cfa69fd6a575f). Anomaly score: {'anomaly_score': 0.030453172205438066}"/>
    <s v="0x584d12de6b68e03be1289a872c50d8476fdb8b2b"/>
    <x v="2"/>
    <s v="0.030453172205438066"/>
    <m/>
    <m/>
    <m/>
    <m/>
    <m/>
    <s v="0.030453172205438066}"/>
    <m/>
    <m/>
    <m/>
    <m/>
    <m/>
    <m/>
    <m/>
    <m/>
    <m/>
  </r>
  <r>
    <s v="2023-05-20T21:38:13.807774256Z"/>
    <x v="4"/>
    <s v="2023-05-20"/>
    <m/>
    <s v="ATTACK-DETECTOR-2"/>
    <m/>
    <x v="7"/>
    <s v="0x93e2431d36bf4a38199b44eb72f387a0b98425b6 likely involved in an attack (0x298719554bf1b191d2911366244e450adffc5dfd82655f3a096b46fe8375d35d). Anomaly score: {'anomaly_score': 0.02824773413897281}"/>
    <s v="0x93e2431d36bf4a38199b44eb72f387a0b98425b6"/>
    <x v="2"/>
    <s v="0.02824773413897281"/>
    <m/>
    <m/>
    <m/>
    <m/>
    <m/>
    <s v="0.02824773413897281}"/>
    <m/>
    <m/>
    <m/>
    <m/>
    <m/>
    <m/>
    <m/>
    <m/>
    <m/>
  </r>
  <r>
    <s v="2023-05-13T19:21:39.435867088Z"/>
    <x v="4"/>
    <s v="2023-05-13"/>
    <m/>
    <s v="ATTACK-DETECTOR-2"/>
    <m/>
    <x v="7"/>
    <s v="0x778a5a956698a99cf418562188e50b44988077ad likely involved in an attack (0xffd5db57461ad03a80951341f7807ff320202fe798dd8ad41590d39ef8ad5528). Anomaly score: {'anomaly_score': 0.03154422087037904}"/>
    <s v="0x778a5a956698a99cf418562188e50b44988077ad"/>
    <x v="2"/>
    <s v="0.03154422087037904"/>
    <m/>
    <m/>
    <m/>
    <m/>
    <m/>
    <s v="0.03154422087037904}"/>
    <m/>
    <m/>
    <m/>
    <m/>
    <m/>
    <m/>
    <m/>
    <m/>
    <m/>
  </r>
  <r>
    <s v="2023-05-16T06:52:23.230036256Z"/>
    <x v="4"/>
    <s v="2023-05-16"/>
    <m/>
    <s v="ATTACK-DETECTOR-2"/>
    <m/>
    <x v="7"/>
    <s v="0x4bca62c06fe772ea7c22f9abf758bee57ca32544 likely involved in an attack (0x0a6640498b90e4e8281f18b98791fd6aab3554f808b14dedfcdd2c916aa9c34f). Anomaly score: {'anomaly_score': 0.029588249458222974}"/>
    <s v="0x4bca62c06fe772ea7c22f9abf758bee57ca32544"/>
    <x v="2"/>
    <s v="0.029588249458222974"/>
    <m/>
    <m/>
    <m/>
    <m/>
    <m/>
    <s v="0.029588249458222974}"/>
    <m/>
    <m/>
    <m/>
    <m/>
    <m/>
    <m/>
    <m/>
    <m/>
    <m/>
  </r>
  <r>
    <s v="2023-05-19T20:52:25.555685845Z"/>
    <x v="4"/>
    <s v="2023-05-19"/>
    <m/>
    <s v="ATTACK-DETECTOR-2"/>
    <m/>
    <x v="7"/>
    <s v="0x38b848bbad9ad2c6abec48a08834de864d699be9 likely involved in an attack (0x079a1be759f0a30294111bd6a3a8e82a523d54c5aaf85d33831a3fdc77fbbbec). Anomaly score: {'anomaly_score': 0.009694793536804308}"/>
    <s v="0x38b848bbad9ad2c6abec48a08834de864d699be9"/>
    <x v="2"/>
    <s v="0.009694793536804308"/>
    <m/>
    <m/>
    <m/>
    <m/>
    <m/>
    <s v="0.009694793536804308}"/>
    <m/>
    <m/>
    <m/>
    <m/>
    <m/>
    <m/>
    <m/>
    <m/>
    <m/>
  </r>
  <r>
    <s v="2023-05-24T15:54:29.208298902Z"/>
    <x v="4"/>
    <s v="2023-05-24"/>
    <m/>
    <s v="ATTACK-DETECTOR-2"/>
    <m/>
    <x v="7"/>
    <s v="0x054a3574d8082112575843dd944ff42c58dda38d likely involved in an attack (0x08d5ac540ac29dbf5c02a8b8c7440c990cdd3580c9ad857a4675dd936ba5cc18). Anomaly score: {'anomaly_score': 0.016676553462850366}"/>
    <s v="0x054a3574d8082112575843dd944ff42c58dda38d"/>
    <x v="2"/>
    <s v="0.016676553462850366"/>
    <m/>
    <m/>
    <m/>
    <m/>
    <m/>
    <s v="0.016676553462850366}"/>
    <m/>
    <m/>
    <m/>
    <m/>
    <m/>
    <m/>
    <m/>
    <m/>
    <m/>
  </r>
  <r>
    <s v="2023-05-11T09:10:34.870382342Z"/>
    <x v="4"/>
    <s v="2023-05-11"/>
    <m/>
    <s v="ATTACK-DETECTOR-2"/>
    <m/>
    <x v="7"/>
    <s v="0x2f98fa813ced7aa9fd6788ab624b2f3f292b9239 likely involved in an attack (0xa8953264a9f4ed303ac68cba657c3f09d0150cc3f4b65a8fdf474281f30430d8). Anomaly score: {'anomaly_score': 0.017838258164852253}"/>
    <s v="0x2f98fa813ced7aa9fd6788ab624b2f3f292b9239"/>
    <x v="2"/>
    <s v="0.017838258164852253"/>
    <m/>
    <m/>
    <m/>
    <m/>
    <m/>
    <s v="0.017838258164852253}"/>
    <m/>
    <m/>
    <m/>
    <m/>
    <m/>
    <m/>
    <m/>
    <m/>
    <m/>
  </r>
  <r>
    <s v="2023-05-09T18:25:37.317408895Z"/>
    <x v="4"/>
    <s v="2023-05-09"/>
    <m/>
    <s v="ATTACK-DETECTOR-2"/>
    <m/>
    <x v="7"/>
    <s v="0x0d1f019cf98dc996da2b7bc6c157103c225a0020 likely involved in an attack (0x82b908ee144b0752ff20b5493b370cb4dae36e85336dc17df96a244bc26a7387). Anomaly score: {'anomaly_score': 0.015604267377896315}"/>
    <s v="0x0d1f019cf98dc996da2b7bc6c157103c225a0020"/>
    <x v="2"/>
    <s v="0.015604267377896315"/>
    <m/>
    <m/>
    <m/>
    <m/>
    <m/>
    <s v="0.015604267377896315}"/>
    <m/>
    <m/>
    <m/>
    <m/>
    <m/>
    <m/>
    <m/>
    <m/>
    <m/>
  </r>
  <r>
    <s v="2023-05-12T01:33:41.266061262Z"/>
    <x v="4"/>
    <s v="2023-05-12"/>
    <m/>
    <s v="ATTACK-DETECTOR-2"/>
    <m/>
    <x v="7"/>
    <s v="0x1581262fd72776ba5da2337c4c4e1b92c6e36ae6 likely involved in an attack (0x1d48512a5d6782302f1e502cf87083a5ec1ea18d5de612936bc31839f3c0c324). Anomaly score: {'anomaly_score': 0.013388157894736843}"/>
    <s v="0x1581262fd72776ba5da2337c4c4e1b92c6e36ae6"/>
    <x v="2"/>
    <s v="0.013388157894736843"/>
    <m/>
    <m/>
    <m/>
    <m/>
    <m/>
    <s v="0.013388157894736843}"/>
    <m/>
    <m/>
    <m/>
    <m/>
    <m/>
    <m/>
    <m/>
    <m/>
    <m/>
  </r>
  <r>
    <s v="2023-05-11T21:19:54.970430431Z"/>
    <x v="4"/>
    <s v="2023-05-11"/>
    <m/>
    <s v="ATTACK-DETECTOR-2"/>
    <m/>
    <x v="7"/>
    <s v="0x9ba3956bbc21409cfa533499d461ae39c979993b likely involved in an attack (0x9aa94cd8baa43048a352d156715a9592288dffcd3175869bfce8cdaf5881f2cf). Anomaly score: {'anomaly_score': 0.01333536957849725}"/>
    <s v="0x9ba3956bbc21409cfa533499d461ae39c979993b"/>
    <x v="2"/>
    <s v="0.01333536957849725"/>
    <m/>
    <m/>
    <m/>
    <m/>
    <m/>
    <s v="0.01333536957849725}"/>
    <m/>
    <m/>
    <m/>
    <m/>
    <m/>
    <m/>
    <m/>
    <m/>
    <m/>
  </r>
  <r>
    <s v="2023-05-29T01:19:52.090967645Z"/>
    <x v="4"/>
    <s v="2023-05-29"/>
    <m/>
    <s v="ATTACK-DETECTOR-2"/>
    <m/>
    <x v="7"/>
    <s v="0x602322acacd6ac2b1151badccd7942d717b51adf likely involved in an attack (0xc723f2ae4380e1704923903c81b323373dd5aaa7c61f88034d94963ff8ae28d7). Anomaly score: {'anomaly_score': 0.10686528497409327}"/>
    <s v="0x602322acacd6ac2b1151badccd7942d717b51adf"/>
    <x v="2"/>
    <s v="0.10686528497409327"/>
    <m/>
    <m/>
    <m/>
    <m/>
    <m/>
    <s v="0.10686528497409327}"/>
    <m/>
    <m/>
    <m/>
    <m/>
    <m/>
    <m/>
    <m/>
    <m/>
    <m/>
  </r>
  <r>
    <s v="2023-05-27T20:46:48.098361647Z"/>
    <x v="4"/>
    <s v="2023-05-27"/>
    <m/>
    <s v="ATTACK-DETECTOR-2"/>
    <m/>
    <x v="7"/>
    <s v="0xaddfc73c75071f7efa72bab78f84d2fdf7d67182 likely involved in an attack (0x98c047c2b80cefaaa1c6933c58106c67a392acd9e010ed02fbec106509ea3073). Anomaly score: {'anomaly_score': 0.03922648312028843}"/>
    <s v="0xaddfc73c75071f7efa72bab78f84d2fdf7d67182"/>
    <x v="2"/>
    <s v="0.03922648312028843"/>
    <m/>
    <m/>
    <m/>
    <m/>
    <m/>
    <s v="0.03922648312028843}"/>
    <m/>
    <m/>
    <m/>
    <m/>
    <m/>
    <m/>
    <m/>
    <m/>
    <m/>
  </r>
  <r>
    <s v="2023-05-25T17:14:27.318864891Z"/>
    <x v="4"/>
    <s v="2023-05-25"/>
    <m/>
    <s v="ATTACK-DETECTOR-2"/>
    <m/>
    <x v="7"/>
    <s v="0x4d7fdc27faf1744c2f9c8aa16f1a149ad6b86f61 likely involved in an attack (0x83f6eb21466e49440086f54c0dfb46cf5d81362e999a694800534cac290e11c6). Anomaly score: {'anomaly_score': 0.020549656464709555}"/>
    <s v="0x4d7fdc27faf1744c2f9c8aa16f1a149ad6b86f61"/>
    <x v="2"/>
    <s v="0.020549656464709555"/>
    <m/>
    <m/>
    <m/>
    <m/>
    <m/>
    <s v="0.020549656464709555}"/>
    <m/>
    <m/>
    <m/>
    <m/>
    <m/>
    <m/>
    <m/>
    <m/>
    <m/>
  </r>
  <r>
    <s v="2023-05-31T20:14:28.932422032Z"/>
    <x v="4"/>
    <s v="2023-05-31"/>
    <m/>
    <s v="ATTACK-DETECTOR-2"/>
    <m/>
    <x v="7"/>
    <s v="0x4d72d2bc6861c566efc5fd31648b5ce4d52d4c81 likely involved in an attack (0xf09965bff9d5ee0005b2ab5c5aa5830f907ed8ccbb08a030d3eeb3e554be6c14). Anomaly score: {'anomaly_score': 0.03938402309913379}"/>
    <s v="0x4d72d2bc6861c566efc5fd31648b5ce4d52d4c81"/>
    <x v="2"/>
    <s v="0.03938402309913379"/>
    <m/>
    <m/>
    <m/>
    <m/>
    <m/>
    <s v="0.03938402309913379}"/>
    <m/>
    <m/>
    <m/>
    <m/>
    <m/>
    <m/>
    <m/>
    <m/>
    <m/>
  </r>
  <r>
    <s v="2023-05-19T15:18:31.168675625Z"/>
    <x v="4"/>
    <s v="2023-05-19"/>
    <m/>
    <s v="ATTACK-DETECTOR-2"/>
    <m/>
    <x v="7"/>
    <s v="0x7a63205bfa22f5e8f56beb76f65e615978239c2b likely involved in an attack (0xb1aea49f57f204814ec2b5535fec48ca7f6358cc6c704785511ae59d68a4399b). Anomaly score: {'anomaly_score': 0.014063727629855957}"/>
    <s v="0x7a63205bfa22f5e8f56beb76f65e615978239c2b"/>
    <x v="2"/>
    <s v="0.014063727629855957"/>
    <m/>
    <m/>
    <m/>
    <m/>
    <m/>
    <s v="0.014063727629855957}"/>
    <m/>
    <m/>
    <m/>
    <m/>
    <m/>
    <m/>
    <m/>
    <m/>
    <m/>
  </r>
  <r>
    <s v="2023-05-11T19:56:28.340777604Z"/>
    <x v="4"/>
    <s v="2023-05-11"/>
    <m/>
    <s v="ATTACK-DETECTOR-2"/>
    <m/>
    <x v="7"/>
    <s v="0x67632a2c704b32ced2c570b4ffc870765f9d567b likely involved in an attack (0x882f7589efbe38baab4391ee6941c5a5c9ad66b038088a1fcca541eaf1cb8f25). Anomaly score: {'anomaly_score': 0.013049949031600408}"/>
    <s v="0x67632a2c704b32ced2c570b4ffc870765f9d567b"/>
    <x v="2"/>
    <s v="0.013049949031600408"/>
    <m/>
    <m/>
    <m/>
    <m/>
    <m/>
    <s v="0.013049949031600408}"/>
    <m/>
    <m/>
    <m/>
    <m/>
    <m/>
    <m/>
    <m/>
    <m/>
    <m/>
  </r>
  <r>
    <s v="2023-05-14T08:58:31.10802165Z"/>
    <x v="4"/>
    <s v="2023-05-14"/>
    <m/>
    <s v="ATTACK-DETECTOR-2"/>
    <m/>
    <x v="7"/>
    <s v="0x9bb4166ee6064b5b61b0c4c704b212f3e62ee6c3 likely involved in an attack (0x9d14b52764c8e1996fe8c7d7b2e297de932344985d28fbc9ea6a957702495777). Anomaly score: {'anomaly_score': 0.024145131819368313}"/>
    <s v="0x9bb4166ee6064b5b61b0c4c704b212f3e62ee6c3"/>
    <x v="2"/>
    <s v="0.024145131819368313"/>
    <m/>
    <m/>
    <m/>
    <m/>
    <m/>
    <s v="0.024145131819368313}"/>
    <m/>
    <m/>
    <m/>
    <m/>
    <m/>
    <m/>
    <m/>
    <m/>
    <m/>
  </r>
  <r>
    <s v="2023-05-27T17:31:44.146533512Z"/>
    <x v="4"/>
    <s v="2023-05-27"/>
    <m/>
    <s v="ATTACK-DETECTOR-2"/>
    <m/>
    <x v="7"/>
    <s v="0x056187e540864bb683728cfc9c0c15ea8d71c739 likely involved in an attack (0x02a597cb728e2ac1a6b3564fe31b3021f10e84244f4cf08455145411a59c8531). Anomaly score: {'anomaly_score': 0.0774688524590164}"/>
    <s v="0x056187e540864bb683728cfc9c0c15ea8d71c739"/>
    <x v="2"/>
    <s v="0.0774688524590164"/>
    <m/>
    <m/>
    <m/>
    <m/>
    <m/>
    <s v="0.0774688524590164}"/>
    <m/>
    <m/>
    <m/>
    <m/>
    <m/>
    <m/>
    <m/>
    <m/>
    <m/>
  </r>
  <r>
    <s v="2023-05-16T22:04:46.147952407Z"/>
    <x v="4"/>
    <s v="2023-05-16"/>
    <m/>
    <s v="ATTACK-DETECTOR-2"/>
    <m/>
    <x v="7"/>
    <s v="0x7bd247c55223d35305a61ab2e192635a35a33505 likely involved in an attack (0x816df5beb9b4d1b9a16d96b8da59c4102267b23773bfcc241efa15c741c71700). Anomaly score: {'anomaly_score': 0.018168825368468065}"/>
    <s v="0x7bd247c55223d35305a61ab2e192635a35a33505"/>
    <x v="2"/>
    <s v="0.018168825368468065"/>
    <m/>
    <m/>
    <m/>
    <m/>
    <m/>
    <s v="0.018168825368468065}"/>
    <m/>
    <m/>
    <m/>
    <m/>
    <m/>
    <m/>
    <m/>
    <m/>
    <m/>
  </r>
  <r>
    <s v="2023-05-21T01:29:24.385918026Z"/>
    <x v="4"/>
    <s v="2023-05-21"/>
    <m/>
    <s v="ATTACK-DETECTOR-2"/>
    <m/>
    <x v="7"/>
    <s v="0x7662e3cfa5e52fe57a372d20754e23cb99267974 likely involved in an attack (0x6820a23e3ad1bb8d50ef5b3ed9658519e9b016c52ae4ba8ce7306cd3fa9c1a48). Anomaly score: {'anomaly_score': 0.028834928788232544}"/>
    <s v="0x7662e3cfa5e52fe57a372d20754e23cb99267974"/>
    <x v="2"/>
    <s v="0.028834928788232544"/>
    <m/>
    <m/>
    <m/>
    <m/>
    <m/>
    <s v="0.028834928788232544}"/>
    <m/>
    <m/>
    <m/>
    <m/>
    <m/>
    <m/>
    <m/>
    <m/>
    <m/>
  </r>
  <r>
    <s v="2023-05-17T17:36:08.435971455Z"/>
    <x v="4"/>
    <s v="2023-05-17"/>
    <m/>
    <s v="ATTACK-DETECTOR-2"/>
    <m/>
    <x v="7"/>
    <s v="0xb2090064af7fbcf46f6502c7de18563ce7a694f3 likely involved in an attack (0xc70618c3f30c138e479454c682bd3f7d5342121a906228ba7c0f3a6020da064e). Anomaly score: {'anomaly_score': 0.014606003752345215}"/>
    <s v="0xb2090064af7fbcf46f6502c7de18563ce7a694f3"/>
    <x v="2"/>
    <s v="0.014606003752345215"/>
    <m/>
    <m/>
    <m/>
    <m/>
    <m/>
    <s v="0.014606003752345215}"/>
    <m/>
    <m/>
    <m/>
    <m/>
    <m/>
    <m/>
    <m/>
    <m/>
    <m/>
  </r>
  <r>
    <s v="2023-05-11T22:26:15.819711131Z"/>
    <x v="4"/>
    <s v="2023-05-11"/>
    <m/>
    <s v="ATTACK-DETECTOR-2"/>
    <m/>
    <x v="7"/>
    <s v="0x45a282fbfdd9af7c85ce5edd494ae8ca2679dcc8 likely involved in an attack (0xa541f72bfb275f07ed78a2e329c40f6412abe74331bb9b002db7af7ea1a7ddbd). Anomaly score: {'anomaly_score': 0.022645395799676896}"/>
    <s v="0x45a282fbfdd9af7c85ce5edd494ae8ca2679dcc8"/>
    <x v="2"/>
    <s v="0.022645395799676896"/>
    <m/>
    <m/>
    <m/>
    <m/>
    <m/>
    <s v="0.022645395799676896}"/>
    <m/>
    <m/>
    <m/>
    <m/>
    <m/>
    <m/>
    <m/>
    <m/>
    <m/>
  </r>
  <r>
    <s v="2023-05-17T18:09:50.898705846Z"/>
    <x v="4"/>
    <s v="2023-05-17"/>
    <m/>
    <s v="ATTACK-DETECTOR-2"/>
    <m/>
    <x v="7"/>
    <s v="0xec25001feb8b1a18a47ee68bdbc91ed2171fae08 likely involved in an attack (0x3a254a3e693357e6b5e787a11b02cb7bb0b206eebb311bdde0f1a25620c958bf). Anomaly score: {'anomaly_score': 0.014430202749941737}"/>
    <s v="0xec25001feb8b1a18a47ee68bdbc91ed2171fae08"/>
    <x v="2"/>
    <s v="0.014430202749941737"/>
    <m/>
    <m/>
    <m/>
    <m/>
    <m/>
    <s v="0.014430202749941737}"/>
    <m/>
    <m/>
    <m/>
    <m/>
    <m/>
    <m/>
    <m/>
    <m/>
    <m/>
  </r>
  <r>
    <s v="2023-05-11T19:19:09.782269254Z"/>
    <x v="4"/>
    <s v="2023-05-11"/>
    <m/>
    <s v="ATTACK-DETECTOR-2"/>
    <m/>
    <x v="7"/>
    <s v="0x9ba3956bbc21409cfa533499d461ae39c979993b likely involved in an attack (0xb5c84044c069e72b83cfca2fddd195263b9354e18ff2f91599ae9c75512c0f00). Anomaly score: {'anomaly_score': 0.013888208894328846}"/>
    <s v="0x9ba3956bbc21409cfa533499d461ae39c979993b"/>
    <x v="2"/>
    <s v="0.013888208894328846"/>
    <m/>
    <m/>
    <m/>
    <m/>
    <m/>
    <s v="0.013888208894328846}"/>
    <m/>
    <m/>
    <m/>
    <m/>
    <m/>
    <m/>
    <m/>
    <m/>
    <m/>
  </r>
  <r>
    <s v="2023-05-31T13:55:37.94193596Z"/>
    <x v="4"/>
    <s v="2023-05-31"/>
    <m/>
    <s v="ATTACK-DETECTOR-2"/>
    <m/>
    <x v="7"/>
    <s v="0xb526dabcbf0ded95ad74c6fdfec19e1ac3aed93b likely involved in an attack (0xa8a4b9f682b170dcaf86efc8eed8cfe6d4b5dffc3186e69810cbd3eb0c7a6822). Anomaly score: {'anomaly_score': 0.019635502958579885}"/>
    <s v="0xb526dabcbf0ded95ad74c6fdfec19e1ac3aed93b"/>
    <x v="2"/>
    <s v="0.019635502958579885"/>
    <m/>
    <m/>
    <m/>
    <m/>
    <m/>
    <s v="0.019635502958579885}"/>
    <m/>
    <m/>
    <m/>
    <m/>
    <m/>
    <m/>
    <m/>
    <m/>
    <m/>
  </r>
  <r>
    <s v="2023-05-24T06:11:03.028591225Z"/>
    <x v="4"/>
    <s v="2023-05-24"/>
    <m/>
    <s v="ATTACK-DETECTOR-2"/>
    <m/>
    <x v="7"/>
    <s v="0x5fc30d9a49f10a7d28e18eb29cadbcd387125c19 likely involved in an attack (0x8ec220f446655310ce5fbca9fd85f4075c7f427bfb9e051d00a0bacba345ccca). Anomaly score: {'anomaly_score': 0.020390824129141887}"/>
    <s v="0x5fc30d9a49f10a7d28e18eb29cadbcd387125c19"/>
    <x v="2"/>
    <s v="0.020390824129141887"/>
    <m/>
    <m/>
    <m/>
    <m/>
    <m/>
    <s v="0.020390824129141887}"/>
    <m/>
    <m/>
    <m/>
    <m/>
    <m/>
    <m/>
    <m/>
    <m/>
    <m/>
  </r>
  <r>
    <s v="2023-05-14T10:31:36.294204273Z"/>
    <x v="4"/>
    <s v="2023-05-14"/>
    <m/>
    <s v="ATTACK-DETECTOR-2"/>
    <m/>
    <x v="7"/>
    <s v="0x7d4ed081b8b6e2fb1e4e7042d9776523183c00bb likely involved in an attack (0x82c337e13d4e3c171ff7baba1bfd975873add3f94722085229b4292b275c4958) on PancakeRouter (0x10ed43c718714eb63d5aa57b78b54704e256024e). Anomaly score: {'anomaly_score': 0.0526973684210526"/>
    <s v="0x7d4ed081b8b6e2fb1e4e7042d9776523183c00bb"/>
    <x v="2"/>
    <s v="0.05269736842105263"/>
    <m/>
    <m/>
    <m/>
    <m/>
    <m/>
    <s v="0.05269736842105263}"/>
    <m/>
    <m/>
    <m/>
    <m/>
    <m/>
    <m/>
    <m/>
    <m/>
    <m/>
  </r>
  <r>
    <s v="2023-05-15T17:52:00.154543872Z"/>
    <x v="4"/>
    <s v="2023-05-15"/>
    <m/>
    <s v="ATTACK-DETECTOR-2"/>
    <m/>
    <x v="7"/>
    <s v="0x3a9fc286aa956c38d8c76aa4805be50c23d41995 likely involved in an attack (0x8f0ec3778695ff47b642c46554e5afd64948ce4263bd7fe435a69a47e41b0337). Anomaly score: {'anomaly_score': 0.015380397532556546}"/>
    <s v="0x3a9fc286aa956c38d8c76aa4805be50c23d41995"/>
    <x v="2"/>
    <s v="0.015380397532556546"/>
    <m/>
    <m/>
    <m/>
    <m/>
    <m/>
    <s v="0.015380397532556546}"/>
    <m/>
    <m/>
    <m/>
    <m/>
    <m/>
    <m/>
    <m/>
    <m/>
    <m/>
  </r>
  <r>
    <s v="2023-05-21T13:16:10.5424005Z"/>
    <x v="4"/>
    <s v="2023-05-21"/>
    <m/>
    <s v="ATTACK-DETECTOR-2"/>
    <m/>
    <x v="7"/>
    <s v="0x1cf978ce50f444151a02813d0eba71bca74e4365 likely involved in an attack (0x8a61e69616f2b91ac5e9af6ca265418ef456b8fac94d3687e4166f7435276469). Anomaly score: {'anomaly_score': 0.024490008326394672}"/>
    <s v="0x1cf978ce50f444151a02813d0eba71bca74e4365"/>
    <x v="2"/>
    <s v="0.024490008326394672"/>
    <m/>
    <m/>
    <m/>
    <m/>
    <m/>
    <s v="0.024490008326394672}"/>
    <m/>
    <m/>
    <m/>
    <m/>
    <m/>
    <m/>
    <m/>
    <m/>
    <m/>
  </r>
  <r>
    <s v="2023-05-11T19:40:12.145187233Z"/>
    <x v="4"/>
    <s v="2023-05-11"/>
    <m/>
    <s v="ATTACK-DETECTOR-2"/>
    <m/>
    <x v="7"/>
    <s v="0xa0fab80fd5d01ae0e2c1a42da10b442e697642e2 likely involved in an attack (0x6f179da8957150ce316a4663a3bde370f22757cf44a985f1c3ef354c42c0bb5a). Anomaly score: {'anomaly_score': 0.023485434915461397}"/>
    <s v="0xa0fab80fd5d01ae0e2c1a42da10b442e697642e2"/>
    <x v="2"/>
    <s v="0.023485434915461397"/>
    <m/>
    <m/>
    <m/>
    <m/>
    <m/>
    <s v="0.023485434915461397}"/>
    <m/>
    <m/>
    <m/>
    <m/>
    <m/>
    <m/>
    <m/>
    <m/>
    <m/>
  </r>
  <r>
    <s v="2023-05-11T13:07:36.068234719Z"/>
    <x v="4"/>
    <s v="2023-05-11"/>
    <m/>
    <s v="ATTACK-DETECTOR-2"/>
    <m/>
    <x v="7"/>
    <s v="0x00e3ac703a59a99020c1c03fa9748114356d9f94 likely involved in an attack (0x2902a4779987d44e2a18ef27b15ad597deaf894c2a144e092004b878ff2faab6) on xSHULK (0x63b6c1cfb052c3ffa87780ed36651d0f06bb8aa1). Anomaly score: {'anomaly_score': 0.028786620026235245}"/>
    <s v="0x00e3ac703a59a99020c1c03fa9748114356d9f94"/>
    <x v="2"/>
    <s v="0.028786620026235245"/>
    <m/>
    <m/>
    <m/>
    <m/>
    <m/>
    <s v="0.028786620026235245}"/>
    <m/>
    <m/>
    <m/>
    <m/>
    <m/>
    <m/>
    <m/>
    <m/>
    <m/>
  </r>
  <r>
    <s v="2023-05-16T18:37:46.544398616Z"/>
    <x v="4"/>
    <s v="2023-05-16"/>
    <m/>
    <s v="ATTACK-DETECTOR-2"/>
    <m/>
    <x v="7"/>
    <s v="0x35f12f7ed0249fb4b0a2f9ba73da29192c54eead likely involved in an attack (0x3867ed3ba6b4c344810d097a3a29c134a87d6d7fdc4f1a86fa9e1fb05770d11f). Anomaly score: {'anomaly_score': 0.032776664439991096}"/>
    <s v="0x35f12f7ed0249fb4b0a2f9ba73da29192c54eead"/>
    <x v="2"/>
    <s v="0.032776664439991096"/>
    <m/>
    <m/>
    <m/>
    <m/>
    <m/>
    <s v="0.032776664439991096}"/>
    <m/>
    <m/>
    <m/>
    <m/>
    <m/>
    <m/>
    <m/>
    <m/>
    <m/>
  </r>
  <r>
    <s v="2023-05-12T15:15:27.158874609Z"/>
    <x v="4"/>
    <s v="2023-05-12"/>
    <m/>
    <s v="ATTACK-DETECTOR-2"/>
    <m/>
    <x v="7"/>
    <s v="0xa17bdb91856d69752883104fa141b6b0a04fef4f likely involved in an attack (0x844a7a993c3f128db589aff8342b0e4307b523dd62ca8a209a526cdccdbea8fb). Anomaly score: {'anomaly_score': 0.016226461843409316}"/>
    <s v="0xa17bdb91856d69752883104fa141b6b0a04fef4f"/>
    <x v="2"/>
    <s v="0.016226461843409316"/>
    <m/>
    <m/>
    <m/>
    <m/>
    <m/>
    <s v="0.016226461843409316}"/>
    <m/>
    <m/>
    <m/>
    <m/>
    <m/>
    <m/>
    <m/>
    <m/>
    <m/>
  </r>
  <r>
    <s v="2023-05-17T19:47:07.328750644Z"/>
    <x v="4"/>
    <s v="2023-05-17"/>
    <m/>
    <s v="ATTACK-DETECTOR-2"/>
    <m/>
    <x v="7"/>
    <s v="0x1311c2aae95b0a85fed7e9d6efcbd3b3cabf9903 likely involved in an attack (0xa5ca5e3c8948b44c4ead4af94f82130a0caa3d1b570ba1656dd4e5ccb1ab6071). Anomaly score: {'anomaly_score': 0.02542160278745645}"/>
    <s v="0x1311c2aae95b0a85fed7e9d6efcbd3b3cabf9903"/>
    <x v="2"/>
    <s v="0.02542160278745645"/>
    <m/>
    <m/>
    <m/>
    <m/>
    <m/>
    <s v="0.02542160278745645}"/>
    <m/>
    <m/>
    <m/>
    <m/>
    <m/>
    <m/>
    <m/>
    <m/>
    <m/>
  </r>
  <r>
    <s v="2023-05-12T02:13:41.917477113Z"/>
    <x v="4"/>
    <s v="2023-05-12"/>
    <m/>
    <s v="ATTACK-DETECTOR-2"/>
    <m/>
    <x v="7"/>
    <s v="0x662a042f82ae440b32ccdf86b4864b6c791827a5 likely involved in an attack (0x632135d55b69d5cccb1060f5543930af75885eb2fa00e986da7c706863b1ad18) on URoter (0xae2f168900d5bb38171b01c2323069e5fd6b57b9). Anomaly score: {'anomaly_score': 0.024748626094036233}"/>
    <s v="0x662a042f82ae440b32ccdf86b4864b6c791827a5"/>
    <x v="2"/>
    <s v="0.024748626094036233"/>
    <m/>
    <m/>
    <m/>
    <m/>
    <m/>
    <s v="0.024748626094036233}"/>
    <m/>
    <m/>
    <m/>
    <m/>
    <m/>
    <m/>
    <m/>
    <m/>
    <m/>
  </r>
  <r>
    <s v="2023-05-16T07:59:45.19709731Z"/>
    <x v="4"/>
    <s v="2023-05-16"/>
    <m/>
    <s v="ATTACK-DETECTOR-2"/>
    <m/>
    <x v="7"/>
    <s v="0x0af2e18c46023706d5c580e225c2dce99d2c1361 likely involved in an attack (0xa63b45e9c1f85560e9cdfbb2553b30c6d940dd15a7511c740fffb7f528a88144) on PancakeRouter (0x10ed43c718714eb63d5aa57b78b54704e256024e). Anomaly score: {'anomaly_score': 0.0295740072202166"/>
    <s v="0x0af2e18c46023706d5c580e225c2dce99d2c1361"/>
    <x v="2"/>
    <s v="0.029574007220216605"/>
    <m/>
    <m/>
    <m/>
    <m/>
    <m/>
    <s v="0.029574007220216605}"/>
    <m/>
    <m/>
    <m/>
    <m/>
    <m/>
    <m/>
    <m/>
    <m/>
    <m/>
  </r>
  <r>
    <s v="2023-05-11T21:51:31.88672191Z"/>
    <x v="4"/>
    <s v="2023-05-11"/>
    <m/>
    <s v="ATTACK-DETECTOR-2"/>
    <m/>
    <x v="7"/>
    <s v="0x67632a2c704b32ced2c570b4ffc870765f9d567b likely involved in an attack (0xa8f42cd396bba920a872eaa20e0f474887a87a460072c77cafa27c341d7b4387). Anomaly score: {'anomaly_score': 0.013216952573158426}"/>
    <s v="0x67632a2c704b32ced2c570b4ffc870765f9d567b"/>
    <x v="2"/>
    <s v="0.013216952573158426"/>
    <m/>
    <m/>
    <m/>
    <m/>
    <m/>
    <s v="0.013216952573158426}"/>
    <m/>
    <m/>
    <m/>
    <m/>
    <m/>
    <m/>
    <m/>
    <m/>
    <m/>
  </r>
  <r>
    <s v="2023-05-16T14:59:33.011559633Z"/>
    <x v="4"/>
    <s v="2023-05-16"/>
    <m/>
    <s v="ATTACK-DETECTOR-2"/>
    <m/>
    <x v="7"/>
    <s v="0x22ccfd71231378d59c8ddd7af5223c95f7230c1d likely involved in an attack (0xdec1478f64507acd2a21147c646d7885af36a810fe2db2d42cc3a4d34eb9f37d). Anomaly score: {'anomaly_score': 0.030813176687399215}"/>
    <s v="0x22ccfd71231378d59c8ddd7af5223c95f7230c1d"/>
    <x v="2"/>
    <s v="0.030813176687399215"/>
    <m/>
    <m/>
    <m/>
    <m/>
    <m/>
    <s v="0.030813176687399215}"/>
    <m/>
    <m/>
    <m/>
    <m/>
    <m/>
    <m/>
    <m/>
    <m/>
    <m/>
  </r>
  <r>
    <s v="2023-05-14T05:00:29.764439768Z"/>
    <x v="4"/>
    <s v="2023-05-14"/>
    <m/>
    <s v="ATTACK-DETECTOR-2"/>
    <m/>
    <x v="7"/>
    <s v="0x95779d645e7189e19e7dc035fc31174088e9eee3 likely involved in an attack (0x45d7f5dfd7f0904a50a8be41d6c9cdbf4756814421db80271c3665fecaa926e8). Anomaly score: {'anomaly_score': 0.037551724137931036}"/>
    <s v="0x95779d645e7189e19e7dc035fc31174088e9eee3"/>
    <x v="2"/>
    <s v="0.037551724137931036"/>
    <m/>
    <m/>
    <m/>
    <m/>
    <m/>
    <s v="0.037551724137931036}"/>
    <m/>
    <m/>
    <m/>
    <m/>
    <m/>
    <m/>
    <m/>
    <m/>
    <m/>
  </r>
  <r>
    <s v="2023-05-28T14:38:27.761514717Z"/>
    <x v="4"/>
    <s v="2023-05-28"/>
    <m/>
    <s v="ATTACK-DETECTOR-2"/>
    <m/>
    <x v="7"/>
    <s v="0x0661b245aa5888a4d34000559d79c3955419c1f8 likely involved in an attack (0x280550ebffb298c3528eb23cda881a128d46e63a3a701f76644cfb6f2bdacf01). Anomaly score: {'anomaly_score': 0.08380620645978468}"/>
    <s v="0x0661b245aa5888a4d34000559d79c3955419c1f8"/>
    <x v="2"/>
    <s v="0.08380620645978468"/>
    <m/>
    <m/>
    <m/>
    <m/>
    <m/>
    <s v="0.08380620645978468}"/>
    <m/>
    <m/>
    <m/>
    <m/>
    <m/>
    <m/>
    <m/>
    <m/>
    <m/>
  </r>
  <r>
    <s v="2023-05-25T08:48:15.00812454Z"/>
    <x v="4"/>
    <s v="2023-05-25"/>
    <m/>
    <s v="ATTACK-DETECTOR-2"/>
    <m/>
    <x v="7"/>
    <s v="0xb328b33f7d63d4b1cda632c4582780c404b56b2b likely involved in an attack (0x17bcd0a4fae5f4a1f57f704fc698a2b897e00639cdf627b28a3499adacdd7614). Anomaly score: {'anomaly_score': 0.039612188365650974}"/>
    <s v="0xb328b33f7d63d4b1cda632c4582780c404b56b2b"/>
    <x v="2"/>
    <s v="0.039612188365650974"/>
    <m/>
    <m/>
    <m/>
    <m/>
    <m/>
    <s v="0.039612188365650974}"/>
    <m/>
    <m/>
    <m/>
    <m/>
    <m/>
    <m/>
    <m/>
    <m/>
    <m/>
  </r>
  <r>
    <s v="2023-05-17T18:55:51.826019405Z"/>
    <x v="4"/>
    <s v="2023-05-17"/>
    <m/>
    <s v="ATTACK-DETECTOR-2"/>
    <m/>
    <x v="7"/>
    <s v="0x621cea0093d4e608f3762067e7429fecd1563eae likely involved in an attack (0x2dff1d7d526a6cab26f38fdb3d2e2812b9dbc7d37c56df7e60d76bd9e43f7322). Anomaly score: {'anomaly_score': 0.02465561522297455}"/>
    <s v="0x621cea0093d4e608f3762067e7429fecd1563eae"/>
    <x v="2"/>
    <s v="0.02465561522297455"/>
    <m/>
    <m/>
    <m/>
    <m/>
    <m/>
    <s v="0.02465561522297455}"/>
    <m/>
    <m/>
    <m/>
    <m/>
    <m/>
    <m/>
    <m/>
    <m/>
    <m/>
  </r>
  <r>
    <s v="2023-05-28T21:33:08.768730177Z"/>
    <x v="4"/>
    <s v="2023-05-28"/>
    <m/>
    <s v="ATTACK-DETECTOR-2"/>
    <m/>
    <x v="7"/>
    <s v="0x826c2d5a6a6fbc7d9ba159e87a33cc9488932a7b likely involved in an attack (0xff192aadad33eb95fa404f34bb57e1af2e0681e29e1593bfcc6b0148cf5fb4d4). Anomaly score: {'anomaly_score': 0.1006993006993007}"/>
    <s v="0x826c2d5a6a6fbc7d9ba159e87a33cc9488932a7b"/>
    <x v="2"/>
    <s v="0.1006993006993007"/>
    <m/>
    <m/>
    <m/>
    <m/>
    <m/>
    <s v="0.1006993006993007}"/>
    <m/>
    <m/>
    <m/>
    <m/>
    <m/>
    <m/>
    <m/>
    <m/>
    <m/>
  </r>
  <r>
    <s v="2023-05-13T15:56:15.099206626Z"/>
    <x v="4"/>
    <s v="2023-05-13"/>
    <m/>
    <s v="ATTACK-DETECTOR-2"/>
    <m/>
    <x v="7"/>
    <s v="0xf079e4f5e2ecee2d52c1aada887530ecd18f446f likely involved in an attack (0xe9fd14903594c59b8921b607ff8ef50145ff0c23ea3817547f5bc52b329827ee) on (0x6a1d2a089ae47b3f9d114ae6e21246116edfe47d). Anomaly score: {'anomaly_score': 0.017011494252873564}"/>
    <s v="0xf079e4f5e2ecee2d52c1aada887530ecd18f446f"/>
    <x v="2"/>
    <s v="0.017011494252873564"/>
    <m/>
    <m/>
    <m/>
    <m/>
    <m/>
    <s v="0.017011494252873564}"/>
    <m/>
    <m/>
    <m/>
    <m/>
    <m/>
    <m/>
    <m/>
    <m/>
    <m/>
  </r>
  <r>
    <s v="2023-05-13T09:17:18.638097326Z"/>
    <x v="4"/>
    <s v="2023-05-13"/>
    <m/>
    <s v="ATTACK-DETECTOR-2"/>
    <m/>
    <x v="7"/>
    <s v="0x1581262fd72776ba5da2337c4c4e1b92c6e36ae6 likely involved in an attack (0x6c854d2fc2beccc71436567d48234cbda6caa648629564c4afef21babf82d882). Anomaly score: {'anomaly_score': 5.03311315546334e-06}"/>
    <s v="0x1581262fd72776ba5da2337c4c4e1b92c6e36ae6"/>
    <x v="2"/>
    <s v="5.03311315546334e-06"/>
    <m/>
    <m/>
    <m/>
    <m/>
    <m/>
    <s v="5.03311315546334e-06}"/>
    <m/>
    <m/>
    <m/>
    <m/>
    <m/>
    <m/>
    <m/>
    <m/>
    <m/>
  </r>
  <r>
    <s v="2023-05-28T02:27:43.974155709Z"/>
    <x v="4"/>
    <s v="2023-05-28"/>
    <m/>
    <s v="ATTACK-DETECTOR-2"/>
    <m/>
    <x v="7"/>
    <s v="0x834ad5eec315d010e9cd405fee029e8054c06b88 likely involved in an attack (0x22dd532477b7e62778abb18f1876eb2cea074145d33092ce448d77db15aca263). Anomaly score: {'anomaly_score': 0.06831948881789138}"/>
    <s v="0x834ad5eec315d010e9cd405fee029e8054c06b88"/>
    <x v="2"/>
    <s v="0.06831948881789138"/>
    <m/>
    <m/>
    <m/>
    <m/>
    <m/>
    <s v="0.06831948881789138}"/>
    <m/>
    <m/>
    <m/>
    <m/>
    <m/>
    <m/>
    <m/>
    <m/>
    <m/>
  </r>
  <r>
    <s v="2023-05-15T18:07:52.73419443Z"/>
    <x v="4"/>
    <s v="2023-05-15"/>
    <m/>
    <s v="ATTACK-DETECTOR-2"/>
    <m/>
    <x v="7"/>
    <s v="0x37ae2b42fbbff3dc79d121f617ce108ecd892572 likely involved in an attack (0x137f64507ba0af431db917cc11952d2460e8e1f63a0565ac02dcef9e388c8026). Anomaly score: {'anomaly_score': 0.015488276804006374}"/>
    <s v="0x37ae2b42fbbff3dc79d121f617ce108ecd892572"/>
    <x v="2"/>
    <s v="0.015488276804006374"/>
    <m/>
    <m/>
    <m/>
    <m/>
    <m/>
    <s v="0.015488276804006374}"/>
    <m/>
    <m/>
    <m/>
    <m/>
    <m/>
    <m/>
    <m/>
    <m/>
    <m/>
  </r>
  <r>
    <s v="2023-05-22T10:15:32.948465858Z"/>
    <x v="4"/>
    <s v="2023-05-22"/>
    <m/>
    <s v="ATTACK-DETECTOR-2"/>
    <m/>
    <x v="7"/>
    <s v="0x09b32d717b62aa512bfefc373e8a638ad5ba4931 likely involved in an attack (0xb44042f956b1b7f35abcaa0a4ef8a80039e15efddcfffe6a54e92ad6aa177b62). Anomaly score: {'anomaly_score': 2.3207550189661703e-05}"/>
    <s v="0x09b32d717b62aa512bfefc373e8a638ad5ba4931"/>
    <x v="2"/>
    <s v="2.3207550189661703e-05"/>
    <m/>
    <m/>
    <m/>
    <m/>
    <m/>
    <s v="2.3207550189661703e-05}"/>
    <m/>
    <m/>
    <m/>
    <m/>
    <m/>
    <m/>
    <m/>
    <m/>
    <m/>
  </r>
  <r>
    <s v="2023-05-27T16:31:31.266800543Z"/>
    <x v="4"/>
    <s v="2023-05-27"/>
    <m/>
    <s v="ATTACK-DETECTOR-2"/>
    <m/>
    <x v="7"/>
    <s v="0x12ed0ee002ddf77976fab38756698d4b258905ea likely involved in an attack (0x6370107abc93939bfc27fd1fefc848dca18536cd30afcec4d5fc08d032ae7a64). Anomaly score: {'anomaly_score': 0.07850806451612904}"/>
    <s v="0x12ed0ee002ddf77976fab38756698d4b258905ea"/>
    <x v="2"/>
    <s v="0.07850806451612904"/>
    <m/>
    <m/>
    <m/>
    <m/>
    <m/>
    <s v="0.07850806451612904}"/>
    <m/>
    <m/>
    <m/>
    <m/>
    <m/>
    <m/>
    <m/>
    <m/>
    <m/>
  </r>
  <r>
    <s v="2023-05-15T20:28:18.023967233Z"/>
    <x v="4"/>
    <s v="2023-05-15"/>
    <m/>
    <s v="ATTACK-DETECTOR-2"/>
    <m/>
    <x v="7"/>
    <s v="0x5b8905ee76b0fa519836d16efd8500925e541264 likely involved in an attack (0x83381520081bd96cfc153206f138563551efec66d8676de16b822812e418b3a6). Anomaly score: {'anomaly_score': 0.015127402771569065}"/>
    <s v="0x5b8905ee76b0fa519836d16efd8500925e541264"/>
    <x v="2"/>
    <s v="0.015127402771569065"/>
    <m/>
    <m/>
    <m/>
    <m/>
    <m/>
    <s v="0.015127402771569065}"/>
    <m/>
    <m/>
    <m/>
    <m/>
    <m/>
    <m/>
    <m/>
    <m/>
    <m/>
  </r>
  <r>
    <s v="2023-05-25T07:15:33.431987405Z"/>
    <x v="4"/>
    <s v="2023-05-25"/>
    <m/>
    <s v="ATTACK-DETECTOR-2"/>
    <m/>
    <x v="7"/>
    <s v="0xd89c52a5594195c849b68b655a4107f7c467b597 likely involved in an attack (0x2961e5d2a0cb2d42dce032a36de83681c14fef8c1e4fde382402ffe6acc96b16). Anomaly score: {'anomaly_score': 0.020155642023346302}"/>
    <s v="0xd89c52a5594195c849b68b655a4107f7c467b597"/>
    <x v="2"/>
    <s v="0.020155642023346302"/>
    <m/>
    <m/>
    <m/>
    <m/>
    <m/>
    <s v="0.020155642023346302}"/>
    <m/>
    <m/>
    <m/>
    <m/>
    <m/>
    <m/>
    <m/>
    <m/>
    <m/>
  </r>
  <r>
    <s v="2023-05-21T07:03:55.352358289Z"/>
    <x v="4"/>
    <s v="2023-05-21"/>
    <m/>
    <s v="ATTACK-DETECTOR-2"/>
    <m/>
    <x v="7"/>
    <s v="0x7936b840b2375092b98d2d2a745b1d0ac287fd64 likely involved in an attack (0xaf99d5048da5926bb147409239bcb1f8d629d389808cd1cdee929a6b1e41b511). Anomaly score: {'anomaly_score': 0.01491567912488605}"/>
    <s v="0x7936b840b2375092b98d2d2a745b1d0ac287fd64"/>
    <x v="2"/>
    <s v="0.01491567912488605"/>
    <m/>
    <m/>
    <m/>
    <m/>
    <m/>
    <s v="0.01491567912488605}"/>
    <m/>
    <m/>
    <m/>
    <m/>
    <m/>
    <m/>
    <m/>
    <m/>
    <m/>
  </r>
  <r>
    <s v="2023-05-14T09:08:19.986931307Z"/>
    <x v="4"/>
    <s v="2023-05-14"/>
    <m/>
    <s v="ATTACK-DETECTOR-2"/>
    <m/>
    <x v="7"/>
    <s v="0x647dea06d02444c2880876b89a3fc9acb0203faf likely involved in an attack (0x0d0cbde6d3b9e925917d1812a5e754a7ed273ad568faea09ad74e973e93c30f0) on (0x925d9d5eba9e5b9d0d8c37e158fc2218f5b3024f). Anomaly score: {'anomaly_score': 0.02492529488859764}"/>
    <s v="0x647dea06d02444c2880876b89a3fc9acb0203faf"/>
    <x v="2"/>
    <s v="0.02492529488859764"/>
    <m/>
    <m/>
    <m/>
    <m/>
    <m/>
    <s v="0.02492529488859764}"/>
    <m/>
    <m/>
    <m/>
    <m/>
    <m/>
    <m/>
    <m/>
    <m/>
    <m/>
  </r>
  <r>
    <s v="2023-05-16T23:03:11.902049397Z"/>
    <x v="4"/>
    <s v="2023-05-16"/>
    <m/>
    <s v="ATTACK-DETECTOR-2"/>
    <m/>
    <x v="7"/>
    <s v="0x8f6e1939092ef5e3b7cd89241a367fd0bd4132c8 likely involved in an attack (0x45b8b2e06acb878c069dd7ae853fc6331372df8541ea02dbe20535db01ffc786). Anomaly score: {'anomaly_score': 0.01834445927903872}"/>
    <s v="0x8f6e1939092ef5e3b7cd89241a367fd0bd4132c8"/>
    <x v="2"/>
    <s v="0.01834445927903872"/>
    <m/>
    <m/>
    <m/>
    <m/>
    <m/>
    <s v="0.01834445927903872}"/>
    <m/>
    <m/>
    <m/>
    <m/>
    <m/>
    <m/>
    <m/>
    <m/>
    <m/>
  </r>
  <r>
    <s v="2023-05-19T21:42:41.200828022Z"/>
    <x v="4"/>
    <s v="2023-05-19"/>
    <m/>
    <s v="ATTACK-DETECTOR-2"/>
    <m/>
    <x v="7"/>
    <s v="0xcc2cc8ed416a000f12219b2408c38eed467e33e1 likely involved in an attack (0x50e192fe2ac6217c5f294e9a3865a39e6d540a66b1c8595f8661c2f01816ec90). Anomaly score: {'anomaly_score': 0.009573614618927351}"/>
    <s v="0xcc2cc8ed416a000f12219b2408c38eed467e33e1"/>
    <x v="2"/>
    <s v="0.009573614618927351"/>
    <m/>
    <m/>
    <m/>
    <m/>
    <m/>
    <s v="0.009573614618927351}"/>
    <m/>
    <m/>
    <m/>
    <m/>
    <m/>
    <m/>
    <m/>
    <m/>
    <m/>
  </r>
  <r>
    <s v="2023-05-20T22:15:09.605010236Z"/>
    <x v="4"/>
    <s v="2023-05-20"/>
    <m/>
    <s v="ATTACK-DETECTOR-2"/>
    <m/>
    <x v="7"/>
    <s v="0x0edcd8c1ea118fecfa42ba35ebe3fab082037cb2 likely involved in an attack (0xf58460832acc017a21d56481ac266c461604e2205b3f05845beaca3a1a3ffef9). Anomaly score: {'anomaly_score': 0.015626460963066854}"/>
    <s v="0x0edcd8c1ea118fecfa42ba35ebe3fab082037cb2"/>
    <x v="2"/>
    <s v="0.015626460963066854"/>
    <m/>
    <m/>
    <m/>
    <m/>
    <m/>
    <s v="0.015626460963066854}"/>
    <m/>
    <m/>
    <m/>
    <m/>
    <m/>
    <m/>
    <m/>
    <m/>
    <m/>
  </r>
  <r>
    <s v="2023-05-23T15:47:30.398359132Z"/>
    <x v="4"/>
    <s v="2023-05-23"/>
    <m/>
    <s v="ATTACK-DETECTOR-2"/>
    <m/>
    <x v="7"/>
    <s v="0x2cdeee9698ffc9fcabc116b820c24e89184027ba likely involved in an attack (0x4a01d1f039ab7ae17220b84f9582a7481e7238a8c9421c4033f0195f47f97dea). Anomaly score: {'anomaly_score': 2.6912327916364764e-06}"/>
    <s v="0x2cdeee9698ffc9fcabc116b820c24e89184027ba"/>
    <x v="2"/>
    <s v="2.6912327916364764e-06"/>
    <m/>
    <m/>
    <m/>
    <m/>
    <m/>
    <s v="2.6912327916364764e-06}"/>
    <m/>
    <m/>
    <m/>
    <m/>
    <m/>
    <m/>
    <m/>
    <m/>
    <m/>
  </r>
  <r>
    <s v="2023-05-13T19:36:10.019501824Z"/>
    <x v="4"/>
    <s v="2023-05-13"/>
    <m/>
    <s v="ATTACK-DETECTOR-2"/>
    <m/>
    <x v="7"/>
    <s v="0x7a2fb12490a361eab31585fdf73c79823b7c2ac2 likely involved in an attack (0x30f4ce93ebf7382ac761f6c501575f82f892e9441982d71873de8e007c4f214c) on Cake-LP (0x5337a21a51b4167a18d87a35261c15bba7957775). Anomaly score: {'anomaly_score': 0.03157377049180328}"/>
    <s v="0x7a2fb12490a361eab31585fdf73c79823b7c2ac2"/>
    <x v="2"/>
    <s v="0.03157377049180328"/>
    <m/>
    <m/>
    <m/>
    <m/>
    <m/>
    <s v="0.03157377049180328}"/>
    <m/>
    <m/>
    <m/>
    <m/>
    <m/>
    <m/>
    <m/>
    <m/>
    <m/>
  </r>
  <r>
    <s v="2023-05-13T15:10:41.702876189Z"/>
    <x v="4"/>
    <s v="2023-05-13"/>
    <m/>
    <s v="ATTACK-DETECTOR-2"/>
    <m/>
    <x v="7"/>
    <s v="0xbaf3a831931ff80e02aa6a82e1f7898cb1025d5f likely involved in an attack (0x0695f8cc00e085e02c9c735b28ef1f0d44ebe6d06f19a53b58a57748fc2beaff). Anomaly score: {'anomaly_score': 0.02861624912198548}"/>
    <s v="0xbaf3a831931ff80e02aa6a82e1f7898cb1025d5f"/>
    <x v="2"/>
    <s v="0.02861624912198548"/>
    <m/>
    <m/>
    <m/>
    <m/>
    <m/>
    <s v="0.02861624912198548}"/>
    <m/>
    <m/>
    <m/>
    <m/>
    <m/>
    <m/>
    <m/>
    <m/>
    <m/>
  </r>
  <r>
    <s v="2023-05-17T17:23:36.973665588Z"/>
    <x v="4"/>
    <s v="2023-05-17"/>
    <m/>
    <s v="ATTACK-DETECTOR-2"/>
    <m/>
    <x v="7"/>
    <s v="0xaf7fa6a474b8894ecd95c9aab8d9bb30f70dbf4f likely involved in an attack (0xc5069f2817b86a049da586928a6d98cdf8a8efb8313c5c832c91610a7f053f54). Anomaly score: {'anomaly_score': 0.026397937661120224}"/>
    <s v="0xaf7fa6a474b8894ecd95c9aab8d9bb30f70dbf4f"/>
    <x v="2"/>
    <s v="0.026397937661120224"/>
    <m/>
    <m/>
    <m/>
    <m/>
    <m/>
    <s v="0.026397937661120224}"/>
    <m/>
    <m/>
    <m/>
    <m/>
    <m/>
    <m/>
    <m/>
    <m/>
    <m/>
  </r>
  <r>
    <s v="2023-05-28T14:24:11.28438975Z"/>
    <x v="4"/>
    <s v="2023-05-28"/>
    <m/>
    <s v="ATTACK-DETECTOR-2"/>
    <m/>
    <x v="7"/>
    <s v="0xbfc701cd2b30ed90df55ebae9a67005a31b76ef7 likely involved in an attack (0x848d3625dac9c1ebc8dc1612695cf73eff4058a7d89aa117eecd17b58aae0035). Anomaly score: {'anomaly_score': 0.08385587863463971}"/>
    <s v="0xbfc701cd2b30ed90df55ebae9a67005a31b76ef7"/>
    <x v="2"/>
    <s v="0.08385587863463971"/>
    <m/>
    <m/>
    <m/>
    <m/>
    <m/>
    <s v="0.08385587863463971}"/>
    <m/>
    <m/>
    <m/>
    <m/>
    <m/>
    <m/>
    <m/>
    <m/>
    <m/>
  </r>
  <r>
    <s v="2023-05-11T22:12:15.888404118Z"/>
    <x v="4"/>
    <s v="2023-05-11"/>
    <m/>
    <s v="ATTACK-DETECTOR-2"/>
    <m/>
    <x v="7"/>
    <s v="0xf8f461ca4ebcf05d6266d5849767b53bc9a8fbb3 likely involved in an attack (0xd1f084eebea478ac378b2a1c8c22c2268e04428a5ded3fcbba8d772fdf4941d6). Anomaly score: {'anomaly_score': 0.013214285714285713}"/>
    <s v="0xf8f461ca4ebcf05d6266d5849767b53bc9a8fbb3"/>
    <x v="2"/>
    <s v="0.013214285714285713"/>
    <m/>
    <m/>
    <m/>
    <m/>
    <m/>
    <s v="0.013214285714285713}"/>
    <m/>
    <m/>
    <m/>
    <m/>
    <m/>
    <m/>
    <m/>
    <m/>
    <m/>
  </r>
  <r>
    <s v="2023-05-15T21:57:36.914695462Z"/>
    <x v="4"/>
    <s v="2023-05-15"/>
    <m/>
    <s v="ATTACK-DETECTOR-2"/>
    <m/>
    <x v="7"/>
    <s v="0x4136fed9c26c17d6be307e360883703babc6fac9 likely involved in an attack (0x9ae74f4f6dae7a5e4cc7cc39ec0357e6f4c8f075604e0d7676a9f135a3578eb4). Anomaly score: {'anomaly_score': 0.026564954004936053}"/>
    <s v="0x4136fed9c26c17d6be307e360883703babc6fac9"/>
    <x v="2"/>
    <s v="0.026564954004936053"/>
    <m/>
    <m/>
    <m/>
    <m/>
    <m/>
    <s v="0.026564954004936053}"/>
    <m/>
    <m/>
    <m/>
    <m/>
    <m/>
    <m/>
    <m/>
    <m/>
    <m/>
  </r>
  <r>
    <s v="2023-05-23T20:20:00.223761071Z"/>
    <x v="4"/>
    <s v="2023-05-23"/>
    <m/>
    <s v="ATTACK-DETECTOR-2"/>
    <m/>
    <x v="7"/>
    <s v="0x5a7c80ddaddccca8a81539a9121e0c0f7c0adbc8 likely involved in an attack (0x0bd5df2e730ca02a6eee55c55a408f3ca47e41dd5d38c17f75ce76d021ab37f2). Anomaly score: {'anomaly_score': 0.01157}"/>
    <s v="0x5a7c80ddaddccca8a81539a9121e0c0f7c0adbc8"/>
    <x v="2"/>
    <s v="0.01157"/>
    <m/>
    <m/>
    <m/>
    <m/>
    <m/>
    <s v="0.01157}"/>
    <m/>
    <m/>
    <m/>
    <m/>
    <m/>
    <m/>
    <m/>
    <m/>
    <m/>
  </r>
  <r>
    <s v="2023-05-20T05:10:13.50512045Z"/>
    <x v="4"/>
    <s v="2023-05-20"/>
    <m/>
    <s v="ATTACK-DETECTOR-2"/>
    <m/>
    <x v="7"/>
    <s v="0x3da3c88d32f789d3f75839e763390509be97086b likely involved in an attack (0xd18af64a4e2a6a347afdc243dfd9aa21d07884b786da79ef8594af30b05b07b1). Anomaly score: {'anomaly_score': 0.03129747797022182}"/>
    <s v="0x3da3c88d32f789d3f75839e763390509be97086b"/>
    <x v="2"/>
    <s v="0.03129747797022182"/>
    <m/>
    <m/>
    <m/>
    <m/>
    <m/>
    <s v="0.03129747797022182}"/>
    <m/>
    <m/>
    <m/>
    <m/>
    <m/>
    <m/>
    <m/>
    <m/>
    <m/>
  </r>
  <r>
    <s v="2023-05-24T22:43:14.098568401Z"/>
    <x v="4"/>
    <s v="2023-05-24"/>
    <m/>
    <s v="ATTACK-DETECTOR-2"/>
    <m/>
    <x v="7"/>
    <s v="0x2d4701b2c91cef1590f770ca8159c2dedce1522b likely involved in an attack (0x6b10531940e36558d71802ca1786995b615b316041aa701a689425c7e4ae349a). Anomaly score: {'anomaly_score': 0.0233304572907679}"/>
    <s v="0x2d4701b2c91cef1590f770ca8159c2dedce1522b"/>
    <x v="2"/>
    <s v="0.0233304572907679"/>
    <m/>
    <m/>
    <m/>
    <m/>
    <m/>
    <s v="0.0233304572907679}"/>
    <m/>
    <m/>
    <m/>
    <m/>
    <m/>
    <m/>
    <m/>
    <m/>
    <m/>
  </r>
  <r>
    <s v="2023-05-24T10:46:45.479889621Z"/>
    <x v="4"/>
    <s v="2023-05-24"/>
    <m/>
    <s v="ATTACK-DETECTOR-2"/>
    <m/>
    <x v="7"/>
    <s v="0x84a8784193ee9ac84728fba6a63e95233c5489ea likely involved in an attack (0xf5195df01209e0cfca0edbca619157f229f11737e2bb1cd887aec344ecc0b1f2). Anomaly score: {'anomaly_score': 0.013667141838916607}"/>
    <s v="0x84a8784193ee9ac84728fba6a63e95233c5489ea"/>
    <x v="2"/>
    <s v="0.013667141838916607"/>
    <m/>
    <m/>
    <m/>
    <m/>
    <m/>
    <s v="0.013667141838916607}"/>
    <m/>
    <m/>
    <m/>
    <m/>
    <m/>
    <m/>
    <m/>
    <m/>
    <m/>
  </r>
  <r>
    <s v="2023-05-21T04:07:11.039528891Z"/>
    <x v="4"/>
    <s v="2023-05-21"/>
    <m/>
    <s v="ATTACK-DETECTOR-2"/>
    <m/>
    <x v="7"/>
    <s v="0xbfb57eb74766d6832c41e1200a0acca2b2123aad likely involved in an attack (0x5eb41dfde7193f108f0598e15812687ef0bafaf6a3df9fab5dba2830ccd917fc). Anomaly score: {'anomaly_score': 0.02954545454545455}"/>
    <s v="0xbfb57eb74766d6832c41e1200a0acca2b2123aad"/>
    <x v="2"/>
    <s v="0.02954545454545455"/>
    <m/>
    <m/>
    <m/>
    <m/>
    <m/>
    <s v="0.02954545454545455}"/>
    <m/>
    <m/>
    <m/>
    <m/>
    <m/>
    <m/>
    <m/>
    <m/>
    <m/>
  </r>
  <r>
    <s v="2023-05-13T19:58:24.019080131Z"/>
    <x v="4"/>
    <s v="2023-05-13"/>
    <m/>
    <s v="ATTACK-DETECTOR-2"/>
    <m/>
    <x v="7"/>
    <s v="0xae5ddb50aa081e65c96992827dd9fab9be28d4cd likely involved in an attack (0x58693a17b40963dc8efcbe5b65adcefb3f60b43c0780e20647797d80c1535fc0). Anomaly score: {'anomaly_score': 0.030041870202372645}"/>
    <s v="0xae5ddb50aa081e65c96992827dd9fab9be28d4cd"/>
    <x v="2"/>
    <s v="0.030041870202372645"/>
    <m/>
    <m/>
    <m/>
    <m/>
    <m/>
    <s v="0.030041870202372645}"/>
    <m/>
    <m/>
    <m/>
    <m/>
    <m/>
    <m/>
    <m/>
    <m/>
    <m/>
  </r>
  <r>
    <s v="2023-05-12T16:42:24.969638986Z"/>
    <x v="4"/>
    <s v="2023-05-12"/>
    <m/>
    <s v="ATTACK-DETECTOR-2"/>
    <m/>
    <x v="7"/>
    <s v="0x7c805c00b7c24946a857ca69ebb7588417729c02 likely involved in an attack (0x94826242a62cb1337271d3ce8405217bc6f025f288934b27252c4295e77d84e6). Anomaly score: {'anomaly_score': 0.026949282786885246}"/>
    <s v="0x7c805c00b7c24946a857ca69ebb7588417729c02"/>
    <x v="2"/>
    <s v="0.026949282786885246"/>
    <m/>
    <m/>
    <m/>
    <m/>
    <m/>
    <s v="0.026949282786885246}"/>
    <m/>
    <m/>
    <m/>
    <m/>
    <m/>
    <m/>
    <m/>
    <m/>
    <m/>
  </r>
  <r>
    <s v="2023-05-13T23:07:52.118008305Z"/>
    <x v="4"/>
    <s v="2023-05-13"/>
    <m/>
    <s v="ATTACK-DETECTOR-2"/>
    <m/>
    <x v="7"/>
    <s v="0x137b8dc8c85d11468250b96a75b7d007bc61d824 likely involved in an attack (0xca744cd76b0d65446fb19959986cc4e58cf34dde82f3dda547de37f4b4d31d15). Anomaly score: {'anomaly_score': 0.03384179510426111}"/>
    <s v="0x137b8dc8c85d11468250b96a75b7d007bc61d824"/>
    <x v="2"/>
    <s v="0.03384179510426111"/>
    <m/>
    <m/>
    <m/>
    <m/>
    <m/>
    <s v="0.03384179510426111}"/>
    <m/>
    <m/>
    <m/>
    <m/>
    <m/>
    <m/>
    <m/>
    <m/>
    <m/>
  </r>
  <r>
    <s v="2023-05-17T11:23:38.911735026Z"/>
    <x v="4"/>
    <s v="2023-05-17"/>
    <m/>
    <s v="ATTACK-DETECTOR-2"/>
    <m/>
    <x v="7"/>
    <s v="0x036bb62651b5cbfa4b9b0b92ec26e22542e378c8 likely involved in an attack (0x7c1d011c416e933f0f501b9f10e9772767583ee264bbcd72f6c9f8a6b82d056f). Anomaly score: {'anomaly_score': 0.02583811597071047}"/>
    <s v="0x036bb62651b5cbfa4b9b0b92ec26e22542e378c8"/>
    <x v="2"/>
    <s v="0.02583811597071047"/>
    <m/>
    <m/>
    <m/>
    <m/>
    <m/>
    <s v="0.02583811597071047}"/>
    <m/>
    <m/>
    <m/>
    <m/>
    <m/>
    <m/>
    <m/>
    <m/>
    <m/>
  </r>
  <r>
    <s v="2023-05-17T08:20:49.256347747Z"/>
    <x v="4"/>
    <s v="2023-05-17"/>
    <m/>
    <s v="ATTACK-DETECTOR-2"/>
    <m/>
    <x v="7"/>
    <s v="0x088b229ca38c943b8fcbd36bd332c3d14622f409 likely involved in an attack (0xb779df0e6ac6f6b46d79f8821b508ff6499171bb69fe85d300f110062265c45a). Anomaly score: {'anomaly_score': 0.017124239791485665}"/>
    <s v="0x088b229ca38c943b8fcbd36bd332c3d14622f409"/>
    <x v="2"/>
    <s v="0.017124239791485665"/>
    <m/>
    <m/>
    <m/>
    <m/>
    <m/>
    <s v="0.017124239791485665}"/>
    <m/>
    <m/>
    <m/>
    <m/>
    <m/>
    <m/>
    <m/>
    <m/>
    <m/>
  </r>
  <r>
    <s v="2023-05-12T01:15:15.137946097Z"/>
    <x v="4"/>
    <s v="2023-05-12"/>
    <m/>
    <s v="ATTACK-DETECTOR-2"/>
    <m/>
    <x v="7"/>
    <s v="0xfdd81dfac8a49cecc096e688a7e962650c9d1a82 likely involved in an attack (0xf701cc65097d7bd9dfb24953efca313e3fe87abb82cf9b7c08eee6df86a56e72). Anomaly score: {'anomaly_score': 0.02302023121387283}"/>
    <s v="0xfdd81dfac8a49cecc096e688a7e962650c9d1a82"/>
    <x v="2"/>
    <s v="0.02302023121387283"/>
    <m/>
    <m/>
    <m/>
    <m/>
    <m/>
    <s v="0.02302023121387283}"/>
    <m/>
    <m/>
    <m/>
    <m/>
    <m/>
    <m/>
    <m/>
    <m/>
    <m/>
  </r>
  <r>
    <s v="2023-05-13T13:25:54.380678807Z"/>
    <x v="4"/>
    <s v="2023-05-13"/>
    <m/>
    <s v="ATTACK-DETECTOR-2"/>
    <m/>
    <x v="7"/>
    <s v="0xc15974b4c0d8543d7e6780bf0c598777425b1790 likely involved in an attack (0xf2f0cded433ae718939110e3d223f541c34eda0cdf96572c7ac9a8886d3cfe05). Anomaly score: {'anomaly_score': 0.016569795140543114}"/>
    <s v="0xc15974b4c0d8543d7e6780bf0c598777425b1790"/>
    <x v="2"/>
    <s v="0.016569795140543114"/>
    <m/>
    <m/>
    <m/>
    <m/>
    <m/>
    <s v="0.016569795140543114}"/>
    <m/>
    <m/>
    <m/>
    <m/>
    <m/>
    <m/>
    <m/>
    <m/>
    <m/>
  </r>
  <r>
    <s v="2023-05-24T16:30:17.565761403Z"/>
    <x v="4"/>
    <s v="2023-05-24"/>
    <m/>
    <s v="ATTACK-DETECTOR-2"/>
    <m/>
    <x v="7"/>
    <s v="0xfc469c1569585f131ad21724796dbd56687524d2 likely involved in an attack (0xbb24517c3bdbf4a9abd1845af3f64ac51ad3ab7ca9e3fc844646cbeec555ae31). Anomaly score: {'anomaly_score': 0.009373557026319838}"/>
    <s v="0xfc469c1569585f131ad21724796dbd56687524d2"/>
    <x v="2"/>
    <s v="0.009373557026319838"/>
    <m/>
    <m/>
    <m/>
    <m/>
    <m/>
    <s v="0.009373557026319838}"/>
    <m/>
    <m/>
    <m/>
    <m/>
    <m/>
    <m/>
    <m/>
    <m/>
    <m/>
  </r>
  <r>
    <s v="2023-05-19T11:58:58.109321456Z"/>
    <x v="4"/>
    <s v="2023-05-19"/>
    <m/>
    <s v="ATTACK-DETECTOR-2"/>
    <m/>
    <x v="7"/>
    <s v="0x6bcba87f1619a10fa9b9b851c6a7138371fdb01d likely involved in an attack (0xba4d0a10e9dc958a44c38129ed020b36870dc373e446f9af495a306e1c8ea5c4). Anomaly score: {'anomaly_score': 0.02664226898444648}"/>
    <s v="0x6bcba87f1619a10fa9b9b851c6a7138371fdb01d"/>
    <x v="2"/>
    <s v="0.02664226898444648"/>
    <m/>
    <m/>
    <m/>
    <m/>
    <m/>
    <s v="0.02664226898444648}"/>
    <m/>
    <m/>
    <m/>
    <m/>
    <m/>
    <m/>
    <m/>
    <m/>
    <m/>
  </r>
  <r>
    <s v="2023-05-28T03:26:27.356859602Z"/>
    <x v="4"/>
    <s v="2023-05-28"/>
    <m/>
    <s v="ATTACK-DETECTOR-2"/>
    <m/>
    <x v="7"/>
    <s v="0xe001633f27c729bd2afdfca634e160a1de5be0ef likely involved in an attack (0x6d52c8ea4ba5ae5ae1e60129df80134eb7eb5a54cae09fcfe98ae7a00996776d). Anomaly score: {'anomaly_score': 0.06701666142722415}"/>
    <s v="0xe001633f27c729bd2afdfca634e160a1de5be0ef"/>
    <x v="2"/>
    <s v="0.06701666142722415"/>
    <m/>
    <m/>
    <m/>
    <m/>
    <m/>
    <s v="0.06701666142722415}"/>
    <m/>
    <m/>
    <m/>
    <m/>
    <m/>
    <m/>
    <m/>
    <m/>
    <m/>
  </r>
  <r>
    <s v="2023-05-21T14:01:55.871809679Z"/>
    <x v="4"/>
    <s v="2023-05-21"/>
    <m/>
    <s v="ATTACK-DETECTOR-2"/>
    <m/>
    <x v="7"/>
    <s v="0x1c4513f6d2ebaccd8fb79cb1948ccff48f19223c likely involved in an attack (0x95659f15844d456a9f5e6b03e5f15b162decb0339b029142faebb5660afeb2e1). Anomaly score: {'anomaly_score': 0.024164070612668745}"/>
    <s v="0x1c4513f6d2ebaccd8fb79cb1948ccff48f19223c"/>
    <x v="2"/>
    <s v="0.024164070612668745"/>
    <m/>
    <m/>
    <m/>
    <m/>
    <m/>
    <s v="0.024164070612668745}"/>
    <m/>
    <m/>
    <m/>
    <m/>
    <m/>
    <m/>
    <m/>
    <m/>
    <m/>
  </r>
  <r>
    <s v="2023-05-31T03:10:59.382993986Z"/>
    <x v="4"/>
    <s v="2023-05-31"/>
    <m/>
    <s v="ATTACK-DETECTOR-2"/>
    <m/>
    <x v="7"/>
    <s v="0x3f2336cd34d0ecb11a072f64ba1398a684331ce6 likely involved in an attack (0xa223f7916d35ff6b0c70983e194612b263e2babd5f83dbe07471459d91169e49). Anomaly score: {'anomaly_score': 0.019684567777999602}"/>
    <s v="0x3f2336cd34d0ecb11a072f64ba1398a684331ce6"/>
    <x v="2"/>
    <s v="0.019684567777999602"/>
    <m/>
    <m/>
    <m/>
    <m/>
    <m/>
    <s v="0.019684567777999602}"/>
    <m/>
    <m/>
    <m/>
    <m/>
    <m/>
    <m/>
    <m/>
    <m/>
    <m/>
  </r>
  <r>
    <s v="2023-05-13T19:21:38.805859759Z"/>
    <x v="4"/>
    <s v="2023-05-13"/>
    <m/>
    <s v="ATTACK-DETECTOR-2"/>
    <m/>
    <x v="7"/>
    <s v="0x778a5a956698a99cf418562188e50b44988077ad likely involved in an attack (0x83ff4460f5b3895731c58412f45d14bc901e2ce7134083ed0062214da1eb2199). Anomaly score: {'anomaly_score': 0.03136746143057503}"/>
    <s v="0x778a5a956698a99cf418562188e50b44988077ad"/>
    <x v="2"/>
    <s v="0.03136746143057503"/>
    <m/>
    <m/>
    <m/>
    <m/>
    <m/>
    <s v="0.03136746143057503}"/>
    <m/>
    <m/>
    <m/>
    <m/>
    <m/>
    <m/>
    <m/>
    <m/>
    <m/>
  </r>
  <r>
    <s v="2023-05-15T23:45:30.407728516Z"/>
    <x v="4"/>
    <s v="2023-05-15"/>
    <m/>
    <s v="ATTACK-DETECTOR-2"/>
    <m/>
    <x v="7"/>
    <s v="0x77a192f28a0392336bb4832b807228c181cd16e3 likely involved in an attack (0xc9df86bfda32cc0b32f6ac0e00c049955d6d9d0aed3c9f064943ac8af3203da2). Anomaly score: {'anomaly_score': 0.02711864406779661}"/>
    <s v="0x77a192f28a0392336bb4832b807228c181cd16e3"/>
    <x v="2"/>
    <s v="0.02711864406779661"/>
    <m/>
    <m/>
    <m/>
    <m/>
    <m/>
    <s v="0.02711864406779661}"/>
    <m/>
    <m/>
    <m/>
    <m/>
    <m/>
    <m/>
    <m/>
    <m/>
    <m/>
  </r>
  <r>
    <s v="2023-05-21T18:25:45.601237464Z"/>
    <x v="4"/>
    <s v="2023-05-21"/>
    <m/>
    <s v="ATTACK-DETECTOR-2"/>
    <m/>
    <x v="7"/>
    <s v="0x6d93fbf71b9784f7098a0f34b802cdbff5ec1b05 likely involved in an attack (0x3f98d569b2b24c22c7104736ce8bcc59d1666099172232bb51081d027f421518). Anomaly score: {'anomaly_score': 0.026618229854689566}"/>
    <s v="0x6d93fbf71b9784f7098a0f34b802cdbff5ec1b05"/>
    <x v="2"/>
    <s v="0.026618229854689566"/>
    <m/>
    <m/>
    <m/>
    <m/>
    <m/>
    <s v="0.026618229854689566}"/>
    <m/>
    <m/>
    <m/>
    <m/>
    <m/>
    <m/>
    <m/>
    <m/>
    <m/>
  </r>
  <r>
    <s v="2023-05-16T10:32:52.794314661Z"/>
    <x v="4"/>
    <s v="2023-05-16"/>
    <m/>
    <s v="ATTACK-DETECTOR-2"/>
    <m/>
    <x v="7"/>
    <s v="0x4e41436d0ed069158579454859f935029dc0d186 likely involved in an attack (0x2cd378901f6a881aeb0ec0eeef9476e3eb1092403842962208e853b70eaa6841). Anomaly score: {'anomaly_score': 0.016975609756097562}"/>
    <s v="0x4e41436d0ed069158579454859f935029dc0d186"/>
    <x v="2"/>
    <s v="0.016975609756097562"/>
    <m/>
    <m/>
    <m/>
    <m/>
    <m/>
    <s v="0.016975609756097562}"/>
    <m/>
    <m/>
    <m/>
    <m/>
    <m/>
    <m/>
    <m/>
    <m/>
    <m/>
  </r>
  <r>
    <s v="2023-05-20T00:01:17.823896157Z"/>
    <x v="4"/>
    <s v="2023-05-20"/>
    <m/>
    <s v="ATTACK-DETECTOR-2"/>
    <m/>
    <x v="7"/>
    <s v="0x5f2ae8d5aecb7c196ca42093ec73608c31c3f428 likely involved in an attack (0xfbe912f663ba8594a58e296f172f6592b17a2ab6152202bd38e77809487fe0d0). Anomaly score: {'anomaly_score': 0.026408970197698438}"/>
    <s v="0x5f2ae8d5aecb7c196ca42093ec73608c31c3f428"/>
    <x v="2"/>
    <s v="0.026408970197698438"/>
    <m/>
    <m/>
    <m/>
    <m/>
    <m/>
    <s v="0.026408970197698438}"/>
    <m/>
    <m/>
    <m/>
    <m/>
    <m/>
    <m/>
    <m/>
    <m/>
    <m/>
  </r>
  <r>
    <s v="2023-05-24T08:29:32.101793667Z"/>
    <x v="4"/>
    <s v="2023-05-24"/>
    <m/>
    <s v="ATTACK-DETECTOR-2"/>
    <m/>
    <x v="7"/>
    <s v="0x3fbf7f0755e1562de5177608752fd8a00f61b490 likely involved in an attack (0x24eafa256690ecf7fcd7323f6a6b42af97526ff6fa9051462abd66b1c79d59a4). Anomaly score: {'anomaly_score': 0.00734212802768166}"/>
    <s v="0x3fbf7f0755e1562de5177608752fd8a00f61b490"/>
    <x v="2"/>
    <s v="0.00734212802768166"/>
    <m/>
    <m/>
    <m/>
    <m/>
    <m/>
    <s v="0.00734212802768166}"/>
    <m/>
    <m/>
    <m/>
    <m/>
    <m/>
    <m/>
    <m/>
    <m/>
    <m/>
  </r>
  <r>
    <s v="2023-05-18T03:48:52.065423529Z"/>
    <x v="4"/>
    <s v="2023-05-18"/>
    <m/>
    <s v="ATTACK-DETECTOR-2"/>
    <m/>
    <x v="7"/>
    <s v="0xc2762dbc63cd8253808285045c1a5084bea37bdc likely involved in an attack (0x42771a8ec5ee068872d1367e72fe3a383c9af2f818595ab857c006b62f2e9b4c). Anomaly score: {'anomaly_score': 0.0295479816291999}"/>
    <s v="0xc2762dbc63cd8253808285045c1a5084bea37bdc"/>
    <x v="2"/>
    <s v="0.0295479816291999"/>
    <m/>
    <m/>
    <m/>
    <m/>
    <m/>
    <s v="0.0295479816291999}"/>
    <m/>
    <m/>
    <m/>
    <m/>
    <m/>
    <m/>
    <m/>
    <m/>
    <m/>
  </r>
  <r>
    <s v="2023-05-18T15:34:23.363304165Z"/>
    <x v="4"/>
    <s v="2023-05-18"/>
    <m/>
    <s v="ATTACK-DETECTOR-2"/>
    <m/>
    <x v="7"/>
    <s v="0xc8f32a4a48384c152829f17e17d91751e10a57c3 likely involved in an attack (0xd7a84e1f12d2be4e57462049ef3d8741b66b29c8c269aa5673f6989f3b4e3eb5). Anomaly score: {'anomaly_score': 0.036115912557193694}"/>
    <s v="0xc8f32a4a48384c152829f17e17d91751e10a57c3"/>
    <x v="2"/>
    <s v="0.036115912557193694"/>
    <m/>
    <m/>
    <m/>
    <m/>
    <m/>
    <s v="0.036115912557193694}"/>
    <m/>
    <m/>
    <m/>
    <m/>
    <m/>
    <m/>
    <m/>
    <m/>
    <m/>
  </r>
  <r>
    <s v="2023-05-23T15:28:58.518164407Z"/>
    <x v="4"/>
    <s v="2023-05-23"/>
    <m/>
    <s v="ATTACK-DETECTOR-2"/>
    <m/>
    <x v="7"/>
    <s v="0x88ad0163cb38226179ce7feccb5597b2ce7e59de likely involved in an attack (0x9297e432fd732c7a590d3447e930c555c907c7555f4dc9d39e5ea6b730fa71a5). Anomaly score: {'anomaly_score': 0.004934999999999999}"/>
    <s v="0x88ad0163cb38226179ce7feccb5597b2ce7e59de"/>
    <x v="2"/>
    <s v="0.004934999999999999"/>
    <m/>
    <m/>
    <m/>
    <m/>
    <m/>
    <s v="0.004934999999999999}"/>
    <m/>
    <m/>
    <m/>
    <m/>
    <m/>
    <m/>
    <m/>
    <m/>
    <m/>
  </r>
  <r>
    <s v="2023-05-15T23:48:01.321910317Z"/>
    <x v="4"/>
    <s v="2023-05-15"/>
    <m/>
    <s v="ATTACK-DETECTOR-2"/>
    <m/>
    <x v="7"/>
    <s v="0x77a192f28a0392336bb4832b807228c181cd16e3 likely involved in an attack (0xcbba1592a694538faa8e61abe1a8b881c3f3d0143f58c32f42e460eadcc034f4). Anomaly score: {'anomaly_score': 0.02711864406779661}"/>
    <s v="0x77a192f28a0392336bb4832b807228c181cd16e3"/>
    <x v="2"/>
    <s v="0.02711864406779661"/>
    <m/>
    <m/>
    <m/>
    <m/>
    <m/>
    <s v="0.02711864406779661}"/>
    <m/>
    <m/>
    <m/>
    <m/>
    <m/>
    <m/>
    <m/>
    <m/>
    <m/>
  </r>
  <r>
    <s v="2023-05-28T00:00:11.181514624Z"/>
    <x v="4"/>
    <s v="2023-05-28"/>
    <m/>
    <s v="ATTACK-DETECTOR-2"/>
    <m/>
    <x v="7"/>
    <s v="0x1a76430be7add33658c822ef9d7da166c3333b2e likely involved in an attack (0x6f5814dc26617252e10cb5e7eb38e4d67b7760baed1135c394451146af32d3ce). Anomaly score: {'anomaly_score': 0.07817817817817818}"/>
    <s v="0x1a76430be7add33658c822ef9d7da166c3333b2e"/>
    <x v="2"/>
    <s v="0.07817817817817818"/>
    <m/>
    <m/>
    <m/>
    <m/>
    <m/>
    <s v="0.07817817817817818}"/>
    <m/>
    <m/>
    <m/>
    <m/>
    <m/>
    <m/>
    <m/>
    <m/>
    <m/>
  </r>
  <r>
    <s v="2023-05-27T23:59:15.439739449Z"/>
    <x v="4"/>
    <s v="2023-05-27"/>
    <m/>
    <s v="ATTACK-DETECTOR-2"/>
    <m/>
    <x v="7"/>
    <s v="0x1a76430be7add33658c822ef9d7da166c3333b2e likely involved in an attack (0x6f5814dc26617252e10cb5e7eb38e4d67b7760baed1135c394451146af32d3ce). Anomaly score: {'anomaly_score': 0.07817817817817818}"/>
    <s v="0x1a76430be7add33658c822ef9d7da166c3333b2e"/>
    <x v="2"/>
    <s v="0.07817817817817818"/>
    <m/>
    <m/>
    <m/>
    <m/>
    <m/>
    <s v="0.07817817817817818}"/>
    <m/>
    <m/>
    <m/>
    <m/>
    <m/>
    <m/>
    <m/>
    <m/>
    <m/>
  </r>
  <r>
    <s v="2023-05-24T23:21:44.019178246Z"/>
    <x v="4"/>
    <s v="2023-05-24"/>
    <m/>
    <s v="ATTACK-DETECTOR-2"/>
    <m/>
    <x v="7"/>
    <s v="0x8620b591ceafae800fa5b58d7bc86e784a0687c4 likely involved in an attack (0x91b50071cce3e0dabef85ff56fe31db02bd48b948ec20a1500dc01ed428d76b2). Anomaly score: {'anomaly_score': 0.012641083521444694}"/>
    <s v="0x8620b591ceafae800fa5b58d7bc86e784a0687c4"/>
    <x v="2"/>
    <s v="0.012641083521444694"/>
    <m/>
    <m/>
    <m/>
    <m/>
    <m/>
    <s v="0.012641083521444694}"/>
    <m/>
    <m/>
    <m/>
    <m/>
    <m/>
    <m/>
    <m/>
    <m/>
    <m/>
  </r>
  <r>
    <s v="2023-05-29T02:52:21.518620303Z"/>
    <x v="4"/>
    <s v="2023-05-29"/>
    <m/>
    <s v="ATTACK-DETECTOR-2"/>
    <m/>
    <x v="7"/>
    <s v="0x0cd4f907122157fa4d774e3c674b9cca543483c5 likely involved in an attack (0x4d8a7bcd770d1c65ef86fe720416e9ddfd1a53d0b598545c51dd2a9d7aa4f484). Anomaly score: {'anomaly_score': 0.11703755215577191}"/>
    <s v="0x0cd4f907122157fa4d774e3c674b9cca543483c5"/>
    <x v="2"/>
    <s v="0.11703755215577191"/>
    <m/>
    <m/>
    <m/>
    <m/>
    <m/>
    <s v="0.11703755215577191}"/>
    <m/>
    <m/>
    <m/>
    <m/>
    <m/>
    <m/>
    <m/>
    <m/>
    <m/>
  </r>
  <r>
    <s v="2023-05-24T08:05:44.071370095Z"/>
    <x v="4"/>
    <s v="2023-05-24"/>
    <m/>
    <s v="ATTACK-DETECTOR-2"/>
    <m/>
    <x v="7"/>
    <s v="0x97eace4702217c1fea71cf6b79647a8ad5ddb0eb likely involved in an attack (0xcfa4ff464ad3fa442bc91add185068e2584fad0e8b0750ca9be2b3377f73d933). Anomaly score: {'anomaly_score': 2.4872180310871164e-06}"/>
    <s v="0x97eace4702217c1fea71cf6b79647a8ad5ddb0eb"/>
    <x v="2"/>
    <s v="2.4872180310871164e-06"/>
    <m/>
    <m/>
    <m/>
    <m/>
    <m/>
    <s v="2.4872180310871164e-06}"/>
    <m/>
    <m/>
    <m/>
    <m/>
    <m/>
    <m/>
    <m/>
    <m/>
    <m/>
  </r>
  <r>
    <s v="2023-05-20T13:23:39.505695056Z"/>
    <x v="4"/>
    <s v="2023-05-20"/>
    <m/>
    <s v="ATTACK-DETECTOR-2"/>
    <m/>
    <x v="7"/>
    <s v="0xd42d94262c61a79e47d893500d5f077b3c0b17e2 likely involved in an attack (0xa51d2f0af84f4b2bc474ed26a69e9afe9dfa1d38dcff59cc1c59f2b7c785fdc5). Anomaly score: {'anomaly_score': 0.013272193690388847}"/>
    <s v="0xd42d94262c61a79e47d893500d5f077b3c0b17e2"/>
    <x v="2"/>
    <s v="0.013272193690388847"/>
    <m/>
    <m/>
    <m/>
    <m/>
    <m/>
    <s v="0.013272193690388847}"/>
    <m/>
    <m/>
    <m/>
    <m/>
    <m/>
    <m/>
    <m/>
    <m/>
    <m/>
  </r>
  <r>
    <s v="2023-05-28T00:32:42.602191752Z"/>
    <x v="4"/>
    <s v="2023-05-28"/>
    <m/>
    <s v="ATTACK-DETECTOR-2"/>
    <m/>
    <x v="7"/>
    <s v="0x2351bfadb72e0221285e354cd867e905d47e9f71 likely involved in an attack (0x5c82dfc308871c10f6857e242c0e25ef17850ce36199cb6943e67136bd051906). Anomaly score: {'anomaly_score': 0.03998671096345515}"/>
    <s v="0x2351bfadb72e0221285e354cd867e905d47e9f71"/>
    <x v="2"/>
    <s v="0.03998671096345515"/>
    <m/>
    <m/>
    <m/>
    <m/>
    <m/>
    <s v="0.03998671096345515}"/>
    <m/>
    <m/>
    <m/>
    <m/>
    <m/>
    <m/>
    <m/>
    <m/>
    <m/>
  </r>
  <r>
    <s v="2023-05-29T13:21:11.119863036Z"/>
    <x v="4"/>
    <s v="2023-05-29"/>
    <m/>
    <s v="ATTACK-DETECTOR-2"/>
    <m/>
    <x v="7"/>
    <s v="0x8a754b6a6586479b52a3b2b32834e462b287fee3 likely involved in an attack (0xccfded5cfedc45caf375d856f767b321f69acebb067a1ade693536fbf6bbcbde). Anomaly score: {'anomaly_score': 0.11320220298977184}"/>
    <s v="0x8a754b6a6586479b52a3b2b32834e462b287fee3"/>
    <x v="2"/>
    <s v="0.11320220298977184"/>
    <m/>
    <m/>
    <m/>
    <m/>
    <m/>
    <s v="0.11320220298977184}"/>
    <m/>
    <m/>
    <m/>
    <m/>
    <m/>
    <m/>
    <m/>
    <m/>
    <m/>
  </r>
  <r>
    <s v="2023-05-14T15:50:35.41583007Z"/>
    <x v="4"/>
    <s v="2023-05-14"/>
    <m/>
    <s v="ATTACK-DETECTOR-2"/>
    <m/>
    <x v="7"/>
    <s v="0x96b89c2560bcc43c342c12ba9c33dab7eb571a90 likely involved in an attack (0x65c5d1115e8f0969af98e45b82999182791b8268c2f8bc7cdb36b8fbbfce2fdb). Anomaly score: {'anomaly_score': 1.9740721844305935e-05}"/>
    <s v="0x96b89c2560bcc43c342c12ba9c33dab7eb571a90"/>
    <x v="2"/>
    <s v="1.9740721844305935e-05"/>
    <m/>
    <m/>
    <m/>
    <m/>
    <m/>
    <s v="1.9740721844305935e-05}"/>
    <m/>
    <m/>
    <m/>
    <m/>
    <m/>
    <m/>
    <m/>
    <m/>
    <m/>
  </r>
  <r>
    <s v="2023-05-25T20:43:19.089861096Z"/>
    <x v="4"/>
    <s v="2023-05-25"/>
    <m/>
    <s v="ATTACK-DETECTOR-2"/>
    <m/>
    <x v="7"/>
    <s v="0x6c5939f93e6ebab29d9172fd10a573c23f8dc3b6 likely involved in an attack (0xdff0c460cf52d5faabb6ee014f01c13f339c20259e415eca20a0921c06c92e05). Anomaly score: {'anomaly_score': 0.040395480225988704}"/>
    <s v="0x6c5939f93e6ebab29d9172fd10a573c23f8dc3b6"/>
    <x v="2"/>
    <s v="0.040395480225988704"/>
    <m/>
    <m/>
    <m/>
    <m/>
    <m/>
    <s v="0.040395480225988704}"/>
    <m/>
    <m/>
    <m/>
    <m/>
    <m/>
    <m/>
    <m/>
    <m/>
    <m/>
  </r>
  <r>
    <s v="2023-05-31T15:24:44.084115983Z"/>
    <x v="4"/>
    <s v="2023-05-31"/>
    <m/>
    <s v="ATTACK-DETECTOR-2"/>
    <m/>
    <x v="7"/>
    <s v="0x1971d9f65dc652b726da023f09507629b3b358e5 likely involved in an attack (0x5004ff531467ad88e661d5a2eb457458360b125df6e1996eea39d56a0155588d). Anomaly score: {'anomaly_score': 0.020566174691507382}"/>
    <s v="0x1971d9f65dc652b726da023f09507629b3b358e5"/>
    <x v="2"/>
    <s v="0.020566174691507382"/>
    <m/>
    <m/>
    <m/>
    <m/>
    <m/>
    <s v="0.020566174691507382}"/>
    <m/>
    <m/>
    <m/>
    <m/>
    <m/>
    <m/>
    <m/>
    <m/>
    <m/>
  </r>
  <r>
    <s v="2023-05-15T19:44:19.799333296Z"/>
    <x v="4"/>
    <s v="2023-05-15"/>
    <m/>
    <s v="ATTACK-DETECTOR-2"/>
    <m/>
    <x v="7"/>
    <s v="0xff109fb11b4573ffe79f73b086d891a84864b5e6 likely involved in an attack (0x2f7b2ab13bb05cd9c50b6cb51671084fce89c4d5a6ae264cf64af5c81ee91901). Anomaly score: {'anomaly_score': 0.026503733876442635}"/>
    <s v="0xff109fb11b4573ffe79f73b086d891a84864b5e6"/>
    <x v="2"/>
    <s v="0.026503733876442635"/>
    <m/>
    <m/>
    <m/>
    <m/>
    <m/>
    <s v="0.026503733876442635}"/>
    <m/>
    <m/>
    <m/>
    <m/>
    <m/>
    <m/>
    <m/>
    <m/>
    <m/>
  </r>
  <r>
    <s v="2023-05-27T22:15:41.160810705Z"/>
    <x v="4"/>
    <s v="2023-05-27"/>
    <m/>
    <s v="ATTACK-DETECTOR-2"/>
    <m/>
    <x v="7"/>
    <s v="0xfda0b7ba5dca52f0c350a77962797756d723c0dd likely involved in an attack (0xfbf7bb0a01fe6705d6b777a5fffc3d2aa1ff85bb6088e3066e5994ba94afbb94). Anomaly score: {'anomaly_score': 0.07679521276595745}"/>
    <s v="0xfda0b7ba5dca52f0c350a77962797756d723c0dd"/>
    <x v="2"/>
    <s v="0.07679521276595745"/>
    <m/>
    <m/>
    <m/>
    <m/>
    <m/>
    <s v="0.07679521276595745}"/>
    <m/>
    <m/>
    <m/>
    <m/>
    <m/>
    <m/>
    <m/>
    <m/>
    <m/>
  </r>
  <r>
    <s v="2023-05-31T15:44:03.264610611Z"/>
    <x v="4"/>
    <s v="2023-05-31"/>
    <m/>
    <s v="ATTACK-DETECTOR-2"/>
    <m/>
    <x v="7"/>
    <s v="0x76b8b05fa2499981d72ec309df7fb2bd5d2efbf0 likely involved in an attack (0x3e4d8d946935d0709144d8d01594a7231218cf3ba879238459bd4d2487dd2234). Anomaly score: {'anomaly_score': 0.039113466634545895}"/>
    <s v="0x76b8b05fa2499981d72ec309df7fb2bd5d2efbf0"/>
    <x v="2"/>
    <s v="0.039113466634545895"/>
    <m/>
    <m/>
    <m/>
    <m/>
    <m/>
    <s v="0.039113466634545895}"/>
    <m/>
    <m/>
    <m/>
    <m/>
    <m/>
    <m/>
    <m/>
    <m/>
    <m/>
  </r>
  <r>
    <s v="2023-05-17T03:35:09.121811602Z"/>
    <x v="4"/>
    <s v="2023-05-17"/>
    <m/>
    <s v="ATTACK-DETECTOR-2"/>
    <m/>
    <x v="7"/>
    <s v="0x7588c48e53b0673bf25591ac2eeedb18dfbb77c5 likely involved in an attack (0x5a03a14d5ee7e331b2074a3c7797bba687debc687e5a1691473ec601ee6c85e3). Anomaly score: {'anomaly_score': 0.046994535519125684}"/>
    <s v="0x7588c48e53b0673bf25591ac2eeedb18dfbb77c5"/>
    <x v="2"/>
    <s v="0.046994535519125684"/>
    <m/>
    <m/>
    <m/>
    <m/>
    <m/>
    <s v="0.046994535519125684}"/>
    <m/>
    <m/>
    <m/>
    <m/>
    <m/>
    <m/>
    <m/>
    <m/>
    <m/>
  </r>
  <r>
    <s v="2023-05-17T17:21:21.636169446Z"/>
    <x v="4"/>
    <s v="2023-05-17"/>
    <m/>
    <s v="ATTACK-DETECTOR-2"/>
    <m/>
    <x v="7"/>
    <s v="0xaf7fa6a474b8894ecd95c9aab8d9bb30f70dbf4f likely involved in an attack (0xb8668acd7b638d1a8de8190ace1d8c9744f7a5e6f8be635701683127f6bd434b). Anomaly score: {'anomaly_score': 0.026397937661120224}"/>
    <s v="0xaf7fa6a474b8894ecd95c9aab8d9bb30f70dbf4f"/>
    <x v="2"/>
    <s v="0.026397937661120224"/>
    <m/>
    <m/>
    <m/>
    <m/>
    <m/>
    <s v="0.026397937661120224}"/>
    <m/>
    <m/>
    <m/>
    <m/>
    <m/>
    <m/>
    <m/>
    <m/>
    <m/>
  </r>
  <r>
    <s v="2023-05-25T14:55:00.260866144Z"/>
    <x v="4"/>
    <s v="2023-05-25"/>
    <m/>
    <s v="ATTACK-DETECTOR-2"/>
    <m/>
    <x v="7"/>
    <s v="0xf5aeed7c54a17bb32442ecdc793968c4228eafc8 likely involved in an attack (0x8b91a6dd18a9cafa06487d95651541950465ce0a1194e6e9917992a3b21cf719). Anomaly score: {'anomaly_score': 0.021756756756756757}"/>
    <s v="0xf5aeed7c54a17bb32442ecdc793968c4228eafc8"/>
    <x v="2"/>
    <s v="0.021756756756756757"/>
    <m/>
    <m/>
    <m/>
    <m/>
    <m/>
    <s v="0.021756756756756757}"/>
    <m/>
    <m/>
    <m/>
    <m/>
    <m/>
    <m/>
    <m/>
    <m/>
    <m/>
  </r>
  <r>
    <s v="2023-05-11T22:03:15.911406097Z"/>
    <x v="4"/>
    <s v="2023-05-11"/>
    <m/>
    <s v="ATTACK-DETECTOR-2"/>
    <m/>
    <x v="7"/>
    <s v="0xe99a9440d9f89d7ff42082cc52e177cb17deaa2c likely involved in an attack (0xda01d4c6c6e9d1d4af3b6b90bf07968503ade39d40d9dc5c3a11b704a99027ee). Anomaly score: {'anomaly_score': 0.013259769184045353}"/>
    <s v="0xe99a9440d9f89d7ff42082cc52e177cb17deaa2c"/>
    <x v="2"/>
    <s v="0.013259769184045353"/>
    <m/>
    <m/>
    <m/>
    <m/>
    <m/>
    <s v="0.013259769184045353}"/>
    <m/>
    <m/>
    <m/>
    <m/>
    <m/>
    <m/>
    <m/>
    <m/>
    <m/>
  </r>
  <r>
    <s v="2023-05-17T19:23:39.61007653Z"/>
    <x v="4"/>
    <s v="2023-05-17"/>
    <m/>
    <s v="ATTACK-DETECTOR-2"/>
    <m/>
    <x v="7"/>
    <s v="0x11283c03894f0601fcdf16a7486cab20934f5925 likely involved in an attack (0xed5435f4618892d9680e9c539c0b577f15ebda388cf29254c71772e7d5db1e16). Anomaly score: {'anomaly_score': 0.014135687732342007}"/>
    <s v="0x11283c03894f0601fcdf16a7486cab20934f5925"/>
    <x v="2"/>
    <s v="0.014135687732342007"/>
    <m/>
    <m/>
    <m/>
    <m/>
    <m/>
    <s v="0.014135687732342007}"/>
    <m/>
    <m/>
    <m/>
    <m/>
    <m/>
    <m/>
    <m/>
    <m/>
    <m/>
  </r>
  <r>
    <s v="2023-05-21T20:06:43.887174194Z"/>
    <x v="4"/>
    <s v="2023-05-21"/>
    <m/>
    <s v="ATTACK-DETECTOR-2"/>
    <m/>
    <x v="7"/>
    <s v="0xab8979eaa6ebc230bac2e43f65887d27f01d6089 likely involved in an attack (0xe0454811684f0f8c6c8e40d1bf95e418f117ed2f0107cd4edcc167fa73d2f621). Anomaly score: {'anomaly_score': 0.029740641057010034}"/>
    <s v="0xab8979eaa6ebc230bac2e43f65887d27f01d6089"/>
    <x v="2"/>
    <s v="0.029740641057010034"/>
    <m/>
    <m/>
    <m/>
    <m/>
    <m/>
    <s v="0.029740641057010034}"/>
    <m/>
    <m/>
    <m/>
    <m/>
    <m/>
    <m/>
    <m/>
    <m/>
    <m/>
  </r>
  <r>
    <s v="2023-05-19T22:16:57.083365744Z"/>
    <x v="4"/>
    <s v="2023-05-19"/>
    <m/>
    <s v="ATTACK-DETECTOR-2"/>
    <m/>
    <x v="7"/>
    <s v="0x2af789f9e966b074f5745678716f8652ad4f105a likely involved in an attack (0x196fb17b8885d04330a6f7b9c6fd63e3f6d62410bf00d38f41603aee79cd155d). Anomaly score: {'anomaly_score': 0.009777382012466607}"/>
    <s v="0x2af789f9e966b074f5745678716f8652ad4f105a"/>
    <x v="2"/>
    <s v="0.009777382012466607"/>
    <m/>
    <m/>
    <m/>
    <m/>
    <m/>
    <s v="0.009777382012466607}"/>
    <m/>
    <m/>
    <m/>
    <m/>
    <m/>
    <m/>
    <m/>
    <m/>
    <m/>
  </r>
  <r>
    <s v="2023-05-12T14:51:12.049707696Z"/>
    <x v="4"/>
    <s v="2023-05-12"/>
    <m/>
    <s v="ATTACK-DETECTOR-2"/>
    <m/>
    <x v="7"/>
    <s v="0xe9897054454b8c2a3b53905f673e425f783c28fa likely involved in an attack (0x24aebad422128b8e27e1639c67399b539fe6f0d00dfcfb5bd52f520f0d3e8a2f). Anomaly score: {'anomaly_score': 0.01592744860943168}"/>
    <s v="0xe9897054454b8c2a3b53905f673e425f783c28fa"/>
    <x v="2"/>
    <s v="0.01592744860943168"/>
    <m/>
    <m/>
    <m/>
    <m/>
    <m/>
    <s v="0.01592744860943168}"/>
    <m/>
    <m/>
    <m/>
    <m/>
    <m/>
    <m/>
    <m/>
    <m/>
    <m/>
  </r>
  <r>
    <s v="2023-05-13T20:44:41.670526195Z"/>
    <x v="4"/>
    <s v="2023-05-13"/>
    <m/>
    <s v="ATTACK-DETECTOR-2"/>
    <m/>
    <x v="7"/>
    <s v="0x73196ba384793a65b3528a2af6c6a4a379155ce2,0x12567654ed7687e16c09e8c1894fa838eeeabf14 likely involved in an attack (0xd2815bb046660c3f1e73a0be12ff3749beda4b80c0ab032aaa0f53deebd2bf08) on (0xc12175bd96c1eada77626443381b88fb23596ed2). Anomaly score: {'anoma"/>
    <s v="0x73196ba384793a65b3528a2af6c6a4a379155ce2"/>
    <x v="2"/>
    <s v="0.028206785137318252"/>
    <m/>
    <m/>
    <m/>
    <m/>
    <m/>
    <s v="0.028206785137318252}"/>
    <m/>
    <m/>
    <m/>
    <m/>
    <m/>
    <m/>
    <m/>
    <m/>
    <m/>
  </r>
  <r>
    <s v="2023-05-31T11:08:34.795568882Z"/>
    <x v="4"/>
    <s v="2023-05-31"/>
    <m/>
    <s v="ATTACK-DETECTOR-2"/>
    <m/>
    <x v="7"/>
    <s v="0xba4fa5b01314b5f135227ded47f90a02a3a6221b likely involved in an attack (0x482a3962ee78703529e84894edd90f40e4fa65f63f13765702449deb9b1439af). Anomaly score: {'anomaly_score': 1.1892558226944923e-05}"/>
    <s v="0xba4fa5b01314b5f135227ded47f90a02a3a6221b"/>
    <x v="2"/>
    <s v="1.1892558226944923e-05"/>
    <m/>
    <m/>
    <m/>
    <m/>
    <m/>
    <s v="1.1892558226944923e-05}"/>
    <m/>
    <m/>
    <m/>
    <m/>
    <m/>
    <m/>
    <m/>
    <m/>
    <m/>
  </r>
  <r>
    <s v="2023-05-24T17:13:44.498201897Z"/>
    <x v="4"/>
    <s v="2023-05-24"/>
    <m/>
    <s v="ATTACK-DETECTOR-2"/>
    <m/>
    <x v="7"/>
    <s v="0x01dfde4a09a4f22cca6fab540f8e3c7d92aaed1d likely involved in an attack (0xc7de519a302790634f912000265850aba30a2e01d5fbb58d1c89de8f2760ef58). Anomaly score: {'anomaly_score': 0.019002844500632114}"/>
    <s v="0x01dfde4a09a4f22cca6fab540f8e3c7d92aaed1d"/>
    <x v="2"/>
    <s v="0.019002844500632114"/>
    <m/>
    <m/>
    <m/>
    <m/>
    <m/>
    <s v="0.019002844500632114}"/>
    <m/>
    <m/>
    <m/>
    <m/>
    <m/>
    <m/>
    <m/>
    <m/>
    <m/>
  </r>
  <r>
    <s v="2023-05-16T16:16:46.181830901Z"/>
    <x v="4"/>
    <s v="2023-05-16"/>
    <m/>
    <s v="ATTACK-DETECTOR-2"/>
    <m/>
    <x v="7"/>
    <s v="0xf031c1478aad1083bae69b66020b04a1e41a42d7 likely involved in an attack (0xef6f0e34e16ba20ddb837cf12872d0eacdd4e451a405b546e41d52233156790d) on PancakeRouter (0x10ed43c718714eb63d5aa57b78b54704e256024e). Anomaly score: {'anomaly_score': 0.0315978456014362"/>
    <s v="0xf031c1478aad1083bae69b66020b04a1e41a42d7"/>
    <x v="2"/>
    <s v="0.03159784560143627"/>
    <m/>
    <m/>
    <m/>
    <m/>
    <m/>
    <s v="0.03159784560143627}"/>
    <m/>
    <m/>
    <m/>
    <m/>
    <m/>
    <m/>
    <m/>
    <m/>
    <m/>
  </r>
  <r>
    <s v="2023-05-21T18:45:00.923498298Z"/>
    <x v="4"/>
    <s v="2023-05-21"/>
    <m/>
    <s v="ATTACK-DETECTOR-2"/>
    <m/>
    <x v="7"/>
    <s v="0x89812b9de890770db5239a56634b2e7b442ed38b likely involved in an attack (0xca42302b4fda6143cb8b5621d53e5da08d444af3a0b184ea7fb9e568f7d97b3d). Anomaly score: {'anomaly_score': 0.024911476775671734}"/>
    <s v="0x89812b9de890770db5239a56634b2e7b442ed38b"/>
    <x v="2"/>
    <s v="0.024911476775671734"/>
    <m/>
    <m/>
    <m/>
    <m/>
    <m/>
    <s v="0.024911476775671734}"/>
    <m/>
    <m/>
    <m/>
    <m/>
    <m/>
    <m/>
    <m/>
    <m/>
    <m/>
  </r>
  <r>
    <s v="2023-05-24T17:41:16.642780573Z"/>
    <x v="4"/>
    <s v="2023-05-24"/>
    <m/>
    <s v="ATTACK-DETECTOR-2"/>
    <m/>
    <x v="7"/>
    <s v="0x44fe97f08da456306c4c07aed1def1bdf392a3e5 likely involved in an attack (0x138332cdff221c2f4a17ff380b20696546dc983e1aa438b5aaab8068001a838c). Anomaly score: {'anomaly_score': 0.020545365214543074}"/>
    <s v="0x44fe97f08da456306c4c07aed1def1bdf392a3e5"/>
    <x v="2"/>
    <s v="0.020545365214543074"/>
    <m/>
    <m/>
    <m/>
    <m/>
    <m/>
    <s v="0.020545365214543074}"/>
    <m/>
    <m/>
    <m/>
    <m/>
    <m/>
    <m/>
    <m/>
    <m/>
    <m/>
  </r>
  <r>
    <s v="2023-05-23T11:54:24.416406976Z"/>
    <x v="4"/>
    <s v="2023-05-23"/>
    <m/>
    <s v="ATTACK-DETECTOR-2"/>
    <m/>
    <x v="7"/>
    <s v="0x1ef39faa0a6a76cc2afe72460a37b918ffe6578b likely involved in an attack (0x0ebcc95bbab77aed2dc1570ba14ecbd027aa6029232ef2f6a5be9aa6ed55490e). Anomaly score: {'anomaly_score': 0.00923}"/>
    <s v="0x1ef39faa0a6a76cc2afe72460a37b918ffe6578b"/>
    <x v="2"/>
    <s v="0.00923"/>
    <m/>
    <m/>
    <m/>
    <m/>
    <m/>
    <s v="0.00923}"/>
    <m/>
    <m/>
    <m/>
    <m/>
    <m/>
    <m/>
    <m/>
    <m/>
    <m/>
  </r>
  <r>
    <s v="2023-05-29T04:40:08.285206695Z"/>
    <x v="4"/>
    <s v="2023-05-29"/>
    <m/>
    <s v="ATTACK-DETECTOR-2"/>
    <m/>
    <x v="7"/>
    <s v="0x048d5b8803727373b0311188143d5f95dc31a913 likely involved in an attack (0x93cacd006a5d738c13170a8f104e0e23002be6dab1e4ca33a84bf8804abe545d). Anomaly score: {'anomaly_score': 0.10022144890857324}"/>
    <s v="0x048d5b8803727373b0311188143d5f95dc31a913"/>
    <x v="2"/>
    <s v="0.10022144890857324"/>
    <m/>
    <m/>
    <m/>
    <m/>
    <m/>
    <s v="0.10022144890857324}"/>
    <m/>
    <m/>
    <m/>
    <m/>
    <m/>
    <m/>
    <m/>
    <m/>
    <m/>
  </r>
  <r>
    <s v="2023-05-20T20:13:07.497256054Z"/>
    <x v="4"/>
    <s v="2023-05-20"/>
    <m/>
    <s v="ATTACK-DETECTOR-2"/>
    <m/>
    <x v="7"/>
    <s v="0x515870c442910adaca27da9f96da7c9f8720e85c likely involved in an attack (0xecc6fa279bf0fbf750d98db3809aee0a7005c5c3019869258cd724856b9d0a5f). Anomaly score: {'anomaly_score': 0.012332100447732138}"/>
    <s v="0x515870c442910adaca27da9f96da7c9f8720e85c"/>
    <x v="2"/>
    <s v="0.012332100447732138"/>
    <m/>
    <m/>
    <m/>
    <m/>
    <m/>
    <s v="0.012332100447732138}"/>
    <m/>
    <m/>
    <m/>
    <m/>
    <m/>
    <m/>
    <m/>
    <m/>
    <m/>
  </r>
  <r>
    <s v="2023-05-31T06:40:58.724693067Z"/>
    <x v="4"/>
    <s v="2023-05-31"/>
    <m/>
    <s v="ATTACK-DETECTOR-2"/>
    <m/>
    <x v="7"/>
    <s v="0x0cd29bc4d707611830e76bbd91b2b206962c40be likely involved in an attack (0x25d255d0bcfd3b4d3fbf6365cf74125387ff607bbab368c0e606f7fe15a86231). Anomaly score: {'anomaly_score': 0.03739824421388667}"/>
    <s v="0x0cd29bc4d707611830e76bbd91b2b206962c40be"/>
    <x v="2"/>
    <s v="0.03739824421388667"/>
    <m/>
    <m/>
    <m/>
    <m/>
    <m/>
    <s v="0.03739824421388667}"/>
    <m/>
    <m/>
    <m/>
    <m/>
    <m/>
    <m/>
    <m/>
    <m/>
    <m/>
  </r>
  <r>
    <s v="2023-05-19T04:35:34.919238694Z"/>
    <x v="4"/>
    <s v="2023-05-19"/>
    <m/>
    <s v="ATTACK-DETECTOR-2"/>
    <m/>
    <x v="7"/>
    <s v="0x1ad6fa9d74034b7808d432ddc551111380b95015 likely involved in an attack (0x12c2aeec93e1a15021c376366bf043201e488de375024e9cd9a3013ef0f21734). Anomaly score: {'anomaly_score': 0.03085290482076638}"/>
    <s v="0x1ad6fa9d74034b7808d432ddc551111380b95015"/>
    <x v="2"/>
    <s v="0.03085290482076638"/>
    <m/>
    <m/>
    <m/>
    <m/>
    <m/>
    <s v="0.03085290482076638}"/>
    <m/>
    <m/>
    <m/>
    <m/>
    <m/>
    <m/>
    <m/>
    <m/>
    <m/>
  </r>
  <r>
    <s v="2023-05-21T16:22:32.181460982Z"/>
    <x v="4"/>
    <s v="2023-05-21"/>
    <m/>
    <s v="ATTACK-DETECTOR-2"/>
    <m/>
    <x v="7"/>
    <s v="0x1c4513f6d2ebaccd8fb79cb1948ccff48f19223c likely involved in an attack (0xaeb58c4d3edc5a3aa195212273c7a43a6620b0a6c32126930e63f828abf940e1). Anomaly score: {'anomaly_score': 0.02214814814814815}"/>
    <s v="0x1c4513f6d2ebaccd8fb79cb1948ccff48f19223c"/>
    <x v="2"/>
    <s v="0.02214814814814815"/>
    <m/>
    <m/>
    <m/>
    <m/>
    <m/>
    <s v="0.02214814814814815}"/>
    <m/>
    <m/>
    <m/>
    <m/>
    <m/>
    <m/>
    <m/>
    <m/>
    <m/>
  </r>
  <r>
    <s v="2023-05-23T15:38:44.741021817Z"/>
    <x v="4"/>
    <s v="2023-05-23"/>
    <m/>
    <s v="ATTACK-DETECTOR-2"/>
    <m/>
    <x v="7"/>
    <s v="0x6c3e575b3d29edecc17c4c0eadf348e3d040e878 likely involved in an attack (0x53bf1098d57de93134c43669b0e3f3833fb54dc0a9285dea6a4260b1b1cf6532). Anomaly score: {'anomaly_score': 0.005424999999999999}"/>
    <s v="0x6c3e575b3d29edecc17c4c0eadf348e3d040e878"/>
    <x v="2"/>
    <s v="0.005424999999999999"/>
    <m/>
    <m/>
    <m/>
    <m/>
    <m/>
    <s v="0.005424999999999999}"/>
    <m/>
    <m/>
    <m/>
    <m/>
    <m/>
    <m/>
    <m/>
    <m/>
    <m/>
  </r>
  <r>
    <s v="2023-05-11T11:36:50.728452183Z"/>
    <x v="4"/>
    <s v="2023-05-11"/>
    <m/>
    <s v="ATTACK-DETECTOR-2"/>
    <m/>
    <x v="7"/>
    <s v="0xf1165c29b65968f3a5bd415957abcc72b1c1ac0c likely involved in an attack (0xa5f9fca039808a1e7d2e7afa0bcf4fbb91db1aa7e3e7677ada322962e77515cb). Anomaly score: {'anomaly_score': 0.047671353251318105}"/>
    <s v="0xf1165c29b65968f3a5bd415957abcc72b1c1ac0c"/>
    <x v="2"/>
    <s v="0.047671353251318105"/>
    <m/>
    <m/>
    <m/>
    <m/>
    <m/>
    <s v="0.047671353251318105}"/>
    <m/>
    <m/>
    <m/>
    <m/>
    <m/>
    <m/>
    <m/>
    <m/>
    <m/>
  </r>
  <r>
    <s v="2023-05-29T14:24:31.534221453Z"/>
    <x v="4"/>
    <s v="2023-05-29"/>
    <m/>
    <s v="ATTACK-DETECTOR-2"/>
    <m/>
    <x v="7"/>
    <s v="0xb9cb93fbe6d99e31d2d7034806d1c2ac4cc9eed5 likely involved in an attack (0xc0adf9ae4ee35171518437823d5c3e351c584b94871f5021a6e296b4796576a7). Anomaly score: {'anomaly_score': 0.11294952681388012}"/>
    <s v="0xb9cb93fbe6d99e31d2d7034806d1c2ac4cc9eed5"/>
    <x v="2"/>
    <s v="0.11294952681388012"/>
    <m/>
    <m/>
    <m/>
    <m/>
    <m/>
    <s v="0.11294952681388012}"/>
    <m/>
    <m/>
    <m/>
    <m/>
    <m/>
    <m/>
    <m/>
    <m/>
    <m/>
  </r>
  <r>
    <s v="2023-05-29T22:31:49.598326747Z"/>
    <x v="4"/>
    <s v="2023-05-29"/>
    <m/>
    <s v="ATTACK-DETECTOR-2"/>
    <m/>
    <x v="7"/>
    <s v="0x887c0b8b669c2a93d38c4033025a26315f893e8d likely involved in an attack (0xd03ad77c33f25c09c21f3b3d359ef48e7587e08b8e73745b80ffb6493251d78c). Anomaly score: {'anomaly_score': 0.0903186274509804}"/>
    <s v="0x887c0b8b669c2a93d38c4033025a26315f893e8d"/>
    <x v="2"/>
    <s v="0.0903186274509804"/>
    <m/>
    <m/>
    <m/>
    <m/>
    <m/>
    <s v="0.0903186274509804}"/>
    <m/>
    <m/>
    <m/>
    <m/>
    <m/>
    <m/>
    <m/>
    <m/>
    <m/>
  </r>
  <r>
    <s v="2023-05-16T08:50:26.559646795Z"/>
    <x v="4"/>
    <s v="2023-05-16"/>
    <m/>
    <s v="ATTACK-DETECTOR-2"/>
    <m/>
    <x v="7"/>
    <s v="0x1814efafa78496c4d6f1a48fe90a71467eb44362 likely involved in an attack (0x2ac4c030c79ce64d43cb28126ae4e9ee99257fa6a6f766d7f9aa2297a60d93f2). Anomaly score: {'anomaly_score': 0.02927327606222429}"/>
    <s v="0x1814efafa78496c4d6f1a48fe90a71467eb44362"/>
    <x v="2"/>
    <s v="0.02927327606222429"/>
    <m/>
    <m/>
    <m/>
    <m/>
    <m/>
    <s v="0.02927327606222429}"/>
    <m/>
    <m/>
    <m/>
    <m/>
    <m/>
    <m/>
    <m/>
    <m/>
    <m/>
  </r>
  <r>
    <s v="2023-05-12T08:40:43.87415994Z"/>
    <x v="4"/>
    <s v="2023-05-12"/>
    <m/>
    <s v="ATTACK-DETECTOR-2"/>
    <m/>
    <x v="7"/>
    <s v="0xaf7d033a858ce2c4891c8778b314d7a7a7bd9d40 likely involved in an attack (0x9294cd4b5febe377341559a61758369810e6dfa39cf458c1695bf1f4b8a5e906). Anomaly score: {'anomaly_score': 0.02607638148069127}"/>
    <s v="0xaf7d033a858ce2c4891c8778b314d7a7a7bd9d40"/>
    <x v="2"/>
    <s v="0.02607638148069127"/>
    <m/>
    <m/>
    <m/>
    <m/>
    <m/>
    <s v="0.02607638148069127}"/>
    <m/>
    <m/>
    <m/>
    <m/>
    <m/>
    <m/>
    <m/>
    <m/>
    <m/>
  </r>
  <r>
    <s v="2023-05-22T17:31:30.127405356Z"/>
    <x v="4"/>
    <s v="2023-05-22"/>
    <m/>
    <s v="ATTACK-DETECTOR-2"/>
    <m/>
    <x v="7"/>
    <s v="0xbbefe9d26f93b1ca2902ffc3a68d483c8957a25f likely involved in an attack (0x9d0b582ff73bc94145e6836cad5832bf794ae5d9cf45584fd26c5461601c91ba). Anomaly score: {'anomaly_score': 0.011170212765957446}"/>
    <s v="0xbbefe9d26f93b1ca2902ffc3a68d483c8957a25f"/>
    <x v="2"/>
    <s v="0.011170212765957446"/>
    <m/>
    <m/>
    <m/>
    <m/>
    <m/>
    <s v="0.011170212765957446}"/>
    <m/>
    <m/>
    <m/>
    <m/>
    <m/>
    <m/>
    <m/>
    <m/>
    <m/>
  </r>
  <r>
    <s v="2023-05-14T12:44:34.567883706Z"/>
    <x v="4"/>
    <s v="2023-05-14"/>
    <m/>
    <s v="ATTACK-DETECTOR-2"/>
    <m/>
    <x v="7"/>
    <s v="0x5ac2317e8a3906bf0d314b497bd1082d70647054 likely involved in an attack (0x8faf1d36f1c4ddc01a2963f7d401e657b0ba1b01b72db40a888c5dd168882cae). Anomaly score: {'anomaly_score': 0.05574260643483913}"/>
    <s v="0x5ac2317e8a3906bf0d314b497bd1082d70647054"/>
    <x v="2"/>
    <s v="0.05574260643483913"/>
    <m/>
    <m/>
    <m/>
    <m/>
    <m/>
    <s v="0.05574260643483913}"/>
    <m/>
    <m/>
    <m/>
    <m/>
    <m/>
    <m/>
    <m/>
    <m/>
    <m/>
  </r>
  <r>
    <s v="2023-05-16T22:03:02.497823387Z"/>
    <x v="4"/>
    <s v="2023-05-16"/>
    <m/>
    <s v="ATTACK-DETECTOR-2"/>
    <m/>
    <x v="7"/>
    <s v="0xe9013aa4eef3ec4d4ef233b45706193fa3e892ba likely involved in an attack (0x93090df71ca58227e8e26561f0300a001020450e5df950a473f6ff97d4339102). Anomaly score: {'anomaly_score': 0.01809651474530831}"/>
    <s v="0xe9013aa4eef3ec4d4ef233b45706193fa3e892ba"/>
    <x v="2"/>
    <s v="0.01809651474530831"/>
    <m/>
    <m/>
    <m/>
    <m/>
    <m/>
    <s v="0.01809651474530831}"/>
    <m/>
    <m/>
    <m/>
    <m/>
    <m/>
    <m/>
    <m/>
    <m/>
    <m/>
  </r>
  <r>
    <s v="2023-05-25T02:15:32.271351888Z"/>
    <x v="4"/>
    <s v="2023-05-25"/>
    <m/>
    <s v="ATTACK-DETECTOR-2"/>
    <m/>
    <x v="7"/>
    <s v="0x7811ff70a02c5c5c4a723a3e484907c6fb7478d7 likely involved in an attack (0x28cfc0c37be4499e20fcbfb4a6998c34cd3b7d74d28cd430f8dcebf332ce1bc8). Anomaly score: {'anomaly_score': 0.014368352304534428}"/>
    <s v="0x7811ff70a02c5c5c4a723a3e484907c6fb7478d7"/>
    <x v="2"/>
    <s v="0.014368352304534428"/>
    <m/>
    <m/>
    <m/>
    <m/>
    <m/>
    <s v="0.014368352304534428}"/>
    <m/>
    <m/>
    <m/>
    <m/>
    <m/>
    <m/>
    <m/>
    <m/>
    <m/>
  </r>
  <r>
    <s v="2023-05-20T03:33:00.708084599Z"/>
    <x v="4"/>
    <s v="2023-05-20"/>
    <m/>
    <s v="ATTACK-DETECTOR-2"/>
    <m/>
    <x v="7"/>
    <s v="0x6969696904087ef3f03e4e7c1d54163f8e34c56d likely involved in an attack (0xb3e49fe0faeb85bae6defde4b6c6ff6fa70c3a43d684734648751ebfcd9ca589) on ORDI (0x95af07f7944ff208582a85831280a8db59fb8cdf). Anomaly score: {'anomaly_score': 3.0307576894223556e-06}"/>
    <s v="0x6969696904087ef3f03e4e7c1d54163f8e34c56d"/>
    <x v="2"/>
    <s v="3.0307576894223556e-06"/>
    <m/>
    <m/>
    <m/>
    <m/>
    <m/>
    <s v="3.0307576894223556e-06}"/>
    <m/>
    <m/>
    <m/>
    <m/>
    <m/>
    <m/>
    <m/>
    <m/>
    <m/>
  </r>
  <r>
    <s v="2023-05-31T11:35:53.029260759Z"/>
    <x v="4"/>
    <s v="2023-05-31"/>
    <m/>
    <s v="ATTACK-DETECTOR-2"/>
    <m/>
    <x v="7"/>
    <s v="0x835dc89115266184a356b1051062103e59331fe0 likely involved in an attack (0x1a2e751fa68175507a75df0a1434f988c9b89c215b113cb20d7b4e0310fd7d5b). Anomaly score: {'anomaly_score': 0.03650312221231044}"/>
    <s v="0x835dc89115266184a356b1051062103e59331fe0"/>
    <x v="2"/>
    <s v="0.03650312221231044"/>
    <m/>
    <m/>
    <m/>
    <m/>
    <m/>
    <s v="0.03650312221231044}"/>
    <m/>
    <m/>
    <m/>
    <m/>
    <m/>
    <m/>
    <m/>
    <m/>
    <m/>
  </r>
  <r>
    <s v="2023-05-17T08:34:48.518051825Z"/>
    <x v="4"/>
    <s v="2023-05-17"/>
    <m/>
    <s v="ATTACK-DETECTOR-2"/>
    <m/>
    <x v="7"/>
    <s v="0x5b7203525a4b20513cb6078880b57dcfdd243d8a likely involved in an attack (0x6984874c62a538f9af4d94238ee86be9e521f220eed792b47046743d8cfc1175). Anomaly score: {'anomaly_score': 0.01741804205290527}"/>
    <s v="0x5b7203525a4b20513cb6078880b57dcfdd243d8a"/>
    <x v="2"/>
    <s v="0.01741804205290527"/>
    <m/>
    <m/>
    <m/>
    <m/>
    <m/>
    <s v="0.01741804205290527}"/>
    <m/>
    <m/>
    <m/>
    <m/>
    <m/>
    <m/>
    <m/>
    <m/>
    <m/>
  </r>
  <r>
    <s v="2023-05-11T09:18:37.56559241Z"/>
    <x v="4"/>
    <s v="2023-05-11"/>
    <m/>
    <s v="ATTACK-DETECTOR-2"/>
    <m/>
    <x v="7"/>
    <s v="0xa8d479f502d6724d4f4942d7a0d9321cdfc8b402 likely involved in an attack (0x333f0945388f9af10c85322da0aeb538c223dd9486ad58efd3cc4a96257fe556). Anomaly score: {'anomaly_score': 0.01728742249778565}"/>
    <s v="0xa8d479f502d6724d4f4942d7a0d9321cdfc8b402"/>
    <x v="2"/>
    <s v="0.01728742249778565"/>
    <m/>
    <m/>
    <m/>
    <m/>
    <m/>
    <s v="0.01728742249778565}"/>
    <m/>
    <m/>
    <m/>
    <m/>
    <m/>
    <m/>
    <m/>
    <m/>
    <m/>
  </r>
  <r>
    <s v="2023-05-26T07:25:42.891339428Z"/>
    <x v="4"/>
    <s v="2023-05-26"/>
    <m/>
    <s v="ATTACK-DETECTOR-2"/>
    <m/>
    <x v="8"/>
    <s v="0x26c80cc193b27d73d2c40943acec77f4da2c5bd8 likely involved in an attack (0x6db20a0bb242a60a0c5284aefaaf6576d6f0c173fce37ded68b12beac6d85b19) on Stargate Finance: S*USDC Token (0x1205f31718499dbf1fca446663b532ef87481fe1). Anomaly score: {'anomaly_score': 0"/>
    <s v="0x26c80cc193b27d73d2c40943acec77f4da2c5bd8"/>
    <x v="0"/>
    <s v="0.0010643431729987253"/>
    <s v="Validator"/>
    <m/>
    <m/>
    <m/>
    <m/>
    <s v="0.0010643431729987253}"/>
    <m/>
    <m/>
    <m/>
    <m/>
    <m/>
    <m/>
    <m/>
    <m/>
    <m/>
  </r>
  <r>
    <s v="2023-05-19T13:05:03.296375586Z"/>
    <x v="4"/>
    <s v="2023-05-19"/>
    <m/>
    <s v="ATTACK-DETECTOR-2"/>
    <m/>
    <x v="8"/>
    <s v="0x46a3a41bd932244dd08186e4c19f1a7e48cbcdf4 likely involved in an attack (0x043994c9ecb67478ef08b1190dd176be51b286e287899138b96de3bc3f1c1ab2) on (0xdf07e74fb31e6113152c71e7b91972912f4ee18b). Anomaly score: {'anomaly_score': 8.959808128155298e-06}"/>
    <s v="0x46a3a41bd932244dd08186e4c19f1a7e48cbcdf4"/>
    <x v="0"/>
    <s v="8.959808128155298e-06"/>
    <s v="Validator"/>
    <m/>
    <m/>
    <m/>
    <m/>
    <s v="8.959808128155298e-06}"/>
    <m/>
    <m/>
    <m/>
    <m/>
    <m/>
    <m/>
    <m/>
    <m/>
    <m/>
  </r>
  <r>
    <s v="2023-05-18T18:31:28.961016478Z"/>
    <x v="4"/>
    <s v="2023-05-18"/>
    <m/>
    <s v="ATTACK-DETECTOR-2"/>
    <m/>
    <x v="8"/>
    <s v="0x1efecb61a2f80aa34d3b9218b564a64d05946290 likely involved in an attack (0x38c9472bbdf6e79574d7ab499f7ccd0fae6d7cb9180b7a9020309592b27ae7a7) on Aave: Pool Addresses Provider V3 (0xa97684ead0e402dc232d5a977953df7ecbab3cdb). Anomaly score: {'anomaly_score':"/>
    <s v="0x1efecb61a2f80aa34d3b9218b564a64d05946290"/>
    <x v="0"/>
    <s v="2.9482157882594607e-06"/>
    <s v="Validator"/>
    <m/>
    <m/>
    <m/>
    <m/>
    <s v="2.9482157882594607e-06}"/>
    <m/>
    <m/>
    <m/>
    <m/>
    <m/>
    <m/>
    <m/>
    <m/>
    <m/>
  </r>
  <r>
    <s v="2023-05-24T18:17:56.002564758Z"/>
    <x v="4"/>
    <s v="2023-05-24"/>
    <m/>
    <s v="ATTACK-DETECTOR-2"/>
    <m/>
    <x v="8"/>
    <s v="0xa8b52f02108aa5f4b675bdcc973760022d7c6020 likely involved in an attack (0x148e9bad54c4a80fec4499c79003e2d8cbc6583ca02c68999bf34af9ff621c33) on Stargate Finance: S*USDC Token (0x1205f31718499dbf1fca446663b532ef87481fe1). Anomaly score: {'anomaly_score': 3"/>
    <s v="0xa8b52f02108aa5f4b675bdcc973760022d7c6020"/>
    <x v="0"/>
    <s v="3.6718799401336046e-06"/>
    <s v="Validator"/>
    <m/>
    <m/>
    <m/>
    <m/>
    <s v="3.6718799401336046e-06}"/>
    <m/>
    <m/>
    <m/>
    <m/>
    <m/>
    <m/>
    <m/>
    <m/>
    <m/>
  </r>
  <r>
    <s v="2023-05-18T20:14:54.600790814Z"/>
    <x v="4"/>
    <s v="2023-05-18"/>
    <m/>
    <s v="ATTACK-DETECTOR-2"/>
    <m/>
    <x v="8"/>
    <s v="0xd56fbe3294ea4d73cca99ff8751ce7bd9b688cd5 likely involved in an attack (0x47c9c1b5822abc3a551efdf2b698d39c4b4e5d48249f041b47eabd8d083fb5cb) on Stargate Finance: S*USDC Token (0x1205f31718499dbf1fca446663b532ef87481fe1). Anomaly score: {'anomaly_score': 0"/>
    <s v="0xd56fbe3294ea4d73cca99ff8751ce7bd9b688cd5"/>
    <x v="0"/>
    <s v="0.0018567945256350534"/>
    <s v="Validator"/>
    <m/>
    <m/>
    <m/>
    <m/>
    <s v="0.0018567945256350534}"/>
    <m/>
    <m/>
    <m/>
    <m/>
    <m/>
    <m/>
    <m/>
    <m/>
    <m/>
  </r>
  <r>
    <s v="2023-05-24T22:43:53.974738468Z"/>
    <x v="4"/>
    <s v="2023-05-24"/>
    <m/>
    <s v="ATTACK-DETECTOR-2"/>
    <m/>
    <x v="8"/>
    <s v="0x00b69ba135b496b7f17fdfcd50d48b86bb397be6 likely involved in an attack (0x955c25e58f8d84522e9bcba9e7cf5c36962bf4f588c5b88448e6f09a9ca27ef6) on Aave: Pool Addresses Provider V3 (0xa97684ead0e402dc232d5a977953df7ecbab3cdb). Anomaly score: {'anomaly_score':"/>
    <s v="0x00b69ba135b496b7f17fdfcd50d48b86bb397be6"/>
    <x v="0"/>
    <s v="0.0012212920252471428"/>
    <s v="Validator"/>
    <m/>
    <m/>
    <m/>
    <m/>
    <s v="0.0012212920252471428}"/>
    <m/>
    <m/>
    <m/>
    <m/>
    <m/>
    <m/>
    <m/>
    <m/>
    <m/>
  </r>
  <r>
    <s v="2023-05-18T10:01:41.392460185Z"/>
    <x v="4"/>
    <s v="2023-05-18"/>
    <m/>
    <s v="ATTACK-DETECTOR-2"/>
    <m/>
    <x v="8"/>
    <s v="0xa8e889055b80483a3572c9860e5b50e351cafb51 likely involved in an attack (0x2b22ee6c5554edf2021d7f9f4ece76bed8de53916ffffdbf58b44fdfcff9185b) on Polycat Finance (0xcdf59de1d771e265ad8a1571532181e137258f44). Anomaly score: {'anomaly_score': 0.00057884188753"/>
    <s v="0xa8e889055b80483a3572c9860e5b50e351cafb51"/>
    <x v="0"/>
    <s v="0.0005788418875325538"/>
    <s v="MEV"/>
    <m/>
    <m/>
    <m/>
    <m/>
    <s v="0.0005788418875325538}"/>
    <m/>
    <m/>
    <m/>
    <m/>
    <m/>
    <m/>
    <m/>
    <m/>
    <m/>
  </r>
  <r>
    <s v="2023-05-31T08:08:46.363678459Z"/>
    <x v="4"/>
    <s v="2023-05-31"/>
    <m/>
    <s v="ATTACK-DETECTOR-2"/>
    <m/>
    <x v="8"/>
    <s v="0x09385a960a2e0b6b4516d341534da92cb2a50085 likely involved in an attack (0x97a2237bd1832837004b93a84ddf5665244533db5e060dacf6b691d906862bc1) on Stargate Finance: S*USDC Token (0x1205f31718499dbf1fca446663b532ef87481fe1). Anomaly score: {'anomaly_score': 0"/>
    <s v="0x09385a960a2e0b6b4516d341534da92cb2a50085"/>
    <x v="0"/>
    <s v="0.0012178931680038535"/>
    <s v="Validator"/>
    <m/>
    <m/>
    <m/>
    <m/>
    <s v="0.0012178931680038535}"/>
    <m/>
    <m/>
    <m/>
    <m/>
    <m/>
    <m/>
    <m/>
    <m/>
    <m/>
  </r>
  <r>
    <s v="2023-05-12T11:50:11.372118234Z"/>
    <x v="4"/>
    <s v="2023-05-12"/>
    <m/>
    <s v="ATTACK-DETECTOR-2"/>
    <m/>
    <x v="8"/>
    <s v="0x9ead03f7136fc6b4bdb0780b00a1c14ae5a8b6d0 likely involved in an attack (0x8c7a473761c515ec06b4d0f6dda7dc93537991e303a8b03513f1c39f32243402) on Stargate Finance: S*USDC Token (0x1205f31718499dbf1fca446663b532ef87481fe1). Anomaly score: {'anomaly_score': 9"/>
    <s v="0x9ead03f7136fc6b4bdb0780b00a1c14ae5a8b6d0"/>
    <x v="0"/>
    <s v="9.423620750245768e-07"/>
    <s v="Validator"/>
    <m/>
    <m/>
    <m/>
    <m/>
    <s v="9.423620750245768e-07}"/>
    <m/>
    <m/>
    <m/>
    <m/>
    <m/>
    <m/>
    <m/>
    <m/>
    <m/>
  </r>
  <r>
    <s v="2023-05-16T16:22:16.55635666Z"/>
    <x v="4"/>
    <s v="2023-05-16"/>
    <m/>
    <s v="ATTACK-DETECTOR-2"/>
    <m/>
    <x v="9"/>
    <s v="0xa0958e265414e011271ff9b714da32e49cfed903 likely involved in an attack (0xe61ecc987cbede09a6ff50b5673e97a3f6025ea4e4d58b8de4543a2f6c5b4128) on JoeFactory (0x9ad6c38be94206ca50bb0d90783181662f0cfa10). Anomaly score: {'anomaly_score': 9.67741935483871e-06}"/>
    <m/>
    <x v="2"/>
    <s v="9.67741935483871e-06"/>
    <m/>
    <m/>
    <m/>
    <m/>
    <m/>
    <s v="9.67741935483871e-06}"/>
    <m/>
    <m/>
    <m/>
    <m/>
    <m/>
    <m/>
    <m/>
    <m/>
    <m/>
  </r>
  <r>
    <s v="2023-05-30T09:53:14.910784032Z"/>
    <x v="4"/>
    <s v="2023-05-30"/>
    <m/>
    <s v="ATTACK-DETECTOR-2"/>
    <m/>
    <x v="9"/>
    <s v="0xaf119240bd45ba092b8b4626141213784c5c6df5 likely involved in an attack (0x396d3ea0419571ada87eaab06d1ca30c1ffb25a2a0ee7199d16c99d9efc7d937). Anomaly score: {'anomaly_score': 0.010406352597842514}"/>
    <m/>
    <x v="2"/>
    <s v="0.010406352597842514"/>
    <m/>
    <m/>
    <m/>
    <m/>
    <m/>
    <s v="0.010406352597842514}"/>
    <m/>
    <m/>
    <m/>
    <m/>
    <m/>
    <m/>
    <m/>
    <m/>
    <m/>
  </r>
  <r>
    <s v="2023-05-16T13:25:36.734615094Z"/>
    <x v="4"/>
    <s v="2023-05-16"/>
    <m/>
    <s v="ATTACK-DETECTOR-2"/>
    <m/>
    <x v="9"/>
    <s v="0x46fefc48118c0bbd570aa8cbde41d5f8fc7384d1 likely involved in an attack (0x4f5c629d6ad720532f583c767d7d8ec7e3f5fe847b4adb69c93939b26bb13c9f) on JoeFactory (0x9ad6c38be94206ca50bb0d90783181662f0cfa10). Anomaly score: {'anomaly_score': 7.913669064748202e-06"/>
    <m/>
    <x v="2"/>
    <s v="7.913669064748202e-06"/>
    <m/>
    <m/>
    <m/>
    <m/>
    <m/>
    <s v="7.913669064748202e-06}"/>
    <m/>
    <m/>
    <m/>
    <m/>
    <m/>
    <m/>
    <m/>
    <m/>
    <m/>
  </r>
  <r>
    <s v="2023-05-30T11:50:45.756170399Z"/>
    <x v="4"/>
    <s v="2023-05-30"/>
    <m/>
    <s v="ATTACK-DETECTOR-2"/>
    <m/>
    <x v="9"/>
    <s v="0x7820b4afdc752afbfb94e36945101c62aed9b17b likely involved in an attack (0x394a1af3e6700cc85e0b5f9126355b70ce34d52f16ba04f9b8b5c58b72000541). Anomaly score: {'anomaly_score': 0.05922142321596591}"/>
    <m/>
    <x v="2"/>
    <s v="0.05922142321596591"/>
    <m/>
    <m/>
    <m/>
    <m/>
    <m/>
    <s v="0.05922142321596591}"/>
    <m/>
    <m/>
    <m/>
    <m/>
    <m/>
    <m/>
    <m/>
    <m/>
    <m/>
  </r>
  <r>
    <s v="2023-05-30T11:46:28.600332625Z"/>
    <x v="4"/>
    <s v="2023-05-30"/>
    <m/>
    <s v="ATTACK-DETECTOR-2"/>
    <m/>
    <x v="9"/>
    <s v="0x5c1d4f002ac714da93cba82c620e9ccacb2d54b8 likely involved in an attack (0x62de6731375342e33f0665464f94e864e64f0dd1ad6e1fc918a1115e961e72eb). Anomaly score: {'anomaly_score': 0.058140690622521696}"/>
    <m/>
    <x v="2"/>
    <s v="0.058140690622521696"/>
    <m/>
    <m/>
    <m/>
    <m/>
    <m/>
    <s v="0.058140690622521696}"/>
    <m/>
    <m/>
    <m/>
    <m/>
    <m/>
    <m/>
    <m/>
    <m/>
    <m/>
  </r>
  <r>
    <s v="2023-05-30T11:49:30.53229766Z"/>
    <x v="4"/>
    <s v="2023-05-30"/>
    <m/>
    <s v="ATTACK-DETECTOR-2"/>
    <m/>
    <x v="9"/>
    <s v="0x26fc85ac5b051037b8315570e6354f0dbf164300 likely involved in an attack (0x37be74a9cb875a55b3357b26f0fea97c3a48158b40bfca60876afcaa7eb6cf91). Anomaly score: {'anomaly_score': 0.059188948832412325}"/>
    <m/>
    <x v="2"/>
    <s v="0.059188948832412325"/>
    <m/>
    <m/>
    <m/>
    <m/>
    <m/>
    <s v="0.059188948832412325}"/>
    <m/>
    <m/>
    <m/>
    <m/>
    <m/>
    <m/>
    <m/>
    <m/>
    <m/>
  </r>
  <r>
    <s v="2023-05-30T11:50:24.388585934Z"/>
    <x v="4"/>
    <s v="2023-05-30"/>
    <m/>
    <s v="ATTACK-DETECTOR-2"/>
    <m/>
    <x v="9"/>
    <s v="0x853681ee6f4582e527b6bcf28a059fe14226bd48 likely involved in an attack (0xf104249f69bbb92dbc5686aac8148baafb665f906b8316f469f5b6f8d4ab7142). Anomaly score: {'anomaly_score': 0.059220575080532994}"/>
    <m/>
    <x v="2"/>
    <s v="0.059220575080532994"/>
    <m/>
    <m/>
    <m/>
    <m/>
    <m/>
    <s v="0.059220575080532994}"/>
    <m/>
    <m/>
    <m/>
    <m/>
    <m/>
    <m/>
    <m/>
    <m/>
    <m/>
  </r>
  <r>
    <s v="2023-05-30T11:38:43.439331541Z"/>
    <x v="4"/>
    <s v="2023-05-30"/>
    <m/>
    <s v="ATTACK-DETECTOR-2"/>
    <m/>
    <x v="9"/>
    <s v="0x8824cfab9662e42c0e1fa56350915e7055617e5e likely involved in an attack (0x42e30297e8b36de191aad0c5db25a7cd3d331e51a762c1d94cd4c30e37fcd7ad). Anomaly score: {'anomaly_score': 0.04796996444092843}"/>
    <m/>
    <x v="2"/>
    <s v="0.04796996444092843"/>
    <m/>
    <m/>
    <m/>
    <m/>
    <m/>
    <s v="0.04796996444092843}"/>
    <m/>
    <m/>
    <m/>
    <m/>
    <m/>
    <m/>
    <m/>
    <m/>
    <m/>
  </r>
  <r>
    <s v="2023-05-30T11:51:43.209142322Z"/>
    <x v="4"/>
    <s v="2023-05-30"/>
    <m/>
    <s v="ATTACK-DETECTOR-2"/>
    <m/>
    <x v="9"/>
    <s v="0x445ffc411affdd12388167ece264cc14dde6f7c6 likely involved in an attack (0x844644008b72d089bcf6091d5ed5f13a4d7794a28eaf174ea812fe1da4c25ff2). Anomaly score: {'anomaly_score': 0.05970541327636651}"/>
    <m/>
    <x v="2"/>
    <s v="0.05970541327636651"/>
    <m/>
    <m/>
    <m/>
    <m/>
    <m/>
    <s v="0.05970541327636651}"/>
    <m/>
    <m/>
    <m/>
    <m/>
    <m/>
    <m/>
    <m/>
    <m/>
    <m/>
  </r>
  <r>
    <s v="2023-05-30T08:39:59.25413774Z"/>
    <x v="4"/>
    <s v="2023-05-30"/>
    <m/>
    <s v="ATTACK-DETECTOR-2"/>
    <m/>
    <x v="9"/>
    <s v="0x44b5bb48b76d26c888c828aae2256d2b6a34956c likely involved in an attack (0x7de0e62759fd828e04c389a0543c23e7a21eb6978621c0d29401013ca4ac47d3) on (0x0f5d8547e6529e764bd9f58c94ac82b135b6a165). Anomaly score: {'anomaly_score': 0.0009778519209998893}"/>
    <m/>
    <x v="2"/>
    <s v="0.0009778519209998893"/>
    <m/>
    <m/>
    <m/>
    <m/>
    <m/>
    <s v="0.0009778519209998893}"/>
    <m/>
    <m/>
    <m/>
    <m/>
    <m/>
    <m/>
    <m/>
    <m/>
    <m/>
  </r>
  <r>
    <s v="2023-05-16T16:22:08.100097581Z"/>
    <x v="4"/>
    <s v="2023-05-16"/>
    <m/>
    <s v="ATTACK-DETECTOR-2"/>
    <m/>
    <x v="9"/>
    <s v="0xa0958e265414e011271ff9b714da32e49cfed903 likely involved in an attack (0xe61ecc987cbede09a6ff50b5673e97a3f6025ea4e4d58b8de4543a2f6c5b4128). Anomaly score: {'anomaly_score': 9.67741935483871e-06}"/>
    <m/>
    <x v="2"/>
    <s v="9.67741935483871e-06"/>
    <m/>
    <m/>
    <m/>
    <m/>
    <m/>
    <s v="9.67741935483871e-06}"/>
    <m/>
    <m/>
    <m/>
    <m/>
    <m/>
    <m/>
    <m/>
    <m/>
    <m/>
  </r>
  <r>
    <s v="2023-05-16T13:30:03.654547371Z"/>
    <x v="4"/>
    <s v="2023-05-16"/>
    <m/>
    <s v="ATTACK-DETECTOR-3"/>
    <m/>
    <x v="9"/>
    <s v="0x46fefc48118c0bbd570aa8cbde41d5f8fc7384d1 likely involved in an attack (0xd2e07fe075aa1e59b0df52f63aa3865631ee8e47d6c74ed9db0f921746cc2a98). Anomaly score: {'anomaly_score': 1.809915440750608e-11}"/>
    <m/>
    <x v="2"/>
    <s v="1.809915440750608e-11"/>
    <m/>
    <m/>
    <m/>
    <m/>
    <m/>
    <s v="1.809915440750608e-11}"/>
    <m/>
    <m/>
    <m/>
    <m/>
    <m/>
    <m/>
    <m/>
    <m/>
    <m/>
  </r>
  <r>
    <s v="2023-05-30T11:46:02.090053718Z"/>
    <x v="4"/>
    <s v="2023-05-30"/>
    <m/>
    <s v="ATTACK-DETECTOR-2"/>
    <m/>
    <x v="9"/>
    <s v="0xe386a131f99a7804f9ca9ce489cd8fca3fc08f25 likely involved in an attack (0xd3945cdfc92e8465c1b123179c0c52fc2c6e0ef49457254257518fe2dc740b07). Anomaly score: {'anomaly_score': 0.055997819568590804}"/>
    <m/>
    <x v="2"/>
    <s v="0.055997819568590804"/>
    <m/>
    <m/>
    <m/>
    <m/>
    <m/>
    <s v="0.055997819568590804}"/>
    <m/>
    <m/>
    <m/>
    <m/>
    <m/>
    <m/>
    <m/>
    <m/>
    <m/>
  </r>
  <r>
    <s v="2023-05-30T11:46:02.193523862Z"/>
    <x v="4"/>
    <s v="2023-05-30"/>
    <m/>
    <s v="ATTACK-DETECTOR-2"/>
    <m/>
    <x v="9"/>
    <s v="0xc08324d416ba76a51a5f727559fadad6c4b8ce0c likely involved in an attack (0xa9a219f095834f29fe7a0a91bc017ef60b7e6eb5fb2d4d127a387bde12b3e334). Anomaly score: {'anomaly_score': 0.055982308463253784}"/>
    <m/>
    <x v="2"/>
    <s v="0.055982308463253784"/>
    <m/>
    <m/>
    <m/>
    <m/>
    <m/>
    <s v="0.055982308463253784}"/>
    <m/>
    <m/>
    <m/>
    <m/>
    <m/>
    <m/>
    <m/>
    <m/>
    <m/>
  </r>
  <r>
    <s v="2023-05-13T06:11:41.233217531Z"/>
    <x v="4"/>
    <s v="2023-05-13"/>
    <m/>
    <s v="ATTACK-DETECTOR-2"/>
    <m/>
    <x v="10"/>
    <s v="0x58c0c2e55bccd2d5537e1c100522c4756fdb4723 likely involved in an attack (0x4235868e3ae56504e2964b2b5421ed8af66f017707e47684921f51df4c7ec889). Anomaly score: {'anomaly_score': 1.4577092515600093e-05}"/>
    <m/>
    <x v="2"/>
    <s v="1.4577092515600093e-05"/>
    <m/>
    <m/>
    <m/>
    <m/>
    <m/>
    <s v="1.4577092515600093e-05}"/>
    <m/>
    <m/>
    <m/>
    <m/>
    <m/>
    <m/>
    <m/>
    <m/>
    <m/>
  </r>
  <r>
    <s v="2023-05-07T10:19:17.358116943Z"/>
    <x v="4"/>
    <s v="2023-05-07"/>
    <m/>
    <s v="ATTACK-DETECTOR-2"/>
    <m/>
    <x v="10"/>
    <s v="0x5f8c7a307541e5a760fdeed9d98f3c718e153e69 likely involved in an attack (0xaa34b8796e7421554d484211f1b70822320d843dcce48bd32f2eb30f13fea4b7). Anomaly score: {'anomaly_score': 0.11210317460317461}"/>
    <m/>
    <x v="2"/>
    <s v="0.11210317460317461"/>
    <m/>
    <m/>
    <m/>
    <m/>
    <m/>
    <s v="0.11210317460317461}"/>
    <m/>
    <m/>
    <m/>
    <m/>
    <m/>
    <m/>
    <m/>
    <m/>
    <m/>
  </r>
  <r>
    <s v="2023-05-15T15:06:04.753165473Z"/>
    <x v="4"/>
    <s v="2023-05-15"/>
    <m/>
    <s v="ATTACK-DETECTOR-2"/>
    <m/>
    <x v="10"/>
    <s v="0xd7417c12cdc1807dcb91448b4bc20ffad197013d likely involved in an attack (0x2e174a6443f949b5c46901e30465c6af454aa6c0f60d780a02b8d9612fe7cc2b) on (0x07b264d244599ce10a0d68826d3e378e6b36c0e9). Anomaly score: {'anomaly_score': 0.0004305692846134368}"/>
    <m/>
    <x v="2"/>
    <s v="0.0004305692846134368"/>
    <m/>
    <m/>
    <m/>
    <m/>
    <m/>
    <s v="0.0004305692846134368}"/>
    <m/>
    <m/>
    <m/>
    <m/>
    <m/>
    <m/>
    <m/>
    <m/>
    <m/>
  </r>
  <r>
    <s v="2023-05-06T13:04:21.771530283Z"/>
    <x v="4"/>
    <s v="2023-05-06"/>
    <m/>
    <s v="ATTACK-DETECTOR-2"/>
    <m/>
    <x v="10"/>
    <s v="0xe584e827de7ef674b76c01c2fc3e87638bcdcd4a likely involved in an attack (0x8c603aee611046a9cd5cc9b618560e29cdaef935b3e50b5d09115cd484e78bd9) on (0xe16e63096d857faf8d9010ccd23c3a83a8390395). Anomaly score: {'anomaly_score': 0.13225806451612904}"/>
    <m/>
    <x v="2"/>
    <s v="0.13225806451612904"/>
    <m/>
    <m/>
    <m/>
    <m/>
    <m/>
    <s v="0.13225806451612904}"/>
    <m/>
    <m/>
    <m/>
    <m/>
    <m/>
    <m/>
    <m/>
    <m/>
    <m/>
  </r>
  <r>
    <s v="2023-05-07T06:34:20.298469084Z"/>
    <x v="4"/>
    <s v="2023-05-07"/>
    <m/>
    <s v="ATTACK-DETECTOR-2"/>
    <m/>
    <x v="10"/>
    <s v="0x1241f043bc763cd328bb7adf31bd0f16f7dc11cb likely involved in an attack (0x029a64e47dc6a0f6aa9c2a1815479acb35234ef465a4c3bc7b4ba3180aaeac43). Anomaly score: {'anomaly_score': 0.10504634397528322}"/>
    <m/>
    <x v="2"/>
    <s v="0.10504634397528322"/>
    <m/>
    <m/>
    <m/>
    <m/>
    <m/>
    <s v="0.10504634397528322}"/>
    <m/>
    <m/>
    <m/>
    <m/>
    <m/>
    <m/>
    <m/>
    <m/>
    <m/>
  </r>
  <r>
    <s v="2023-05-24T20:32:21.465939423Z"/>
    <x v="4"/>
    <s v="2023-05-24"/>
    <m/>
    <s v="ATTACK-DETECTOR-2"/>
    <m/>
    <x v="10"/>
    <s v="0x7adc86401f246b87177cebbec189de075b75af3a likely involved in an attack (0xc3e0be2b6fab7989df9e024568d17bc4b03faaa139bf8c04b71ffdfd95f97357). Anomaly score: {'anomaly_score': 0.08818011257035648}"/>
    <m/>
    <x v="2"/>
    <s v="0.08818011257035648"/>
    <m/>
    <m/>
    <m/>
    <m/>
    <m/>
    <s v="0.08818011257035648}"/>
    <m/>
    <m/>
    <m/>
    <m/>
    <m/>
    <m/>
    <m/>
    <m/>
    <m/>
  </r>
  <r>
    <s v="2023-05-13T13:27:10.018507496Z"/>
    <x v="4"/>
    <s v="2023-05-13"/>
    <m/>
    <s v="ATTACK-DETECTOR-2"/>
    <m/>
    <x v="10"/>
    <s v="0x76b349fb50ffc987fb8cf6a59f6c57a6f8b5b31f likely involved in an attack (0x8defa96ad60371d3aad505f70bf7708a3ee6f6ed25f5d53099da4dc8d717d80c) on (0xe0d141301fc3de032b8634f50c5b08b7a6cbffeb). Anomaly score: {'anomaly_score': 0.05327868852459016}"/>
    <m/>
    <x v="2"/>
    <s v="0.05327868852459016"/>
    <m/>
    <m/>
    <m/>
    <m/>
    <m/>
    <s v="0.05327868852459016}"/>
    <m/>
    <m/>
    <m/>
    <m/>
    <m/>
    <m/>
    <m/>
    <m/>
    <m/>
  </r>
  <r>
    <s v="2023-05-26T02:51:38.797540137Z"/>
    <x v="4"/>
    <s v="2023-05-26"/>
    <m/>
    <s v="ATTACK-DETECTOR-2"/>
    <m/>
    <x v="10"/>
    <s v="0x7328bef774b51154df52873e41682015223b9909 likely involved in an attack (0xad7c0e7bcb402b34068c0cce4e65ca8b0535585ea823579a87cf0942a2809ac1). Anomaly score: {'anomaly_score': 1.7765490935014982e-05}"/>
    <m/>
    <x v="2"/>
    <s v="1.7765490935014982e-05"/>
    <m/>
    <m/>
    <m/>
    <m/>
    <m/>
    <s v="1.7765490935014982e-05}"/>
    <m/>
    <m/>
    <m/>
    <m/>
    <m/>
    <m/>
    <m/>
    <m/>
    <m/>
  </r>
  <r>
    <s v="2023-05-07T10:27:48.266408933Z"/>
    <x v="4"/>
    <s v="2023-05-07"/>
    <m/>
    <s v="ATTACK-DETECTOR-2"/>
    <m/>
    <x v="10"/>
    <s v="0x62e1badbe51cf22f8f2d29eab87193308068471d likely involved in an attack (0x098ec694211058ad1daa65612330ae109c9a1ca86f30dbc74f5e7d322eecad02) on (0x845c406b94068e550d323e57cc82f95775f98df2). Anomaly score: {'anomaly_score': 0.10616784630940344}"/>
    <m/>
    <x v="2"/>
    <s v="0.10616784630940344"/>
    <m/>
    <m/>
    <m/>
    <m/>
    <m/>
    <s v="0.10616784630940344}"/>
    <m/>
    <m/>
    <m/>
    <m/>
    <m/>
    <m/>
    <m/>
    <m/>
    <m/>
  </r>
  <r>
    <s v="2023-05-25T23:22:26.938131037Z"/>
    <x v="4"/>
    <s v="2023-05-25"/>
    <m/>
    <s v="ATTACK-DETECTOR-2"/>
    <m/>
    <x v="10"/>
    <s v="0x0889579910b8a221304bec5114fb599ff85b32b2 likely involved in an attack (0xb9c6ab09a970fc0f2e86457d92511930930f31be1a0bbb2c28597097b595fb1a). Anomaly score: {'anomaly_score': 2.124625638859644e-05}"/>
    <m/>
    <x v="2"/>
    <s v="2.124625638859644e-05"/>
    <m/>
    <m/>
    <m/>
    <m/>
    <m/>
    <s v="2.124625638859644e-05}"/>
    <m/>
    <m/>
    <m/>
    <m/>
    <m/>
    <m/>
    <m/>
    <m/>
    <m/>
  </r>
  <r>
    <s v="2023-05-17T14:51:24.412520102Z"/>
    <x v="4"/>
    <s v="2023-05-17"/>
    <m/>
    <s v="ATTACK-DETECTOR-2"/>
    <m/>
    <x v="10"/>
    <s v="0x05e3b9054095b8c16a65ba01146a03b764158d5d likely involved in an attack (0x212976c92ac0caf0cfd9436ac26d428ab0284e79d6621fc87deacd8c39068eca). Anomaly score: {'anomaly_score': 0.061696658097686374}"/>
    <m/>
    <x v="2"/>
    <s v="0.061696658097686374"/>
    <m/>
    <m/>
    <m/>
    <m/>
    <m/>
    <s v="0.061696658097686374}"/>
    <m/>
    <m/>
    <m/>
    <m/>
    <m/>
    <m/>
    <m/>
    <m/>
    <m/>
  </r>
  <r>
    <s v="2023-05-13T01:32:09.886432371Z"/>
    <x v="4"/>
    <s v="2023-05-13"/>
    <m/>
    <s v="ATTACK-DETECTOR-2"/>
    <m/>
    <x v="10"/>
    <s v="0x22db65d18524aaf659aa4c3b3f443d4365d1b658 likely involved in an attack (0xec7b8a0275ec3b6d7d9e91a14c8b611d01b9bae166297aa8e406247b5d5f5634). Anomaly score: {'anomaly_score': 0.04263157894736842}"/>
    <m/>
    <x v="2"/>
    <s v="0.04263157894736842"/>
    <m/>
    <m/>
    <m/>
    <m/>
    <m/>
    <s v="0.04263157894736842}"/>
    <m/>
    <m/>
    <m/>
    <m/>
    <m/>
    <m/>
    <m/>
    <m/>
    <m/>
  </r>
  <r>
    <s v="2023-05-11T18:50:25.313779898Z"/>
    <x v="4"/>
    <s v="2023-05-11"/>
    <m/>
    <s v="ATTACK-DETECTOR-2"/>
    <m/>
    <x v="10"/>
    <s v="0x58a02121c0bb9915dad08fe699699fd300000000 likely involved in an attack (0xa70761f41c47c27ff3845282cac366785599ef04bd47423c4171fd11e57126b5). Anomaly score: {'anomaly_score': 0.0004907381727540285}"/>
    <m/>
    <x v="2"/>
    <s v="0.0004907381727540285"/>
    <m/>
    <m/>
    <m/>
    <m/>
    <m/>
    <s v="0.0004907381727540285}"/>
    <m/>
    <m/>
    <m/>
    <m/>
    <m/>
    <m/>
    <m/>
    <m/>
    <m/>
  </r>
  <r>
    <s v="2023-05-24T19:08:49.090177414Z"/>
    <x v="4"/>
    <s v="2023-05-24"/>
    <m/>
    <s v="ATTACK-DETECTOR-2"/>
    <m/>
    <x v="10"/>
    <s v="0x75a8ef17e749bae2a02eb13a0433f587ec7d2a40 likely involved in an attack (0x204859cf0cf156c444333d8ddb0cd20dbb67ec0b22b85d36fd7cf212f675d381). Anomaly score: {'anomaly_score': 3.25904641489097e-05}"/>
    <m/>
    <x v="2"/>
    <s v="3.25904641489097e-05"/>
    <m/>
    <m/>
    <m/>
    <m/>
    <m/>
    <s v="3.25904641489097e-05}"/>
    <m/>
    <m/>
    <m/>
    <m/>
    <m/>
    <m/>
    <m/>
    <m/>
    <m/>
  </r>
  <r>
    <s v="2023-05-17T15:29:25.295177613Z"/>
    <x v="4"/>
    <s v="2023-05-17"/>
    <m/>
    <s v="ATTACK-DETECTOR-2"/>
    <m/>
    <x v="10"/>
    <s v="0x05e3b9054095b8c16a65ba01146a03b764158d5d likely involved in an attack (0xbb0fecd51c9253ccaef3fa847fbe0f475fcd8fccab49d7f0e0599e2d0115a757) on TLIP (0x274f0d6f619f903400c6033d4f8896391d9e4e13). Anomaly score: {'anomaly_score': 0.061696658097686374}"/>
    <m/>
    <x v="2"/>
    <s v="0.061696658097686374"/>
    <m/>
    <m/>
    <m/>
    <m/>
    <m/>
    <s v="0.061696658097686374}"/>
    <m/>
    <m/>
    <m/>
    <m/>
    <m/>
    <m/>
    <m/>
    <m/>
    <m/>
  </r>
  <r>
    <s v="2023-05-24T14:57:22.601013013Z"/>
    <x v="4"/>
    <s v="2023-05-24"/>
    <m/>
    <s v="ATTACK-DETECTOR-2"/>
    <m/>
    <x v="10"/>
    <s v="0x531548907e6d23472f6edfd3147535c25d2accad likely involved in an attack (0xb594f97dda15258e3ae9c883a17cb467a6c8e27e6a886b0caddf4f615974c493). Anomaly score: {'anomaly_score': 0.002803180914512922}"/>
    <m/>
    <x v="2"/>
    <s v="0.002803180914512922"/>
    <m/>
    <m/>
    <m/>
    <m/>
    <m/>
    <s v="0.002803180914512922}"/>
    <m/>
    <m/>
    <m/>
    <m/>
    <m/>
    <m/>
    <m/>
    <m/>
    <m/>
  </r>
  <r>
    <s v="2023-05-13T03:13:06.110122874Z"/>
    <x v="4"/>
    <s v="2023-05-13"/>
    <m/>
    <s v="ATTACK-DETECTOR-2"/>
    <m/>
    <x v="11"/>
    <s v="0x82a2fa3512c37671fadf294a12e68eda148e1350 likely involved in an attack (0x5986bfa34485fc3bba50bcb71964c7ccbddeb88795e9d361dc45c386aacd9385). Anomaly score: {'anomaly_score': 0.0003251502483382999}"/>
    <m/>
    <x v="2"/>
    <s v="0.0003251502483382999"/>
    <m/>
    <m/>
    <m/>
    <m/>
    <m/>
    <s v="0.0003251502483382999}"/>
    <m/>
    <m/>
    <m/>
    <m/>
    <m/>
    <m/>
    <m/>
    <m/>
    <m/>
  </r>
  <r>
    <s v="2023-05-10T10:59:27.933028364Z"/>
    <x v="4"/>
    <s v="2023-05-10"/>
    <m/>
    <s v="ATTACK-DETECTOR-2"/>
    <m/>
    <x v="11"/>
    <s v="0x42657c74d0fc99baf2b313cfa245a1c8e4ce1afb likely involved in an attack (0xa82110cd96d0d574281d15ea574592453779a2f6bb9fd1644216ce65c46015f1). Anomaly score: {'anomaly_score': 1.6362769718916074e-05}"/>
    <m/>
    <x v="2"/>
    <s v="1.6362769718916074e-05"/>
    <m/>
    <m/>
    <m/>
    <m/>
    <m/>
    <s v="1.6362769718916074e-05}"/>
    <m/>
    <m/>
    <m/>
    <m/>
    <m/>
    <m/>
    <m/>
    <m/>
    <m/>
  </r>
  <r>
    <s v="2023-05-26T23:34:32.556404312Z"/>
    <x v="4"/>
    <s v="2023-05-26"/>
    <m/>
    <s v="ATTACK-DETECTOR-3"/>
    <m/>
    <x v="11"/>
    <s v="0xbbf693b3d4efbbedb9e33daae4901d418f4dda15 likely involved in an attack (0x638676e0299833e36559d2b5d31b50d9f06cfac9899ab935a79ddf5ad7a6c9e4) on RouterETH (0xb49c4e680174e331cb0a7ff3ab58afc9738d5f8b). Anomaly score: {'anomaly_score': 4.8362330580710685e-09"/>
    <m/>
    <x v="2"/>
    <s v="4.8362330580710685e-09"/>
    <m/>
    <m/>
    <m/>
    <m/>
    <m/>
    <s v="4.8362330580710685e-09}"/>
    <m/>
    <m/>
    <m/>
    <m/>
    <m/>
    <m/>
    <m/>
    <m/>
    <m/>
  </r>
  <r>
    <s v="2023-05-24T22:12:04.486797292Z"/>
    <x v="4"/>
    <s v="2023-05-24"/>
    <m/>
    <s v="ATTACK-DETECTOR-3"/>
    <m/>
    <x v="11"/>
    <s v="0x013b646fe54562a3ff6e3469fcc8c4efc2337656 likely involved in an attack (0x98608f3d4ebf681f5f9752f91d741d5103e1c1061c3508b999ace78c1673159b). Anomaly score: {'anomaly_score': 3.344779913481693e-09}"/>
    <m/>
    <x v="2"/>
    <s v="3.344779913481693e-09"/>
    <m/>
    <m/>
    <m/>
    <m/>
    <m/>
    <s v="3.344779913481693e-09}"/>
    <m/>
    <m/>
    <m/>
    <m/>
    <m/>
    <m/>
    <m/>
    <m/>
    <m/>
  </r>
  <r>
    <s v="2023-05-24T22:12:14.152270088Z"/>
    <x v="4"/>
    <s v="2023-05-24"/>
    <m/>
    <s v="ATTACK-DETECTOR-3"/>
    <m/>
    <x v="11"/>
    <s v="0x013b646fe54562a3ff6e3469fcc8c4efc2337656 likely involved in an attack (0x262f54a3ef9b40607331d208530355bdfecb482526b65f8598cd2a99ffdd343c) on RouterETH (0xb49c4e680174e331cb0a7ff3ab58afc9738d5f8b). Anomaly score: {'anomaly_score': 3.344779913481693e-09}"/>
    <m/>
    <x v="2"/>
    <s v="3.344779913481693e-09"/>
    <m/>
    <m/>
    <m/>
    <m/>
    <m/>
    <s v="3.344779913481693e-09}"/>
    <m/>
    <m/>
    <m/>
    <m/>
    <m/>
    <m/>
    <m/>
    <m/>
    <m/>
  </r>
  <r>
    <s v="2023-05-01T04:45:29.739363765Z"/>
    <x v="4"/>
    <s v="2023-05-01"/>
    <m/>
    <s v="ATTACK-DETECTOR-3"/>
    <m/>
    <x v="12"/>
    <s v="0xcd35307501ffa76afd70c839227295b35bf14fd3 likely involved in an attack (0xad0bbf78f88bab1a19886cd00479b68319ff0a42cd10b5d45e797246959b5498) on GaugeEquivalent (0xff8d8b7cb6baa99fbd30c93b3567433e020ae265). Anomaly score: {'anomaly_score': 1.30015160696416"/>
    <m/>
    <x v="2"/>
    <s v="1.3001516069641693e-08"/>
    <m/>
    <m/>
    <m/>
    <m/>
    <m/>
    <s v="1.3001516069641693e-08}"/>
    <m/>
    <m/>
    <m/>
    <m/>
    <m/>
    <m/>
    <m/>
    <m/>
    <m/>
  </r>
  <r>
    <s v="2023-05-24T23:10:17.629066286Z"/>
    <x v="4"/>
    <s v="2023-05-24"/>
    <m/>
    <s v="ATTACK-DETECTOR-2"/>
    <m/>
    <x v="12"/>
    <s v="0x4ff4115a79e0589d87e483dd2f0a8763fafc1e80 likely involved in an attack (0x93f0eacb493392593880650aba54db5fa5027fcd2792d0567b9b4e2c84b1c86b). Anomaly score: {'anomaly_score': 0.00378698224852071}"/>
    <m/>
    <x v="2"/>
    <s v="0.00378698224852071"/>
    <m/>
    <m/>
    <m/>
    <m/>
    <m/>
    <s v="0.00378698224852071}"/>
    <m/>
    <m/>
    <m/>
    <m/>
    <m/>
    <m/>
    <m/>
    <m/>
    <m/>
  </r>
  <r>
    <s v="2023-05-17T18:49:13.339432431Z"/>
    <x v="4"/>
    <s v="2023-05-17"/>
    <m/>
    <s v="ATTACK-DETECTOR-2"/>
    <m/>
    <x v="12"/>
    <s v="0xbecb3b1f4600d8794712de26500997b9ea2fdcdf likely involved in an attack (0x3171542c3736642988039e10173aea1da032dfb714e12966168d5c477756b23d). Anomaly score: {'anomaly_score': 0.00032001982662547705}"/>
    <m/>
    <x v="2"/>
    <s v="0.00032001982662547705"/>
    <m/>
    <m/>
    <m/>
    <m/>
    <m/>
    <s v="0.00032001982662547705}"/>
    <m/>
    <m/>
    <m/>
    <m/>
    <m/>
    <m/>
    <m/>
    <m/>
    <m/>
  </r>
  <r>
    <s v="2023-05-24T20:18:17.39495862Z"/>
    <x v="4"/>
    <s v="2023-05-24"/>
    <m/>
    <s v="ATTACK-DETECTOR-2"/>
    <m/>
    <x v="12"/>
    <s v="0xe8d9a1534b7358b888df6b0f112c0a724390c747 likely involved in an attack (0x8f0d721856c040a2ba1c9aeefaef372cc666f2ee0219f10d0f07f03c39599d5d). Anomaly score: {'anomaly_score': 0.010974025974025975}"/>
    <m/>
    <x v="2"/>
    <s v="0.010974025974025975"/>
    <m/>
    <m/>
    <m/>
    <m/>
    <m/>
    <s v="0.010974025974025975}"/>
    <m/>
    <m/>
    <m/>
    <m/>
    <m/>
    <m/>
    <m/>
    <m/>
    <m/>
  </r>
  <r>
    <s v="2023-05-01T11:09:11.472752466Z"/>
    <x v="4"/>
    <s v="2023-05-01"/>
    <m/>
    <s v="ATTACK-DETECTOR-2"/>
    <m/>
    <x v="12"/>
    <s v="0x2102c32a09cbced4146c3db2d27ae21a185bda43 likely involved in an attack (0xfb09a0bb4e0ede30c4e3b6c150e598a52b5e10c77743cbb30a3fd2ff763f5997). Anomaly score: {'anomaly_score': 0.00011583011583011582}"/>
    <m/>
    <x v="2"/>
    <s v="0.00011583011583011582"/>
    <m/>
    <m/>
    <m/>
    <m/>
    <m/>
    <s v="0.00011583011583011582}"/>
    <m/>
    <m/>
    <m/>
    <m/>
    <m/>
    <m/>
    <m/>
    <m/>
    <m/>
  </r>
  <r>
    <s v="2023-05-21T11:10:45.955749903Z"/>
    <x v="4"/>
    <s v="2023-05-21"/>
    <m/>
    <s v="ATTACK-DETECTOR-2"/>
    <m/>
    <x v="12"/>
    <s v="0xa55cc3618dca97a013ef38c2ec8573e82ca4cc88,0xf1a08c2ba3e19a2861094ce12a18b0648ba70b97 likely involved in an attack (0x1a4388d9f4937159c4294652e953ef9cf5c54eb27b4ca840d61673798f88f612). Anomaly score: {'anomaly_score': 0.0004191616766467066}"/>
    <m/>
    <x v="2"/>
    <s v="0.0004191616766467066"/>
    <m/>
    <m/>
    <m/>
    <m/>
    <m/>
    <s v="0.0004191616766467066}"/>
    <m/>
    <m/>
    <m/>
    <m/>
    <m/>
    <m/>
    <m/>
    <m/>
    <m/>
  </r>
  <r>
    <s v="2023-05-01T12:54:29.72330739Z"/>
    <x v="4"/>
    <s v="2023-05-01"/>
    <m/>
    <s v="ATTACK-DETECTOR-2"/>
    <m/>
    <x v="12"/>
    <s v="0x5c43ab05484df2a0802daad461b2d371a58c0533 likely involved in an attack (0x83c2eee1649c9e760a71378ec9da31c42a6a2551a2242a3df74d1ba0825876f6). Anomaly score: {'anomaly_score': 0.0003303334370915521}"/>
    <m/>
    <x v="2"/>
    <s v="0.0003303334370915521"/>
    <m/>
    <m/>
    <m/>
    <m/>
    <m/>
    <s v="0.0003303334370915521}"/>
    <m/>
    <m/>
    <m/>
    <m/>
    <m/>
    <m/>
    <m/>
    <m/>
    <m/>
  </r>
  <r>
    <s v="2023-05-12T01:23:45.707268202Z"/>
    <x v="4"/>
    <s v="2023-05-12"/>
    <m/>
    <s v="ATTACK-DETECTOR-2"/>
    <m/>
    <x v="12"/>
    <s v="0x9fd73c2186f0f38e755020e92797d16a5625f786 likely involved in an attack (0xa3c04e053bcf8b1ed07e15dd7c8e1cabb4e3f7e425f081cd5b13abe5f8255f58). Anomaly score: {'anomaly_score': 3.5000000000000004e-05}"/>
    <m/>
    <x v="2"/>
    <s v="3.5000000000000004e-05"/>
    <m/>
    <m/>
    <m/>
    <m/>
    <m/>
    <s v="3.5000000000000004e-05}"/>
    <m/>
    <m/>
    <m/>
    <m/>
    <m/>
    <m/>
    <m/>
    <m/>
    <m/>
  </r>
  <r>
    <s v="2023-05-01T12:53:42.101062329Z"/>
    <x v="4"/>
    <s v="2023-05-01"/>
    <m/>
    <s v="ATTACK-DETECTOR-2"/>
    <m/>
    <x v="12"/>
    <s v="0xb5cdeee19e7ef44a70d22d8be568ab51abbb137a likely involved in an attack (0xb9679e7999047fa8a67f3988009934ed8eed9044e310affe15bc535698b8925a). Anomaly score: {'anomaly_score': 0.00033027464456394435}"/>
    <m/>
    <x v="2"/>
    <s v="0.00033027464456394435"/>
    <m/>
    <m/>
    <m/>
    <m/>
    <m/>
    <s v="0.00033027464456394435}"/>
    <m/>
    <m/>
    <m/>
    <m/>
    <m/>
    <m/>
    <m/>
    <m/>
    <m/>
  </r>
  <r>
    <s v="2023-05-26T06:34:53.172190821Z"/>
    <x v="4"/>
    <s v="2023-05-26"/>
    <m/>
    <s v="ATTACK-DETECTOR-2"/>
    <m/>
    <x v="12"/>
    <s v="0x392dd50a3d352514e9d113d24ba08947d1d778be likely involved in an attack (0xb75a2885396ff3f5130e6952bc55a9eb45a535db03ec55dc8a1f7e826f34e12b). Anomaly score: {'anomaly_score': 0.0019157088122605365}"/>
    <m/>
    <x v="2"/>
    <s v="0.0019157088122605365"/>
    <m/>
    <m/>
    <m/>
    <m/>
    <m/>
    <s v="0.0019157088122605365}"/>
    <m/>
    <m/>
    <m/>
    <m/>
    <m/>
    <m/>
    <m/>
    <m/>
    <m/>
  </r>
  <r>
    <s v="2023-05-12T11:07:52.251901753Z"/>
    <x v="4"/>
    <s v="2023-05-12"/>
    <m/>
    <s v="ATTACK-DETECTOR-2"/>
    <m/>
    <x v="12"/>
    <s v="0x9ba91769fa92efcf65b6290cb2b2bad74a113570 likely involved in an attack (0xed1db3e68cd624f768fc095d2a24ca58645a00b49a2cca89799d6f0e69651f8a). Anomaly score: {'anomaly_score': 1.0450665344473631e-05}"/>
    <m/>
    <x v="2"/>
    <s v="1.0450665344473631e-05"/>
    <m/>
    <m/>
    <m/>
    <m/>
    <m/>
    <s v="1.0450665344473631e-05}"/>
    <m/>
    <m/>
    <m/>
    <m/>
    <m/>
    <m/>
    <m/>
    <m/>
    <m/>
  </r>
  <r>
    <s v="2023-05-24T23:05:19.285627762Z"/>
    <x v="4"/>
    <s v="2023-05-24"/>
    <m/>
    <s v="ATTACK-DETECTOR-2"/>
    <m/>
    <x v="12"/>
    <s v="0x4ff4115a79e0589d87e483dd2f0a8763fafc1e80 likely involved in an attack (0x93f0eacb493392593880650aba54db5fa5027fcd2792d0567b9b4e2c84b1c86b) on Beethoven X: Vault (0x20dd72ed959b6147912c2e529f0a0c651c33c9ce). Anomaly score: {'anomaly_score': 4.54088938322"/>
    <m/>
    <x v="2"/>
    <s v="4.540889383225111e-06"/>
    <m/>
    <m/>
    <m/>
    <m/>
    <m/>
    <s v="4.540889383225111e-06}"/>
    <m/>
    <m/>
    <m/>
    <m/>
    <m/>
    <m/>
    <m/>
    <m/>
    <m/>
  </r>
  <r>
    <s v="2023-05-27T09:17:08.78541885Z"/>
    <x v="4"/>
    <s v="2023-05-27"/>
    <m/>
    <s v="ATTACK-DETECTOR-2"/>
    <m/>
    <x v="12"/>
    <s v="0xb03118842b69d64f5f788ee848bdb21a393001fa likely involved in an attack (0x027274c50728928b350348941050f39a6bdd3fd9d752f9bbfacac70b78ce96d0). Anomaly score: {'anomaly_score': 0.0039744184207883455}"/>
    <m/>
    <x v="2"/>
    <s v="0.0039744184207883455"/>
    <m/>
    <m/>
    <m/>
    <m/>
    <m/>
    <s v="0.0039744184207883455}"/>
    <m/>
    <m/>
    <m/>
    <m/>
    <m/>
    <m/>
    <m/>
    <m/>
    <m/>
  </r>
  <r>
    <s v="2023-05-01T15:53:28.388800399Z"/>
    <x v="4"/>
    <s v="2023-05-01"/>
    <m/>
    <s v="ATTACK-DETECTOR-2"/>
    <m/>
    <x v="12"/>
    <s v="0xf1772299c381aa0aadc1d4388d4b3bb2f04f7868 likely involved in an attack (0x0d31eb4045844b829f54727821dd2f5e787f1ed58735efc251a696fa6b3fc930). Anomaly score: {'anomaly_score': 0.0002320185614849188}"/>
    <m/>
    <x v="2"/>
    <s v="0.0002320185614849188"/>
    <m/>
    <m/>
    <m/>
    <m/>
    <m/>
    <s v="0.0002320185614849188}"/>
    <m/>
    <m/>
    <m/>
    <m/>
    <m/>
    <m/>
    <m/>
    <m/>
    <m/>
  </r>
  <r>
    <s v="2023-05-01T00:18:29.148530916Z"/>
    <x v="4"/>
    <s v="2023-05-01"/>
    <m/>
    <s v="ATTACK-DETECTOR-2"/>
    <m/>
    <x v="12"/>
    <s v="0x2dd29274d88979e6ba58b85bf2b5d6d9e1313f43 likely involved in an attack (0x5276411c8453710439d8221037502b7c6e48c661c9de4e5d57b47ef4e2cd6b06). Anomaly score: {'anomaly_score': 0.0004560260586319219}"/>
    <m/>
    <x v="2"/>
    <s v="0.0004560260586319219"/>
    <m/>
    <m/>
    <m/>
    <m/>
    <m/>
    <s v="0.0004560260586319219}"/>
    <m/>
    <m/>
    <m/>
    <m/>
    <m/>
    <m/>
    <m/>
    <m/>
    <m/>
  </r>
  <r>
    <s v="2023-05-20T10:59:23.670795286Z"/>
    <x v="4"/>
    <s v="2023-05-20"/>
    <m/>
    <s v="ATTACK-DETECTOR-2"/>
    <m/>
    <x v="12"/>
    <s v="0xa474b7994430d50c90af1e65c54468a3800f5d99 likely involved in an attack (0x07d599dadef56556fed2a111b2c1e542b66c5677ecd0532c8386680de0cc0ec8). Anomaly score: {'anomaly_score': 0.0005022926615803193}"/>
    <m/>
    <x v="2"/>
    <s v="0.0005022926615803193"/>
    <m/>
    <m/>
    <m/>
    <m/>
    <m/>
    <s v="0.0005022926615803193}"/>
    <m/>
    <m/>
    <m/>
    <m/>
    <m/>
    <m/>
    <m/>
    <m/>
    <m/>
  </r>
  <r>
    <s v="2023-05-19T05:01:17.725179726Z"/>
    <x v="4"/>
    <s v="2023-05-19"/>
    <m/>
    <s v="ATTACK-DETECTOR-2"/>
    <m/>
    <x v="12"/>
    <s v="0xa7eea672fa849540028dba44a88e01b1bcf31302 likely involved in an attack (0x6c0a524016118402a67038a87d1366cad7af04f9b624f5cfdda355b8dbef30e3). Anomaly score: {'anomaly_score': 0.0011120342571419653}"/>
    <m/>
    <x v="2"/>
    <s v="0.0011120342571419653"/>
    <m/>
    <m/>
    <m/>
    <m/>
    <m/>
    <s v="0.0011120342571419653}"/>
    <m/>
    <m/>
    <m/>
    <m/>
    <m/>
    <m/>
    <m/>
    <m/>
    <m/>
  </r>
  <r>
    <s v="2023-05-25T23:12:59.844183867Z"/>
    <x v="4"/>
    <s v="2023-05-25"/>
    <m/>
    <s v="ATTACK-DETECTOR-2"/>
    <m/>
    <x v="12"/>
    <s v="0x3cccd5cbeeecd22e24408dffdc5fde481eb8b9b8 likely involved in an attack (0xc98d79ab5fe2dddebdd8bf356db615eea6fd5bf19aa1e1fab2acfae8d4d6c481). Anomaly score: {'anomaly_score': 0.003540856031128405}"/>
    <m/>
    <x v="2"/>
    <s v="0.003540856031128405"/>
    <m/>
    <m/>
    <m/>
    <m/>
    <m/>
    <s v="0.003540856031128405}"/>
    <m/>
    <m/>
    <m/>
    <m/>
    <m/>
    <m/>
    <m/>
    <m/>
    <m/>
  </r>
  <r>
    <s v="2023-05-12T10:07:19.422995611Z"/>
    <x v="4"/>
    <s v="2023-05-12"/>
    <m/>
    <s v="ATTACK-DETECTOR-2"/>
    <m/>
    <x v="12"/>
    <s v="0x9e97fac3771c78b3ebef636179822259e1465b53 likely involved in an attack (0x0cc1af1d89145d58a9774352b9b9ca08aebeaf648555863b9baf7bc51248664e). Anomaly score: {'anomaly_score': 7.19319733461175e-05}"/>
    <m/>
    <x v="2"/>
    <s v="7.19319733461175e-05"/>
    <m/>
    <m/>
    <m/>
    <m/>
    <m/>
    <s v="7.19319733461175e-05}"/>
    <m/>
    <m/>
    <m/>
    <m/>
    <m/>
    <m/>
    <m/>
    <m/>
    <m/>
  </r>
  <r>
    <s v="2023-05-27T09:45:20.135189228Z"/>
    <x v="4"/>
    <s v="2023-05-27"/>
    <m/>
    <s v="ATTACK-DETECTOR-2"/>
    <m/>
    <x v="12"/>
    <s v="0xb03118842b69d64f5f788ee848bdb21a393001fa likely involved in an attack (0xe967b39c7f253b552981cc856bdc2ca8fe4195a54a842fc266f720c957d16db5). Anomaly score: {'anomaly_score': 0.006294416243654823}"/>
    <m/>
    <x v="2"/>
    <s v="0.006294416243654823"/>
    <m/>
    <m/>
    <m/>
    <m/>
    <m/>
    <s v="0.006294416243654823}"/>
    <m/>
    <m/>
    <m/>
    <m/>
    <m/>
    <m/>
    <m/>
    <m/>
    <m/>
  </r>
  <r>
    <s v="2023-05-12T13:48:16.227619893Z"/>
    <x v="4"/>
    <s v="2023-05-12"/>
    <m/>
    <s v="ATTACK-DETECTOR-2"/>
    <m/>
    <x v="12"/>
    <s v="0x77e255907a0c088f10566ab40f5e087c576b0eac likely involved in an attack (0x360b5c90e44daf11626d399053c3a779b86642fbc9636661418c77fe2234f90a). Anomaly score: {'anomaly_score': 2.9190785927816657e-06}"/>
    <m/>
    <x v="2"/>
    <s v="2.9190785927816657e-06"/>
    <m/>
    <m/>
    <m/>
    <m/>
    <m/>
    <s v="2.9190785927816657e-06}"/>
    <m/>
    <m/>
    <m/>
    <m/>
    <m/>
    <m/>
    <m/>
    <m/>
    <m/>
  </r>
  <r>
    <s v="2023-05-28T18:58:21.614635185Z"/>
    <x v="4"/>
    <s v="2023-05-28"/>
    <m/>
    <s v="ATTACK-DETECTOR-2"/>
    <m/>
    <x v="12"/>
    <s v="0x8a022f0c3a1affb993ddb3fee03f1dbded1fbc9a,0xf3539ce9158b1dbb8f4228a905007a5ee90106bd likely involved in an attack (0x972f019e13a2f8786aa8b5ea5d7f993943ba991e9a78013651ac720276c2c2bc). Anomaly score: {'anomaly_score': 0.002899408284023669}"/>
    <m/>
    <x v="2"/>
    <s v="0.002899408284023669"/>
    <m/>
    <m/>
    <m/>
    <m/>
    <m/>
    <s v="0.002899408284023669}"/>
    <m/>
    <m/>
    <m/>
    <m/>
    <m/>
    <m/>
    <m/>
    <m/>
    <m/>
  </r>
  <r>
    <s v="2023-05-18T21:28:16.735325962Z"/>
    <x v="4"/>
    <s v="2023-05-18"/>
    <m/>
    <s v="ATTACK-DETECTOR-2"/>
    <m/>
    <x v="12"/>
    <s v="0xdf6d4c6074e6ee52714659977b22d0cf32ee6c46 likely involved in an attack (0xe6d9af834633ac712979f8dca2f010e0081888579c96fd723ec9e0861cdb1fd0). Anomaly score: {'anomaly_score': 0.00010762422405730727}"/>
    <m/>
    <x v="2"/>
    <s v="0.00010762422405730727"/>
    <m/>
    <m/>
    <m/>
    <m/>
    <m/>
    <s v="0.00010762422405730727}"/>
    <m/>
    <m/>
    <m/>
    <m/>
    <m/>
    <m/>
    <m/>
    <m/>
    <m/>
  </r>
  <r>
    <s v="2023-05-01T14:34:26.470296084Z"/>
    <x v="4"/>
    <s v="2023-05-01"/>
    <m/>
    <s v="ATTACK-DETECTOR-2"/>
    <m/>
    <x v="12"/>
    <s v="0x3ec524be761cb5f5884810a44276dc810361d498 likely involved in an attack (0x7f42f6909ea784adfbbe3d31bf2b78c54de13f4a2b9a3e781a9354794bde2c5b). Anomaly score: {'anomaly_score': 0.0004045278927425795}"/>
    <m/>
    <x v="2"/>
    <s v="0.0004045278927425795"/>
    <m/>
    <m/>
    <m/>
    <m/>
    <m/>
    <s v="0.0004045278927425795}"/>
    <m/>
    <m/>
    <m/>
    <m/>
    <m/>
    <m/>
    <m/>
    <m/>
    <m/>
  </r>
  <r>
    <s v="2023-05-12T10:07:19.920169148Z"/>
    <x v="4"/>
    <s v="2023-05-12"/>
    <m/>
    <s v="ATTACK-DETECTOR-2"/>
    <m/>
    <x v="12"/>
    <s v="0x9e97fac3771c78b3ebef636179822259e1465b53 likely involved in an attack (0x0cc1af1d89145d58a9774352b9b9ca08aebeaf648555863b9baf7bc51248664e) on Beethoven X: Vault (0x20dd72ed959b6147912c2e529f0a0c651c33c9ce). Anomaly score: {'anomaly_score': 7.19319733461"/>
    <m/>
    <x v="2"/>
    <s v="7.19319733461175e-05"/>
    <m/>
    <m/>
    <m/>
    <m/>
    <m/>
    <s v="7.19319733461175e-05}"/>
    <m/>
    <m/>
    <m/>
    <m/>
    <m/>
    <m/>
    <m/>
    <m/>
    <m/>
  </r>
  <r>
    <s v="2023-05-25T13:58:04.155322808Z"/>
    <x v="4"/>
    <s v="2023-05-25"/>
    <m/>
    <s v="ATTACK-DETECTOR-2"/>
    <m/>
    <x v="12"/>
    <s v="0x89725cadc9b6e8adbbeb5483ab56129b472531dc likely involved in an attack (0xc0acb7b7a3d27ec5440dcdc3791d74eb8c41eaf4049192a9491043db8d34a936). Anomaly score: {'anomaly_score': 0.001893491124260355}"/>
    <m/>
    <x v="2"/>
    <s v="0.001893491124260355"/>
    <m/>
    <m/>
    <m/>
    <m/>
    <m/>
    <s v="0.001893491124260355}"/>
    <m/>
    <m/>
    <m/>
    <m/>
    <m/>
    <m/>
    <m/>
    <m/>
    <m/>
  </r>
  <r>
    <s v="2023-05-24T23:05:16.923140482Z"/>
    <x v="4"/>
    <s v="2023-05-24"/>
    <m/>
    <s v="ATTACK-DETECTOR-2"/>
    <m/>
    <x v="12"/>
    <s v="0x4ff4115a79e0589d87e483dd2f0a8763fafc1e80 likely involved in an attack (0x93f0eacb493392593880650aba54db5fa5027fcd2792d0567b9b4e2c84b1c86b) on sAMM-USDC/MIM (0xbcab7d083cf6a01e0dda9ed7f8a02b47d125e682). Anomaly score: {'anomaly_score': 5.208838503058632e"/>
    <m/>
    <x v="2"/>
    <s v="5.208838503058632e-06"/>
    <m/>
    <m/>
    <m/>
    <m/>
    <m/>
    <s v="5.208838503058632e-06}"/>
    <m/>
    <m/>
    <m/>
    <m/>
    <m/>
    <m/>
    <m/>
    <m/>
    <m/>
  </r>
  <r>
    <s v="2023-05-12T01:25:42.537449668Z"/>
    <x v="4"/>
    <s v="2023-05-12"/>
    <m/>
    <s v="ATTACK-DETECTOR-2"/>
    <m/>
    <x v="12"/>
    <s v="0x9fd73c2186f0f38e755020e92797d16a5625f786 likely involved in an attack (0xbcceb2c76714bdf4a7964b635db79d52affeb580eb881aabea1a82d66aab4642). Anomaly score: {'anomaly_score': 3.5000000000000004e-05}"/>
    <m/>
    <x v="2"/>
    <s v="3.5000000000000004e-05"/>
    <m/>
    <m/>
    <m/>
    <m/>
    <m/>
    <s v="3.5000000000000004e-05}"/>
    <m/>
    <m/>
    <m/>
    <m/>
    <m/>
    <m/>
    <m/>
    <m/>
    <m/>
  </r>
  <r>
    <s v="2023-05-24T20:17:53.883992751Z"/>
    <x v="4"/>
    <s v="2023-05-24"/>
    <m/>
    <s v="ATTACK-DETECTOR-2"/>
    <m/>
    <x v="12"/>
    <s v="0xe8d9a1534b7358b888df6b0f112c0a724390c747 likely involved in an attack (0xfa947f879c17cc55e0bcc0b93754a80da871a3796d70b1087cc582fd199c2416). Anomaly score: {'anomaly_score': 0.010974025974025975}"/>
    <m/>
    <x v="2"/>
    <s v="0.010974025974025975"/>
    <m/>
    <m/>
    <m/>
    <m/>
    <m/>
    <s v="0.010974025974025975}"/>
    <m/>
    <m/>
    <m/>
    <m/>
    <m/>
    <m/>
    <m/>
    <m/>
    <m/>
  </r>
  <r>
    <s v="2023-05-25T07:04:46.841455027Z"/>
    <x v="4"/>
    <s v="2023-05-25"/>
    <m/>
    <s v="ATTACK-DETECTOR-2"/>
    <m/>
    <x v="12"/>
    <s v="0x01869baf727ecc589e8fa6fc39d62443b7bdeaf6,0x32218872bb01a826b4febddf01535806810961ed,0xb558ff625c77a61c15e4ef5ec01f7f29e9874e20 likely involved in an attack (0x36387982e5d4baea095c0416a4915013666d40e3d3f6a8d084161ddd286349f3) on UniswapV2Router02 (0xf491"/>
    <m/>
    <x v="2"/>
    <s v="0.0023728813559322037"/>
    <m/>
    <m/>
    <m/>
    <m/>
    <m/>
    <s v="0.0023728813559322037}"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s v="2023-06-27T22:46:29.24807189Z"/>
    <x v="6"/>
    <s v="2023-06-27"/>
    <s v="0x04f4b6961327b9f839fc85d60cf403c4701038f130b02563910b8e1f9728dc8b"/>
    <s v="ATTACK-DETECTOR-2"/>
    <s v="CRITICAL"/>
    <x v="6"/>
    <s v="0x0b03f12275ef47afc7fd4e7afd27146825042a22 likely involved in an attack (0x41b8b2022650871ac415f2a66c867530b361b9bd9c0b5d74cbeaec6596aa6cc1). Anomaly score: {'anomaly_score': 0.0013269835079830737}"/>
    <s v="0x0b03f12275ef47afc7fd4e7afd27146825042a22"/>
    <x v="0"/>
    <s v="0.0013269835079830737"/>
    <s v="large profit"/>
    <m/>
    <m/>
    <m/>
    <m/>
    <s v="0.0013269835079830737}"/>
    <m/>
    <m/>
    <m/>
    <m/>
    <m/>
    <m/>
    <m/>
    <m/>
    <m/>
  </r>
  <r>
    <s v="2023-06-28T03:27:27.499658837Z"/>
    <x v="6"/>
    <s v="2023-06-28"/>
    <s v="0xce759df0d100e0cadf6e91ba5aac9bca0d877ce0d5c9fb9bebaee1c0c792aab0"/>
    <s v="ATTACK-DETECTOR-2"/>
    <s v="CRITICAL"/>
    <x v="6"/>
    <s v="0x0c8cf35a40426269d3cf19a05204731007d5ed92 likely involved in an attack (0xba3a35c09e7da6bbfee8f5faf473a63b00954f7f201db489dacd68e517fd8c34) on Uniswap V2: Router 2 (0x7a250d5630b4cf539739df2c5dacb4c659f2488d). Anomaly score: {'anomaly_score': 3.400000000"/>
    <s v="0x0c8cf35a40426269d3cf19a05204731007d5ed92"/>
    <x v="4"/>
    <s v="3.4000000000000007e-05"/>
    <s v="rake token"/>
    <m/>
    <m/>
    <m/>
    <m/>
    <s v="3.4000000000000007e-05}"/>
    <m/>
    <m/>
    <m/>
    <m/>
    <m/>
    <m/>
    <m/>
    <m/>
    <m/>
  </r>
  <r>
    <s v="2023-06-29T03:21:09.28982569Z"/>
    <x v="6"/>
    <s v="2023-06-29"/>
    <s v="0x49e7ae299d3ccc5753f454cda82043857e366cb5208be15c57b1b29ddff192db"/>
    <s v="ATTACK-DETECTOR-2"/>
    <s v="CRITICAL"/>
    <x v="6"/>
    <s v="0x106aad074054e47fcd79356f90924558a796b0b9 likely involved in an attack (0xeeba00288acb48a6fa9427b25060ee25faa21249acabfce136853b8d1ccdaa6a). Anomaly score: {'anomaly_score': 0.001352442714046359}"/>
    <s v="0x106aad074054e47fcd79356f90924558a796b0b9"/>
    <x v="0"/>
    <s v="0.001352442714046359"/>
    <s v="large profit; fixed"/>
    <m/>
    <m/>
    <m/>
    <m/>
    <s v="0.001352442714046359}"/>
    <m/>
    <m/>
    <m/>
    <m/>
    <m/>
    <m/>
    <m/>
    <m/>
    <m/>
  </r>
  <r>
    <s v="2023-06-28T11:33:27.193754911Z"/>
    <x v="6"/>
    <s v="2023-06-28"/>
    <s v="0x78545ac50740c611cfc0977db15d6be57771941f3a52268759f83224b49d4af7"/>
    <s v="ATTACK-DETECTOR-2"/>
    <s v="CRITICAL"/>
    <x v="6"/>
    <s v="0x1429a1d44637fc5604a052870250ce3b51a46323 likely involved in an attack (0x9400fbfbcffca215040060dddb5b037efcbfc8291cec45df859edd103bdb1d7d). Anomaly score: {'anomaly_score': 9.913185913185914e-05}"/>
    <s v="0x1429a1d44637fc5604a052870250ce3b51a46323"/>
    <x v="0"/>
    <s v="9.913185913185914e-05"/>
    <s v="large profit; fixed"/>
    <m/>
    <m/>
    <m/>
    <m/>
    <s v="9.913185913185914e-05}"/>
    <m/>
    <m/>
    <m/>
    <m/>
    <m/>
    <m/>
    <m/>
    <m/>
    <m/>
  </r>
  <r>
    <s v="2023-06-27T23:49:05.01635124Z"/>
    <x v="6"/>
    <s v="2023-06-27"/>
    <s v="0x8df5e334fb750c4af34e6b72c883418428f7b41e78b25e05203494100c8829af"/>
    <s v="ATTACK-DETECTOR-2"/>
    <s v="CRITICAL"/>
    <x v="6"/>
    <s v="0x15408d05e677a7f27c3f22a05a196a4b10b25a5e likely involved in an attack (0xc02fcdb1c2ebe2220cb16d156ae41185c9acdd36e1cac7482ee971639a93ba4f). Anomaly score: {'anomaly_score': 9.992078580481623e-05}"/>
    <s v="0x15408d05e677a7f27c3f22a05a196a4b10b25a5e"/>
    <x v="4"/>
    <s v="9.992078580481623e-05"/>
    <s v="rug pull"/>
    <m/>
    <m/>
    <m/>
    <m/>
    <s v="9.992078580481623e-05}"/>
    <m/>
    <m/>
    <m/>
    <m/>
    <m/>
    <m/>
    <m/>
    <m/>
    <m/>
  </r>
  <r>
    <s v="2023-06-12T18:24:54.568370388Z"/>
    <x v="6"/>
    <s v="2023-06-12"/>
    <s v="0xb2548e54ec7e9b88cf864ee32a2377658312430a473a367cb93e9e62a8472151"/>
    <s v="ATTACK-DETECTOR-2"/>
    <s v="CRITICAL"/>
    <x v="6"/>
    <s v="0x16d55edfd6961362a027a4d0d16e09d099e4c45e likely involved in an attack (0x8f71461ad70d1ec9a541a806e101737af764696c2c5b265419fac929ea23aaef). Anomaly score: {'anomaly_score': 9.98501732371945e-05}"/>
    <s v="0x16d55edfd6961362a027a4d0d16e09d099e4c45e"/>
    <x v="4"/>
    <s v="9.98501732371945e-05"/>
    <s v="rug pull"/>
    <m/>
    <m/>
    <m/>
    <m/>
    <s v="9.98501732371945e-05}"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s v="2023-06-29T09:42:46.475213467Z"/>
    <x v="6"/>
    <s v="2023-06-29"/>
    <s v="0xac27367be240051fb8361788f74eef66796810082cc432e3ada34f9018787ed4"/>
    <s v="ATTACK-DETECTOR-2"/>
    <s v="CRITICAL"/>
    <x v="6"/>
    <s v="0x1768e1fa23edbc0036f1bf9033ec900900e7274c likely involved in an attack (0x727625b8e72c3022e0afaa84560cc5f496b01685e42219a02d709ea274fc86d4) on FPUNK (0x34eecedc405006afe0b39c570b906e4417770825). Anomaly score: {'anomaly_score': 0.0001653960460007753}"/>
    <s v="0x1768e1fa23edbc0036f1bf9033ec900900e7274c"/>
    <x v="0"/>
    <s v="0.0001653960460007753"/>
    <s v="some weird querying from contract; seems like user doesnt know how things work"/>
    <m/>
    <m/>
    <m/>
    <m/>
    <s v="0.0001653960460007753}"/>
    <m/>
    <m/>
    <m/>
    <m/>
    <m/>
    <m/>
    <m/>
    <m/>
    <m/>
  </r>
  <r>
    <s v="2023-06-29T03:12:55.344353568Z"/>
    <x v="6"/>
    <s v="2023-06-29"/>
    <s v="0x49e7b6f79caf55bc8d13ac9e5cd6301874852ab68a24d028385d9d528c9b3d99"/>
    <s v="ATTACK-DETECTOR-2"/>
    <s v="CRITICAL"/>
    <x v="6"/>
    <s v="0x18a6a39bd20f4d2ebebc71dfa3a413855667d64c likely involved in an attack (0xdb22bc2c1b57267e0f8b28ebec28d5d5f1deff1aa977c8b39fca4c509367a65d). Anomaly score: {'anomaly_score': 0.0011656138709090437}"/>
    <s v="0x18a6a39bd20f4d2ebebc71dfa3a413855667d64c"/>
    <x v="0"/>
    <s v="0.0011656138709090437"/>
    <s v="large profit; fixed"/>
    <m/>
    <m/>
    <m/>
    <m/>
    <s v="0.0011656138709090437}"/>
    <m/>
    <m/>
    <m/>
    <m/>
    <m/>
    <m/>
    <m/>
    <m/>
    <m/>
  </r>
  <r>
    <s v="2023-06-28T21:52:55.741067713Z"/>
    <x v="6"/>
    <s v="2023-06-28"/>
    <s v="0x64de0b790f938178f4f06f65e6567373ff5ffb090e5d163776ec2200cc25eae9"/>
    <s v="ATTACK-DETECTOR-2"/>
    <s v="CRITICAL"/>
    <x v="6"/>
    <s v="0x1c32ff70958c8ce6d67a26513da8dc6e440f5055 likely involved in an attack (0x836969c6c017ffbcb0afb9232f665ee47432ffa6418b31e94a4b884b4daf86fb). Anomaly score: {'anomaly_score': 1.5031217513420186e-07}"/>
    <s v="0x1c32ff70958c8ce6d67a26513da8dc6e440f5055"/>
    <x v="4"/>
    <s v="1.5031217513420186e-07"/>
    <s v="rug pull"/>
    <m/>
    <m/>
    <m/>
    <m/>
    <s v="1.5031217513420186e-07}"/>
    <m/>
    <m/>
    <m/>
    <m/>
    <m/>
    <m/>
    <m/>
    <m/>
    <m/>
  </r>
  <r>
    <s v="2023-06-29T05:36:25.685144132Z"/>
    <x v="6"/>
    <s v="2023-06-29"/>
    <s v="0x840edb68cf24fce21bf3c819a4eaa02991beab07fba72881821ddf01274dac6b"/>
    <s v="ATTACK-DETECTOR-2"/>
    <s v="CRITICAL"/>
    <x v="6"/>
    <s v="0x1ff0e8954ffbd8d80fe6e10aa8c0e288d726d295 likely involved in an attack (0x7245fb4507669a114ae6d971ef45bb2247aad3892963225362135555da3e5620) on Uniswap V2: Router 2 (0x7a250d5630b4cf539739df2c5dacb4c659f2488d). Anomaly score: {'anomaly_score': 3.269230769"/>
    <s v="0x1ff0e8954ffbd8d80fe6e10aa8c0e288d726d295"/>
    <x v="4"/>
    <s v="3.269230769230769e-05"/>
    <s v="rug pull"/>
    <m/>
    <m/>
    <m/>
    <m/>
    <s v="3.269230769230769e-05}"/>
    <m/>
    <m/>
    <m/>
    <m/>
    <m/>
    <m/>
    <m/>
    <m/>
    <m/>
  </r>
  <r>
    <s v="2023-06-29T08:54:35.016565891Z"/>
    <x v="6"/>
    <s v="2023-06-29"/>
    <s v="0xc843d894a2a67372cf92c49524b35e34d2eafbb67ca6ff19240e00080fe1fa30"/>
    <s v="ATTACK-DETECTOR-2"/>
    <s v="CRITICAL"/>
    <x v="6"/>
    <s v="0x207c63f5d8cbe94065b7d89f93f5c372fafb4e5c likely involved in an attack (0x92c5c65c92bc5651c8e7349009c07233e9dea2925c05584aafc5ef8e081d38b5) on Uniswap V2: Router 2 (0x7a250d5630b4cf539739df2c5dacb4c659f2488d). Anomaly score: {'anomaly_score': 9.992444536"/>
    <s v="0x207c63f5d8cbe94065b7d89f93f5c372fafb4e5c"/>
    <x v="4"/>
    <s v="9.992444536025826e-05"/>
    <s v="imp token"/>
    <m/>
    <m/>
    <m/>
    <m/>
    <s v="9.992444536025826e-05}"/>
    <m/>
    <m/>
    <m/>
    <m/>
    <m/>
    <m/>
    <m/>
    <m/>
    <m/>
  </r>
  <r>
    <s v="2023-06-29T01:31:15.154263484Z"/>
    <x v="6"/>
    <s v="2023-06-29"/>
    <s v="0x7ceda0a1ce6ca0f86b55b3cee2d4e9db81ab13ef93a01dfda6a8e9dc3787be66"/>
    <s v="ATTACK-DETECTOR-2"/>
    <s v="CRITICAL"/>
    <x v="6"/>
    <s v="0x2111bf5014ca8f30ea4c26f352c1831107c110b5 likely involved in an attack (0xc54c5510bb41dc817301bfece48c24fc37d7479caf99d0eb9b7c7f00eb07a748) on Uniswap V2: Router 2 (0x7a250d5630b4cf539739df2c5dacb4c659f2488d). Anomaly score: {'anomaly_score': 9.905030800"/>
    <s v="0x2111bf5014ca8f30ea4c26f352c1831107c110b5"/>
    <x v="4"/>
    <s v="9.905030800821356e-05"/>
    <s v="rug pull"/>
    <m/>
    <m/>
    <m/>
    <m/>
    <s v="9.905030800821356e-05}"/>
    <m/>
    <m/>
    <m/>
    <m/>
    <m/>
    <m/>
    <m/>
    <m/>
    <m/>
  </r>
  <r>
    <s v="2023-06-29T17:49:46.272156517Z"/>
    <x v="6"/>
    <s v="2023-06-29"/>
    <s v="0xe8cb956f6056fb5e65d254d45ab6a82b69d1529c30ea26d7a2aadc3388d0d8aa"/>
    <s v="ATTACK-DETECTOR-2"/>
    <s v="CRITICAL"/>
    <x v="6"/>
    <s v="0x25a895bf795bfd03f2f9773b11020040f374dd7f likely involved in an attack (0x12785da639a637addc3b74cff08073807e52a9330ead480328f2ed0fa814ddf4) on Uniswap V2: Router 2 (0x7a250d5630b4cf539739df2c5dacb4c659f2488d). Anomaly score: {'anomaly_score': 9.992714025"/>
    <s v="0x25a895bf795bfd03f2f9773b11020040f374dd7f"/>
    <x v="4"/>
    <s v="9.992714025500911e-05"/>
    <s v="rug pull"/>
    <m/>
    <m/>
    <m/>
    <m/>
    <s v="9.992714025500911e-05}"/>
    <m/>
    <m/>
    <m/>
    <m/>
    <m/>
    <m/>
    <m/>
    <m/>
    <m/>
  </r>
  <r>
    <s v="2023-06-28T19:16:40.773427894Z"/>
    <x v="6"/>
    <s v="2023-06-28"/>
    <s v="0xd845b5c0501e6dec3db25597176da7974f2bbb76fdf2632c077c9184371a2869"/>
    <s v="ATTACK-DETECTOR-2"/>
    <s v="CRITICAL"/>
    <x v="6"/>
    <s v="0x26ba9410ee95c44cce6143857bd1bc36287b9cac likely involved in an attack (0x2bf02a7e008ffa4bab780011b83f47936dfa50f261bb3d697fedb547fea12215). Anomaly score: {'anomaly_score': 9.90354609929078e-05}"/>
    <s v="0x26ba9410ee95c44cce6143857bd1bc36287b9cac"/>
    <x v="4"/>
    <s v="9.90354609929078e-05"/>
    <s v="rug pull"/>
    <m/>
    <m/>
    <m/>
    <m/>
    <s v="9.90354609929078e-05}"/>
    <m/>
    <m/>
    <m/>
    <m/>
    <m/>
    <m/>
    <m/>
    <m/>
    <m/>
  </r>
  <r>
    <s v="2023-06-29T13:26:32.130832772Z"/>
    <x v="6"/>
    <s v="2023-06-29"/>
    <s v="0x5f12035238012200ab04b5f24bd25bb4ccc67fd9e001a5bb158d668bfbfe4c93"/>
    <s v="ATTACK-DETECTOR-2"/>
    <s v="CRITICAL"/>
    <x v="6"/>
    <s v="0x288f86d8d6fc403658a113799e4dd1900193c198 likely involved in an attack (0x2420069c3c9c365ef96e0abf5a0edae6202191faecf44cfee19419f6b0fca9d1). Anomaly score: {'anomaly_score': 3.733333333333334e-05}"/>
    <s v="0x288f86d8d6fc403658a113799e4dd1900193c198"/>
    <x v="4"/>
    <s v="3.733333333333334e-05"/>
    <s v="rug pull"/>
    <m/>
    <m/>
    <m/>
    <m/>
    <s v="3.733333333333334e-05}"/>
    <m/>
    <m/>
    <m/>
    <m/>
    <m/>
    <m/>
    <m/>
    <m/>
    <m/>
  </r>
  <r>
    <s v="2023-06-27T22:47:05.067029123Z"/>
    <x v="6"/>
    <s v="2023-06-27"/>
    <s v="0x226b5ccc3c3b7d135784f99e3616c40ac568ec82b23c17ea5afbb39f8275111b"/>
    <s v="ATTACK-DETECTOR-2"/>
    <s v="CRITICAL"/>
    <x v="6"/>
    <s v="0x28fdf7af8d8f0ad1b5962817e1e0ad41d7441b4c likely involved in an attack (0xda76bf7e9955a6955afc55fadc8f879e91887616abfe159deffcf238c077150b) on UNI-V2 (0xf2c19021012a303f7ae24443f01c08275e9f4fb2). Anomaly score: {'anomaly_score': 0.9992020427705075}"/>
    <s v="0x28fdf7af8d8f0ad1b5962817e1e0ad41d7441b4c"/>
    <x v="4"/>
    <s v="0.9992020427705075"/>
    <s v="rake token"/>
    <m/>
    <m/>
    <m/>
    <m/>
    <s v="0.9992020427705075}"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s v="2023-06-29T02:31:00.21744604Z"/>
    <x v="6"/>
    <s v="2023-06-29"/>
    <s v="0x81d984cf841fe063dcdbe6e88cff938674eaf4efe8688dd2ea208edd75107e94"/>
    <s v="ATTACK-DETECTOR-2"/>
    <s v="CRITICAL"/>
    <x v="6"/>
    <s v="0x2ec8f60c946e38ae944423a232391be82a2f8c3b likely involved in an attack (0xf5ff3e6aa1b049cc4e258e4495bb9a10f826a8dcf4231b71595463a1cfcfb557) on Psyop2.0 (0x650a6eeba46783ec6753568147cd8d9da7d777b5). Anomaly score: {'anomaly_score': 0.0013573202911710237}"/>
    <s v="0x2ec8f60c946e38ae944423a232391be82a2f8c3b"/>
    <x v="0"/>
    <s v="0.0013573202911710237"/>
    <s v="large profit"/>
    <m/>
    <m/>
    <m/>
    <m/>
    <s v="0.0013573202911710237}"/>
    <m/>
    <m/>
    <m/>
    <m/>
    <m/>
    <m/>
    <m/>
    <m/>
    <m/>
  </r>
  <r>
    <s v="2023-06-29T11:49:10.404429726Z"/>
    <x v="6"/>
    <s v="2023-06-29"/>
    <s v="0xa30f5b70d5743894f770ba726635611553da5479603d36911bd2716607483775"/>
    <s v="ATTACK-DETECTOR-2"/>
    <s v="CRITICAL"/>
    <x v="6"/>
    <s v="0x329c485e7a67aea0c60813bdd50d115eb148e59e likely involved in an attack (0x304c5187ca2830ace0c0a45481c3a2602db3475ce6b09dcbd20719173c98cf6c) on Uniswap V2: Router 2 (0x7a250d5630b4cf539739df2c5dacb4c659f2488d). Anomaly score: {'anomaly_score': 3.733333333"/>
    <s v="0x329c485e7a67aea0c60813bdd50d115eb148e59e"/>
    <x v="4"/>
    <s v="3.733333333333334e-05"/>
    <s v="rug pull"/>
    <m/>
    <m/>
    <m/>
    <m/>
    <s v="3.733333333333334e-05}"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s v="2023-06-29T08:23:46.523582394Z"/>
    <x v="6"/>
    <s v="2023-06-29"/>
    <s v="0xa6ba326893bd09d9bb7e9d619906c20aba6ce64481b1878a760868192e163970"/>
    <s v="ATTACK-DETECTOR-2"/>
    <s v="CRITICAL"/>
    <x v="6"/>
    <s v="0x331f6a575c94d4825cffa012f9aa70363bc8c5b6 likely involved in an attack (0xa4e44cfca01f9ebe19168bf75ec2c1b807746d8eee90e4f527db7ad71ba21aa3). Anomaly score: {'anomaly_score': 0.00015901745313510017}"/>
    <s v="0x331f6a575c94d4825cffa012f9aa70363bc8c5b6"/>
    <x v="0"/>
    <s v="0.00015901745313510017"/>
    <m/>
    <m/>
    <m/>
    <m/>
    <m/>
    <s v="0.00015901745313510017}"/>
    <m/>
    <m/>
    <m/>
    <m/>
    <m/>
    <m/>
    <m/>
    <m/>
    <m/>
  </r>
  <r>
    <s v="2023-06-29T14:54:26.748033652Z"/>
    <x v="6"/>
    <s v="2023-06-29"/>
    <s v="0x006b93ff4a2a7edfb3e04ddb68d58bbdf6792e25c858d47a0122a35fae11cbb3"/>
    <s v="ATTACK-DETECTOR-2"/>
    <s v="CRITICAL"/>
    <x v="6"/>
    <s v="0x3509d78e974a0108acddc8d842d1d34a8be4dfbd likely involved in an attack (0x5dcfad9edb594cc1de442729796f1f38c1f3d8064bc0da3e26b2739f8b2e5e66). Anomaly score: {'anomaly_score': 0.0008502598016060463}"/>
    <s v="0x3509d78e974a0108acddc8d842d1d34a8be4dfbd"/>
    <x v="0"/>
    <s v="0.0008502598016060463"/>
    <m/>
    <m/>
    <m/>
    <m/>
    <m/>
    <s v="0.0008502598016060463}"/>
    <m/>
    <m/>
    <m/>
    <m/>
    <m/>
    <m/>
    <m/>
    <m/>
    <m/>
  </r>
  <r>
    <s v="2023-06-28T12:11:11.586269435Z"/>
    <x v="6"/>
    <s v="2023-06-28"/>
    <s v="0x58fda95ae3f963c286d593a97d55aea525cf0fbed8b03aa466e5f7f33ea3e5e7"/>
    <s v="ATTACK-DETECTOR-2"/>
    <s v="CRITICAL"/>
    <x v="6"/>
    <s v="0x367aa2d2d0b4bd216383e052d06537682dfc8872 likely involved in an attack (0x1b6e5b4eaf148882eb1fb733790d2e42c19910d91cffcbc655b21994a46c205c) on ELEM (0x6d98284f30ee64b051302afc6a4f89fee54e480a). Anomaly score: {'anomaly_score': 0.00013325547710951188}"/>
    <s v="0x367aa2d2d0b4bd216383e052d06537682dfc8872"/>
    <x v="4"/>
    <s v="0.00013325547710951188"/>
    <s v="rug pull"/>
    <m/>
    <m/>
    <m/>
    <m/>
    <s v="0.00013325547710951188}"/>
    <m/>
    <m/>
    <m/>
    <m/>
    <m/>
    <m/>
    <m/>
    <m/>
    <m/>
  </r>
  <r>
    <s v="2023-06-28T12:08:07.705787552Z"/>
    <x v="6"/>
    <s v="2023-06-28"/>
    <s v="0x0f51bd31655a104b6928f8952f844425370ed66697ade69138beb5342a05cec7"/>
    <s v="ATTACK-DETECTOR-2"/>
    <s v="CRITICAL"/>
    <x v="6"/>
    <s v="0x367aa2d2d0b4bd216383e052d06537682dfc8872 likely involved in an attack (0x1b6e5b4eaf148882eb1fb733790d2e42c19910d91cffcbc655b21994a46c205c). Anomaly score: {'anomaly_score': 0.00013325547710951188}"/>
    <s v="0x367aa2d2d0b4bd216383e052d06537682dfc8872"/>
    <x v="2"/>
    <s v="0.00013325547710951188"/>
    <m/>
    <m/>
    <m/>
    <m/>
    <m/>
    <s v="0.00013325547710951188}"/>
    <m/>
    <m/>
    <m/>
    <m/>
    <m/>
    <m/>
    <m/>
    <m/>
    <m/>
  </r>
  <r>
    <s v="2023-06-28T02:58:27.471853041Z"/>
    <x v="6"/>
    <s v="2023-06-28"/>
    <s v="0xc35ee28fdd9196de930f12fdcf197768ea72a5de07a13c2c3c7770f2752a3bc8"/>
    <s v="ATTACK-DETECTOR-2"/>
    <s v="CRITICAL"/>
    <x v="6"/>
    <s v="0x3c219401d00a95d69eb46a8085296d3c74f0b3be likely involved in an attack (0x92068e6f87caceb8d077668401a0ff5ea914d3f3a5e60d837098169af953a9a3) on W (0x7a9ba799738c369b3435a0891a2e2dfcea9afc25). Anomaly score: {'anomaly_score': 0.0013129643040961244}"/>
    <s v="0x3c219401d00a95d69eb46a8085296d3c74f0b3be"/>
    <x v="2"/>
    <s v="0.0013129643040961244"/>
    <m/>
    <m/>
    <m/>
    <m/>
    <m/>
    <s v="0.0013129643040961244}"/>
    <m/>
    <m/>
    <m/>
    <m/>
    <m/>
    <m/>
    <m/>
    <m/>
    <m/>
  </r>
  <r>
    <s v="2023-06-28T02:58:45.573768821Z"/>
    <x v="6"/>
    <s v="2023-06-28"/>
    <s v="0xa720c167424e8ee56dff8860e86c89f60e9c3ef9b40c9c605ae95068c722926f"/>
    <s v="ATTACK-DETECTOR-2"/>
    <s v="CRITICAL"/>
    <x v="6"/>
    <s v="0x3c219401d00a95d69eb46a8085296d3c74f0b3be likely involved in an attack (0x92068e6f87caceb8d077668401a0ff5ea914d3f3a5e60d837098169af953a9a3). Anomaly score: {'anomaly_score': 0.0013129643040961244}"/>
    <s v="0x3c219401d00a95d69eb46a8085296d3c74f0b3be"/>
    <x v="2"/>
    <s v="0.0013129643040961244"/>
    <m/>
    <m/>
    <m/>
    <m/>
    <m/>
    <s v="0.0013129643040961244}"/>
    <m/>
    <m/>
    <m/>
    <m/>
    <m/>
    <m/>
    <m/>
    <m/>
    <m/>
  </r>
  <r>
    <s v="2023-06-28T02:58:19.302598051Z"/>
    <x v="6"/>
    <s v="2023-06-28"/>
    <s v="0x13422cf99c5644a66d2d9378eb7fe9eba778e1f830a8b55c1eefb1400e41fea6"/>
    <s v="ATTACK-DETECTOR-2"/>
    <s v="CRITICAL"/>
    <x v="6"/>
    <s v="0x3c219401d00a95d69eb46a8085296d3c74f0b3be likely involved in an attack (0x99153220cec4000f232b8fe1e41351e3a08e76739785615f9b9f1c723557e53f). Anomaly score: {'anomaly_score': 0.0013129643040961244}"/>
    <s v="0x3c219401d00a95d69eb46a8085296d3c74f0b3be"/>
    <x v="2"/>
    <s v="0.0013129643040961244"/>
    <m/>
    <m/>
    <m/>
    <m/>
    <m/>
    <s v="0.0013129643040961244}"/>
    <m/>
    <m/>
    <m/>
    <m/>
    <m/>
    <m/>
    <m/>
    <m/>
    <m/>
  </r>
  <r>
    <s v="2023-06-28T00:04:34.976342903Z"/>
    <x v="6"/>
    <s v="2023-06-28"/>
    <s v="0x6433f7c91c8ebf0e3b5c5beadafdebeaeed5be2255ee5315d2ffc5489c05057d"/>
    <s v="ATTACK-DETECTOR-2"/>
    <s v="CRITICAL"/>
    <x v="6"/>
    <s v="0x3fba94a1ac9a65b4efe6815567bf61cbdfa20b1b likely involved in an attack (0x5cef20bf7623a1b92118f72b85b39e48d74dc49e60fce07ae49ee20406d98d01). Anomaly score: {'anomaly_score': 9.992081089642065e-05}"/>
    <s v="0x3fba94a1ac9a65b4efe6815567bf61cbdfa20b1b"/>
    <x v="2"/>
    <s v="9.992081089642065e-05"/>
    <m/>
    <m/>
    <m/>
    <m/>
    <m/>
    <s v="9.992081089642065e-05}"/>
    <m/>
    <m/>
    <m/>
    <m/>
    <m/>
    <m/>
    <m/>
    <m/>
    <m/>
  </r>
  <r>
    <s v="2023-06-28T00:13:14.389902651Z"/>
    <x v="6"/>
    <s v="2023-06-28"/>
    <s v="0x50638b7387fe9b3832958987fca253464b951f5bcbd7a416ed5d78e0c8f6d31f"/>
    <s v="ATTACK-DETECTOR-2"/>
    <s v="CRITICAL"/>
    <x v="6"/>
    <s v="0x40958d3e21e4fb0fb4ad7baedf6830e9b81d7385 likely involved in an attack (0x494a73e4bcc5959c4a5d345bcfb5d51856063195b1d9b883b0d892613e44435a) on (0xb36247f4225ba56aaff5a495294599bed149a495). Anomaly score: {'anomaly_score': 0.0009688294673482248}"/>
    <s v="0x40958d3e21e4fb0fb4ad7baedf6830e9b81d7385"/>
    <x v="2"/>
    <s v="0.0009688294673482248"/>
    <m/>
    <m/>
    <m/>
    <m/>
    <m/>
    <s v="0.0009688294673482248}"/>
    <m/>
    <m/>
    <m/>
    <m/>
    <m/>
    <m/>
    <m/>
    <m/>
    <m/>
  </r>
  <r>
    <s v="2023-06-28T00:11:02.621212292Z"/>
    <x v="6"/>
    <s v="2023-06-28"/>
    <s v="0x92e068c89db07858bc3913e4d541533c9e8338b63dfbad338fcac96ad5547b14"/>
    <s v="ATTACK-DETECTOR-2"/>
    <s v="CRITICAL"/>
    <x v="6"/>
    <s v="0x40958d3e21e4fb0fb4ad7baedf6830e9b81d7385 likely involved in an attack (0x494a73e4bcc5959c4a5d345bcfb5d51856063195b1d9b883b0d892613e44435a). Anomaly score: {'anomaly_score': 0.0009688294673482248}"/>
    <s v="0x40958d3e21e4fb0fb4ad7baedf6830e9b81d7385"/>
    <x v="2"/>
    <s v="0.0009688294673482248"/>
    <m/>
    <m/>
    <m/>
    <m/>
    <m/>
    <s v="0.0009688294673482248}"/>
    <m/>
    <m/>
    <m/>
    <m/>
    <m/>
    <m/>
    <m/>
    <m/>
    <m/>
  </r>
  <r>
    <s v="2023-06-28T09:42:47.723084515Z"/>
    <x v="6"/>
    <s v="2023-06-28"/>
    <s v="0xcd550072da7946482ad95b3e77d19dae6b26e3c169540b4e2e136f21626968e2"/>
    <s v="ATTACK-DETECTOR-2"/>
    <s v="CRITICAL"/>
    <x v="6"/>
    <s v="0x40958d3e21e4fb0fb4ad7baedf6830e9b81d7385 likely involved in an attack (0x6e96f212cbccb264b42fe958a6376b95b44f73ab3be948adab438a457993bf57). Anomaly score: {'anomaly_score': 0.0009605906139584763}"/>
    <s v="0x40958d3e21e4fb0fb4ad7baedf6830e9b81d7385"/>
    <x v="2"/>
    <s v="0.0009605906139584763"/>
    <m/>
    <m/>
    <m/>
    <m/>
    <m/>
    <s v="0.0009605906139584763}"/>
    <m/>
    <m/>
    <m/>
    <m/>
    <m/>
    <m/>
    <m/>
    <m/>
    <m/>
  </r>
  <r>
    <s v="2023-06-23T22:14:34.686312978Z"/>
    <x v="6"/>
    <s v="2023-06-23"/>
    <s v="0x8bc1506442d394646f9d18e955185e7e5389821c6c6195e6c847670da92803ba"/>
    <s v="ATTACK-DETECTOR-2"/>
    <s v="CRITICAL"/>
    <x v="6"/>
    <s v="0x40958d3e21e4fb0fb4ad7baedf6830e9b81d7385 likely involved in an attack (0xe6a47f8c151d4ae797c09fa7ac7225474928f679ab48dc8dbcc3ac65b67643eb). Anomaly score: {'anomaly_score': 0.001037859257041468}"/>
    <s v="0x40958d3e21e4fb0fb4ad7baedf6830e9b81d7385"/>
    <x v="2"/>
    <s v="0.001037859257041468"/>
    <m/>
    <m/>
    <m/>
    <m/>
    <m/>
    <s v="0.001037859257041468}"/>
    <m/>
    <m/>
    <m/>
    <m/>
    <m/>
    <m/>
    <m/>
    <m/>
    <m/>
  </r>
  <r>
    <s v="2023-06-27T22:03:32.2610562Z"/>
    <x v="6"/>
    <s v="2023-06-27"/>
    <s v="0x28ccec4f87ed1f38180ef2bb69431d09a86f15344a895fdf81dead4e055d69cd"/>
    <s v="ATTACK-DETECTOR-2"/>
    <s v="CRITICAL"/>
    <x v="6"/>
    <s v="0x4474be1539c26fa98a873ab44a639cf829a92e6a likely involved in an attack (0x77dbc3b13a81c9eb1b458ad750b12af9a04244917a6bad22048128a96d3b1c5a). Anomaly score: {'anomaly_score': 0.0008709613801305807}"/>
    <s v="0x4474be1539c26fa98a873ab44a639cf829a92e6a"/>
    <x v="2"/>
    <s v="0.0008709613801305807"/>
    <m/>
    <m/>
    <m/>
    <m/>
    <m/>
    <s v="0.0008709613801305807}"/>
    <m/>
    <m/>
    <m/>
    <m/>
    <m/>
    <m/>
    <m/>
    <m/>
    <m/>
  </r>
  <r>
    <s v="2023-06-27T22:03:46.418941446Z"/>
    <x v="6"/>
    <s v="2023-06-27"/>
    <s v="0x04c59180c08fdabf6fbc1a6cefea874803d4ac52155902061f120feff995920b"/>
    <s v="ATTACK-DETECTOR-2"/>
    <s v="CRITICAL"/>
    <x v="6"/>
    <s v="0x4474be1539c26fa98a873ab44a639cf829a92e6a likely involved in an attack (0x77dbc3b13a81c9eb1b458ad750b12af9a04244917a6bad22048128a96d3b1c5a). Anomaly score: {'anomaly_score': 0.9992003838157685}"/>
    <s v="0x4474be1539c26fa98a873ab44a639cf829a92e6a"/>
    <x v="2"/>
    <s v="0.9992003838157685"/>
    <m/>
    <m/>
    <m/>
    <m/>
    <m/>
    <s v="0.9992003838157685}"/>
    <m/>
    <m/>
    <m/>
    <m/>
    <m/>
    <m/>
    <m/>
    <m/>
    <m/>
  </r>
  <r>
    <s v="2023-06-29T08:14:46.117587246Z"/>
    <x v="6"/>
    <s v="2023-06-29"/>
    <s v="0x6fd104c5e3a56652e69cc63b1a925c13fe9eb3eb00206877110b8d8f2091143a"/>
    <s v="ATTACK-DETECTOR-2"/>
    <s v="CRITICAL"/>
    <x v="6"/>
    <s v="0x4b87a99e37bd50493c59988bf65f12ab108613ea likely involved in an attack (0x3b257c9b8849d622f133ec76707fa99584c87975f97e0b4c710f00fd3b6a501d). Anomaly score: {'anomaly_score': 0.899318744838976}"/>
    <s v="0x4b87a99e37bd50493c59988bf65f12ab108613ea"/>
    <x v="2"/>
    <s v="0.899318744838976"/>
    <m/>
    <m/>
    <m/>
    <m/>
    <m/>
    <s v="0.899318744838976}"/>
    <m/>
    <m/>
    <m/>
    <m/>
    <m/>
    <m/>
    <m/>
    <m/>
    <m/>
  </r>
  <r>
    <s v="2023-06-28T03:32:56.662168782Z"/>
    <x v="6"/>
    <s v="2023-06-28"/>
    <s v="0x0239c8c44e05b147afd6a1de238bffb9de5579e9a0eb0f45b3b0c278ef2b5ec7"/>
    <s v="ATTACK-DETECTOR-2"/>
    <s v="CRITICAL"/>
    <x v="6"/>
    <s v="0x4cf4b30409c2ac159605a9e38f73a152b27d0133 likely involved in an attack (0xf39246304a554db3b373f35838d77a7bbac10c9984754d8769daedb2a57e478a) on Uniswap V2: Router 2 (0x7a250d5630b4cf539739df2c5dacb4c659f2488d). Anomaly score: {'anomaly_score': 9.992221833"/>
    <s v="0x4cf4b30409c2ac159605a9e38f73a152b27d0133"/>
    <x v="2"/>
    <s v="9.992221833313888e-05"/>
    <m/>
    <m/>
    <m/>
    <m/>
    <m/>
    <s v="9.992221833313888e-05}"/>
    <m/>
    <m/>
    <m/>
    <m/>
    <m/>
    <m/>
    <m/>
    <m/>
    <m/>
  </r>
  <r>
    <s v="2023-06-29T15:35:54.474023056Z"/>
    <x v="6"/>
    <s v="2023-06-29"/>
    <s v="0x712ed563f6bb66d0233deae99af8b1d21055e6bbd7b8cd1f14170004eda6a2d4"/>
    <s v="ATTACK-DETECTOR-2"/>
    <s v="CRITICAL"/>
    <x v="6"/>
    <s v="0x4d0c8a6f2e148417b5e49be3300dbb9950c99115 likely involved in an attack (0xc0b4e3560a818981961365166a9681df6faa87c8e09b82d1ae4dc6e21bfcda45) on Uniswap V2: Router 2 (0x7a250d5630b4cf539739df2c5dacb4c659f2488d). Anomaly score: {'anomaly_score': 9.992646075"/>
    <s v="0x4d0c8a6f2e148417b5e49be3300dbb9950c99115"/>
    <x v="2"/>
    <s v="9.992646075678566e-05"/>
    <m/>
    <m/>
    <m/>
    <m/>
    <m/>
    <s v="9.992646075678566e-05}"/>
    <m/>
    <m/>
    <m/>
    <m/>
    <m/>
    <m/>
    <m/>
    <m/>
    <m/>
  </r>
  <r>
    <s v="2023-06-29T03:51:40.830976376Z"/>
    <x v="6"/>
    <s v="2023-06-29"/>
    <s v="0x3d4058331d5ff6bd08ebd90b533f8f1f4346030e93b9e0b839ca8d3681113345"/>
    <s v="ATTACK-DETECTOR-2"/>
    <s v="CRITICAL"/>
    <x v="6"/>
    <s v="0x4d4b45987100a0b00c0211d9566dc03310b4739d likely involved in an attack (0x08c85cfd3e4dd8741e4de0f98b417ace5d56838885851f7360ceffacf46840da) on Uniswap V2: Router 2 (0x7a250d5630b4cf539739df2c5dacb4c659f2488d). Anomaly score: {'anomaly_score': 0.018285081"/>
    <s v="0x4d4b45987100a0b00c0211d9566dc03310b4739d"/>
    <x v="2"/>
    <s v="0.01828508103615459"/>
    <m/>
    <m/>
    <m/>
    <m/>
    <m/>
    <s v="0.01828508103615459}"/>
    <m/>
    <m/>
    <m/>
    <m/>
    <m/>
    <m/>
    <m/>
    <m/>
    <m/>
  </r>
  <r>
    <s v="2023-06-28T06:42:13.26926756Z"/>
    <x v="6"/>
    <s v="2023-06-28"/>
    <s v="0x5b1727813f6ad9f9bf49226bb5bb93214070891b7a0612ee7aa803d2fe5d7f4a"/>
    <s v="ATTACK-DETECTOR-2"/>
    <s v="CRITICAL"/>
    <x v="6"/>
    <s v="0x5013923146b6988408092a8b2de55d905b30ed66 likely involved in an attack (0x6f664d279d99a4272d237acf236cefa8a7c2636f12ce37746dcc65c6ff97feaf). Anomaly score: {'anomaly_score': 0.8993107937358809}"/>
    <s v="0x5013923146b6988408092a8b2de55d905b30ed66"/>
    <x v="2"/>
    <s v="0.8993107937358809"/>
    <m/>
    <m/>
    <m/>
    <m/>
    <m/>
    <s v="0.8993107937358809}"/>
    <m/>
    <m/>
    <m/>
    <m/>
    <m/>
    <m/>
    <m/>
    <m/>
    <m/>
  </r>
  <r>
    <s v="2023-06-29T03:28:47.435959153Z"/>
    <x v="6"/>
    <s v="2023-06-29"/>
    <s v="0xc133e2387cbc3f36dfd450286f2245a5aff3cd180f6a89f07c093568f1801fbc"/>
    <s v="ATTACK-DETECTOR-2"/>
    <s v="CRITICAL"/>
    <x v="6"/>
    <s v="0x521389abdb54cc2c88b42daea63e0d42e6273342 likely involved in an attack (0x25541fa8ca1155f07071ddd6d61a811734878b1773aa4ee0933ff9856dfdc15e) on Uniswap V2: Router 2 (0x7a250d5630b4cf539739df2c5dacb4c659f2488d). Anomaly score: {'anomaly_score': 3.269230769"/>
    <s v="0x521389abdb54cc2c88b42daea63e0d42e6273342"/>
    <x v="2"/>
    <s v="3.269230769230769e-05"/>
    <m/>
    <m/>
    <m/>
    <m/>
    <m/>
    <s v="3.269230769230769e-05}"/>
    <m/>
    <m/>
    <m/>
    <m/>
    <m/>
    <m/>
    <m/>
    <m/>
    <m/>
  </r>
  <r>
    <s v="2023-06-17T07:04:21.277450093Z"/>
    <x v="6"/>
    <s v="2023-06-17"/>
    <s v="0xe558a2848a8179a7321ca9c37d40e244e7685f1ef3bac98690b6c97d2184f1c7"/>
    <s v="ATTACK-DETECTOR-2"/>
    <s v="CRITICAL"/>
    <x v="6"/>
    <s v="0x56d7303fb0d0781c2fbef962d7f9461bf416916f likely involved in an attack (0x53e147179dc3f8279de570184bb6790633231bc1f151c100b697434536bfbd1c). Anomaly score: {'anomaly_score': 0.0027639751552795033}"/>
    <s v="0x56d7303fb0d0781c2fbef962d7f9461bf416916f"/>
    <x v="2"/>
    <s v="0.0027639751552795033"/>
    <m/>
    <m/>
    <m/>
    <m/>
    <m/>
    <s v="0.0027639751552795033}"/>
    <m/>
    <m/>
    <m/>
    <m/>
    <m/>
    <m/>
    <m/>
    <m/>
    <m/>
  </r>
  <r>
    <s v="2023-06-28T12:44:39.279811718Z"/>
    <x v="6"/>
    <s v="2023-06-28"/>
    <s v="0x1e3a4df6b06d94a3fa72ff74fa8a8ef88139596de998b34aa413d98694bc513a"/>
    <s v="ATTACK-DETECTOR-2"/>
    <s v="CRITICAL"/>
    <x v="6"/>
    <s v="0x5a728660dc38243b01d40221bbe8cd81d83e9734 likely involved in an attack (0x408707ef016bba26c6724048324fd40ed81f67d60a2c9e23dc730067d9f8c608) on (0x26f3f3c1cb33932a3aaee582502f2061475a87bc). Anomaly score: {'anomaly_score': 9.991809077031908e-05}"/>
    <s v="0x5a728660dc38243b01d40221bbe8cd81d83e9734"/>
    <x v="2"/>
    <s v="9.991809077031908e-05"/>
    <m/>
    <m/>
    <m/>
    <m/>
    <m/>
    <s v="9.991809077031908e-05}"/>
    <m/>
    <m/>
    <m/>
    <m/>
    <m/>
    <m/>
    <m/>
    <m/>
    <m/>
  </r>
  <r>
    <s v="2023-06-28T12:42:02.953424901Z"/>
    <x v="6"/>
    <s v="2023-06-28"/>
    <s v="0x70b6e922ec2bc12e039e2eb7002b00ba8232783fa469558259777aa9ef503620"/>
    <s v="ATTACK-DETECTOR-2"/>
    <s v="CRITICAL"/>
    <x v="6"/>
    <s v="0x5a728660dc38243b01d40221bbe8cd81d83e9734 likely involved in an attack (0x408707ef016bba26c6724048324fd40ed81f67d60a2c9e23dc730067d9f8c608). Anomaly score: {'anomaly_score': 9.991809077031908e-05}"/>
    <s v="0x5a728660dc38243b01d40221bbe8cd81d83e9734"/>
    <x v="2"/>
    <s v="9.991809077031908e-05"/>
    <m/>
    <m/>
    <m/>
    <m/>
    <m/>
    <s v="9.991809077031908e-05}"/>
    <m/>
    <m/>
    <m/>
    <m/>
    <m/>
    <m/>
    <m/>
    <m/>
    <m/>
  </r>
  <r>
    <s v="2023-06-13T14:06:53.840376876Z"/>
    <x v="6"/>
    <s v="2023-06-13"/>
    <s v="0x595279ea308c09a551d8da96dc65c7cce6d498e3bc0bfe5e4208d0ef09e446ec"/>
    <s v="ATTACK-DETECTOR-2"/>
    <s v="CRITICAL"/>
    <x v="6"/>
    <s v="0x5aeae6622fbf5d366f9b17039cc5cd2349c38dbe likely involved in an attack (0x97a9bb0e3d43fa4a9d3866f53a6fc09e4e86b12e284fa360c66a0e2569cdd074). Anomaly score: {'anomaly_score': 0.00017936665017318157}"/>
    <s v="0x5aeae6622fbf5d366f9b17039cc5cd2349c38dbe"/>
    <x v="2"/>
    <s v="0.00017936665017318157"/>
    <m/>
    <m/>
    <m/>
    <m/>
    <m/>
    <s v="0.00017936665017318157}"/>
    <m/>
    <m/>
    <m/>
    <m/>
    <m/>
    <m/>
    <m/>
    <m/>
    <m/>
  </r>
  <r>
    <s v="2023-06-28T22:05:48.597779044Z"/>
    <x v="6"/>
    <s v="2023-06-28"/>
    <s v="0x48c1a64cd79aafaaf65bd6b1503b9dc84aa473c8b4b149a30a1c4b37ef97dbbd"/>
    <s v="ATTACK-DETECTOR-2"/>
    <s v="CRITICAL"/>
    <x v="6"/>
    <s v="0x5d9278241ca6bdd468b323026894185027b5c480 likely involved in an attack (0x364ad4ea30755b5c61e2ce3fd860ffbfd5ab4ca9a65e2dac25d627d02faad6b2). Anomaly score: {'anomaly_score': 0.0008014420458079805}"/>
    <s v="0x5d9278241ca6bdd468b323026894185027b5c480"/>
    <x v="2"/>
    <s v="0.0008014420458079805"/>
    <m/>
    <m/>
    <m/>
    <m/>
    <m/>
    <s v="0.0008014420458079805}"/>
    <m/>
    <m/>
    <m/>
    <m/>
    <m/>
    <m/>
    <m/>
    <m/>
    <m/>
  </r>
  <r>
    <s v="2023-06-28T11:06:05.652657358Z"/>
    <x v="6"/>
    <s v="2023-06-28"/>
    <s v="0x8043d5fad49a8bed44f09b0ee2663d6ae81998178c10aef39e48a914aa379e89"/>
    <s v="ATTACK-DETECTOR-2"/>
    <s v="CRITICAL"/>
    <x v="6"/>
    <s v="0x62861b83f70e95077f1984ced63b407c4a7dbf13 likely involved in an attack (0x1c8ba9c85db24c9126bf87675cef0b8fd825125a8247e155e9f338f095525c49) on WARLOCK (0x9ae39204c0d89c56190ea3bbd52742f384fa72f9). Anomaly score: {'anomaly_score': 1.0235338893179274e-05}"/>
    <s v="0x62861b83f70e95077f1984ced63b407c4a7dbf13"/>
    <x v="2"/>
    <s v="1.0235338893179274e-05"/>
    <m/>
    <m/>
    <m/>
    <m/>
    <m/>
    <s v="1.0235338893179274e-05}"/>
    <m/>
    <m/>
    <m/>
    <m/>
    <m/>
    <m/>
    <m/>
    <m/>
    <m/>
  </r>
  <r>
    <s v="2023-06-28T11:05:47.468900141Z"/>
    <x v="6"/>
    <s v="2023-06-28"/>
    <s v="0x40a4e4a448b77d630b6adae722d86bb4431cdfb2b5adc08d8f9adf72a0862312"/>
    <s v="ATTACK-DETECTOR-2"/>
    <s v="CRITICAL"/>
    <x v="6"/>
    <s v="0x62861b83f70e95077f1984ced63b407c4a7dbf13 likely involved in an attack (0x95cd11e787ef5d77959bdb0cd6eb18fcb4005af087ec4c09f0fb837804181258). Anomaly score: {'anomaly_score': 1.0218581557400526e-05}"/>
    <s v="0x62861b83f70e95077f1984ced63b407c4a7dbf13"/>
    <x v="2"/>
    <s v="1.0218581557400526e-05"/>
    <m/>
    <m/>
    <m/>
    <m/>
    <m/>
    <s v="1.0218581557400526e-05}"/>
    <m/>
    <m/>
    <m/>
    <m/>
    <m/>
    <m/>
    <m/>
    <m/>
    <m/>
  </r>
  <r>
    <s v="2023-06-28T02:46:15.644064365Z"/>
    <x v="6"/>
    <s v="2023-06-28"/>
    <s v="0x1b6d776316437f2c9e6b9456c4063fdf716661053fb9fe896857aeb9e727a2bb"/>
    <s v="ATTACK-DETECTOR-2"/>
    <s v="CRITICAL"/>
    <x v="6"/>
    <s v="0x68343a5f57e56fb99ca24bc8dbdd91e29b069cbb likely involved in an attack (0x57c48e6a355d98d121952414468c8244b429a6b657b8e786f21d382e577e0c8d). Anomaly score: {'anomaly_score': 3.4000000000000007e-05}"/>
    <s v="0x68343a5f57e56fb99ca24bc8dbdd91e29b069cbb"/>
    <x v="2"/>
    <s v="3.4000000000000007e-05"/>
    <m/>
    <m/>
    <m/>
    <m/>
    <m/>
    <s v="3.4000000000000007e-05}"/>
    <m/>
    <m/>
    <m/>
    <m/>
    <m/>
    <m/>
    <m/>
    <m/>
    <m/>
  </r>
  <r>
    <s v="2023-06-29T17:05:56.228381201Z"/>
    <x v="6"/>
    <s v="2023-06-29"/>
    <s v="0x9d40bd0cb2c258ec7efcd1edfd3a25465a1fc96579dbf933191e8cfb18bec853"/>
    <s v="ATTACK-DETECTOR-2"/>
    <s v="CRITICAL"/>
    <x v="6"/>
    <s v="0x6911d91250edcc21a8121a7b0575f9f71550fd01 likely involved in an attack (0x4a0568dc410784c43d7f6fd887461e3c10749d132331708fd33a5ef7540aed57). Anomaly score: {'anomaly_score': 1.5139759770206977e-05}"/>
    <s v="0x6911d91250edcc21a8121a7b0575f9f71550fd01"/>
    <x v="2"/>
    <s v="1.5139759770206977e-05"/>
    <m/>
    <m/>
    <m/>
    <m/>
    <m/>
    <s v="1.5139759770206977e-05}"/>
    <m/>
    <m/>
    <m/>
    <m/>
    <m/>
    <m/>
    <m/>
    <m/>
    <m/>
  </r>
  <r>
    <s v="2023-06-29T07:39:36.96871069Z"/>
    <x v="6"/>
    <s v="2023-06-29"/>
    <s v="0x6a19ccb977d63719dbe5b533ae7578c33fe7fad25ff537a09bf7440fa137fe21"/>
    <s v="ATTACK-DETECTOR-2"/>
    <s v="CRITICAL"/>
    <x v="6"/>
    <s v="0x69d34bc887bb88d16f1aabccd02372cd4102686b likely involved in an attack (0x7cca4b2999b45653466eafb1cd1e3c5c74ab35175da0a8dd31d8e9af6c5df1ac) on stETH-ng-f (0x21e27a5e5513d6e65c4f830167390997aa84843a). Anomaly score: {'anomaly_score': 1.6691998155844792e-0"/>
    <s v="0x69d34bc887bb88d16f1aabccd02372cd4102686b"/>
    <x v="2"/>
    <s v="1.6691998155844792e-07"/>
    <m/>
    <m/>
    <m/>
    <m/>
    <m/>
    <s v="1.6691998155844792e-07}"/>
    <m/>
    <m/>
    <m/>
    <m/>
    <m/>
    <m/>
    <m/>
    <m/>
    <m/>
  </r>
  <r>
    <s v="2023-06-29T07:41:14.190075457Z"/>
    <x v="6"/>
    <s v="2023-06-29"/>
    <s v="0x2d3b89eb9ddb1efc70abadc3a7dbfed727d2471f8dd3fcbd6c0656414950e60d"/>
    <s v="ATTACK-DETECTOR-2"/>
    <s v="CRITICAL"/>
    <x v="6"/>
    <s v="0x69d34bc887bb88d16f1aabccd02372cd4102686b likely involved in an attack (0xbf3064cf08548e3751636874921dac09c7cf81deafc0a784ecddf85953b1b93b) on stETH-ng-f (0x21e27a5e5513d6e65c4f830167390997aa84843a). Anomaly score: {'anomaly_score': 1.6691998155844792e-0"/>
    <s v="0x69d34bc887bb88d16f1aabccd02372cd4102686b"/>
    <x v="2"/>
    <s v="1.6691998155844792e-07"/>
    <m/>
    <m/>
    <m/>
    <m/>
    <m/>
    <s v="1.6691998155844792e-07}"/>
    <m/>
    <m/>
    <m/>
    <m/>
    <m/>
    <m/>
    <m/>
    <m/>
    <m/>
  </r>
  <r>
    <s v="2023-06-02T22:26:41.46820424Z"/>
    <x v="6"/>
    <s v="2023-06-02"/>
    <s v="0x6c9b2e5ea1c4a23952d7fce6b6e08250ade24a73063261b0c2871005d3c08aa5"/>
    <s v="ATTACK-DETECTOR-2"/>
    <s v="CRITICAL"/>
    <x v="6"/>
    <s v="0x6a5caac1a024bbef058ac9fba331bac7cff07d37 likely involved in an attack (0x7f32e745e57e4bed3efc0104025b110ecd72802c7012c1aae198b1374ad13dcd). Anomaly score: {'anomaly_score': 1.4106935351979991e-07}"/>
    <s v="0x6a5caac1a024bbef058ac9fba331bac7cff07d37"/>
    <x v="2"/>
    <s v="1.4106935351979991e-07"/>
    <m/>
    <m/>
    <m/>
    <m/>
    <m/>
    <s v="1.4106935351979991e-07}"/>
    <m/>
    <m/>
    <m/>
    <m/>
    <m/>
    <m/>
    <m/>
    <m/>
    <m/>
  </r>
  <r>
    <s v="2023-06-29T14:23:32.227017624Z"/>
    <x v="6"/>
    <s v="2023-06-29"/>
    <s v="0x76245ab30f6e08a61096d4f7218e3ca07d5c51e2c723e6fb6b02d7e7b614652d"/>
    <s v="ATTACK-DETECTOR-2"/>
    <s v="CRITICAL"/>
    <x v="6"/>
    <s v="0x6b7ec0f2958d73c4878c1bc27fe0d8f2cd5d1889 likely involved in an attack (0xc6d4639cfd2f0b09eeedc8c86c89cfc95f40347c6f64ee5771f5081da43ba64b). Anomaly score: {'anomaly_score': 1.5077786338783407e-05}"/>
    <s v="0x6b7ec0f2958d73c4878c1bc27fe0d8f2cd5d1889"/>
    <x v="2"/>
    <s v="1.5077786338783407e-05"/>
    <m/>
    <m/>
    <m/>
    <m/>
    <m/>
    <s v="1.5077786338783407e-05}"/>
    <m/>
    <m/>
    <m/>
    <m/>
    <m/>
    <m/>
    <m/>
    <m/>
    <m/>
  </r>
  <r>
    <s v="2023-06-28T03:03:35.359293913Z"/>
    <x v="6"/>
    <s v="2023-06-28"/>
    <s v="0xf6b42fa88331971627af78f1c0cc13d25a106717965b9707daa2d811333d5ac6"/>
    <s v="ATTACK-DETECTOR-2"/>
    <s v="CRITICAL"/>
    <x v="6"/>
    <s v="0x6bfc4efab7ce696c4e69613b0acbc76a81c72a9d likely involved in an attack (0x64ba1b63e114b8f5bc961de4d4023c8109baee23f59be84919d9b92ea23c3b0f) on Uniswap V2: Router 2 (0x7a250d5630b4cf539739df2c5dacb4c659f2488d). Anomaly score: {'anomaly_score': 8.498860178"/>
    <s v="0x6bfc4efab7ce696c4e69613b0acbc76a81c72a9d"/>
    <x v="2"/>
    <s v="8.498860178579227e-08"/>
    <m/>
    <m/>
    <m/>
    <m/>
    <m/>
    <s v="8.498860178579227e-08}"/>
    <m/>
    <m/>
    <m/>
    <m/>
    <m/>
    <m/>
    <m/>
    <m/>
    <m/>
  </r>
  <r>
    <s v="2023-06-27T22:59:16.879006684Z"/>
    <x v="6"/>
    <s v="2023-06-27"/>
    <s v="0x8a982fd59cdbc7303c717e2224b8e41a119b87345bd0cb21cb17f2a2f49150b6"/>
    <s v="ATTACK-DETECTOR-2"/>
    <s v="CRITICAL"/>
    <x v="6"/>
    <s v="0x6fc37a0c62e3a92f80deb57d86883c23698b7936 likely involved in an attack (0x8cfe9ef1072e071cff1a66b4533d3df7c1f2edfdcedce026abc47501c1abd746). Anomaly score: {'anomaly_score': 9.915217391304347e-05}"/>
    <s v="0x6fc37a0c62e3a92f80deb57d86883c23698b7936"/>
    <x v="2"/>
    <s v="9.915217391304347e-05"/>
    <m/>
    <m/>
    <m/>
    <m/>
    <m/>
    <s v="9.915217391304347e-05}"/>
    <m/>
    <m/>
    <m/>
    <m/>
    <m/>
    <m/>
    <m/>
    <m/>
    <m/>
  </r>
  <r>
    <s v="2023-06-29T04:34:55.199662691Z"/>
    <x v="6"/>
    <s v="2023-06-29"/>
    <s v="0x3808934c0d248a02c7520bb79bb463cc934779605fb7176ffed1ae9b214bbcca"/>
    <s v="ATTACK-DETECTOR-2"/>
    <s v="CRITICAL"/>
    <x v="6"/>
    <s v="0x6fdffaddffea038100f0469f0c1e56f0973d41e5 likely involved in an attack (0x405d6a9b71aee15328d116d1c505029c092440dbbbb5d15904c9e291824f659b). Anomaly score: {'anomaly_score': 0.00018031453362255965}"/>
    <s v="0x6fdffaddffea038100f0469f0c1e56f0973d41e5"/>
    <x v="2"/>
    <s v="0.00018031453362255965"/>
    <m/>
    <m/>
    <m/>
    <m/>
    <m/>
    <s v="0.00018031453362255965}"/>
    <m/>
    <m/>
    <m/>
    <m/>
    <m/>
    <m/>
    <m/>
    <m/>
    <m/>
  </r>
  <r>
    <s v="2023-06-29T16:37:10.047614635Z"/>
    <x v="6"/>
    <s v="2023-06-29"/>
    <s v="0xd1a0754a21c6a99cf53cdb83d44791492e6ab1b7f8802f8a655fe2c2267c3102"/>
    <s v="ATTACK-DETECTOR-2"/>
    <s v="CRITICAL"/>
    <x v="6"/>
    <s v="0x7035403be30ceb7ecfec3a66cb7243359cefee19 likely involved in an attack (0x5e47f85beb96a7a4ca81c74733fc9fd1c5adf81c0e6e6706cb3f835efe736ed9) on Uniswap V2: Router 2 (0x7a250d5630b4cf539739df2c5dacb4c659f2488d). Anomaly score: {'anomaly_score': 9.992650497"/>
    <s v="0x7035403be30ceb7ecfec3a66cb7243359cefee19"/>
    <x v="2"/>
    <s v="9.992650497761743e-05"/>
    <m/>
    <m/>
    <m/>
    <m/>
    <m/>
    <s v="9.992650497761743e-05}"/>
    <m/>
    <m/>
    <m/>
    <m/>
    <m/>
    <m/>
    <m/>
    <m/>
    <m/>
  </r>
  <r>
    <s v="2023-06-28T08:09:02.318022758Z"/>
    <x v="6"/>
    <s v="2023-06-28"/>
    <s v="0x0214777fbd7d432e87a9406ec9da820315e6217aafee04c594f22e7c5ddcc24d"/>
    <s v="ATTACK-DETECTOR-2"/>
    <s v="CRITICAL"/>
    <x v="6"/>
    <s v="0x719cdb61e217de6754ee8fc958f2866d61d565cf likely involved in an attack (0x29ff9c037f7c2d7234776459d6709d7b4b158d3b7be2ddb882c1df6e65889d40). Anomaly score: {'anomaly_score': 0.00015079969535415082}"/>
    <s v="0x719cdb61e217de6754ee8fc958f2866d61d565cf"/>
    <x v="2"/>
    <s v="0.00015079969535415082"/>
    <m/>
    <m/>
    <m/>
    <m/>
    <m/>
    <s v="0.00015079969535415082}"/>
    <m/>
    <m/>
    <m/>
    <m/>
    <m/>
    <m/>
    <m/>
    <m/>
    <m/>
  </r>
  <r>
    <s v="2023-06-28T08:06:02.154541703Z"/>
    <x v="6"/>
    <s v="2023-06-28"/>
    <s v="0x14fd32cde4c613c9e96c8b86d0c6b38d1986a95208aeeb509d1aa752764896f2"/>
    <s v="ATTACK-DETECTOR-2"/>
    <s v="CRITICAL"/>
    <x v="6"/>
    <s v="0x719cdb61e217de6754ee8fc958f2866d61d565cf likely involved in an attack (0xf1911877b2f0d5b77ec9adb12477e10c99e525f68fb59ecea85e4b69c3a01634). Anomaly score: {'anomaly_score': 0.00015079969535415082}"/>
    <s v="0x719cdb61e217de6754ee8fc958f2866d61d565cf"/>
    <x v="2"/>
    <s v="0.00015079969535415082"/>
    <m/>
    <m/>
    <m/>
    <m/>
    <m/>
    <s v="0.00015079969535415082}"/>
    <m/>
    <m/>
    <m/>
    <m/>
    <m/>
    <m/>
    <m/>
    <m/>
    <m/>
  </r>
  <r>
    <s v="2023-06-28T10:30:50.699346256Z"/>
    <x v="6"/>
    <s v="2023-06-28"/>
    <s v="0x8000781eb1e784b8b63e4c6be9fde1c260fb3b16c40f7a216efa361ecf9c30ed"/>
    <s v="ATTACK-DETECTOR-2"/>
    <s v="CRITICAL"/>
    <x v="6"/>
    <s v="0x71a551a3563f7f045d2fe13e7a0690672f288753 likely involved in an attack (0x67326bae67c1196aca9f5bf58db029d21e156f3916e89ddde13090ad73d9128c). Anomaly score: {'anomaly_score': 2.8990109856491673e-08}"/>
    <s v="0x71a551a3563f7f045d2fe13e7a0690672f288753"/>
    <x v="2"/>
    <s v="2.8990109856491673e-08"/>
    <m/>
    <m/>
    <m/>
    <m/>
    <m/>
    <s v="2.8990109856491673e-08}"/>
    <m/>
    <m/>
    <m/>
    <m/>
    <m/>
    <m/>
    <m/>
    <m/>
    <m/>
  </r>
  <r>
    <s v="2023-06-29T17:04:00.002699593Z"/>
    <x v="6"/>
    <s v="2023-06-29"/>
    <s v="0x58416967e9d1a5ee14bd801283da497ed67e14e71c611a9a2cf8ca4ff6b85f3a"/>
    <s v="ATTACK-DETECTOR-2"/>
    <s v="CRITICAL"/>
    <x v="6"/>
    <s v="0x7404610d4d9484062c1c6454ec235994b6320a7d likely involved in an attack (0x26faf21cf14ea96f30782939ccf2eb09aeb6cd0406c62d09ccd62c2d79d614e3) on Uniswap V2: Router 2 (0x7a250d5630b4cf539739df2c5dacb4c659f2488d). Anomaly score: {'anomaly_score': 9.992693942"/>
    <s v="0x7404610d4d9484062c1c6454ec235994b6320a7d"/>
    <x v="2"/>
    <s v="9.99269394261424e-05"/>
    <m/>
    <m/>
    <m/>
    <m/>
    <m/>
    <s v="9.99269394261424e-05}"/>
    <m/>
    <m/>
    <m/>
    <m/>
    <m/>
    <m/>
    <m/>
    <m/>
    <m/>
  </r>
  <r>
    <s v="2023-06-29T01:45:32.21385115Z"/>
    <x v="6"/>
    <s v="2023-06-29"/>
    <s v="0x28f58fa5c329647afd7444aaf9b5031336d02569a0cfe1e0fd0b6270d75262b0"/>
    <s v="ATTACK-DETECTOR-2"/>
    <s v="CRITICAL"/>
    <x v="6"/>
    <s v="0x750645609de3b0210ea6680b0b9963a8e6bf405c likely involved in an attack (0x05c3d47e741ed5953cd40ef37823f13056d85a808bb59e0f472b9b7503a905c4) on Uniswap V2: Router 2 (0x7a250d5630b4cf539739df2c5dacb4c659f2488d). Anomaly score: {'anomaly_score': 3.207547169"/>
    <s v="0x750645609de3b0210ea6680b0b9963a8e6bf405c"/>
    <x v="2"/>
    <s v="3.207547169811321e-05"/>
    <m/>
    <m/>
    <m/>
    <m/>
    <m/>
    <s v="3.207547169811321e-05}"/>
    <m/>
    <m/>
    <m/>
    <m/>
    <m/>
    <m/>
    <m/>
    <m/>
    <m/>
  </r>
  <r>
    <s v="2023-06-29T12:59:29.107269246Z"/>
    <x v="6"/>
    <s v="2023-06-29"/>
    <s v="0x71b684eaa36bfa335db4aee9e77f11410204cf4f202db074d55733ee0e4a3602"/>
    <s v="ATTACK-DETECTOR-2"/>
    <s v="CRITICAL"/>
    <x v="6"/>
    <s v="0x7919e73ef6abd951df36f8b3adea8dc263c6453d likely involved in an attack (0x03a477b15c0b812964f81161cda2f3fad57a2cc09f05f699d8c17f1576976bf8) on Uniswap V2: Router 2 (0x7a250d5630b4cf539739df2c5dacb4c659f2488d). Anomaly score: {'anomaly_score': 9.992567567"/>
    <s v="0x7919e73ef6abd951df36f8b3adea8dc263c6453d"/>
    <x v="2"/>
    <s v="9.992567567567568e-05"/>
    <m/>
    <m/>
    <m/>
    <m/>
    <m/>
    <s v="9.992567567567568e-05}"/>
    <m/>
    <m/>
    <m/>
    <m/>
    <m/>
    <m/>
    <m/>
    <m/>
    <m/>
  </r>
  <r>
    <s v="2023-06-28T17:37:05.808471003Z"/>
    <x v="6"/>
    <s v="2023-06-28"/>
    <s v="0x9fac0e6c6f7ff51c7e00d4a9ebb8d5ebd00b2270d4e5d52006ae4684852431f1"/>
    <s v="ATTACK-DETECTOR-2"/>
    <s v="CRITICAL"/>
    <x v="6"/>
    <s v="0x79a14cb87eb23d230adf6301973c5a54276d0698 likely involved in an attack (0xcaa5a59e60041470b51ecd8826af07625e37ce6ea6adffc163fec43811963da0). Anomaly score: {'anomaly_score': 0.9991949354118638}"/>
    <s v="0x79a14cb87eb23d230adf6301973c5a54276d0698"/>
    <x v="2"/>
    <s v="0.9991949354118638"/>
    <m/>
    <m/>
    <m/>
    <m/>
    <m/>
    <s v="0.9991949354118638}"/>
    <m/>
    <m/>
    <m/>
    <m/>
    <m/>
    <m/>
    <m/>
    <m/>
    <m/>
  </r>
  <r>
    <s v="2023-06-28T00:23:29.184569521Z"/>
    <x v="6"/>
    <s v="2023-06-28"/>
    <s v="0xa8940ee9a78c7df64df9e6143604fe84cb2e9a0276e68d7821cbea16df426b51"/>
    <s v="ATTACK-DETECTOR-2"/>
    <s v="CRITICAL"/>
    <x v="6"/>
    <s v="0x7d9a6c6770ab5c43293a140210fcff080c0073eb likely involved in an attack (0xf962766cc2b299f213b1d67bac42ddd9f3dda84de033f9ddcf9508c0134d204e). Anomaly score: {'anomaly_score': 0.00015774822146613052}"/>
    <s v="0x7d9a6c6770ab5c43293a140210fcff080c0073eb"/>
    <x v="2"/>
    <s v="0.00015774822146613052"/>
    <m/>
    <m/>
    <m/>
    <m/>
    <m/>
    <s v="0.00015774822146613052}"/>
    <m/>
    <m/>
    <m/>
    <m/>
    <m/>
    <m/>
    <m/>
    <m/>
    <m/>
  </r>
  <r>
    <s v="2023-06-27T22:31:05.712377666Z"/>
    <x v="6"/>
    <s v="2023-06-27"/>
    <s v="0xd2d7fbdd64ce9a3d138a4560c1900d9e492e1c57256d83afc0d46f7a5b262444"/>
    <s v="ATTACK-DETECTOR-2"/>
    <s v="CRITICAL"/>
    <x v="6"/>
    <s v="0x7e29ad524b0dc907c3deef7a1e5a8d1db3a1f3d8 likely involved in an attack (0xe41b6c8c5efc49ab3f4038209f84cf221ad98469842217f5132cf3dc43bdfe6f) on Balancer: Vault (0xba12222222228d8ba445958a75a0704d566bf2c8). Anomaly score: {'anomaly_score': 1.07225385466659"/>
    <s v="0x7e29ad524b0dc907c3deef7a1e5a8d1db3a1f3d8"/>
    <x v="2"/>
    <s v="1.0722538546665979e-05"/>
    <m/>
    <m/>
    <m/>
    <m/>
    <m/>
    <s v="1.0722538546665979e-05}"/>
    <m/>
    <m/>
    <m/>
    <m/>
    <m/>
    <m/>
    <m/>
    <m/>
    <m/>
  </r>
  <r>
    <s v="2023-06-29T17:22:10.434201447Z"/>
    <x v="6"/>
    <s v="2023-06-29"/>
    <s v="0x8423bc457610396255d8e9774d188ff95bf59fcf2f64043f307be18fe34a53d2"/>
    <s v="ATTACK-DETECTOR-2"/>
    <s v="CRITICAL"/>
    <x v="6"/>
    <s v="0x8dc1d2138cb65e5b71f050754a71075b2c4bdfad likely involved in an attack (0x292d2fbb8d8be5c1f60ae99029bcbce1a58ac57f8fa2ef39a8fc233b7eb4f9f0). Anomaly score: {'anomaly_score': 0.0005702305278691813}"/>
    <s v="0x8dc1d2138cb65e5b71f050754a71075b2c4bdfad"/>
    <x v="2"/>
    <s v="0.0005702305278691813"/>
    <m/>
    <m/>
    <m/>
    <m/>
    <m/>
    <s v="0.0005702305278691813}"/>
    <m/>
    <m/>
    <m/>
    <m/>
    <m/>
    <m/>
    <m/>
    <m/>
    <m/>
  </r>
  <r>
    <s v="2023-06-29T17:22:51.106690149Z"/>
    <x v="6"/>
    <s v="2023-06-29"/>
    <s v="0x117353db7f411b6af329d79df61e79196f7bde1ead3252b0803b3bb914bdd36c"/>
    <s v="ATTACK-DETECTOR-2"/>
    <s v="CRITICAL"/>
    <x v="6"/>
    <s v="0x8dc1d2138cb65e5b71f050754a71075b2c4bdfad likely involved in an attack (0x292d2fbb8d8be5c1f60ae99029bcbce1a58ac57f8fa2ef39a8fc233b7eb4f9f0). Anomaly score: {'anomaly_score': 9.503842131153022e-06}"/>
    <s v="0x8dc1d2138cb65e5b71f050754a71075b2c4bdfad"/>
    <x v="2"/>
    <s v="9.503842131153022e-06"/>
    <m/>
    <m/>
    <m/>
    <m/>
    <m/>
    <s v="9.503842131153022e-06}"/>
    <m/>
    <m/>
    <m/>
    <m/>
    <m/>
    <m/>
    <m/>
    <m/>
    <m/>
  </r>
  <r>
    <s v="2023-06-29T17:02:42.321472775Z"/>
    <x v="6"/>
    <s v="2023-06-29"/>
    <s v="0x330d72bfdb6ef318af8fceedaa45ef9242d594e0e8932e68f149d148f5fcf78d"/>
    <s v="ATTACK-DETECTOR-2"/>
    <s v="CRITICAL"/>
    <x v="6"/>
    <s v="0x94129580fef93b716f70af9d725971cc4fa8b57d likely involved in an attack (0x596fbfc056c2470998c4066cb2c04e33e2e19fd58df4bf146eb565390da9369b) on Uniswap V2: Router 2 (0x7a250d5630b4cf539739df2c5dacb4c659f2488d). Anomaly score: {'anomaly_score': 5.388328214"/>
    <s v="0x94129580fef93b716f70af9d725971cc4fa8b57d"/>
    <x v="2"/>
    <s v="5.388328214129005e-06"/>
    <m/>
    <m/>
    <m/>
    <m/>
    <m/>
    <s v="5.388328214129005e-06}"/>
    <m/>
    <m/>
    <m/>
    <m/>
    <m/>
    <m/>
    <m/>
    <m/>
    <m/>
  </r>
  <r>
    <s v="2023-06-29T09:13:27.380357703Z"/>
    <x v="6"/>
    <s v="2023-06-29"/>
    <s v="0xbae6cf0ade59d16e903e278d1f6dff997fe8de72832beaf26c07074b61ea3caa"/>
    <s v="ATTACK-DETECTOR-2"/>
    <s v="CRITICAL"/>
    <x v="6"/>
    <s v="0x95b7c4fecd784324db3fd9fc0d1a0ddd722211cd likely involved in an attack (0x68e2927425d25e5355803dbbb89f363f83714b899061b5547e8a81fff1aab482) on Uniswap V2: Router 2 (0x7a250d5630b4cf539739df2c5dacb4c659f2488d). Anomaly score: {'anomaly_score': 9.992465753"/>
    <s v="0x95b7c4fecd784324db3fd9fc0d1a0ddd722211cd"/>
    <x v="2"/>
    <s v="9.992465753424657e-05"/>
    <m/>
    <m/>
    <m/>
    <m/>
    <m/>
    <s v="9.992465753424657e-05}"/>
    <m/>
    <m/>
    <m/>
    <m/>
    <m/>
    <m/>
    <m/>
    <m/>
    <m/>
  </r>
  <r>
    <s v="2023-06-29T16:10:01.084604927Z"/>
    <x v="6"/>
    <s v="2023-06-29"/>
    <s v="0xfe038c1d96b925511ab18a00aef861c788d38c91c1e8ea978bc2d7fd5d80dd86"/>
    <s v="ATTACK-DETECTOR-2"/>
    <s v="CRITICAL"/>
    <x v="6"/>
    <s v="0x984ccf70f434f32c0c497607747419992a8b4f4a likely involved in an attack (0x0368e968eafeef630c1efbeacf5cd66239f4014244534b5415a8d8c4d3d3d26f). Anomaly score: {'anomaly_score': 0.0009554044886697212}"/>
    <s v="0x984ccf70f434f32c0c497607747419992a8b4f4a"/>
    <x v="2"/>
    <s v="0.0009554044886697212"/>
    <m/>
    <m/>
    <m/>
    <m/>
    <m/>
    <s v="0.0009554044886697212}"/>
    <m/>
    <m/>
    <m/>
    <m/>
    <m/>
    <m/>
    <m/>
    <m/>
    <m/>
  </r>
  <r>
    <s v="2023-06-29T16:08:37.889930289Z"/>
    <x v="6"/>
    <s v="2023-06-29"/>
    <s v="0x629582a3d4ebd9904f1c0b0711b3c2c62a1799109939eca26972836e055f96c9"/>
    <s v="ATTACK-DETECTOR-2"/>
    <s v="CRITICAL"/>
    <x v="6"/>
    <s v="0x984ccf70f434f32c0c497607747419992a8b4f4a likely involved in an attack (0x7235b7b01731e6ec2e350a456983c8496eef12b5c8c4cc09c1c4589402851726). Anomaly score: {'anomaly_score': 0.0009539446239868274}"/>
    <s v="0x984ccf70f434f32c0c497607747419992a8b4f4a"/>
    <x v="2"/>
    <s v="0.0009539446239868274"/>
    <m/>
    <m/>
    <m/>
    <m/>
    <m/>
    <s v="0.0009539446239868274}"/>
    <m/>
    <m/>
    <m/>
    <m/>
    <m/>
    <m/>
    <m/>
    <m/>
    <m/>
  </r>
  <r>
    <s v="2023-06-29T17:37:12.901960384Z"/>
    <x v="6"/>
    <s v="2023-06-29"/>
    <s v="0x22d2e8ad2e7fb900361a918ed83fc4f04584819f66e82ac4d83bf5d2442ac1e6"/>
    <s v="ATTACK-DETECTOR-2"/>
    <s v="CRITICAL"/>
    <x v="6"/>
    <s v="0x99b95c60b2d68db15dffb11a71076a31ccaf1487 likely involved in an attack (0xc15b323de16fec15ccbebc659dae55bddf65f0b36d4680d784b158b6a2fc3b52) on Curve.fi: USDT/WBTC/WETH Pool (0xd51a44d3fae010294c616388b506acda1bfaae46). Anomaly score: {'anomaly_score': 1."/>
    <s v="0x99b95c60b2d68db15dffb11a71076a31ccaf1487"/>
    <x v="2"/>
    <s v="1.520320986980375e-07"/>
    <m/>
    <m/>
    <m/>
    <m/>
    <m/>
    <s v="1.520320986980375e-07}"/>
    <m/>
    <m/>
    <m/>
    <m/>
    <m/>
    <m/>
    <m/>
    <m/>
    <m/>
  </r>
  <r>
    <s v="2023-06-28T09:00:59.11089768Z"/>
    <x v="6"/>
    <s v="2023-06-28"/>
    <s v="0xe6452dae11159414a304b2d468c1a15a5724821644b8660908d1d438d1cd9177"/>
    <s v="ATTACK-DETECTOR-2"/>
    <s v="CRITICAL"/>
    <x v="6"/>
    <s v="0x9a3972e76aeb4467eb05318bd62fb556ccb184d0 likely involved in an attack (0x3769a45e3cc187088c1d42874b05db6f1d0e632e129227f08e5623f07bfff842). Anomaly score: {'anomaly_score': 1.8618022016770097e-05}"/>
    <s v="0x9a3972e76aeb4467eb05318bd62fb556ccb184d0"/>
    <x v="2"/>
    <s v="1.8618022016770097e-05"/>
    <m/>
    <m/>
    <m/>
    <m/>
    <m/>
    <s v="1.8618022016770097e-05}"/>
    <m/>
    <m/>
    <m/>
    <m/>
    <m/>
    <m/>
    <m/>
    <m/>
    <m/>
  </r>
  <r>
    <s v="2023-06-28T09:06:06.014476185Z"/>
    <x v="6"/>
    <s v="2023-06-28"/>
    <s v="0x73dbdd32224aaef10cef8d23fe243ece3f2520d682adc10c3d81ebfe9f4440d0"/>
    <s v="ATTACK-DETECTOR-2"/>
    <s v="CRITICAL"/>
    <x v="6"/>
    <s v="0x9a3972e76aeb4467eb05318bd62fb556ccb184d0 likely involved in an attack (0xb2586a3db51acbca8f551f87bd0812e5e9257398a28384137ed2ad7e9d6c3c51). Anomaly score: {'anomaly_score': 1.8618022016770097e-05}"/>
    <s v="0x9a3972e76aeb4467eb05318bd62fb556ccb184d0"/>
    <x v="2"/>
    <s v="1.8618022016770097e-05"/>
    <m/>
    <m/>
    <m/>
    <m/>
    <m/>
    <s v="1.8618022016770097e-05}"/>
    <m/>
    <m/>
    <m/>
    <m/>
    <m/>
    <m/>
    <m/>
    <m/>
    <m/>
  </r>
  <r>
    <s v="2023-06-29T08:43:09.640328944Z"/>
    <x v="6"/>
    <s v="2023-06-29"/>
    <s v="0x662b3251bde1849e080b01e31ed73e8f9552749a4a2819c6550e0a17e4f23088"/>
    <s v="ATTACK-DETECTOR-2"/>
    <s v="CRITICAL"/>
    <x v="6"/>
    <s v="0x9ab0e514a5ed5acae54d56cc83f5214a36469e15 likely involved in an attack (0xc937c36ce3b8f818ea346d0ebe4c38561a5e3265488b8491433485d7fd447687) on Uniswap V2: Router 2 (0x7a250d5630b4cf539739df2c5dacb4c659f2488d). Anomaly score: {'anomaly_score': 3.478260869"/>
    <s v="0x9ab0e514a5ed5acae54d56cc83f5214a36469e15"/>
    <x v="2"/>
    <s v="3.478260869565218e-05"/>
    <m/>
    <m/>
    <m/>
    <m/>
    <m/>
    <s v="3.478260869565218e-05}"/>
    <m/>
    <m/>
    <m/>
    <m/>
    <m/>
    <m/>
    <m/>
    <m/>
    <m/>
  </r>
  <r>
    <s v="2023-06-16T17:19:46.066738232Z"/>
    <x v="6"/>
    <s v="2023-06-16"/>
    <s v="0xf0329eea632b9ee16fcd66b0b6c3442cbe7aa3b6d795a3facb1a4c8ffa30ab4e"/>
    <s v="ATTACK-DETECTOR-2"/>
    <s v="CRITICAL"/>
    <x v="6"/>
    <s v="0x9ccd28ad463daa3f1a9c031bbf78ef1594d18fae likely involved in an attack (0x08f67b78e682ab5ceae53184add215a797efd501b25e15bb6eacdce28a9e2009). Anomaly score: {'anomaly_score': 9.985382966283376e-05}"/>
    <s v="0x9ccd28ad463daa3f1a9c031bbf78ef1594d18fae"/>
    <x v="2"/>
    <s v="9.985382966283376e-05"/>
    <m/>
    <m/>
    <m/>
    <m/>
    <m/>
    <s v="9.985382966283376e-05}"/>
    <m/>
    <m/>
    <m/>
    <m/>
    <m/>
    <m/>
    <m/>
    <m/>
    <m/>
  </r>
  <r>
    <s v="2023-06-13T21:34:03.186470875Z"/>
    <x v="6"/>
    <s v="2023-06-13"/>
    <s v="0xb7aeb56c3055285116853d8e27b9cc887dde789c8b99718005498b2285d2ec68"/>
    <s v="ATTACK-DETECTOR-2"/>
    <s v="CRITICAL"/>
    <x v="6"/>
    <s v="0x9dc84c221a1b5703ece177b5b7328ab7bb0092ab likely involved in an attack (0x04619e2be98511e04b2086393f5d53e33b0fad29b82cf2dc6eab1c07ed179fa5). Anomaly score: {'anomaly_score': 0.0016106650176871244}"/>
    <s v="0x9dc84c221a1b5703ece177b5b7328ab7bb0092ab"/>
    <x v="2"/>
    <s v="0.0016106650176871244"/>
    <m/>
    <m/>
    <m/>
    <m/>
    <m/>
    <s v="0.0016106650176871244}"/>
    <m/>
    <m/>
    <m/>
    <m/>
    <m/>
    <m/>
    <m/>
    <m/>
    <m/>
  </r>
  <r>
    <s v="2023-06-29T14:19:08.315895649Z"/>
    <x v="6"/>
    <s v="2023-06-29"/>
    <s v="0xfa04526da4dd06c870aaa6ed38f7023862e6dceaae7a9a3a3bf098a02161ddde"/>
    <s v="ATTACK-DETECTOR-2"/>
    <s v="CRITICAL"/>
    <x v="6"/>
    <s v="0xa2279a8112aa0f4eaa4ae0c9b15d16ae492b290e likely involved in an attack (0x9df6f2ce87a2703daa70430656fc20897c08b5203cce966e72ddd85a7cc01087). Anomaly score: {'anomaly_score': 0.0008591919560952753}"/>
    <s v="0xa2279a8112aa0f4eaa4ae0c9b15d16ae492b290e"/>
    <x v="2"/>
    <s v="0.0008591919560952753"/>
    <m/>
    <m/>
    <m/>
    <m/>
    <m/>
    <s v="0.0008591919560952753}"/>
    <m/>
    <m/>
    <m/>
    <m/>
    <m/>
    <m/>
    <m/>
    <m/>
    <m/>
  </r>
  <r>
    <s v="2023-06-29T17:19:12.468600648Z"/>
    <x v="6"/>
    <s v="2023-06-29"/>
    <s v="0x8ac9c158c7f0c614b2f9ac22abc0c4bb7c313d3c7a17b9168f889b5a6fd7d90e"/>
    <s v="ATTACK-DETECTOR-2"/>
    <s v="CRITICAL"/>
    <x v="6"/>
    <s v="0xa2279a8112aa0f4eaa4ae0c9b15d16ae492b290e likely involved in an attack (0xaf3e8e9b92301c293c561b2998ead5da8f0a53e599cbeba179afac11e28adb7d). Anomaly score: {'anomaly_score': 0.0008593176485688213}"/>
    <s v="0xa2279a8112aa0f4eaa4ae0c9b15d16ae492b290e"/>
    <x v="2"/>
    <s v="0.0008593176485688213"/>
    <m/>
    <m/>
    <m/>
    <m/>
    <m/>
    <s v="0.0008593176485688213}"/>
    <m/>
    <m/>
    <m/>
    <m/>
    <m/>
    <m/>
    <m/>
    <m/>
    <m/>
  </r>
  <r>
    <s v="2023-06-27T22:39:18.775647811Z"/>
    <x v="6"/>
    <s v="2023-06-27"/>
    <s v="0x1467be61fc98c834e657e30f5f12c1d1bb3a1813165a61b5253b61d5b01d7e63"/>
    <s v="ATTACK-DETECTOR-2"/>
    <s v="CRITICAL"/>
    <x v="6"/>
    <s v="0xa23fec4a32255a649671ac0e39343033c5328e83 likely involved in an attack (0xbbf7ae502df7a742fdc9a7f94a711595317374f93b178d223cbbc9fc5d9280b6) on Uniswap V2: Router 2 (0x7a250d5630b4cf539739df2c5dacb4c659f2488d). Anomaly score: {'anomaly_score': 9.992039167"/>
    <s v="0xa23fec4a32255a649671ac0e39343033c5328e83"/>
    <x v="2"/>
    <s v="9.992039167296899e-05"/>
    <m/>
    <m/>
    <m/>
    <m/>
    <m/>
    <s v="9.992039167296899e-05}"/>
    <m/>
    <m/>
    <m/>
    <m/>
    <m/>
    <m/>
    <m/>
    <m/>
    <m/>
  </r>
  <r>
    <s v="2023-06-29T04:33:09.975003481Z"/>
    <x v="6"/>
    <s v="2023-06-29"/>
    <s v="0x84bd4b3902e418b120f275cfb7a989a6ec86b69a3b947a095ac7b4b88f02fafd"/>
    <s v="ATTACK-DETECTOR-2"/>
    <s v="CRITICAL"/>
    <x v="6"/>
    <s v="0xa29a3e09d5d46ea94f57e909fe39e50608dd7e48 likely involved in an attack (0xc9bbe48f346d103b92f3e0017391eb52245dc80168ce522a0c8f85c6fd2d36fd) on Uniswap V2: Router 2 (0x7a250d5630b4cf539739df2c5dacb4c659f2488d). Anomaly score: {'anomaly_score': 9.992341699"/>
    <s v="0xa29a3e09d5d46ea94f57e909fe39e50608dd7e48"/>
    <x v="2"/>
    <s v="9.992341699446515e-05"/>
    <m/>
    <m/>
    <m/>
    <m/>
    <m/>
    <s v="9.992341699446515e-05}"/>
    <m/>
    <m/>
    <m/>
    <m/>
    <m/>
    <m/>
    <m/>
    <m/>
    <m/>
  </r>
  <r>
    <s v="2023-06-29T05:42:23.892338188Z"/>
    <x v="6"/>
    <s v="2023-06-29"/>
    <s v="0x48cd81d695ac29c1147949392c05ccdca3acb01f8258eef769ef854848e8d96b"/>
    <s v="ATTACK-DETECTOR-2"/>
    <s v="CRITICAL"/>
    <x v="6"/>
    <s v="0xab31fe6d1b4e9a193d79f53f325348f2b248de68 likely involved in an attack (0x84e835149e7b831f8ed34d13fdf83291f3353c3d42432f4218d2a07a3cc38928) on Uniswap V2: Router 2 (0x7a250d5630b4cf539739df2c5dacb4c659f2488d). Anomaly score: {'anomaly_score': 9.992372499"/>
    <s v="0xab31fe6d1b4e9a193d79f53f325348f2b248de68"/>
    <x v="2"/>
    <s v="9.992372499393267e-05"/>
    <m/>
    <m/>
    <m/>
    <m/>
    <m/>
    <s v="9.992372499393267e-05}"/>
    <m/>
    <m/>
    <m/>
    <m/>
    <m/>
    <m/>
    <m/>
    <m/>
    <m/>
  </r>
  <r>
    <s v="2023-06-28T20:23:24.369021411Z"/>
    <x v="6"/>
    <s v="2023-06-28"/>
    <s v="0x8a58131c95073d5910a4dc64684367c37bbfb38372541686df07044f37a7dffd"/>
    <s v="ATTACK-DETECTOR-2"/>
    <s v="CRITICAL"/>
    <x v="6"/>
    <s v="0xaced332e243f860ebacc96260bee9b287612c395 likely involved in an attack (0xb73838575a8c3d5264600748ae9532e56ae2b9dff16d07b34f1c5f63a5c560d7). Anomaly score: {'anomaly_score': 0.0013897410969710977}"/>
    <s v="0xaced332e243f860ebacc96260bee9b287612c395"/>
    <x v="2"/>
    <s v="0.0013897410969710977"/>
    <m/>
    <m/>
    <m/>
    <m/>
    <m/>
    <s v="0.0013897410969710977}"/>
    <m/>
    <m/>
    <m/>
    <m/>
    <m/>
    <m/>
    <m/>
    <m/>
    <m/>
  </r>
  <r>
    <s v="2023-06-28T20:28:23.330511844Z"/>
    <x v="6"/>
    <s v="2023-06-28"/>
    <s v="0x6b298f353c943dfb20c44c1b5739a1087bfb30fe6fd49dac912d72d5dbb2ab41"/>
    <s v="ATTACK-DETECTOR-2"/>
    <s v="CRITICAL"/>
    <x v="6"/>
    <s v="0xaced332e243f860ebacc96260bee9b287612c395 likely involved in an attack (0xe10e5ea7254179bd61078bcd348cc32a9472d2b2f0ca4497df68e05d11251fae). Anomaly score: {'anomaly_score': 0.0003474352742427743}"/>
    <s v="0xaced332e243f860ebacc96260bee9b287612c395"/>
    <x v="2"/>
    <s v="0.0003474352742427743"/>
    <m/>
    <m/>
    <m/>
    <m/>
    <m/>
    <s v="0.0003474352742427743}"/>
    <m/>
    <m/>
    <m/>
    <m/>
    <m/>
    <m/>
    <m/>
    <m/>
    <m/>
  </r>
  <r>
    <s v="2023-06-29T01:55:45.926378745Z"/>
    <x v="6"/>
    <s v="2023-06-29"/>
    <s v="0x89f9feffb34bc124bdf8ab44c0529a4dab6ace42263b207c39cfb08fcfec50c1"/>
    <s v="ATTACK-DETECTOR-2"/>
    <s v="CRITICAL"/>
    <x v="6"/>
    <s v="0xad8130b427c9f605665d6478d0a59a8119d492b7 likely involved in an attack (0xc9d38c4fcfd6030181c1e230ccd3f8f3b80c24d46867f484a6cbd2d9e8151231) on Uniswap V2: Router 2 (0x7a250d5630b4cf539739df2c5dacb4c659f2488d). Anomaly score: {'anomaly_score': 9.905636317"/>
    <s v="0xad8130b427c9f605665d6478d0a59a8119d492b7"/>
    <x v="2"/>
    <s v="9.905636317266004e-05"/>
    <m/>
    <m/>
    <m/>
    <m/>
    <m/>
    <s v="9.905636317266004e-05}"/>
    <m/>
    <m/>
    <m/>
    <m/>
    <m/>
    <m/>
    <m/>
    <m/>
    <m/>
  </r>
  <r>
    <s v="2023-06-29T07:01:30.185183307Z"/>
    <x v="6"/>
    <s v="2023-06-29"/>
    <s v="0xead86c3bcd7bcd7678dfae5110461acb292dc9f65ed3fcc9275b54fb6679cf44"/>
    <s v="ATTACK-DETECTOR-2"/>
    <s v="CRITICAL"/>
    <x v="6"/>
    <s v="0xadae3177ff953259b5c6aaa9938aea13d0f07286 likely involved in an attack (0xdbb6f1841d114adb5e1b892f20cc60074eb48408e076f7f7f9fa644c052b609c) on Uniswap V2: Router 2 (0x7a250d5630b4cf539739df2c5dacb4c659f2488d). Anomaly score: {'anomaly_score': 3.448275862"/>
    <s v="0xadae3177ff953259b5c6aaa9938aea13d0f07286"/>
    <x v="2"/>
    <s v="3.4482758620689657e-05"/>
    <m/>
    <m/>
    <m/>
    <m/>
    <m/>
    <s v="3.4482758620689657e-05}"/>
    <m/>
    <m/>
    <m/>
    <m/>
    <m/>
    <m/>
    <m/>
    <m/>
    <m/>
  </r>
  <r>
    <s v="2023-06-29T05:53:50.05189112Z"/>
    <x v="6"/>
    <s v="2023-06-29"/>
    <s v="0x770e4e8d391e98695625add043b944c1f590ef130e57a4af275ebedff9545a4c"/>
    <s v="ATTACK-DETECTOR-2"/>
    <s v="CRITICAL"/>
    <x v="6"/>
    <s v="0xafad444adf5498c8238f733f65a545ccb32fe730 likely involved in an attack (0xf304f5a5055dc17c522c9b02bb107dd568908bbddba9d365ab366a161290b9c7) on Uniswap V2: Router 2 (0x7a250d5630b4cf539739df2c5dacb4c659f2488d). Anomaly score: {'anomaly_score': 9.992376728"/>
    <s v="0xafad444adf5498c8238f733f65a545ccb32fe730"/>
    <x v="2"/>
    <s v="9.992376728230361e-05"/>
    <m/>
    <m/>
    <m/>
    <m/>
    <m/>
    <s v="9.992376728230361e-05}"/>
    <m/>
    <m/>
    <m/>
    <m/>
    <m/>
    <m/>
    <m/>
    <m/>
    <m/>
  </r>
  <r>
    <s v="2023-06-28T08:39:41.265709009Z"/>
    <x v="6"/>
    <s v="2023-06-28"/>
    <s v="0x442519552167e5802a50be12ef9fd3b374053ba46f2ed0ae2db7346577e74def"/>
    <s v="ATTACK-DETECTOR-2"/>
    <s v="CRITICAL"/>
    <x v="6"/>
    <s v="0xb1a6bf349c947a540a5fe6f1e89992acdad836ab likely involved in an attack (0x3b65622caaad8dedace976e2ceaf6aaf440cccc0e12d72eac82665120b4fe519). Anomaly score: {'anomaly_score': 0.0001529753709652746}"/>
    <s v="0xb1a6bf349c947a540a5fe6f1e89992acdad836ab"/>
    <x v="2"/>
    <s v="0.0001529753709652746"/>
    <m/>
    <m/>
    <m/>
    <m/>
    <m/>
    <s v="0.0001529753709652746}"/>
    <m/>
    <m/>
    <m/>
    <m/>
    <m/>
    <m/>
    <m/>
    <m/>
    <m/>
  </r>
  <r>
    <s v="2023-06-29T01:03:06.812811039Z"/>
    <x v="6"/>
    <s v="2023-06-29"/>
    <s v="0xea628dbd006a26441c2a26646fe485594a8a6d80aaf8a535b497de4c083abbf6"/>
    <s v="ATTACK-DETECTOR-2"/>
    <s v="CRITICAL"/>
    <x v="6"/>
    <s v="0xb293249c1d8408b493fae9923b0da00e257ee027 likely involved in an attack (0x3d62a8c34e15a0102a13abe014de58c2433979dfd45118429ba55be2d2b90f06). Anomaly score: {'anomaly_score': 0.0008530162966437066}"/>
    <s v="0xb293249c1d8408b493fae9923b0da00e257ee027"/>
    <x v="2"/>
    <s v="0.0008530162966437066"/>
    <m/>
    <m/>
    <m/>
    <m/>
    <m/>
    <s v="0.0008530162966437066}"/>
    <m/>
    <m/>
    <m/>
    <m/>
    <m/>
    <m/>
    <m/>
    <m/>
    <m/>
  </r>
  <r>
    <s v="2023-06-29T01:03:40.195800664Z"/>
    <x v="6"/>
    <s v="2023-06-29"/>
    <s v="0x7b702c69bda7665a02fd415b38e96739738781ff31de5147ef74d07a67d3039a"/>
    <s v="ATTACK-DETECTOR-2"/>
    <s v="CRITICAL"/>
    <x v="6"/>
    <s v="0xb293249c1d8408b493fae9923b0da00e257ee027 likely involved in an attack (0xafda752288b5a0fbd9f838adde3a3ba1722d472601c318cbfc17f1a8f64bd133). Anomaly score: {'anomaly_score': 0.0008530162966437066}"/>
    <s v="0xb293249c1d8408b493fae9923b0da00e257ee027"/>
    <x v="2"/>
    <s v="0.0008530162966437066"/>
    <m/>
    <m/>
    <m/>
    <m/>
    <m/>
    <s v="0.0008530162966437066}"/>
    <m/>
    <m/>
    <m/>
    <m/>
    <m/>
    <m/>
    <m/>
    <m/>
    <m/>
  </r>
  <r>
    <s v="2023-06-28T09:25:59.424112665Z"/>
    <x v="6"/>
    <s v="2023-06-28"/>
    <s v="0x7fc241e95ecf90e3a5c3c177ce749803c847ab08ae81cba42e099404a6b6a4b0"/>
    <s v="ATTACK-DETECTOR-2"/>
    <s v="CRITICAL"/>
    <x v="6"/>
    <s v="0xb4c526925cf2a25e1cd0406bf8aa36696d5e17d2 likely involved in an attack (0x4c46a575335ae4f25ac3f381b14fbdfdd9369a2450a05ed212ac12c679c899c0). Anomaly score: {'anomaly_score': 1.698328661891415e-05}"/>
    <s v="0xb4c526925cf2a25e1cd0406bf8aa36696d5e17d2"/>
    <x v="2"/>
    <s v="1.698328661891415e-05"/>
    <m/>
    <m/>
    <m/>
    <m/>
    <m/>
    <s v="1.698328661891415e-05}"/>
    <m/>
    <m/>
    <m/>
    <m/>
    <m/>
    <m/>
    <m/>
    <m/>
    <m/>
  </r>
  <r>
    <s v="2023-06-28T04:04:22.953397673Z"/>
    <x v="6"/>
    <s v="2023-06-28"/>
    <s v="0x536cd9797ddd7899a774333c9b5e93a8ecbf4df2da2e2055d896b2dc60264505"/>
    <s v="ATTACK-DETECTOR-2"/>
    <s v="CRITICAL"/>
    <x v="6"/>
    <s v="0xb4c526925cf2a25e1cd0406bf8aa36696d5e17d2 likely involved in an attack (0xf804b8d906b3202850b3db916bfe2196a40cfb35b56a1eff3c73a352f4b4dd7a) on Aave interest bearing TUSD (aTUSD) (0x101cc05f4a51c0319f570d5e146a8c625198e636). Anomaly score: {'anomaly_score"/>
    <s v="0xb4c526925cf2a25e1cd0406bf8aa36696d5e17d2"/>
    <x v="2"/>
    <s v="0.0015284957957022735"/>
    <m/>
    <m/>
    <m/>
    <m/>
    <m/>
    <s v="0.0015284957957022735}"/>
    <m/>
    <m/>
    <m/>
    <m/>
    <m/>
    <m/>
    <m/>
    <m/>
    <m/>
  </r>
  <r>
    <s v="2023-06-28T04:03:26.523300683Z"/>
    <x v="6"/>
    <s v="2023-06-28"/>
    <s v="0x1b33733b0035d7e1a628208d386cff9ae8b779dbdd1c5ca9e35d615692445ab5"/>
    <s v="ATTACK-DETECTOR-2"/>
    <s v="CRITICAL"/>
    <x v="6"/>
    <s v="0xb4c526925cf2a25e1cd0406bf8aa36696d5e17d2 likely involved in an attack (0xf804b8d906b3202850b3db916bfe2196a40cfb35b56a1eff3c73a352f4b4dd7a). Anomaly score: {'anomaly_score': 0.0015284957957022735}"/>
    <s v="0xb4c526925cf2a25e1cd0406bf8aa36696d5e17d2"/>
    <x v="2"/>
    <s v="0.0015284957957022735"/>
    <m/>
    <m/>
    <m/>
    <m/>
    <m/>
    <s v="0.0015284957957022735}"/>
    <m/>
    <m/>
    <m/>
    <m/>
    <m/>
    <m/>
    <m/>
    <m/>
    <m/>
  </r>
  <r>
    <s v="2023-06-29T01:44:12.122365945Z"/>
    <x v="6"/>
    <s v="2023-06-29"/>
    <s v="0x5a39abbe724082d91e1930f55b8ef5ae0b19d00ded61c11521eae1edb5aa10e6"/>
    <s v="ATTACK-DETECTOR-2"/>
    <s v="CRITICAL"/>
    <x v="6"/>
    <s v="0xb700ecafe015e9b585137f54f4d04f6519d88828 likely involved in an attack (0x87503043c86c5f6e922e257dc7475f64475724b3cc582bf0594b1006a2cb90ae). Anomaly score: {'anomaly_score': 9.992248881372654e-05}"/>
    <s v="0xb700ecafe015e9b585137f54f4d04f6519d88828"/>
    <x v="2"/>
    <s v="9.992248881372654e-05"/>
    <m/>
    <m/>
    <m/>
    <m/>
    <m/>
    <s v="9.992248881372654e-05}"/>
    <m/>
    <m/>
    <m/>
    <m/>
    <m/>
    <m/>
    <m/>
    <m/>
    <m/>
  </r>
  <r>
    <s v="2023-06-29T05:24:15.047627042Z"/>
    <x v="6"/>
    <s v="2023-06-29"/>
    <s v="0x3f5ae0e81a029b98f0f6d5be568c3257a3188517a46ec0121e4ec2e9a1ebad21"/>
    <s v="ATTACK-DETECTOR-2"/>
    <s v="CRITICAL"/>
    <x v="6"/>
    <s v="0xbde1c2bd162e9ce2be7406fc77aa6f18b7358eb5 likely involved in an attack (0xf5b39e8c756d6ba1dfdcb00c5baf84e649796a130d72e05fb5967c473523ceec) on Uniswap V2: Router 2 (0x7a250d5630b4cf539739df2c5dacb4c659f2488d). Anomaly score: {'anomaly_score': 3.269230769"/>
    <s v="0xbde1c2bd162e9ce2be7406fc77aa6f18b7358eb5"/>
    <x v="2"/>
    <s v="3.269230769230769e-05"/>
    <m/>
    <m/>
    <m/>
    <m/>
    <m/>
    <s v="3.269230769230769e-05}"/>
    <m/>
    <m/>
    <m/>
    <m/>
    <m/>
    <m/>
    <m/>
    <m/>
    <m/>
  </r>
  <r>
    <s v="2023-06-28T22:50:52.207455981Z"/>
    <x v="6"/>
    <s v="2023-06-28"/>
    <s v="0x25d4922c9597704b8fcf2197498c6785dea94567c7ca708e217a3e870c3ea5b5"/>
    <s v="ATTACK-DETECTOR-2"/>
    <s v="CRITICAL"/>
    <x v="6"/>
    <s v="0xc0b4d929b79979cfe5649fe3d7646e70907d483d likely involved in an attack (0x8bc4d1f0ceda1c3b397e89a3070d0a5f9f6606251abef8c46f278d7f041f1563). Anomaly score: {'anomaly_score': 3.148148148148148e-05}"/>
    <s v="0xc0b4d929b79979cfe5649fe3d7646e70907d483d"/>
    <x v="2"/>
    <s v="3.148148148148148e-05"/>
    <m/>
    <m/>
    <m/>
    <m/>
    <m/>
    <s v="3.148148148148148e-05}"/>
    <m/>
    <m/>
    <m/>
    <m/>
    <m/>
    <m/>
    <m/>
    <m/>
    <m/>
  </r>
  <r>
    <s v="2023-06-29T00:22:38.08652246Z"/>
    <x v="6"/>
    <s v="2023-06-29"/>
    <s v="0x52b1714b4436ec8ade16829e373a4bd37058a4257b4ccfc83321831c7a3131b6"/>
    <s v="ATTACK-DETECTOR-2"/>
    <s v="CRITICAL"/>
    <x v="6"/>
    <s v="0xc12e84d34fe8586fb526301bd653c4c48d8bf28c likely involved in an attack (0xbc3d76a8959ebad08a34f4380c4ff8b3c684c85c8a70010e6234c5cfc509acc2) on (0x7a250d5630b4cf539739df2c5dacb4c659f2488d). Anomaly score: {'anomaly_score': 3.207547169811321e-05}"/>
    <s v="0xc12e84d34fe8586fb526301bd653c4c48d8bf28c"/>
    <x v="2"/>
    <s v="3.207547169811321e-05"/>
    <m/>
    <m/>
    <m/>
    <m/>
    <m/>
    <s v="3.207547169811321e-05}"/>
    <m/>
    <m/>
    <m/>
    <m/>
    <m/>
    <m/>
    <m/>
    <m/>
    <m/>
  </r>
  <r>
    <s v="2023-06-29T00:24:31.028631297Z"/>
    <x v="6"/>
    <s v="2023-06-29"/>
    <s v="0x316dbc30398d13f3be8f989f3b7123380b6793529d20b63973eeb27d1b3e0b2c"/>
    <s v="ATTACK-DETECTOR-2"/>
    <s v="CRITICAL"/>
    <x v="6"/>
    <s v="0xc12e84d34fe8586fb526301bd653c4c48d8bf28c likely involved in an attack (0xbc3d76a8959ebad08a34f4380c4ff8b3c684c85c8a70010e6234c5cfc509acc2). Anomaly score: {'anomaly_score': 3.207547169811321e-05}"/>
    <s v="0xc12e84d34fe8586fb526301bd653c4c48d8bf28c"/>
    <x v="2"/>
    <s v="3.207547169811321e-05"/>
    <m/>
    <m/>
    <m/>
    <m/>
    <m/>
    <s v="3.207547169811321e-05}"/>
    <m/>
    <m/>
    <m/>
    <m/>
    <m/>
    <m/>
    <m/>
    <m/>
    <m/>
  </r>
  <r>
    <s v="2023-06-28T10:18:56.100454697Z"/>
    <x v="6"/>
    <s v="2023-06-28"/>
    <s v="0xd8fde3b5fdd36a06089ae5a4327f1a937bdf488351fc827d135e14e30e9d1803"/>
    <s v="ATTACK-DETECTOR-2"/>
    <s v="CRITICAL"/>
    <x v="6"/>
    <s v="0xc36c69a46ad9e8d5e409f077728be5f8995f6cd3 likely involved in an attack (0xd94d8c71eee7b75f95e2f8eac200f5320829b7e5437da2c137470f87d4437cff). Anomaly score: {'anomaly_score': 0.0012715116156270607}"/>
    <s v="0xc36c69a46ad9e8d5e409f077728be5f8995f6cd3"/>
    <x v="2"/>
    <s v="0.0012715116156270607"/>
    <m/>
    <m/>
    <m/>
    <m/>
    <m/>
    <s v="0.0012715116156270607}"/>
    <m/>
    <m/>
    <m/>
    <m/>
    <m/>
    <m/>
    <m/>
    <m/>
    <m/>
  </r>
  <r>
    <s v="2023-06-29T04:11:39.712538683Z"/>
    <x v="6"/>
    <s v="2023-06-29"/>
    <s v="0x342a054b1cfdae7933990c0666514bad0f57fae5f8a8bd9cdb9cdffe1510c2be"/>
    <s v="ATTACK-DETECTOR-2"/>
    <s v="CRITICAL"/>
    <x v="6"/>
    <s v="0xc3f8469db048184dae30665d03d346eff217eb49 likely involved in an attack (0x30cee38f39509cc035563405988ec8df9d9fd40a674a3bde987e03fa7c45f432) on Uniswap V2: Router 2 (0x7a250d5630b4cf539739df2c5dacb4c659f2488d). Anomaly score: {'anomaly_score': 3.269230769"/>
    <s v="0xc3f8469db048184dae30665d03d346eff217eb49"/>
    <x v="2"/>
    <s v="3.269230769230769e-05"/>
    <m/>
    <m/>
    <m/>
    <m/>
    <m/>
    <s v="3.269230769230769e-05}"/>
    <m/>
    <m/>
    <m/>
    <m/>
    <m/>
    <m/>
    <m/>
    <m/>
    <m/>
  </r>
  <r>
    <s v="2023-06-28T03:13:06.065623958Z"/>
    <x v="6"/>
    <s v="2023-06-28"/>
    <s v="0xc89e42635f2b1bf11fafcde10a9c0d5027d4aeff0cb40ec37e5add672e8a8cf5"/>
    <s v="ATTACK-DETECTOR-2"/>
    <s v="CRITICAL"/>
    <x v="6"/>
    <s v="0xc4397a0558e5edae89a6193395cdcc8ad9fd9e9c likely involved in an attack (0x2bbbf5debfa5017fc62d9656970cff9c605f135fba4cda9389d791bc45cb7caf). Anomaly score: {'anomaly_score': 0.0007845571301785785}"/>
    <s v="0xc4397a0558e5edae89a6193395cdcc8ad9fd9e9c"/>
    <x v="2"/>
    <s v="0.0007845571301785785"/>
    <m/>
    <m/>
    <m/>
    <m/>
    <m/>
    <s v="0.0007845571301785785}"/>
    <m/>
    <m/>
    <m/>
    <m/>
    <m/>
    <m/>
    <m/>
    <m/>
    <m/>
  </r>
  <r>
    <s v="2023-06-29T18:09:00.048292596Z"/>
    <x v="6"/>
    <s v="2023-06-29"/>
    <s v="0x612d6fdab3dd6ad8990ea90fe9778bd104c13458ddbcf1b976c506522ef3cbdc"/>
    <s v="ATTACK-DETECTOR-2"/>
    <s v="CRITICAL"/>
    <x v="6"/>
    <s v="0xca78b2b3185dbea5991f7463f536ce36397a6234 likely involved in an attack (0x6fac6934bbc0712c7ff8a2e57f9f7125fda0786388698f1bffc96a75e4bbc8c8) on Uniswap V2: Router 2 (0x7a250d5630b4cf539739df2c5dacb4c659f2488d). Anomaly score: {'anomaly_score': 9.992729916"/>
    <s v="0xca78b2b3185dbea5991f7463f536ce36397a6234"/>
    <x v="2"/>
    <s v="9.992729916394039e-05"/>
    <m/>
    <m/>
    <m/>
    <m/>
    <m/>
    <s v="9.992729916394039e-05}"/>
    <m/>
    <m/>
    <m/>
    <m/>
    <m/>
    <m/>
    <m/>
    <m/>
    <m/>
  </r>
  <r>
    <s v="2023-06-29T18:08:09.848039126Z"/>
    <x v="6"/>
    <s v="2023-06-29"/>
    <s v="0xd4b90070c5cb04555cdc582a7c055a38a48a372a1e5badbfb77078efec64a56b"/>
    <s v="ATTACK-DETECTOR-2"/>
    <s v="CRITICAL"/>
    <x v="6"/>
    <s v="0xca78b2b3185dbea5991f7463f536ce36397a6234 likely involved in an attack (0x6fac6934bbc0712c7ff8a2e57f9f7125fda0786388698f1bffc96a75e4bbc8c8). Anomaly score: {'anomaly_score': 9.992729916394039e-05}"/>
    <s v="0xca78b2b3185dbea5991f7463f536ce36397a6234"/>
    <x v="2"/>
    <s v="9.992729916394039e-05"/>
    <m/>
    <m/>
    <m/>
    <m/>
    <m/>
    <s v="9.992729916394039e-05}"/>
    <m/>
    <m/>
    <m/>
    <m/>
    <m/>
    <m/>
    <m/>
    <m/>
    <m/>
  </r>
  <r>
    <s v="2023-06-29T10:49:41.232254877Z"/>
    <x v="6"/>
    <s v="2023-06-29"/>
    <s v="0x46fa63e6b3b50daa9cd1fc73d61ed9b0d4bd7e22897b8f46de8d681552302eed"/>
    <s v="ATTACK-DETECTOR-2"/>
    <s v="CRITICAL"/>
    <x v="6"/>
    <s v="0xca86e2a3826bb26d0de3a4b4f27f165126d209f4 likely involved in an attack (0xc54cad535cbbc87712b8be2384a6e6a9b10d8d167c512a3747e2069671e07172) on Uniswap V2: Router 2 (0x7a250d5630b4cf539739df2c5dacb4c659f2488d). Anomaly score: {'anomaly_score': 7.334817463"/>
    <s v="0xca86e2a3826bb26d0de3a4b4f27f165126d209f4"/>
    <x v="2"/>
    <s v="7.334817463651985e-08"/>
    <m/>
    <m/>
    <m/>
    <m/>
    <m/>
    <s v="7.334817463651985e-08}"/>
    <m/>
    <m/>
    <m/>
    <m/>
    <m/>
    <m/>
    <m/>
    <m/>
    <m/>
  </r>
  <r>
    <s v="2023-06-29T07:49:44.60785369Z"/>
    <x v="6"/>
    <s v="2023-06-29"/>
    <s v="0x12a15c18be79bff406534c431d8a23eb3428fe611923f95bbd88d07a3b721537"/>
    <s v="ATTACK-DETECTOR-2"/>
    <s v="CRITICAL"/>
    <x v="6"/>
    <s v="0xcbacf1ad0a29595bb98a0c1028a747558d493afe likely involved in an attack (0xe40b38465361debbc7f3379add2c8ab833af1e9f7db0776dc2b79219df8510ac). Anomaly score: {'anomaly_score': 0.00033331198184513464}"/>
    <s v="0xcbacf1ad0a29595bb98a0c1028a747558d493afe"/>
    <x v="2"/>
    <s v="0.00033331198184513464"/>
    <m/>
    <m/>
    <m/>
    <m/>
    <m/>
    <s v="0.00033331198184513464}"/>
    <m/>
    <m/>
    <m/>
    <m/>
    <m/>
    <m/>
    <m/>
    <m/>
    <m/>
  </r>
  <r>
    <s v="2023-06-28T20:28:06.560648377Z"/>
    <x v="6"/>
    <s v="2023-06-28"/>
    <s v="0x68c2b82276ca8193b9c4935e8db92358745116c2912170590c9951388ac19499"/>
    <s v="ATTACK-DETECTOR-2"/>
    <s v="CRITICAL"/>
    <x v="6"/>
    <s v="0xd0f0cc52133393a3464688e48218c5169c0d84bb likely involved in an attack (0xabbb9b579c18d0bebb710b1abddbc376c5d47124fcfd8e334dcd4ff89b518713) on Uniswap V2: Router 2 (0x7a250d5630b4cf539739df2c5dacb4c659f2488d). Anomaly score: {'anomaly_score': 0.009992072"/>
    <s v="0xd0f0cc52133393a3464688e48218c5169c0d84bb"/>
    <x v="2"/>
    <s v="0.009992072357752874"/>
    <m/>
    <m/>
    <m/>
    <m/>
    <m/>
    <s v="0.009992072357752874}"/>
    <m/>
    <m/>
    <m/>
    <m/>
    <m/>
    <m/>
    <m/>
    <m/>
    <m/>
  </r>
  <r>
    <s v="2023-06-28T07:04:42.556395538Z"/>
    <x v="6"/>
    <s v="2023-06-28"/>
    <s v="0x4bc0a0bca493351a1a4bafef86f1e77ed78c7da1de69415f22b44d2c696315ef"/>
    <s v="ATTACK-DETECTOR-2"/>
    <s v="CRITICAL"/>
    <x v="6"/>
    <s v="0xd24f05af2bc026d9e0ca327d4373ec77cec22294 likely involved in an attack (0x42285aa126dd509b1d2989bcaeeb6bfb06f56c57c9902a22a73d49f8e7656499) on Uniswap V2: Router 2 (0x7a250d5630b4cf539739df2c5dacb4c659f2488d). Anomaly score: {'anomaly_score': 9.991586032"/>
    <s v="0xd24f05af2bc026d9e0ca327d4373ec77cec22294"/>
    <x v="2"/>
    <s v="9.991586032814472e-05"/>
    <m/>
    <m/>
    <m/>
    <m/>
    <m/>
    <s v="9.991586032814472e-05}"/>
    <m/>
    <m/>
    <m/>
    <m/>
    <m/>
    <m/>
    <m/>
    <m/>
    <m/>
  </r>
  <r>
    <s v="2023-06-28T07:09:54.938561282Z"/>
    <x v="6"/>
    <s v="2023-06-28"/>
    <s v="0x3749e808e853aaa3b3654b6ded507a185f77485935dd56438d3c1cb634e9ccdc"/>
    <s v="ATTACK-DETECTOR-2"/>
    <s v="CRITICAL"/>
    <x v="6"/>
    <s v="0xd40809ca5a918bc1d4f7c7aa26d1fe7df56178aa likely involved in an attack (0xeeb299a23fbf250474d1e263711f5b91508fc50d711091d4992b941903c9cfce). Anomaly score: {'anomaly_score': 0.9992166692777691}"/>
    <s v="0xd40809ca5a918bc1d4f7c7aa26d1fe7df56178aa"/>
    <x v="2"/>
    <s v="0.9992166692777691"/>
    <m/>
    <m/>
    <m/>
    <m/>
    <m/>
    <s v="0.9992166692777691}"/>
    <m/>
    <m/>
    <m/>
    <m/>
    <m/>
    <m/>
    <m/>
    <m/>
    <m/>
  </r>
  <r>
    <s v="2023-06-29T04:30:10.022480885Z"/>
    <x v="6"/>
    <s v="2023-06-29"/>
    <s v="0xcf2d23018d58260407a7e18fc9f7fdeec6746160dc7671133c82580a34b98822"/>
    <s v="ATTACK-DETECTOR-2"/>
    <s v="CRITICAL"/>
    <x v="6"/>
    <s v="0xdae3c0659b103754714b0d4f1e409f15e5111826 likely involved in an attack (0x96aa69db45c31b14a04cf464547512a52ac4a382b1d95dcf042ed8ee9db9e327) on Uniswap V2: Router 2 (0x7a250d5630b4cf539739df2c5dacb4c659f2488d). Anomaly score: {'anomaly_score': 9.906426988"/>
    <s v="0xdae3c0659b103754714b0d4f1e409f15e5111826"/>
    <x v="2"/>
    <s v="9.906426988426496e-05"/>
    <m/>
    <m/>
    <m/>
    <m/>
    <m/>
    <s v="9.906426988426496e-05}"/>
    <m/>
    <m/>
    <m/>
    <m/>
    <m/>
    <m/>
    <m/>
    <m/>
    <m/>
  </r>
  <r>
    <s v="2023-06-29T02:38:05.695448357Z"/>
    <x v="6"/>
    <s v="2023-06-29"/>
    <s v="0x9013bc669a9358db919538df2118b92482ecb14afa6a931e2a275780e4d6014e"/>
    <s v="ATTACK-DETECTOR-2"/>
    <s v="CRITICAL"/>
    <x v="6"/>
    <s v="0xdcabf6ffb75eb92bdf77e58a2fa0361932aee6b3 likely involved in an attack (0xe1f3089b98eafddbcc3701222445fb9dfc1dc90b803fd7400802b7dd80cdfe5f) on Uniswap V2: Router 2 (0x7a250d5630b4cf539739df2c5dacb4c659f2488d). Anomaly score: {'anomaly_score': 9.992288007"/>
    <s v="0xdcabf6ffb75eb92bdf77e58a2fa0361932aee6b3"/>
    <x v="2"/>
    <s v="9.992288007852211e-05"/>
    <m/>
    <m/>
    <m/>
    <m/>
    <m/>
    <s v="9.992288007852211e-05}"/>
    <m/>
    <m/>
    <m/>
    <m/>
    <m/>
    <m/>
    <m/>
    <m/>
    <m/>
  </r>
  <r>
    <s v="2023-06-28T00:20:56.053074151Z"/>
    <x v="6"/>
    <s v="2023-06-28"/>
    <s v="0x9cfaa5b83b8302a268bf9b9fe131627382c4d6011c5f1bfe910bfbf2f9033c52"/>
    <s v="ATTACK-DETECTOR-2"/>
    <s v="CRITICAL"/>
    <x v="6"/>
    <s v="0xdf4d828bb0c83b0507994e14fb47b29e742fa19e likely involved in an attack (0xa9425b30381248ea5781fe5a8eb915404dfcd5b560a3f2da00020c3f079b677c). Anomaly score: {'anomaly_score': 0.0015133078757581116}"/>
    <s v="0xdf4d828bb0c83b0507994e14fb47b29e742fa19e"/>
    <x v="2"/>
    <s v="0.0015133078757581116"/>
    <m/>
    <m/>
    <m/>
    <m/>
    <m/>
    <s v="0.0015133078757581116}"/>
    <m/>
    <m/>
    <m/>
    <m/>
    <m/>
    <m/>
    <m/>
    <m/>
    <m/>
  </r>
  <r>
    <s v="2023-06-29T14:05:17.500240634Z"/>
    <x v="6"/>
    <s v="2023-06-29"/>
    <s v="0x166afb73b7f306814fe5473a96de76461e8da26dc4e589baf19c17755d786c86"/>
    <s v="ATTACK-DETECTOR-2"/>
    <s v="CRITICAL"/>
    <x v="6"/>
    <s v="0xe1399cc344e366547d49535ce4633355fba0bb51 likely involved in an attack (0xa95b694d5b4c488cd68ecfc637b43bf3579c9f780d701ac2346519db67b83d11) on Uniswap V2: Router 2 (0x7a250d5630b4cf539739df2c5dacb4c659f2488d). Anomaly score: {'anomaly_score': 3.733333333"/>
    <s v="0xe1399cc344e366547d49535ce4633355fba0bb51"/>
    <x v="2"/>
    <s v="3.733333333333334e-05"/>
    <m/>
    <m/>
    <m/>
    <m/>
    <m/>
    <s v="3.733333333333334e-05}"/>
    <m/>
    <m/>
    <m/>
    <m/>
    <m/>
    <m/>
    <m/>
    <m/>
    <m/>
  </r>
  <r>
    <s v="2023-06-29T17:12:52.738225752Z"/>
    <x v="6"/>
    <s v="2023-06-29"/>
    <s v="0x85277b81550c00f57fca6025a268b4d4d796e21d61fa890746e45c78ae44d950"/>
    <s v="ATTACK-DETECTOR-2"/>
    <s v="CRITICAL"/>
    <x v="6"/>
    <s v="0xe1ff2e676175157dc391f127fb0ad5f099504504 likely involved in an attack (0x02e238a643eae7a1ca4143ac74e163a2c473df1dffb6ed0055dbdc7f63d1887d) on Uniswap V2: Router 2 (0x7a250d5630b4cf539739df2c5dacb4c659f2488d). Anomaly score: {'anomaly_score': 9.992700003"/>
    <s v="0xe1ff2e676175157dc391f127fb0ad5f099504504"/>
    <x v="2"/>
    <s v="9.992700003318181e-05"/>
    <m/>
    <m/>
    <m/>
    <m/>
    <m/>
    <s v="9.992700003318181e-05}"/>
    <m/>
    <m/>
    <m/>
    <m/>
    <m/>
    <m/>
    <m/>
    <m/>
    <m/>
  </r>
  <r>
    <s v="2023-06-29T03:39:39.984840202Z"/>
    <x v="6"/>
    <s v="2023-06-29"/>
    <s v="0x525113a2795b82bc4acc6246dfce6c746314e127e65019a1a0f1fe7f9329fae2"/>
    <s v="ATTACK-DETECTOR-2"/>
    <s v="CRITICAL"/>
    <x v="6"/>
    <s v="0xe8c1f5d81db3941eec16553fbda5a6fb2eca9d15 likely involved in an attack (0xfc0fc79db559ef8de703076ad62eaccf6df52f6775ec7d9f69f3c0836bdf44d3) on (0x0eb1c92f9f5ec9d817968afddb4b46c564cdedbe). Anomaly score: {'anomaly_score': 1.6906099348976403e-05}"/>
    <s v="0xe8c1f5d81db3941eec16553fbda5a6fb2eca9d15"/>
    <x v="2"/>
    <s v="1.6906099348976403e-05"/>
    <m/>
    <m/>
    <m/>
    <m/>
    <m/>
    <s v="1.6906099348976403e-05}"/>
    <m/>
    <m/>
    <m/>
    <m/>
    <m/>
    <m/>
    <m/>
    <m/>
    <m/>
  </r>
  <r>
    <s v="2023-06-28T22:25:17.195571047Z"/>
    <x v="6"/>
    <s v="2023-06-28"/>
    <s v="0x99177ff25b5a2e1300e2ea16b6b79a682a3c1ddcf221fbb16ac75436957ec7bf"/>
    <s v="ATTACK-DETECTOR-2"/>
    <s v="CRITICAL"/>
    <x v="6"/>
    <s v="0xe9e0ec3418c3f068b45f58ccb3d04903c8bdf019 likely involved in an attack (0x1f84821b9224201f127d37560ead197cbf9cdd6384ee44b6765b5b27c68d7744). Anomaly score: {'anomaly_score': 9.992152106445975e-05}"/>
    <s v="0xe9e0ec3418c3f068b45f58ccb3d04903c8bdf019"/>
    <x v="2"/>
    <s v="9.992152106445975e-05"/>
    <m/>
    <m/>
    <m/>
    <m/>
    <m/>
    <s v="9.992152106445975e-05}"/>
    <m/>
    <m/>
    <m/>
    <m/>
    <m/>
    <m/>
    <m/>
    <m/>
    <m/>
  </r>
  <r>
    <s v="2023-06-28T21:19:01.722686471Z"/>
    <x v="6"/>
    <s v="2023-06-28"/>
    <s v="0xe56d930158e7dd3723b7430af0ddac7b0f3cfb5cd44d2406805ce0b9a3df6b51"/>
    <s v="ATTACK-DETECTOR-2"/>
    <s v="CRITICAL"/>
    <x v="6"/>
    <s v="0xe9e427b40e34be69b05ac93ae6e45e53ef4e9ded likely involved in an attack (0xe11b3d451fde7e7c83c14f30b6dcc480cdc61637f264829de33b76404e62c47a). Anomaly score: {'anomaly_score': 0.0031256384065372826}"/>
    <s v="0xe9e427b40e34be69b05ac93ae6e45e53ef4e9ded"/>
    <x v="2"/>
    <s v="0.0031256384065372826"/>
    <m/>
    <m/>
    <m/>
    <m/>
    <m/>
    <s v="0.0031256384065372826}"/>
    <m/>
    <m/>
    <m/>
    <m/>
    <m/>
    <m/>
    <m/>
    <m/>
    <m/>
  </r>
  <r>
    <s v="2023-06-28T08:17:14.173608919Z"/>
    <x v="6"/>
    <s v="2023-06-28"/>
    <s v="0x91120b967896334ee0f5b1f4720bfaa2b10190c19dcf81eb6ab258d4a3c9b5d9"/>
    <s v="ATTACK-DETECTOR-2"/>
    <s v="CRITICAL"/>
    <x v="6"/>
    <s v="0xedd41a6f1482adc30719d3c31fcc88140e8c7b3b likely involved in an attack (0x2948d0e2234e667eb3594b9ca67966ab0a8fc9e532633135d6e32e12597ecb92) on (0x2df64ac2e8874c43021675ed7a65d3429e30b96b). Anomaly score: {'anomaly_score': 0.0001538227231190984}"/>
    <s v="0xedd41a6f1482adc30719d3c31fcc88140e8c7b3b"/>
    <x v="2"/>
    <s v="0.0001538227231190984"/>
    <m/>
    <m/>
    <m/>
    <m/>
    <m/>
    <s v="0.0001538227231190984}"/>
    <m/>
    <m/>
    <m/>
    <m/>
    <m/>
    <m/>
    <m/>
    <m/>
    <m/>
  </r>
  <r>
    <s v="2023-06-28T08:16:12.304122112Z"/>
    <x v="6"/>
    <s v="2023-06-28"/>
    <s v="0xc8a6a8f3417a1bdaea6f42bea14ac39a4939de7b203db706f1efb7ec1af26129"/>
    <s v="ATTACK-DETECTOR-2"/>
    <s v="CRITICAL"/>
    <x v="6"/>
    <s v="0xedd41a6f1482adc30719d3c31fcc88140e8c7b3b likely involved in an attack (0xf3f5b9e5a5b84806a56923a09fa89803e49ef8b13706071a72e451ea9151ad27). Anomaly score: {'anomaly_score': 0.0001538227231190984}"/>
    <s v="0xedd41a6f1482adc30719d3c31fcc88140e8c7b3b"/>
    <x v="2"/>
    <s v="0.0001538227231190984"/>
    <m/>
    <m/>
    <m/>
    <m/>
    <m/>
    <s v="0.0001538227231190984}"/>
    <m/>
    <m/>
    <m/>
    <m/>
    <m/>
    <m/>
    <m/>
    <m/>
    <m/>
  </r>
  <r>
    <s v="2023-06-28T19:14:36.523188133Z"/>
    <x v="6"/>
    <s v="2023-06-28"/>
    <s v="0x5e2dcdce015619dfed9da643094f39e98bea22878eab33887da167da41177580"/>
    <s v="ATTACK-DETECTOR-2"/>
    <s v="CRITICAL"/>
    <x v="6"/>
    <s v="0xedee915ae45cc4b2fdd1ce12a2f70dca0b2ad9e5 likely involved in an attack (0x2d46e5494577294e1867c0dc2676d4aa5e46488d4f8245e15a446596279908f3). Anomaly score: {'anomaly_score': 0.00019051838723969873}"/>
    <s v="0xedee915ae45cc4b2fdd1ce12a2f70dca0b2ad9e5"/>
    <x v="2"/>
    <s v="0.00019051838723969873"/>
    <m/>
    <m/>
    <m/>
    <m/>
    <m/>
    <s v="0.00019051838723969873}"/>
    <m/>
    <m/>
    <m/>
    <m/>
    <m/>
    <m/>
    <m/>
    <m/>
    <m/>
  </r>
  <r>
    <s v="2023-06-28T20:47:39.405805361Z"/>
    <x v="6"/>
    <s v="2023-06-28"/>
    <s v="0x6c63a44c27e9062cc2569a8a3e7e9da1c6bb06e4c9f0d10aea1ab7cf889880d4"/>
    <s v="ATTACK-DETECTOR-2"/>
    <s v="CRITICAL"/>
    <x v="6"/>
    <s v="0xedf4638be87295b17879eccf4b984f38a0b9cbb6 likely involved in an attack (0x5978977a35149f3f9774d5ef4845ccdf6c9d1d57d5441e6a0299272347f81a1d). Anomaly score: {'anomaly_score': 9.992080348464669e-05}"/>
    <s v="0xedf4638be87295b17879eccf4b984f38a0b9cbb6"/>
    <x v="2"/>
    <s v="9.992080348464669e-05"/>
    <m/>
    <m/>
    <m/>
    <m/>
    <m/>
    <s v="9.992080348464669e-05}"/>
    <m/>
    <m/>
    <m/>
    <m/>
    <m/>
    <m/>
    <m/>
    <m/>
    <m/>
  </r>
  <r>
    <s v="2023-06-29T04:18:31.651268689Z"/>
    <x v="6"/>
    <s v="2023-06-29"/>
    <s v="0x8353dc44a802c0f326d3544b6503d4c4fb898b9a96164ec40418e6691cbd98d7"/>
    <s v="ATTACK-DETECTOR-2"/>
    <s v="CRITICAL"/>
    <x v="6"/>
    <s v="0xf06d1d581b35cafa37e940b3068de45d384232a8 likely involved in an attack (0xe41878576cad5eb354dc9442dfeb194d3b076ad1977a76508c171377a5867572). Anomaly score: {'anomaly_score': 9.906103286384976e-05}"/>
    <s v="0xf06d1d581b35cafa37e940b3068de45d384232a8"/>
    <x v="2"/>
    <s v="9.906103286384976e-05"/>
    <m/>
    <m/>
    <m/>
    <m/>
    <m/>
    <s v="9.906103286384976e-05}"/>
    <m/>
    <m/>
    <m/>
    <m/>
    <m/>
    <m/>
    <m/>
    <m/>
    <m/>
  </r>
  <r>
    <s v="2023-06-28T00:01:02.841392467Z"/>
    <x v="6"/>
    <s v="2023-06-28"/>
    <s v="0x818216baeea3f2cf94111171f47bd8728cd25d056eb2f5f9d92f6d308a466c53"/>
    <s v="ATTACK-DETECTOR-2"/>
    <s v="CRITICAL"/>
    <x v="6"/>
    <s v="0xf0760d5b990d37cde0c0ea187183f38d1610c402 likely involved in an attack (0x0983381f39fede30d8cdb048d6bf91568a231930f1029a13333bd0bf6d0f96a7). Anomaly score: {'anomaly_score': 1.8950695468387277e-07}"/>
    <s v="0xf0760d5b990d37cde0c0ea187183f38d1610c402"/>
    <x v="2"/>
    <s v="1.8950695468387277e-07"/>
    <m/>
    <m/>
    <m/>
    <m/>
    <m/>
    <s v="1.8950695468387277e-07}"/>
    <m/>
    <m/>
    <m/>
    <m/>
    <m/>
    <m/>
    <m/>
    <m/>
    <m/>
  </r>
  <r>
    <s v="2023-06-27T23:59:22.59397068Z"/>
    <x v="6"/>
    <s v="2023-06-27"/>
    <s v="0x818216baeea3f2cf94111171f47bd8728cd25d056eb2f5f9d92f6d308a466c53"/>
    <s v="ATTACK-DETECTOR-2"/>
    <s v="CRITICAL"/>
    <x v="6"/>
    <s v="0xf0760d5b990d37cde0c0ea187183f38d1610c402 likely involved in an attack (0x0983381f39fede30d8cdb048d6bf91568a231930f1029a13333bd0bf6d0f96a7). Anomaly score: {'anomaly_score': 1.8950695468387277e-07}"/>
    <s v="0xf0760d5b990d37cde0c0ea187183f38d1610c402"/>
    <x v="2"/>
    <s v="1.8950695468387277e-07"/>
    <m/>
    <m/>
    <m/>
    <m/>
    <m/>
    <s v="1.8950695468387277e-07}"/>
    <m/>
    <m/>
    <m/>
    <m/>
    <m/>
    <m/>
    <m/>
    <m/>
    <m/>
  </r>
  <r>
    <s v="2023-06-29T10:56:39.406747252Z"/>
    <x v="6"/>
    <s v="2023-06-29"/>
    <s v="0x2b8ffda32a64d47dbbef61062264ec800f2e4144f473634cdcdb55f856d83352"/>
    <s v="ATTACK-DETECTOR-2"/>
    <s v="CRITICAL"/>
    <x v="6"/>
    <s v="0xf3514bd18ff9c23ec22c2904eb6111742fcb6d47 likely involved in an attack (0xfde85aee83b8dbbb17b7855a794ebdaf7724b9ecda07262b212134b468c7443e). Anomaly score: {'anomaly_score': 0.0008485210832687279}"/>
    <s v="0xf3514bd18ff9c23ec22c2904eb6111742fcb6d47"/>
    <x v="2"/>
    <s v="0.0008485210832687279"/>
    <m/>
    <m/>
    <m/>
    <m/>
    <m/>
    <s v="0.0008485210832687279}"/>
    <m/>
    <m/>
    <m/>
    <m/>
    <m/>
    <m/>
    <m/>
    <m/>
    <m/>
  </r>
  <r>
    <s v="2023-06-28T08:54:34.956387242Z"/>
    <x v="6"/>
    <s v="2023-06-28"/>
    <s v="0xc12a6a1b8b8d02fbf4424607c2b99f3ee3e099edbf609500b6ded38c85d12435"/>
    <s v="ATTACK-DETECTOR-2"/>
    <s v="CRITICAL"/>
    <x v="6"/>
    <s v="0xf5383fb1ad4f33afb817848723ac63a0ee10bfea likely involved in an attack (0xf1ae8f84d01ac03663a7ee8988d1f8d9c24416aeadb71521aac054afb40fc7c3). Anomaly score: {'anomaly_score': 9.991658135214044e-05}"/>
    <s v="0xf5383fb1ad4f33afb817848723ac63a0ee10bfea"/>
    <x v="2"/>
    <s v="9.991658135214044e-05"/>
    <m/>
    <m/>
    <m/>
    <m/>
    <m/>
    <s v="9.991658135214044e-05}"/>
    <m/>
    <m/>
    <m/>
    <m/>
    <m/>
    <m/>
    <m/>
    <m/>
    <m/>
  </r>
  <r>
    <s v="2023-06-06T12:27:56.44697525Z"/>
    <x v="6"/>
    <s v="2023-06-06"/>
    <s v="0xa46a28c9e3fc9399649ecb39ad4d275534bbf796d3450b6ce7618dffdf660366"/>
    <s v="ATTACK-DETECTOR-2"/>
    <s v="CRITICAL"/>
    <x v="6"/>
    <s v="0xf710b588abab0d907957845c5fb11a8f404915ce likely involved in an attack (0x91e93eea671fc656336bcb277a302666b2aaddb2dd5104b451245c22eabc56f5). Anomaly score: {'anomaly_score': 0.0016568446101483043}"/>
    <s v="0xf710b588abab0d907957845c5fb11a8f404915ce"/>
    <x v="2"/>
    <s v="0.0016568446101483043"/>
    <m/>
    <m/>
    <m/>
    <m/>
    <m/>
    <s v="0.0016568446101483043}"/>
    <m/>
    <m/>
    <m/>
    <m/>
    <m/>
    <m/>
    <m/>
    <m/>
    <m/>
  </r>
  <r>
    <s v="2023-06-29T02:08:37.810539069Z"/>
    <x v="6"/>
    <s v="2023-06-29"/>
    <s v="0xd85274ca72e6940cc1d0baa4f21d0ef222ed04735bd83fe2727f457e5c8d0f13"/>
    <s v="ATTACK-DETECTOR-2"/>
    <s v="CRITICAL"/>
    <x v="6"/>
    <s v="0xf86ba3f1d89fb599e718951a75adf71bb73b717c likely involved in an attack (0xeca07334a8cc6faf8ed326c0ee49c07c1d88cc40422371e4f4dbda6f6c3258fc) on Uniswap V2: Router 2 (0x7a250d5630b4cf539739df2c5dacb4c659f2488d). Anomaly score: {'anomaly_score': 9.992262511"/>
    <s v="0xf86ba3f1d89fb599e718951a75adf71bb73b717c"/>
    <x v="2"/>
    <s v="9.992262511870011e-05"/>
    <m/>
    <m/>
    <m/>
    <m/>
    <m/>
    <s v="9.992262511870011e-05}"/>
    <m/>
    <m/>
    <m/>
    <m/>
    <m/>
    <m/>
    <m/>
    <m/>
    <m/>
  </r>
  <r>
    <s v="2023-06-29T01:25:22.801431474Z"/>
    <x v="6"/>
    <s v="2023-06-29"/>
    <s v="0x4802528da683bec115f64b209076b6b7096db8d67b372abc34ebe16a62cc0fc5"/>
    <s v="ATTACK-DETECTOR-2"/>
    <s v="CRITICAL"/>
    <x v="6"/>
    <s v="0xf93c951eeca52e23c29fa7ea480dcdf766438d9d likely involved in an attack (0xe3ea568b089fec536041a895dbaf2e15b108511295e92792a367c6ca4b828e36). Anomaly score: {'anomaly_score': 0.0008762517269632529}"/>
    <s v="0xf93c951eeca52e23c29fa7ea480dcdf766438d9d"/>
    <x v="2"/>
    <s v="0.0008762517269632529"/>
    <m/>
    <m/>
    <m/>
    <m/>
    <m/>
    <s v="0.0008762517269632529}"/>
    <m/>
    <m/>
    <m/>
    <m/>
    <m/>
    <m/>
    <m/>
    <m/>
    <m/>
  </r>
  <r>
    <s v="2023-06-29T03:51:24.083412545Z"/>
    <x v="6"/>
    <s v="2023-06-29"/>
    <s v="0x458acb58f1d7ad121ca39669e51f7ddca818f75e27fc7cedab37b20fee87bf31"/>
    <s v="ATTACK-DETECTOR-3"/>
    <s v="CRITICAL"/>
    <x v="6"/>
    <s v="0xfafe26b3d6793d8b3e1ff8c18406af6c0c940b1f likely involved in an attack (0xda9bdcfaf9326bcebe59e12db7d7500f2ca0cb064553a259f529cc3e74a837a4) on Tornado.Cash: 1 ETH (0x47ce0c6ed5b0ce3d3a51fdb1c52dc66a7c3c2936). Anomaly score: {'anomaly_score': 2.0453270035"/>
    <s v="0xfafe26b3d6793d8b3e1ff8c18406af6c0c940b1f"/>
    <x v="2"/>
    <s v="2.0453270035639058e-08"/>
    <m/>
    <m/>
    <m/>
    <m/>
    <m/>
    <s v="2.0453270035639058e-08}"/>
    <m/>
    <m/>
    <m/>
    <m/>
    <m/>
    <m/>
    <m/>
    <m/>
    <m/>
  </r>
  <r>
    <s v="2023-06-29T13:36:34.399940371Z"/>
    <x v="6"/>
    <s v="2023-06-29"/>
    <s v="0x07ec7cbfba2a6bcda9cd0a7374ea5339645553613bebb99835875f9701c44beb"/>
    <s v="ATTACK-DETECTOR-2"/>
    <s v="CRITICAL"/>
    <x v="6"/>
    <s v="0xfbf9154ab18c87ad2a5e92bb8843822986ee588c likely involved in an attack (0x5289a37ba69195988592637a4d1e89765385d36e9dc1c7487d57a1efbb4f012d). Anomaly score: {'anomaly_score': 0.9992573588981907}"/>
    <s v="0xfbf9154ab18c87ad2a5e92bb8843822986ee588c"/>
    <x v="2"/>
    <s v="0.9992573588981907"/>
    <m/>
    <m/>
    <m/>
    <m/>
    <m/>
    <s v="0.9992573588981907}"/>
    <m/>
    <m/>
    <m/>
    <m/>
    <m/>
    <m/>
    <m/>
    <m/>
    <m/>
  </r>
  <r>
    <s v="2023-06-29T00:00:31.708102517Z"/>
    <x v="6"/>
    <s v="2023-06-29"/>
    <s v="0xb8ae9c1cb25d7c41dbdc81a879f8ed5d8794107cfe40f651341de5464ff09242"/>
    <s v="ATTACK-DETECTOR-2"/>
    <s v="CRITICAL"/>
    <x v="6"/>
    <s v="0xfd3ba61859d00b0055cb1c7a3297275dc8dacc13 likely involved in an attack (0xed3498ea03a12a93f3ce5e79912c3ee2f2b456720411092d46727b0d528646a2) on Uniswap V2: Router 2 (0x7a250d5630b4cf539739df2c5dacb4c659f2488d). Anomaly score: {'anomaly_score': 3.207547169"/>
    <s v="0xfd3ba61859d00b0055cb1c7a3297275dc8dacc13"/>
    <x v="2"/>
    <s v="3.207547169811321e-05"/>
    <m/>
    <m/>
    <m/>
    <m/>
    <m/>
    <s v="3.207547169811321e-05}"/>
    <m/>
    <m/>
    <m/>
    <m/>
    <m/>
    <m/>
    <m/>
    <m/>
    <m/>
  </r>
  <r>
    <s v="2023-06-28T23:57:45.330174798Z"/>
    <x v="6"/>
    <s v="2023-06-28"/>
    <s v="0xb8ae9c1cb25d7c41dbdc81a879f8ed5d8794107cfe40f651341de5464ff09242"/>
    <s v="ATTACK-DETECTOR-2"/>
    <s v="CRITICAL"/>
    <x v="6"/>
    <s v="0xfd3ba61859d00b0055cb1c7a3297275dc8dacc13 likely involved in an attack (0xed3498ea03a12a93f3ce5e79912c3ee2f2b456720411092d46727b0d528646a2) on Uniswap V2: Router 2 (0x7a250d5630b4cf539739df2c5dacb4c659f2488d). Anomaly score: {'anomaly_score': 3.207547169"/>
    <s v="0xfd3ba61859d00b0055cb1c7a3297275dc8dacc13"/>
    <x v="2"/>
    <s v="3.207547169811321e-05"/>
    <m/>
    <m/>
    <m/>
    <m/>
    <m/>
    <s v="3.207547169811321e-05}"/>
    <m/>
    <m/>
    <m/>
    <m/>
    <m/>
    <m/>
    <m/>
    <m/>
    <m/>
  </r>
  <r>
    <s v="2023-06-28T20:10:00.369581231Z"/>
    <x v="6"/>
    <s v="2023-06-28"/>
    <s v="0x85a9d062e07142187c064e502d357c0598be8b3d66281a7a4949f4f637674462"/>
    <s v="ATTACK-DETECTOR-2"/>
    <s v="CRITICAL"/>
    <x v="6"/>
    <s v="0xfecf85252471ad537cf556c5663b6f385db1d99a likely involved in an attack (0x8e38a5696bde289c2d223b0cec41f40c6d96f8453d0538a1803da577ba1eb78b). Anomaly score: {'anomaly_score': 1.0074289198103948e-05}"/>
    <s v="0xfecf85252471ad537cf556c5663b6f385db1d99a"/>
    <x v="2"/>
    <s v="1.0074289198103948e-05"/>
    <m/>
    <m/>
    <m/>
    <m/>
    <m/>
    <s v="1.0074289198103948e-05}"/>
    <m/>
    <m/>
    <m/>
    <m/>
    <m/>
    <m/>
    <m/>
    <m/>
    <m/>
  </r>
  <r>
    <s v="2023-06-28T13:25:56.147839126Z"/>
    <x v="6"/>
    <s v="2023-06-28"/>
    <s v="0xae6e04b69e7e8acc687a5b8ec99659e09607e8552aeadfd8fdafc1a2388477aa"/>
    <s v="ATTACK-DETECTOR-2"/>
    <s v="CRITICAL"/>
    <x v="6"/>
    <s v="0xff3b11c85fffb43063102d66d7429b2812c371c7 likely involved in an attack (0x03ef87e578d43a01f4c284ae304ae381347b65668bf41ecb082d3d0290d68c3b) on XRP2.0 (0xe81891bf917496ffd6e47f8dd32323a5b4b9c91a). Anomaly score: {'anomaly_score': 0.9992233311327715}"/>
    <s v="0xff3b11c85fffb43063102d66d7429b2812c371c7"/>
    <x v="2"/>
    <s v="0.9992233311327715"/>
    <m/>
    <m/>
    <m/>
    <m/>
    <m/>
    <s v="0.9992233311327715}"/>
    <m/>
    <m/>
    <m/>
    <m/>
    <m/>
    <m/>
    <m/>
    <m/>
    <m/>
  </r>
  <r>
    <s v="2023-06-28T13:24:34.284750439Z"/>
    <x v="6"/>
    <s v="2023-06-28"/>
    <s v="0xc9d2ed4b3e7cba821144f1779b573f5cb443432fd33091d83d8d22a196cc5d23"/>
    <s v="ATTACK-DETECTOR-2"/>
    <s v="CRITICAL"/>
    <x v="6"/>
    <s v="0xff3b11c85fffb43063102d66d7429b2812c371c7 likely involved in an attack (0x03ef87e578d43a01f4c284ae304ae381347b65668bf41ecb082d3d0290d68c3b). Anomaly score: {'anomaly_score': 0.9992233311327715}"/>
    <s v="0xff3b11c85fffb43063102d66d7429b2812c371c7"/>
    <x v="2"/>
    <s v="0.9992233311327715"/>
    <m/>
    <m/>
    <m/>
    <m/>
    <m/>
    <s v="0.9992233311327715}"/>
    <m/>
    <m/>
    <m/>
    <m/>
    <m/>
    <m/>
    <m/>
    <m/>
    <m/>
  </r>
  <r>
    <s v="2023-06-09T01:07:51.154239492Z"/>
    <x v="6"/>
    <s v="2023-06-09"/>
    <s v="0xfde23bc94aaf90a1adf457edd2d586a05b7a223ee154c9ffb160cc19272aa34c"/>
    <s v="ATTACK-DETECTOR-2"/>
    <s v="CRITICAL"/>
    <x v="7"/>
    <s v="0x89af8d9f734dfd139d33093310552596e08c5571 likely involved in an attack (0x929fe31d780099b51f0c0ee561ac4a4f67aeeb3dfcbe5a63351393b8761b4e8a). Anomaly score: {'anomaly_score': 0.037615562403698}"/>
    <s v="0x89af8d9f734dfd139d33093310552596e08c5571"/>
    <x v="2"/>
    <s v="0.037615562403698"/>
    <m/>
    <m/>
    <m/>
    <m/>
    <m/>
    <s v="0.037615562403698}"/>
    <m/>
    <m/>
    <m/>
    <m/>
    <m/>
    <m/>
    <m/>
    <m/>
    <m/>
  </r>
  <r>
    <s v="2023-06-03T06:10:17.514918251Z"/>
    <x v="6"/>
    <s v="2023-06-03"/>
    <s v="0xfa7365729ec319d6899b7eec50d76f69ab10013e7c2dbf1b1d73e1759fd3dd6b"/>
    <s v="ATTACK-DETECTOR-2"/>
    <s v="CRITICAL"/>
    <x v="7"/>
    <s v="0x1389ed10adc68bb262e3d14aa116c46e21cccf4f likely involved in an attack (0x76466a2302d7aaf726ed9107765899747fa4731c4d49c04001416f5ae80b1a15). Anomaly score: {'anomaly_score': 0.05773809523809524}"/>
    <s v="0x1389ed10adc68bb262e3d14aa116c46e21cccf4f"/>
    <x v="2"/>
    <s v="0.05773809523809524"/>
    <m/>
    <m/>
    <m/>
    <m/>
    <m/>
    <s v="0.05773809523809524}"/>
    <m/>
    <m/>
    <m/>
    <m/>
    <m/>
    <m/>
    <m/>
    <m/>
    <m/>
  </r>
  <r>
    <s v="2023-06-28T21:58:55.072203798Z"/>
    <x v="6"/>
    <s v="2023-06-28"/>
    <s v="0xf9c25258e651bda121604ed8c3770adbc7441b33d838929d9e41607e203894e0"/>
    <s v="ATTACK-DETECTOR-2"/>
    <s v="CRITICAL"/>
    <x v="7"/>
    <s v="0x421234b554621f86b1d44d76477c93c3fa201fb2 likely involved in an attack (0xfa22c9a587e5b4458e0156cc435218e5007e39bc23e4f78fa29b2a46669f95a9). Anomaly score: {'anomaly_score': 0.03299605133267522}"/>
    <s v="0x421234b554621f86b1d44d76477c93c3fa201fb2"/>
    <x v="2"/>
    <s v="0.03299605133267522"/>
    <m/>
    <m/>
    <m/>
    <m/>
    <m/>
    <s v="0.03299605133267522}"/>
    <m/>
    <m/>
    <m/>
    <m/>
    <m/>
    <m/>
    <m/>
    <m/>
    <m/>
  </r>
  <r>
    <s v="2023-06-29T08:18:11.089811439Z"/>
    <x v="6"/>
    <s v="2023-06-29"/>
    <s v="0xf8ed4093a9bc3424b8d0e0ab229acfe033f3b2940f8df07af51d68ca2d7c6b05"/>
    <s v="ATTACK-DETECTOR-2"/>
    <s v="CRITICAL"/>
    <x v="7"/>
    <s v="0x7e799255c12831370b9632d425373b6d731b6e61 likely involved in an attack (0xe57382d9188e50d6f2be9a0ef869ef405175ca1bfd43b482475e9968892b1ad1). Anomaly score: {'anomaly_score': 0.08842523596621957}"/>
    <s v="0x7e799255c12831370b9632d425373b6d731b6e61"/>
    <x v="2"/>
    <s v="0.08842523596621957"/>
    <m/>
    <m/>
    <m/>
    <m/>
    <m/>
    <s v="0.08842523596621957}"/>
    <m/>
    <m/>
    <m/>
    <m/>
    <m/>
    <m/>
    <m/>
    <m/>
    <m/>
  </r>
  <r>
    <s v="2023-06-28T11:25:25.208552123Z"/>
    <x v="6"/>
    <s v="2023-06-28"/>
    <s v="0xf7201a28d56e972b2e78c0fcbea79a5dc6e9a45578b24dd7fd24c10bb1fae8a6"/>
    <s v="ATTACK-DETECTOR-2"/>
    <s v="CRITICAL"/>
    <x v="7"/>
    <s v="0xe37c21f652b0e4214e7e6e383d75c99e5e24ffad likely involved in an attack (0x458f38a23c91dde6bd01511f72f04c1bc5a2d5124d6657cbf04d86da7a7c425c). Anomaly score: {'anomaly_score': 0.06381378692927485}"/>
    <s v="0xe37c21f652b0e4214e7e6e383d75c99e5e24ffad"/>
    <x v="2"/>
    <s v="0.06381378692927485"/>
    <m/>
    <m/>
    <m/>
    <m/>
    <m/>
    <s v="0.06381378692927485}"/>
    <m/>
    <m/>
    <m/>
    <m/>
    <m/>
    <m/>
    <m/>
    <m/>
    <m/>
  </r>
  <r>
    <s v="2023-06-29T08:38:23.323593373Z"/>
    <x v="6"/>
    <s v="2023-06-29"/>
    <s v="0xf641abceca50b1217a57f6a5b0e7e20cdd0a7ad50cb498c44b9c2a9285a1f7fa"/>
    <s v="ATTACK-DETECTOR-2"/>
    <s v="CRITICAL"/>
    <x v="7"/>
    <s v="0x4d8712acf2813b453fb07bc331d3d6aa41a4eff8 likely involved in an attack (0x0283b06f58a8bd2aea5bc28ce210e0d8acffaaa20faf55be5e2ded959890b000). Anomaly score: {'anomaly_score': 0.03188050930460333}"/>
    <s v="0x4d8712acf2813b453fb07bc331d3d6aa41a4eff8"/>
    <x v="2"/>
    <s v="0.03188050930460333"/>
    <m/>
    <m/>
    <m/>
    <m/>
    <m/>
    <s v="0.03188050930460333}"/>
    <m/>
    <m/>
    <m/>
    <m/>
    <m/>
    <m/>
    <m/>
    <m/>
    <m/>
  </r>
  <r>
    <s v="2023-06-03T01:43:32.328010314Z"/>
    <x v="6"/>
    <s v="2023-06-03"/>
    <s v="0xe8deb47d95c52a17a67b1793ee536baed139f5794475a010e39339100bafb6eb"/>
    <s v="ATTACK-DETECTOR-2"/>
    <s v="CRITICAL"/>
    <x v="7"/>
    <s v="0xbd931fba275f97e75abd6e354b4682e0b17c7330 likely involved in an attack (0x4a8aaf1df5cf11579a6811389f8ea81e406d0d2235b2786eb4e13e239c72fb7f). Anomaly score: {'anomaly_score': 0.02976477683956574}"/>
    <s v="0xbd931fba275f97e75abd6e354b4682e0b17c7330"/>
    <x v="2"/>
    <s v="0.02976477683956574"/>
    <m/>
    <m/>
    <m/>
    <m/>
    <m/>
    <s v="0.02976477683956574}"/>
    <m/>
    <m/>
    <m/>
    <m/>
    <m/>
    <m/>
    <m/>
    <m/>
    <m/>
  </r>
  <r>
    <s v="2023-06-09T08:36:06.081914922Z"/>
    <x v="6"/>
    <s v="2023-06-09"/>
    <s v="0xe79e3509686b96701cabce4f3d50993fda8ca6744fb9b9c2c58c9126201aa48e"/>
    <s v="ATTACK-DETECTOR-2"/>
    <s v="CRITICAL"/>
    <x v="7"/>
    <s v="0xfa40f894f25ba513d3e831abd2fac1b8f48c056f likely involved in an attack (0x2d585b3513b1866b2d3cd24363811f45744105fcf7dbcbdc309f0cb0e2810736). Anomaly score: {'anomaly_score': 0.03864440078585461}"/>
    <s v="0xfa40f894f25ba513d3e831abd2fac1b8f48c056f"/>
    <x v="2"/>
    <s v="0.03864440078585461"/>
    <m/>
    <m/>
    <m/>
    <m/>
    <m/>
    <s v="0.03864440078585461}"/>
    <m/>
    <m/>
    <m/>
    <m/>
    <m/>
    <m/>
    <m/>
    <m/>
    <m/>
  </r>
  <r>
    <s v="2023-06-28T12:22:09.261560695Z"/>
    <x v="6"/>
    <s v="2023-06-28"/>
    <s v="0xd10bef13a7590e610b3d661e58b26f988d2cc185bdab5c7f95f7488dde7fdf58"/>
    <s v="ATTACK-DETECTOR-2"/>
    <s v="CRITICAL"/>
    <x v="7"/>
    <s v="0x395cdf0e187a46acc9965edaf5459c508e09e413 likely involved in an attack (0xcd477a6e79646abe9c2708976d4e8a409d64caa032b733f87a0ca223ddfb2dd1). Anomaly score: {'anomaly_score': 0.09528214616096208}"/>
    <s v="0x395cdf0e187a46acc9965edaf5459c508e09e413"/>
    <x v="2"/>
    <s v="0.09528214616096208"/>
    <m/>
    <m/>
    <m/>
    <m/>
    <m/>
    <s v="0.09528214616096208}"/>
    <m/>
    <m/>
    <m/>
    <m/>
    <m/>
    <m/>
    <m/>
    <m/>
    <m/>
  </r>
  <r>
    <s v="2023-06-28T12:48:21.822699658Z"/>
    <x v="6"/>
    <s v="2023-06-28"/>
    <s v="0xcbe58c2d970c315d6568729dc53cdcc5fdf94e3b78a0309c0cba7f71ae62d017"/>
    <s v="ATTACK-DETECTOR-2"/>
    <s v="CRITICAL"/>
    <x v="7"/>
    <s v="0x88799e6a5f6f294a1930b6d36fc13798bc3dda68 likely involved in an attack (0x8cc965858eacd6174d8276c751ee127a2e036f758735e7bf36688778a00c67dc). Anomaly score: {'anomaly_score': 0.09665597801191021}"/>
    <s v="0x88799e6a5f6f294a1930b6d36fc13798bc3dda68"/>
    <x v="2"/>
    <s v="0.09665597801191021"/>
    <m/>
    <m/>
    <m/>
    <m/>
    <m/>
    <s v="0.09665597801191021}"/>
    <m/>
    <m/>
    <m/>
    <m/>
    <m/>
    <m/>
    <m/>
    <m/>
    <m/>
  </r>
  <r>
    <s v="2023-06-03T03:58:42.727590733Z"/>
    <x v="6"/>
    <s v="2023-06-03"/>
    <s v="0xc730ab3a3eb7154b11fa09a78a9bba6283b7d16c612d708fb941bb1be1ac1e26"/>
    <s v="ATTACK-DETECTOR-2"/>
    <s v="CRITICAL"/>
    <x v="7"/>
    <s v="0x1e920939b4ce01f27e129e39d4d0674c78cb0f69 likely involved in an attack (0xd2ea8e24372fa6df5c3706d499691698bfda83ceed905657ae7e3dd0b3339db4). Anomaly score: {'anomaly_score': 0.031094602789569437}"/>
    <s v="0x1e920939b4ce01f27e129e39d4d0674c78cb0f69"/>
    <x v="2"/>
    <s v="0.031094602789569437"/>
    <m/>
    <m/>
    <m/>
    <m/>
    <m/>
    <s v="0.031094602789569437}"/>
    <m/>
    <m/>
    <m/>
    <m/>
    <m/>
    <m/>
    <m/>
    <m/>
    <m/>
  </r>
  <r>
    <s v="2023-06-07T17:01:11.538751059Z"/>
    <x v="6"/>
    <s v="2023-06-07"/>
    <s v="0xc544a8e6d349182a9f7488c611d3eb3d218133b2e9167fb15bb3704682e7a8f3"/>
    <s v="ATTACK-DETECTOR-2"/>
    <s v="CRITICAL"/>
    <x v="7"/>
    <s v="0x511f3da751ce54a4e50df84ec036e366035f627a likely involved in an attack (0xa55487eed7ebc6f8328388b5272b2c9e2df0b299f339e7c4d673a6197d3d5487). Anomaly score: {'anomaly_score': 0.02292768959435626}"/>
    <s v="0x511f3da751ce54a4e50df84ec036e366035f627a"/>
    <x v="2"/>
    <s v="0.02292768959435626"/>
    <m/>
    <m/>
    <m/>
    <m/>
    <m/>
    <s v="0.02292768959435626}"/>
    <m/>
    <m/>
    <m/>
    <m/>
    <m/>
    <m/>
    <m/>
    <m/>
    <m/>
  </r>
  <r>
    <s v="2023-06-12T04:56:38.509856809Z"/>
    <x v="6"/>
    <s v="2023-06-12"/>
    <s v="0xbc238457b66a99023da257aa531368b14544cd5247e29b0578f8b2989e642b25"/>
    <s v="ATTACK-DETECTOR-2"/>
    <s v="CRITICAL"/>
    <x v="7"/>
    <s v="0x0bfa29fff537f7be2a5b6b5de640a33b34a035dd likely involved in an attack (0x817d0aeae9bf0974f9bf5837da05a7611699fa81b1d174863211251921cf40ad). Anomaly score: {'anomaly_score': 0.03676401318888366}"/>
    <s v="0x0bfa29fff537f7be2a5b6b5de640a33b34a035dd"/>
    <x v="2"/>
    <s v="0.03676401318888366"/>
    <m/>
    <m/>
    <m/>
    <m/>
    <m/>
    <s v="0.03676401318888366}"/>
    <m/>
    <m/>
    <m/>
    <m/>
    <m/>
    <m/>
    <m/>
    <m/>
    <m/>
  </r>
  <r>
    <s v="2023-06-29T02:22:08.637854335Z"/>
    <x v="6"/>
    <s v="2023-06-29"/>
    <s v="0xbac1061f57def7dd552895e32e0ad1107ada877bfc887f5114e00b0d4a17c6c0"/>
    <s v="ATTACK-DETECTOR-2"/>
    <s v="CRITICAL"/>
    <x v="7"/>
    <s v="0x0ac8e7750f286c7ae35371ee1b69ac19ce92cec1 likely involved in an attack (0x5a4bfdd65d1feafa3f65a80affd54e3e8bc794b71edfb3897457770bd61c1b1b). Anomaly score: {'anomaly_score': 0.09122118685630211}"/>
    <s v="0x0ac8e7750f286c7ae35371ee1b69ac19ce92cec1"/>
    <x v="2"/>
    <s v="0.09122118685630211"/>
    <m/>
    <m/>
    <m/>
    <m/>
    <m/>
    <s v="0.09122118685630211}"/>
    <m/>
    <m/>
    <m/>
    <m/>
    <m/>
    <m/>
    <m/>
    <m/>
    <m/>
  </r>
  <r>
    <s v="2023-06-28T14:22:24.269276561Z"/>
    <x v="6"/>
    <s v="2023-06-28"/>
    <s v="0xb91d3233144566628c4281a0bb5a7f061adb85e4b65895dd98467c2c230d25f5"/>
    <s v="ATTACK-DETECTOR-2"/>
    <s v="CRITICAL"/>
    <x v="7"/>
    <s v="0x79bd9074272945cd6cca9cf0e5bb23281e371347 likely involved in an attack (0xf32de94bd19626eb31e29e017e32f4c5bd4ec24967de5b0350e25ea43a911b9f). Anomaly score: {'anomaly_score': 0.09339019189765459}"/>
    <s v="0x79bd9074272945cd6cca9cf0e5bb23281e371347"/>
    <x v="2"/>
    <s v="0.09339019189765459"/>
    <m/>
    <m/>
    <m/>
    <m/>
    <m/>
    <s v="0.09339019189765459}"/>
    <m/>
    <m/>
    <m/>
    <m/>
    <m/>
    <m/>
    <m/>
    <m/>
    <m/>
  </r>
  <r>
    <s v="2023-06-11T10:42:07.554322017Z"/>
    <x v="6"/>
    <s v="2023-06-11"/>
    <s v="0xb759e070b4d8603f799e1e2265fc8e2b20d0585c7418086f8dea9b84981f1607"/>
    <s v="ATTACK-DETECTOR-2"/>
    <s v="CRITICAL"/>
    <x v="7"/>
    <s v="0x157e702da47a16c8b2d63e66c04b8df159605147 likely involved in an attack (0xb2113d24f94dee08559a481bd5d3e9d5fa6650fadf576423090c2c79bcd62805). Anomaly score: {'anomaly_score': 0.0697507477567298}"/>
    <s v="0x157e702da47a16c8b2d63e66c04b8df159605147"/>
    <x v="2"/>
    <s v="0.0697507477567298"/>
    <m/>
    <m/>
    <m/>
    <m/>
    <m/>
    <s v="0.0697507477567298}"/>
    <m/>
    <m/>
    <m/>
    <m/>
    <m/>
    <m/>
    <m/>
    <m/>
    <m/>
  </r>
  <r>
    <s v="2023-06-02T06:40:43.182042504Z"/>
    <x v="6"/>
    <s v="2023-06-02"/>
    <s v="0xae4b53073433255305e22932ae4d866524e3f009c1b34f4eed75cc41593d37e8"/>
    <s v="ATTACK-DETECTOR-2"/>
    <s v="CRITICAL"/>
    <x v="7"/>
    <s v="0x8cadf2f64016a56df8c8dc06270ca94368ebe310 likely involved in an attack (0xa6ab7396169eda42eb969442eb1bc366638b9bf8359ffc7846bfad4ff84e567a). Anomaly score: {'anomaly_score': 0.0568421052631579}"/>
    <s v="0x8cadf2f64016a56df8c8dc06270ca94368ebe310"/>
    <x v="2"/>
    <s v="0.0568421052631579"/>
    <m/>
    <m/>
    <m/>
    <m/>
    <m/>
    <s v="0.0568421052631579}"/>
    <m/>
    <m/>
    <m/>
    <m/>
    <m/>
    <m/>
    <m/>
    <m/>
    <m/>
  </r>
  <r>
    <s v="2023-06-07T16:37:56.978418321Z"/>
    <x v="6"/>
    <s v="2023-06-07"/>
    <s v="0xa8f05e39deb7fdedf06f5b81b93140e33c667d17cc8f7ea0bbaadd32468aec09"/>
    <s v="ATTACK-DETECTOR-2"/>
    <s v="CRITICAL"/>
    <x v="7"/>
    <s v="0x74f229b404de249c1d0096c521b20dec4b61b990 likely involved in an attack (0x811a69cea8bb9ab2964d6cd9c434e69e465a17eecc8e6be5d5b65b8b6aca6c06). Anomaly score: {'anomaly_score': 0.042098024506126534}"/>
    <s v="0x74f229b404de249c1d0096c521b20dec4b61b990"/>
    <x v="2"/>
    <s v="0.042098024506126534"/>
    <m/>
    <m/>
    <m/>
    <m/>
    <m/>
    <s v="0.042098024506126534}"/>
    <m/>
    <m/>
    <m/>
    <m/>
    <m/>
    <m/>
    <m/>
    <m/>
    <m/>
  </r>
  <r>
    <s v="2023-06-01T21:57:00.045680218Z"/>
    <x v="6"/>
    <s v="2023-06-01"/>
    <s v="0x8da8c50f4c2c6506f69e4019f9219c9d40ae9cbc671e97c9adf5520fb213ae5d"/>
    <s v="ATTACK-DETECTOR-2"/>
    <s v="CRITICAL"/>
    <x v="7"/>
    <s v="0x4be8d2fec7b081cce9f42f111516c5f7cebab470 likely involved in an attack (0xefc81486420cf841ea501e5f207b11f84c40c1032472fd3917d588263d5ac1ab). Anomaly score: {'anomaly_score': 0.029195461578133058}"/>
    <s v="0x4be8d2fec7b081cce9f42f111516c5f7cebab470"/>
    <x v="2"/>
    <s v="0.029195461578133058"/>
    <m/>
    <m/>
    <m/>
    <m/>
    <m/>
    <s v="0.029195461578133058}"/>
    <m/>
    <m/>
    <m/>
    <m/>
    <m/>
    <m/>
    <m/>
    <m/>
    <m/>
  </r>
  <r>
    <s v="2023-06-11T03:34:03.329664461Z"/>
    <x v="6"/>
    <s v="2023-06-11"/>
    <s v="0x8b3ed9a37d8d55c84e2cc5b671c49f75422d3d84019cbfcfb4b77adbc7dc4308"/>
    <s v="ATTACK-DETECTOR-2"/>
    <s v="CRITICAL"/>
    <x v="7"/>
    <s v="0x1ffb5f38abf77733999d49af39bd104c1f37b4c2 likely involved in an attack (0xd4cca339162725d4f56fe9f02fd059a3ba8a084dd228bd1abba9942f9cb32087). Anomaly score: {'anomaly_score': 0.03432762836185819}"/>
    <s v="0x1ffb5f38abf77733999d49af39bd104c1f37b4c2"/>
    <x v="2"/>
    <s v="0.03432762836185819"/>
    <m/>
    <m/>
    <m/>
    <m/>
    <m/>
    <s v="0.03432762836185819}"/>
    <m/>
    <m/>
    <m/>
    <m/>
    <m/>
    <m/>
    <m/>
    <m/>
    <m/>
  </r>
  <r>
    <s v="2023-06-02T01:41:59.763053917Z"/>
    <x v="6"/>
    <s v="2023-06-02"/>
    <s v="0x8aa5282729b261b08b291a3931b00a173efea38b0bdff90a13394e2c93b32bc7"/>
    <s v="ATTACK-DETECTOR-2"/>
    <s v="CRITICAL"/>
    <x v="7"/>
    <s v="0x915c04fd529f4f0a8e644869eea20dabba488259 likely involved in an attack (0xdaa661834d45cf2677e4efc0c88a8d091281a4f6297efbc08ea0b1302698472b). Anomaly score: {'anomaly_score': 0.05655673850947806}"/>
    <s v="0x915c04fd529f4f0a8e644869eea20dabba488259"/>
    <x v="2"/>
    <s v="0.05655673850947806"/>
    <m/>
    <m/>
    <m/>
    <m/>
    <m/>
    <s v="0.05655673850947806}"/>
    <m/>
    <m/>
    <m/>
    <m/>
    <m/>
    <m/>
    <m/>
    <m/>
    <m/>
  </r>
  <r>
    <s v="2023-06-07T05:42:40.651794596Z"/>
    <x v="6"/>
    <s v="2023-06-07"/>
    <s v="0x89d6169e9979fa9c1c8064363095457ccd59b22e6eff76ac5061343afcc3019f"/>
    <s v="ATTACK-DETECTOR-2"/>
    <s v="CRITICAL"/>
    <x v="7"/>
    <s v="0xb1a8d2607304a9fd9923a3c49e2e52183594b693 likely involved in an attack (0x537d762f179e1caa60b16c3759aae658e01119be18c6d7457570f85dedbdbe0a). Anomaly score: {'anomaly_score': 0.026702508960573478}"/>
    <s v="0xb1a8d2607304a9fd9923a3c49e2e52183594b693"/>
    <x v="2"/>
    <s v="0.026702508960573478"/>
    <m/>
    <m/>
    <m/>
    <m/>
    <m/>
    <s v="0.026702508960573478}"/>
    <m/>
    <m/>
    <m/>
    <m/>
    <m/>
    <m/>
    <m/>
    <m/>
    <m/>
  </r>
  <r>
    <s v="2023-06-12T14:49:53.063228641Z"/>
    <x v="6"/>
    <s v="2023-06-12"/>
    <s v="0x88e1e2d5180823182552faca46b48d97c68034cc4eabb79b5085df0ded1a9d72"/>
    <s v="ATTACK-DETECTOR-2"/>
    <s v="CRITICAL"/>
    <x v="7"/>
    <s v="0xc0b23b833f491ae449f5f1898abc2ffdbb555c8b likely involved in an attack (0x7288fdf5e31be2bcaead9928fc046389f6a5e80a5389a7bc6640ce35929252a3). Anomaly score: {'anomaly_score': 0.03417412530512612}"/>
    <s v="0xc0b23b833f491ae449f5f1898abc2ffdbb555c8b"/>
    <x v="2"/>
    <s v="0.03417412530512612"/>
    <m/>
    <m/>
    <m/>
    <m/>
    <m/>
    <s v="0.03417412530512612}"/>
    <m/>
    <m/>
    <m/>
    <m/>
    <m/>
    <m/>
    <m/>
    <m/>
    <m/>
  </r>
  <r>
    <s v="2023-06-13T23:14:51.43717719Z"/>
    <x v="6"/>
    <s v="2023-06-13"/>
    <s v="0x862250da8f4c76d04954c9a8f0946c6a9f5689204fce4169ccde8dbba73ca13a"/>
    <s v="ATTACK-DETECTOR-2"/>
    <s v="CRITICAL"/>
    <x v="7"/>
    <s v="0x207a34537e2815a9be974cbfe765fe907aef2ff3 likely involved in an attack (0x56bad998fca591a21a3312c30dec0fc69482f6fd4a27faac3736dc11749ad80c). Anomaly score: {'anomaly_score': 2.6526189942464323e-07}"/>
    <s v="0x207a34537e2815a9be974cbfe765fe907aef2ff3"/>
    <x v="2"/>
    <s v="2.6526189942464323e-07"/>
    <m/>
    <m/>
    <m/>
    <m/>
    <m/>
    <s v="2.6526189942464323e-07}"/>
    <m/>
    <m/>
    <m/>
    <m/>
    <m/>
    <m/>
    <m/>
    <m/>
    <m/>
  </r>
  <r>
    <s v="2023-06-28T19:00:09.957330731Z"/>
    <x v="6"/>
    <s v="2023-06-28"/>
    <s v="0x6d92ca52372210697b0041aa91e84b35427fabfe2b1e8c893d0350bc4a2acacd"/>
    <s v="ATTACK-DETECTOR-2"/>
    <s v="CRITICAL"/>
    <x v="7"/>
    <s v="0x1c8f880125be058fc903098de83f136039771eb7 likely involved in an attack (0x84f3e531a1928a95d54ab3d119160c07ebff4042d959c939508000fbd1b8e2de). Anomaly score: {'anomaly_score': 0.03248871048670346}"/>
    <s v="0x1c8f880125be058fc903098de83f136039771eb7"/>
    <x v="2"/>
    <s v="0.03248871048670346"/>
    <m/>
    <m/>
    <m/>
    <m/>
    <m/>
    <s v="0.03248871048670346}"/>
    <m/>
    <m/>
    <m/>
    <m/>
    <m/>
    <m/>
    <m/>
    <m/>
    <m/>
  </r>
  <r>
    <s v="2023-06-29T16:22:13.120830298Z"/>
    <x v="6"/>
    <s v="2023-06-29"/>
    <s v="0x6d688fc0b32b36558593d623f0ac3e4b948881b362e903589f87cca94ac4a1dd"/>
    <s v="ATTACK-DETECTOR-2"/>
    <s v="CRITICAL"/>
    <x v="7"/>
    <s v="0x722a1206fd58f56c3acdabb1799e34ad716a2f3a likely involved in an attack (0xb00c24dca980f5f85edc04731ddd44056bef92e255368945b524e82725914224). Anomaly score: {'anomaly_score': 0.058646616541353384}"/>
    <s v="0x722a1206fd58f56c3acdabb1799e34ad716a2f3a"/>
    <x v="2"/>
    <s v="0.058646616541353384"/>
    <m/>
    <m/>
    <m/>
    <m/>
    <m/>
    <s v="0.058646616541353384}"/>
    <m/>
    <m/>
    <m/>
    <m/>
    <m/>
    <m/>
    <m/>
    <m/>
    <m/>
  </r>
  <r>
    <s v="2023-06-01T23:15:58.479383252Z"/>
    <x v="6"/>
    <s v="2023-06-01"/>
    <s v="0x64dd947330d71dee8353d344c3c52ba4802f9e71c31059118b6375662e004aa4"/>
    <s v="ATTACK-DETECTOR-2"/>
    <s v="CRITICAL"/>
    <x v="7"/>
    <s v="0xfa6b9a7f1921b87ca96e249dae9c77d26e8f9200 likely involved in an attack (0x2cdbdf46fc89c3436cc60c5d381a20a1d6e39e83547111b5c1b80565f90e3530). Anomaly score: {'anomaly_score': 0.02905834186284545}"/>
    <s v="0xfa6b9a7f1921b87ca96e249dae9c77d26e8f9200"/>
    <x v="2"/>
    <s v="0.02905834186284545"/>
    <m/>
    <m/>
    <m/>
    <m/>
    <m/>
    <s v="0.02905834186284545}"/>
    <m/>
    <m/>
    <m/>
    <m/>
    <m/>
    <m/>
    <m/>
    <m/>
    <m/>
  </r>
  <r>
    <s v="2023-06-28T01:13:55.616863046Z"/>
    <x v="6"/>
    <s v="2023-06-28"/>
    <s v="0x5ede488ad61a6c3746aa303f5ecb1b817c82e5f69b81f161abcd203530bc5c33"/>
    <s v="ATTACK-DETECTOR-2"/>
    <s v="CRITICAL"/>
    <x v="7"/>
    <s v="0x7580db38f799f46da9ba1d56862c75ebff58ccb8 likely involved in an attack (0xb83f22346f6fc709af85a49bb1d603f09a315ad4c145dc71be103c7dfcde377c). Anomaly score: {'anomaly_score': 0.06252933507170796}"/>
    <s v="0x7580db38f799f46da9ba1d56862c75ebff58ccb8"/>
    <x v="2"/>
    <s v="0.06252933507170796"/>
    <m/>
    <m/>
    <m/>
    <m/>
    <m/>
    <s v="0.06252933507170796}"/>
    <m/>
    <m/>
    <m/>
    <m/>
    <m/>
    <m/>
    <m/>
    <m/>
    <m/>
  </r>
  <r>
    <s v="2023-06-01T21:53:59.62262452Z"/>
    <x v="6"/>
    <s v="2023-06-01"/>
    <s v="0x5c263921a4f931fe950b35e841f3bd9c09fb2f26554276be1383c7b27f88db51"/>
    <s v="ATTACK-DETECTOR-2"/>
    <s v="CRITICAL"/>
    <x v="7"/>
    <s v="0xd2e5d9fa35d93c74fdb8e32aaec97bdb7609b7be likely involved in an attack (0x285feccce61f1daab87cb78dbf9e4ed22294be896d377d675287e64691f6064c). Anomaly score: {'anomaly_score': 0.029406345957011262}"/>
    <s v="0xd2e5d9fa35d93c74fdb8e32aaec97bdb7609b7be"/>
    <x v="2"/>
    <s v="0.029406345957011262"/>
    <m/>
    <m/>
    <m/>
    <m/>
    <m/>
    <s v="0.029406345957011262}"/>
    <m/>
    <m/>
    <m/>
    <m/>
    <m/>
    <m/>
    <m/>
    <m/>
    <m/>
  </r>
  <r>
    <s v="2023-06-06T06:27:30.762481513Z"/>
    <x v="6"/>
    <s v="2023-06-06"/>
    <s v="0x5883b7973d04ac97f4ea71851c8fe9cd54a549812293558369d91a61d87bd1eb"/>
    <s v="ATTACK-DETECTOR-2"/>
    <s v="CRITICAL"/>
    <x v="7"/>
    <s v="0x5c7ce63d0d05dca12206b7385720c3b08457d355 likely involved in an attack (0x9b6a7f066332004bc5ccf26a8dc8d6b0c2fb8e442601c2b9ccf3d834fa9bb403). Anomaly score: {'anomaly_score': 0.02843042071197411}"/>
    <s v="0x5c7ce63d0d05dca12206b7385720c3b08457d355"/>
    <x v="2"/>
    <s v="0.02843042071197411"/>
    <m/>
    <m/>
    <m/>
    <m/>
    <m/>
    <s v="0.02843042071197411}"/>
    <m/>
    <m/>
    <m/>
    <m/>
    <m/>
    <m/>
    <m/>
    <m/>
    <m/>
  </r>
  <r>
    <s v="2023-06-02T07:32:14.718483975Z"/>
    <x v="6"/>
    <s v="2023-06-02"/>
    <s v="0x55f621ef1a16866a7d9f57b093d3db026b25f7a91b87ef2dea0aa859699cebd5"/>
    <s v="ATTACK-DETECTOR-2"/>
    <s v="CRITICAL"/>
    <x v="7"/>
    <s v="0xd75f83025bbd4f7fd80ec0c01e6b4f14f83cce0a likely involved in an attack (0x16d009db958994817bb3fc348dd4fe5f31b1898d2a2d545b2e99af9db3e864e1) on PancakeV3Pool (0x36696169c63e42cd08ce11f5deebbcebae652050). Anomaly score: {'anomaly_score': 1.1666643722742179"/>
    <s v="0xd75f83025bbd4f7fd80ec0c01e6b4f14f83cce0a"/>
    <x v="2"/>
    <s v="1.1666643722742179e-05"/>
    <m/>
    <m/>
    <m/>
    <m/>
    <m/>
    <s v="1.1666643722742179e-05}"/>
    <m/>
    <m/>
    <m/>
    <m/>
    <m/>
    <m/>
    <m/>
    <m/>
    <m/>
  </r>
  <r>
    <s v="2023-06-28T11:23:56.373890009Z"/>
    <x v="6"/>
    <s v="2023-06-28"/>
    <s v="0x554f4eb4698f62cb83fcd47a2c6594fa4ad959a995252829cdad7c46f548b841"/>
    <s v="ATTACK-DETECTOR-2"/>
    <s v="CRITICAL"/>
    <x v="7"/>
    <s v="0xe37c21f652b0e4214e7e6e383d75c99e5e24ffad likely involved in an attack (0xcc2c987ff4752b11d1b86a490eb2f8541bb50b93bc5aa46d2110ac678bf9a255). Anomaly score: {'anomaly_score': 0.06284691136974038}"/>
    <s v="0xe37c21f652b0e4214e7e6e383d75c99e5e24ffad"/>
    <x v="2"/>
    <s v="0.06284691136974038"/>
    <m/>
    <m/>
    <m/>
    <m/>
    <m/>
    <s v="0.06284691136974038}"/>
    <m/>
    <m/>
    <m/>
    <m/>
    <m/>
    <m/>
    <m/>
    <m/>
    <m/>
  </r>
  <r>
    <s v="2023-06-29T08:36:24.279506712Z"/>
    <x v="6"/>
    <s v="2023-06-29"/>
    <s v="0x4ad152d421918c6ede00dad1e78a3fa925316d68655ab523c4cebdb7dcf995ed"/>
    <s v="ATTACK-DETECTOR-2"/>
    <s v="CRITICAL"/>
    <x v="7"/>
    <s v="0x4d8712acf2813b453fb07bc331d3d6aa41a4eff8 likely involved in an attack (0x2456d9e31c0d759cf673305b3a9d2f504a558348b3dbf16ce1f258a784074b6e). Anomaly score: {'anomaly_score': 0.03188050930460333}"/>
    <s v="0x4d8712acf2813b453fb07bc331d3d6aa41a4eff8"/>
    <x v="2"/>
    <s v="0.03188050930460333"/>
    <m/>
    <m/>
    <m/>
    <m/>
    <m/>
    <s v="0.03188050930460333}"/>
    <m/>
    <m/>
    <m/>
    <m/>
    <m/>
    <m/>
    <m/>
    <m/>
    <m/>
  </r>
  <r>
    <s v="2023-06-07T07:28:26.421536575Z"/>
    <x v="6"/>
    <s v="2023-06-07"/>
    <s v="0x4967f993c8c413e523a470fd3efb6f53d9313715d33c4d4f7f8b25f268eb61ce"/>
    <s v="ATTACK-DETECTOR-2"/>
    <s v="CRITICAL"/>
    <x v="7"/>
    <s v="0x0bed0d4e6e7ed00ce972b9e40ab2d978aa61bf2d likely involved in an attack (0xa4073606ed338cc349b07ff1384aac3bf4423f9d77285b363bed8b752e9056a9). Anomaly score: {'anomaly_score': 0.026560587515299876}"/>
    <s v="0x0bed0d4e6e7ed00ce972b9e40ab2d978aa61bf2d"/>
    <x v="2"/>
    <s v="0.026560587515299876"/>
    <m/>
    <m/>
    <m/>
    <m/>
    <m/>
    <s v="0.026560587515299876}"/>
    <m/>
    <m/>
    <m/>
    <m/>
    <m/>
    <m/>
    <m/>
    <m/>
    <m/>
  </r>
  <r>
    <s v="2023-06-01T18:30:08.477166547Z"/>
    <x v="6"/>
    <s v="2023-06-01"/>
    <s v="0x488309285939231c8124d7cfe28766deee2a111de90f4d4c46ec817697c61db3"/>
    <s v="ATTACK-DETECTOR-2"/>
    <s v="CRITICAL"/>
    <x v="7"/>
    <s v="0x115843ce582ef774a52a0b1d98123891fe1282ef likely involved in an attack (0x8625d27efdea4e90568d3dd2e18d2e4769871fd7d2ee87300cec8911daf2f0c4). Anomaly score: {'anomaly_score': 0.05381901840490798}"/>
    <s v="0x115843ce582ef774a52a0b1d98123891fe1282ef"/>
    <x v="2"/>
    <s v="0.05381901840490798"/>
    <m/>
    <m/>
    <m/>
    <m/>
    <m/>
    <s v="0.05381901840490798}"/>
    <m/>
    <m/>
    <m/>
    <m/>
    <m/>
    <m/>
    <m/>
    <m/>
    <m/>
  </r>
  <r>
    <s v="2023-06-28T15:43:24.470995375Z"/>
    <x v="6"/>
    <s v="2023-06-28"/>
    <s v="0x449e5df9e43f072600d893725c35c5ac09699a19e8cb61fd174b1ba55cb1b998"/>
    <s v="ATTACK-DETECTOR-2"/>
    <s v="CRITICAL"/>
    <x v="7"/>
    <s v="0xf191ecc811bd7bf1008d6064d05a1f9384dc3be4 likely involved in an attack (0x692e46fd0fcedcf30c6362cb9e39530591ac72e4b3a0549511453d083e3161f4). Anomaly score: {'anomaly_score': 0.0603520782396088}"/>
    <s v="0xf191ecc811bd7bf1008d6064d05a1f9384dc3be4"/>
    <x v="2"/>
    <s v="0.0603520782396088"/>
    <m/>
    <m/>
    <m/>
    <m/>
    <m/>
    <s v="0.0603520782396088}"/>
    <m/>
    <m/>
    <m/>
    <m/>
    <m/>
    <m/>
    <m/>
    <m/>
    <m/>
  </r>
  <r>
    <s v="2023-06-02T17:22:27.15853494Z"/>
    <x v="6"/>
    <s v="2023-06-02"/>
    <s v="0x3cf3e144ed8ba6e621e0dba6dfac2b395ae1cbb7c8f62d40d32e8041a9699933"/>
    <s v="ATTACK-DETECTOR-2"/>
    <s v="CRITICAL"/>
    <x v="7"/>
    <s v="0x018e348d100d2e7550bd69ccf903e50e0f0af7b0 likely involved in an attack (0x20342cdaa225878dd0be11dd7d48ce2d1787f1d3a491802a57f5e818793af43e). Anomaly score: {'anomaly_score': 0.00011438053145515064}"/>
    <s v="0x018e348d100d2e7550bd69ccf903e50e0f0af7b0"/>
    <x v="2"/>
    <s v="0.00011438053145515064"/>
    <m/>
    <m/>
    <m/>
    <m/>
    <m/>
    <s v="0.00011438053145515064}"/>
    <m/>
    <m/>
    <m/>
    <m/>
    <m/>
    <m/>
    <m/>
    <m/>
    <m/>
  </r>
  <r>
    <s v="2023-06-11T02:35:44.329353091Z"/>
    <x v="6"/>
    <s v="2023-06-11"/>
    <s v="0x3a2781a9cc7249bd9c98a389b41c48215de92b94e8f79fef6f65dd9715acdb8f"/>
    <s v="ATTACK-DETECTOR-2"/>
    <s v="CRITICAL"/>
    <x v="7"/>
    <s v="0xbae3cfca7c47c0ad120adba41adeb438055036b3 likely involved in an attack (0x2ab15e0eae0b902caa91d56dd2680015597b2ddcafbfe3821f4191f1b250d3fd). Anomaly score: {'anomaly_score': 0.07431111111111112}"/>
    <s v="0xbae3cfca7c47c0ad120adba41adeb438055036b3"/>
    <x v="2"/>
    <s v="0.07431111111111112"/>
    <m/>
    <m/>
    <m/>
    <m/>
    <m/>
    <s v="0.07431111111111112}"/>
    <m/>
    <m/>
    <m/>
    <m/>
    <m/>
    <m/>
    <m/>
    <m/>
    <m/>
  </r>
  <r>
    <s v="2023-06-29T02:20:23.194941339Z"/>
    <x v="6"/>
    <s v="2023-06-29"/>
    <s v="0x393f2122fa1a4777109e80ba3905df0a108adc6a562d55c5add51c3916bca9f7"/>
    <s v="ATTACK-DETECTOR-2"/>
    <s v="CRITICAL"/>
    <x v="7"/>
    <s v="0x0ac8e7750f286c7ae35371ee1b69ac19ce92cec1 likely involved in an attack (0x954fed01a7df3b5c782bee8b4d1ef7bfe7e170e30882b35b45dbf22edd24f07e). Anomaly score: {'anomaly_score': 0.09122118685630211}"/>
    <s v="0x0ac8e7750f286c7ae35371ee1b69ac19ce92cec1"/>
    <x v="2"/>
    <s v="0.09122118685630211"/>
    <m/>
    <m/>
    <m/>
    <m/>
    <m/>
    <s v="0.09122118685630211}"/>
    <m/>
    <m/>
    <m/>
    <m/>
    <m/>
    <m/>
    <m/>
    <m/>
    <m/>
  </r>
  <r>
    <s v="2023-06-07T16:38:33.107168945Z"/>
    <x v="6"/>
    <s v="2023-06-07"/>
    <s v="0x3781655f6a1d3c7f54e0d611cf44675e9bbde3383371dd6c056606c89927a50c"/>
    <s v="ATTACK-DETECTOR-2"/>
    <s v="CRITICAL"/>
    <x v="7"/>
    <s v="0x74f229b404de249c1d0096c521b20dec4b61b990 likely involved in an attack (0xd06ffc9bd168cf1a43dce27593ccde6458c720e6a99173611fc6d25b03e1b2cd). Anomaly score: {'anomaly_score': 0.042098024506126534}"/>
    <s v="0x74f229b404de249c1d0096c521b20dec4b61b990"/>
    <x v="2"/>
    <s v="0.042098024506126534"/>
    <m/>
    <m/>
    <m/>
    <m/>
    <m/>
    <s v="0.042098024506126534}"/>
    <m/>
    <m/>
    <m/>
    <m/>
    <m/>
    <m/>
    <m/>
    <m/>
    <m/>
  </r>
  <r>
    <s v="2023-06-07T17:06:36.193292035Z"/>
    <x v="6"/>
    <s v="2023-06-07"/>
    <s v="0x349d06391baf51994e6de50610533b9fa86a02f4a24ffbef4b61fd73996d6bab"/>
    <s v="ATTACK-DETECTOR-2"/>
    <s v="CRITICAL"/>
    <x v="7"/>
    <s v="0xebfa3e86fc3ad9746ab218b34e1dd46379153133 likely involved in an attack (0x64f9b98952b64985d9cd168c0487f0d4c8809539b95cd777d608965fcbdc4f50). Anomaly score: {'anomaly_score': 9.792159215215782e-08}"/>
    <s v="0xebfa3e86fc3ad9746ab218b34e1dd46379153133"/>
    <x v="2"/>
    <s v="9.792159215215782e-08"/>
    <m/>
    <m/>
    <m/>
    <m/>
    <m/>
    <s v="9.792159215215782e-08}"/>
    <m/>
    <m/>
    <m/>
    <m/>
    <m/>
    <m/>
    <m/>
    <m/>
    <m/>
  </r>
  <r>
    <s v="2023-06-29T15:48:12.980541642Z"/>
    <x v="6"/>
    <s v="2023-06-29"/>
    <s v="0x33eec4e2c1c4e7ead95e348f8752876d21b37dd4d2c30849a1451925925376b9"/>
    <s v="ATTACK-DETECTOR-2"/>
    <s v="CRITICAL"/>
    <x v="7"/>
    <s v="0x7c34dea8304f1db5b4b95d3438bda11c6f2595bf likely involved in an attack (0x76c8a6ea12ca89583c9d5e0e420df78e8132732d1d374a83bd4fd7f9406a3e33). Anomaly score: {'anomaly_score': 0.057532956685499057}"/>
    <s v="0x7c34dea8304f1db5b4b95d3438bda11c6f2595bf"/>
    <x v="2"/>
    <s v="0.057532956685499057"/>
    <m/>
    <m/>
    <m/>
    <m/>
    <m/>
    <s v="0.057532956685499057}"/>
    <m/>
    <m/>
    <m/>
    <m/>
    <m/>
    <m/>
    <m/>
    <m/>
    <m/>
  </r>
  <r>
    <s v="2023-06-11T10:42:07.623318096Z"/>
    <x v="6"/>
    <s v="2023-06-11"/>
    <s v="0x33820bb420b819de55546c9f203c57dfb8cc970c78777ebac04af492aca2b765"/>
    <s v="ATTACK-DETECTOR-2"/>
    <s v="CRITICAL"/>
    <x v="7"/>
    <s v="0xeade071ff23bcef312dec938ece29f7da62cf45b likely involved in an attack (0x57458bd7b8ef06b15a8d4f025dad933f9ca9d35070c4f9a0c9af5f43e84ce2ed). Anomaly score: {'anomaly_score': 0.035522388059701496}"/>
    <s v="0xeade071ff23bcef312dec938ece29f7da62cf45b"/>
    <x v="2"/>
    <s v="0.035522388059701496"/>
    <m/>
    <m/>
    <m/>
    <m/>
    <m/>
    <s v="0.035522388059701496}"/>
    <m/>
    <m/>
    <m/>
    <m/>
    <m/>
    <m/>
    <m/>
    <m/>
    <m/>
  </r>
  <r>
    <s v="2023-06-28T10:12:26.149939319Z"/>
    <x v="6"/>
    <s v="2023-06-28"/>
    <s v="0x1bfa3e777dca13b142ffe2bb0bff1a64e38a6be2d580255a571fa94d93aa98dd"/>
    <s v="ATTACK-DETECTOR-2"/>
    <s v="CRITICAL"/>
    <x v="7"/>
    <s v="0x6b7e14f3bb691d6bba9d0c9c6204eaa2626226c6 likely involved in an attack (0x938bbdd5dcb2adffd8e312e3d7b3904a3e8df0ec4de0263d044ce089af02c2ab). Anomaly score: {'anomaly_score': 0.0995219469795741}"/>
    <s v="0x6b7e14f3bb691d6bba9d0c9c6204eaa2626226c6"/>
    <x v="2"/>
    <s v="0.0995219469795741"/>
    <m/>
    <m/>
    <m/>
    <m/>
    <m/>
    <s v="0.0995219469795741}"/>
    <m/>
    <m/>
    <m/>
    <m/>
    <m/>
    <m/>
    <m/>
    <m/>
    <m/>
  </r>
  <r>
    <s v="2023-06-07T03:37:39.724872555Z"/>
    <x v="6"/>
    <s v="2023-06-07"/>
    <s v="0x161d7f9f855027d5d6b86df75397238705761b2fec1ccd7de0d0d5397fdb1544"/>
    <s v="ATTACK-DETECTOR-2"/>
    <s v="CRITICAL"/>
    <x v="7"/>
    <s v="0x0302bf7d8a39d03ab418a169d29c51aaeaf0f787 likely involved in an attack (0xba96ba36e372d15edb0c8c5941ae8718b3ee468344c9e6a5fd8852559848e787). Anomaly score: {'anomaly_score': 0.07868086211373669}"/>
    <s v="0x0302bf7d8a39d03ab418a169d29c51aaeaf0f787"/>
    <x v="2"/>
    <s v="0.07868086211373669"/>
    <m/>
    <m/>
    <m/>
    <m/>
    <m/>
    <s v="0.07868086211373669}"/>
    <m/>
    <m/>
    <m/>
    <m/>
    <m/>
    <m/>
    <m/>
    <m/>
    <m/>
  </r>
  <r>
    <s v="2023-06-29T12:55:40.340476675Z"/>
    <x v="6"/>
    <s v="2023-06-29"/>
    <s v="0x0ece8ad60b11c7b9acad6066abe3380e13c2dffd9a7860eb99a4ed9d7d4f5cc7"/>
    <s v="ATTACK-DETECTOR-2"/>
    <s v="CRITICAL"/>
    <x v="7"/>
    <s v="0xb6c11605e971ab46b9be4fdc48c9650a257075db likely involved in an attack (0x4fe943093bb0f67c98ae1a4a56294cc746bdc8ac1d64f83135c1a4db3adb71be). Anomaly score: {'anomaly_score': 0.03111484863046612}"/>
    <s v="0xb6c11605e971ab46b9be4fdc48c9650a257075db"/>
    <x v="2"/>
    <s v="0.03111484863046612"/>
    <m/>
    <m/>
    <m/>
    <m/>
    <m/>
    <s v="0.03111484863046612}"/>
    <m/>
    <m/>
    <m/>
    <m/>
    <m/>
    <m/>
    <m/>
    <m/>
    <m/>
  </r>
  <r>
    <s v="2023-06-28T16:36:12.007893766Z"/>
    <x v="6"/>
    <s v="2023-06-28"/>
    <s v="0x05bd5865bc78bde0e0be7c034e3a385a90e1c21f25102caef8608522170dfe58"/>
    <s v="ATTACK-DETECTOR-2"/>
    <s v="CRITICAL"/>
    <x v="7"/>
    <s v="0x58afa3089771829f832eefe94e1aba07c299e3d6 likely involved in an attack (0xbc81a353b08d34a2a6dd4fa6bce6b30018f11a386b5f7cd2a2ad4b89090ef6fe). Anomaly score: {'anomaly_score': 0.06049731838127743}"/>
    <s v="0x58afa3089771829f832eefe94e1aba07c299e3d6"/>
    <x v="2"/>
    <s v="0.06049731838127743"/>
    <m/>
    <m/>
    <m/>
    <m/>
    <m/>
    <s v="0.06049731838127743}"/>
    <m/>
    <m/>
    <m/>
    <m/>
    <m/>
    <m/>
    <m/>
    <m/>
    <m/>
  </r>
  <r>
    <s v="2023-06-29T15:46:09.007863728Z"/>
    <x v="6"/>
    <s v="2023-06-29"/>
    <s v="0x046c4dec5be25044955b5e2f4e2d669db39b743a757f4ab88944efd5675ada4f"/>
    <s v="ATTACK-DETECTOR-2"/>
    <s v="CRITICAL"/>
    <x v="7"/>
    <s v="0x7c34dea8304f1db5b4b95d3438bda11c6f2595bf likely involved in an attack (0x9f9416b1b4d438c0433f829d28428bcdf118abb57a1dda07a830e2df1415daad). Anomaly score: {'anomaly_score': 0.057532956685499057}"/>
    <s v="0x7c34dea8304f1db5b4b95d3438bda11c6f2595bf"/>
    <x v="2"/>
    <s v="0.057532956685499057"/>
    <m/>
    <m/>
    <m/>
    <m/>
    <m/>
    <s v="0.057532956685499057}"/>
    <m/>
    <m/>
    <m/>
    <m/>
    <m/>
    <m/>
    <m/>
    <m/>
    <m/>
  </r>
  <r>
    <s v="2023-07-22T03:06:00.770940801Z"/>
    <x v="7"/>
    <s v="2023-07-22"/>
    <s v="0xff4c9cb10515ac9e6242db2cbd762fef66626b635b945f50f213f5d0d452ec9f"/>
    <s v="ATTACK-DETECTOR-2"/>
    <s v="CRITICAL"/>
    <x v="6"/>
    <s v="0x040a96659fd7118259ebcd547771f6ecb9580d17 likely involved in an attack (0xc50c53fe4c681c03925ed70bfbb472c30b2f0c28b82454459df7d4e2ce60b763). Anomaly score: {'anomaly_score': 9.081327807406116e-08}"/>
    <s v="0x040a96659fd7118259ebcd547771f6ecb9580d17"/>
    <x v="4"/>
    <s v="9.081327807406116e-08"/>
    <s v="TP - Drained alphapo's hot wallet"/>
    <m/>
    <m/>
    <m/>
    <m/>
    <s v="9.081327807406116e-08}"/>
    <m/>
    <m/>
    <m/>
    <m/>
    <m/>
    <m/>
    <m/>
    <m/>
    <m/>
  </r>
  <r>
    <s v="2023-07-16T11:46:31.189545851Z"/>
    <x v="7"/>
    <s v="2023-07-16"/>
    <s v="0xfe6e9c746cca8d2a2ee6ba69854bed0fd4294be6acfb78b7bde424532e56b633"/>
    <s v="ATTACK-DETECTOR-2"/>
    <s v="CRITICAL"/>
    <x v="6"/>
    <s v="0x042fded1e7c93fcafee578d7a69d5a78b213df30 likely involved in an attack (0x53e559f5c0921914cb7c3ec86286d64d79a30b51f138df181fb09b87080e0edb). Anomaly score: {'anomaly_score': 5.449275362318841e-05}"/>
    <s v="0x042fded1e7c93fcafee578d7a69d5a78b213df30"/>
    <x v="0"/>
    <s v="5.449275362318841e-05"/>
    <s v="FP on removal of liquidity; filed issue 420"/>
    <m/>
    <m/>
    <m/>
    <m/>
    <s v="5.449275362318841e-05}"/>
    <m/>
    <m/>
    <m/>
    <m/>
    <m/>
    <m/>
    <m/>
    <m/>
    <m/>
  </r>
  <r>
    <s v="2023-07-29T02:19:36.406980314Z"/>
    <x v="7"/>
    <s v="2023-07-29"/>
    <s v="0xfe268580ec22da1dd6426855851186971f5974af571f10b297e07695356ab5c2"/>
    <s v="ATTACK-DETECTOR-2"/>
    <s v="CRITICAL"/>
    <x v="6"/>
    <s v="0xb1a6bf349c947a540a5fe6f1e89992acdad836ab likely involved in an attack (0xe608cc592c57f801f14e22a91367db3938ee1b5fc06bccdb4d3d52712c02a624). Anomaly score: {'anomaly_score': 0.0005146533238027162}"/>
    <s v="0xb1a6bf349c947a540a5fe6f1e89992acdad836ab"/>
    <x v="0"/>
    <s v="0.0005146533238027162"/>
    <s v="reentracy; not clear where (issue 418)"/>
    <m/>
    <m/>
    <m/>
    <m/>
    <s v="0.0005146533238027162}"/>
    <m/>
    <m/>
    <m/>
    <m/>
    <m/>
    <m/>
    <m/>
    <m/>
    <m/>
  </r>
  <r>
    <s v="2023-07-23T04:36:33.831056852Z"/>
    <x v="7"/>
    <s v="2023-07-23"/>
    <s v="0xfdbce9c2c7f33e5864b0f2e8a51c2fa854f7b80a0890d4bff2293c770e725a07"/>
    <s v="ATTACK-DETECTOR-2"/>
    <s v="CRITICAL"/>
    <x v="6"/>
    <s v="0x24be93c545d70577e3ef2ba7d2185203630ae317 likely involved in an attack (0xfa48dbcd5b8317293a3754f6243fe94e8fdc319df533b750a8691ef350d9ad77). Anomaly score: {'anomaly_score': 0.0003195352214960058}"/>
    <s v="0x24be93c545d70577e3ef2ba7d2185203630ae317"/>
    <x v="0"/>
    <s v="0.0003195352214960058"/>
    <s v="MEV Bot (issue 238)"/>
    <m/>
    <m/>
    <m/>
    <m/>
    <s v="0.0003195352214960058}"/>
    <m/>
    <m/>
    <m/>
    <m/>
    <m/>
    <m/>
    <m/>
    <m/>
    <m/>
  </r>
  <r>
    <s v="2023-07-21T06:34:15.468015846Z"/>
    <x v="7"/>
    <s v="2023-07-21"/>
    <s v="0xfdb9b1316ff2f14493be8591ca2dbd4b14ecf1f8540572423e321b31df18c3d4"/>
    <s v="ATTACK-DETECTOR-2"/>
    <s v="CRITICAL"/>
    <x v="6"/>
    <s v="0xc266864760e6750bc9b5bb6b5606654631b1a6b2,0x37dab5cc423b3451c243793c3ccbde6232b8e740 likely involved in an attack (0xa439a3b8a5cac0d951e676b7db7dfb569838d9e62c052c5837271a3aa983e5d6). Anomaly score: {'anomaly_score': 0.0003465982028241335}"/>
    <s v="0xc266864760e6750bc9b5bb6b5606654631b1a6b2"/>
    <x v="0"/>
    <s v="0.0003465982028241335"/>
    <s v="MEV Bot (issue 238)"/>
    <m/>
    <m/>
    <m/>
    <m/>
    <s v="0.0003465982028241335}"/>
    <m/>
    <m/>
    <m/>
    <m/>
    <m/>
    <m/>
    <m/>
    <m/>
    <m/>
  </r>
  <r>
    <s v="2023-07-15T20:02:23.887645435Z"/>
    <x v="7"/>
    <s v="2023-07-15"/>
    <s v="0xfcfa0f7fe4b153cab6416fc2e585b00d62897a60f796662fc44bf04f5469e759"/>
    <s v="ATTACK-DETECTOR-2"/>
    <s v="CRITICAL"/>
    <x v="6"/>
    <s v="0xb7986c464bf45c1ba2cedf2cb60e1f892e3e69fb likely involved in an attack (0x179d0ae334949c19e72767200ac306a1a33b5df69f3e8dee81aeb318d166176b). Anomaly score: {'anomaly_score': 0.15100671140939598}"/>
    <s v="0xb7986c464bf45c1ba2cedf2cb60e1f892e3e69fb"/>
    <x v="0"/>
    <s v="0.15100671140939598"/>
    <s v="just a large swap (issue 426)"/>
    <m/>
    <m/>
    <m/>
    <m/>
    <s v="0.15100671140939598}"/>
    <m/>
    <m/>
    <m/>
    <m/>
    <m/>
    <m/>
    <m/>
    <m/>
    <m/>
  </r>
  <r>
    <s v="2023-07-27T01:27:49.986340879Z"/>
    <x v="7"/>
    <s v="2023-07-27"/>
    <s v="0xfcb91594a8204df7cbdb383e0119c381b2cc4ed9e291185b98b3750b0efb2552"/>
    <s v="ATTACK-DETECTOR-2"/>
    <s v="CRITICAL"/>
    <x v="6"/>
    <s v="0x003195ab4f0734e2113fd620a768a88120e96eed likely involved in an attack (0x05f6e45e28842dfe31cb6f677e3c62ee10164ff59de680213ca9c20f95e1221a). Anomaly score: {'anomaly_score': 0.015329295987887962}"/>
    <s v="0x003195ab4f0734e2113fd620a768a88120e96eed"/>
    <x v="4"/>
    <s v="0.015329295987887962"/>
    <s v="TP - address poisoning"/>
    <m/>
    <m/>
    <m/>
    <m/>
    <s v="0.015329295987887962}"/>
    <m/>
    <m/>
    <m/>
    <m/>
    <m/>
    <m/>
    <m/>
    <m/>
    <m/>
  </r>
  <r>
    <s v="2023-07-29T03:14:44.879242511Z"/>
    <x v="7"/>
    <s v="2023-07-29"/>
    <s v="0xfc4338b14aa7dc2e56f841f5c07140edda82e52d9cf32d705cf39b384adc8464"/>
    <s v="ATTACK-DETECTOR-2"/>
    <s v="CRITICAL"/>
    <x v="6"/>
    <s v="0xc4e5bf33d46a2f02d2375d5435747c4e731becac likely involved in an attack (0xecf6496291757354afc0ecaf0cd227d1fc8e82051b8f314aacb53e8307a7d670). Anomaly score: {'anomaly_score': 0.014413177762525736}"/>
    <s v="0xc4e5bf33d46a2f02d2375d5435747c4e731becac"/>
    <x v="3"/>
    <s v="0.014413177762525736"/>
    <s v="token aggregation; unclear how"/>
    <m/>
    <m/>
    <m/>
    <m/>
    <s v="0.014413177762525736}"/>
    <m/>
    <m/>
    <m/>
    <m/>
    <m/>
    <m/>
    <m/>
    <m/>
    <m/>
  </r>
  <r>
    <s v="2023-07-22T17:50:40.014590381Z"/>
    <x v="7"/>
    <s v="2023-07-22"/>
    <s v="0xfb4bebd0b3776097f7d1118a5c6e18ccacc68e6054b714b34f41dfb8bf1eedc8"/>
    <s v="ATTACK-DETECTOR-2"/>
    <s v="CRITICAL"/>
    <x v="6"/>
    <s v="0x4873cf6f707064135b5522b80763239e73da103e likely involved in an attack (0x1adb6232007f8375ccaa324cc6fdbc7aaf14c87631bd94d71a79c8ba28c19243) on spwstETH (0x12b54025c112aa61face2cdb7118740875a566e9). Anomaly score: {'anomaly_score': 0.21432664756446995}"/>
    <s v="0x4873cf6f707064135b5522b80763239e73da103e"/>
    <x v="0"/>
    <s v="0.21432664756446995"/>
    <s v="withdrawl; augmented issue 420 with this info"/>
    <m/>
    <m/>
    <m/>
    <m/>
    <s v="0.21432664756446995}"/>
    <m/>
    <m/>
    <m/>
    <m/>
    <m/>
    <m/>
    <m/>
    <m/>
    <m/>
  </r>
  <r>
    <s v="2023-07-24T12:38:07.609275314Z"/>
    <x v="7"/>
    <s v="2023-07-24"/>
    <s v="0xfb185500ba2322e6b4274668e4ccaf28bccfd3f615294f03644c9aba6852c45b"/>
    <s v="ATTACK-DETECTOR-2"/>
    <s v="CRITICAL"/>
    <x v="6"/>
    <s v="0xea6106d07144f927e0ca9755d6fd4fc62076e5ab likely involved in an attack (0xe3b83ba9c202d78aa35bfe40d6f37a0356c96d9495ac4d8b53a659253a8fb0dd). Anomaly score: {'anomaly_score': 0.00015903307888040714}"/>
    <s v="0xea6106d07144f927e0ca9755d6fd4fc62076e5ab"/>
    <x v="0"/>
    <s v="0.00015903307888040714"/>
    <s v="withdrawl; augmented issue 420 with this info"/>
    <m/>
    <m/>
    <m/>
    <m/>
    <s v="0.00015903307888040714}"/>
    <m/>
    <m/>
    <m/>
    <m/>
    <m/>
    <m/>
    <m/>
    <m/>
    <m/>
  </r>
  <r>
    <s v="2023-07-03T08:15:04.694696851Z"/>
    <x v="7"/>
    <s v="2023-07-03"/>
    <s v="0xfa28ca8c3a4e8bfef7db7d0383332bd31c3416865be3fad4fd530500e1c83d41"/>
    <s v="ATTACK-DETECTOR-2"/>
    <s v="CRITICAL"/>
    <x v="6"/>
    <s v="0xa054821dd2018bd48ecf9630947ab006f9e8b402 likely involved in an attack (0xf8a55614bc35147ebb60a4db7a6a1628173d8babee004f28a75820bd1000ee0f) on Uniswap V3: DAI 2 (0x60594a405d53811d3bc4766596efd80fd545a270). Anomaly score: {'anomaly_score': 0.000251357329"/>
    <s v="0xa054821dd2018bd48ecf9630947ab006f9e8b402"/>
    <x v="0"/>
    <s v="0.00025135732957973054"/>
    <s v="MEV Bot (issue 238)"/>
    <m/>
    <m/>
    <m/>
    <m/>
    <s v="0.00025135732957973054}"/>
    <m/>
    <m/>
    <m/>
    <m/>
    <m/>
    <m/>
    <m/>
    <m/>
    <m/>
  </r>
  <r>
    <s v="2023-07-25T15:55:15.620625281Z"/>
    <x v="7"/>
    <s v="2023-07-25"/>
    <s v="0xfa0c906130c5c1b4a15f7a023a144620ff5c65470b8320dcfe44b388a42ad117"/>
    <s v="ATTACK-DETECTOR-2"/>
    <s v="CRITICAL"/>
    <x v="6"/>
    <s v="0x7e732c25f1686310b9f7dc71ecab7616e4f0cac2 likely involved in an attack (0x6c838e8747234ef978e36cbf792cc6be906f39f6ecf9c604ac478f8a51fc134a) on Uniswap V2: Router 2 (0x7a250d5630b4cf539739df2c5dacb4c659f2488d). Anomaly score: {'anomaly_score': 0.000246085"/>
    <s v="0x7e732c25f1686310b9f7dc71ecab7616e4f0cac2"/>
    <x v="0"/>
    <s v="0.0002460850111856823"/>
    <s v="Trader"/>
    <m/>
    <m/>
    <m/>
    <m/>
    <s v="0.0002460850111856823}"/>
    <m/>
    <m/>
    <m/>
    <m/>
    <m/>
    <m/>
    <m/>
    <m/>
    <m/>
  </r>
  <r>
    <s v="2023-07-11T19:47:23.996495363Z"/>
    <x v="7"/>
    <s v="2023-07-11"/>
    <s v="0xf9025e6a99ee6a95438825cbac772b6c85a7ee8afe34001837b149545cbc5aa6"/>
    <s v="ATTACK-DETECTOR-2"/>
    <s v="CRITICAL"/>
    <x v="6"/>
    <s v="0x5c7dda5659ad388ffb2e80cc08b91e3a069e4b97 likely involved in an attack (0x828130facba2a524bdeb9260afc7ee9a7c42f896eb47c6f29cf54055b1e8c5a1). Anomaly score: {'anomaly_score': 5.341655716162943e-05}"/>
    <s v="0x5c7dda5659ad388ffb2e80cc08b91e3a069e4b97"/>
    <x v="0"/>
    <s v="5.341655716162943e-05"/>
    <s v="just a large swap (issue 426)"/>
    <m/>
    <m/>
    <m/>
    <m/>
    <s v="5.341655716162943e-05}"/>
    <m/>
    <m/>
    <m/>
    <m/>
    <m/>
    <m/>
    <m/>
    <m/>
    <m/>
  </r>
  <r>
    <s v="2023-07-26T08:02:21.143665409Z"/>
    <x v="7"/>
    <s v="2023-07-26"/>
    <s v="0xf6aef672375a8f60bf7d4dbbbb0cb41ccff837e69dabd8f283910e5672bb4712"/>
    <s v="ATTACK-DETECTOR-2"/>
    <s v="CRITICAL"/>
    <x v="6"/>
    <s v="0x7e732c25f1686310b9f7dc71ecab7616e4f0cac2,0x3e8def7cfe184679bf8a32428369141fbf0a9c39 likely involved in an attack (0x960c2e9f47c42c6c1b7c7e209288991b707f69480fab8c32c9a27b1c1b60014d) on ALPHA (0x8e36646c52e131b8355f1e2d669b18369f094ab0). Anomaly score: {"/>
    <s v="0x7e732c25f1686310b9f7dc71ecab7616e4f0cac2"/>
    <x v="0"/>
    <s v="1.8860826419391574e-05"/>
    <s v="Trader"/>
    <m/>
    <m/>
    <m/>
    <m/>
    <s v="1.8860826419391574e-05}"/>
    <m/>
    <m/>
    <m/>
    <m/>
    <m/>
    <m/>
    <m/>
    <m/>
    <m/>
  </r>
  <r>
    <s v="2023-07-18T23:36:29.16025033Z"/>
    <x v="7"/>
    <s v="2023-07-18"/>
    <s v="0xf6ae715240c6f25887a6837f23dacff7f516eb65a5a7c6f48e634ca02a64a4df"/>
    <s v="ATTACK-DETECTOR-2"/>
    <s v="CRITICAL"/>
    <x v="6"/>
    <s v="0x9b3bb44b1a9243db229e5ccc6d20cada9efce5f8 likely involved in an attack (0xd4eb9106164a710d205df6044d4794ea015dc08bb7fd347fecc8cf9ec2cca6e8). Anomaly score: {'anomaly_score': 0.00027956989247311827}"/>
    <s v="0x9b3bb44b1a9243db229e5ccc6d20cada9efce5f8"/>
    <x v="0"/>
    <s v="0.00027956989247311827"/>
    <s v="MEV Bot (issue 238)"/>
    <m/>
    <m/>
    <m/>
    <m/>
    <s v="0.00027956989247311827}"/>
    <m/>
    <m/>
    <m/>
    <m/>
    <m/>
    <m/>
    <m/>
    <m/>
    <m/>
  </r>
  <r>
    <s v="2023-07-28T16:54:22.401577791Z"/>
    <x v="7"/>
    <s v="2023-07-28"/>
    <s v="0xf66627e7691c133e7bccf0613e7ce1fa0cae2570c10af2a95af38dab4181d2f0"/>
    <s v="ATTACK-DETECTOR-2"/>
    <s v="CRITICAL"/>
    <x v="6"/>
    <s v="0xa697764933587fd0ddc03e23c23b7a9fb79a3232 likely involved in an attack (0x0c9fd62c583926fd1f4454c7a1761adc693d617925f2decd2438b819d83437ee). Anomaly score: {'anomaly_score': 0.00021285475792988317}"/>
    <s v="0xa697764933587fd0ddc03e23c23b7a9fb79a3232"/>
    <x v="1"/>
    <s v="0.00021285475792988317"/>
    <s v="TP - PONDX raid"/>
    <m/>
    <m/>
    <m/>
    <m/>
    <s v="0.00021285475792988317}"/>
    <m/>
    <m/>
    <m/>
    <m/>
    <m/>
    <m/>
    <m/>
    <m/>
    <m/>
  </r>
  <r>
    <s v="2023-07-03T07:03:11.246829335Z"/>
    <x v="7"/>
    <s v="2023-07-03"/>
    <s v="0xf6397789e9c1f2ffcf00b38ce2d10ba06fe9d837a090686bc99c64b56b0810c2"/>
    <s v="ATTACK-DETECTOR-2"/>
    <s v="CRITICAL"/>
    <x v="6"/>
    <s v="0x725bbce7a76061df273bfe6336e3708db0226865 likely involved in an attack (0xcf989a5511c513fbd3a6c5b228a923cdacfb29310150756ba77a8428fbb5c2f8) on PEPEU (0xc6f5470f23dfebb21017ab864fff0c3577d5d379). Anomaly score: {'anomaly_score': 6.861665519614591e-05}"/>
    <s v="0x725bbce7a76061df273bfe6336e3708db0226865"/>
    <x v="4"/>
    <s v="6.861665519614591e-05"/>
    <s v="TP - rug puller"/>
    <m/>
    <m/>
    <m/>
    <m/>
    <s v="6.861665519614591e-05}"/>
    <m/>
    <m/>
    <m/>
    <m/>
    <m/>
    <m/>
    <m/>
    <m/>
    <m/>
  </r>
  <r>
    <s v="2023-07-01T11:48:41.778103286Z"/>
    <x v="7"/>
    <s v="2023-07-01"/>
    <s v="0xf6307e1a932cece56a2f191747ff2cdefe24ddeb04720254242fc565cb090534"/>
    <s v="ATTACK-DETECTOR-2"/>
    <s v="CRITICAL"/>
    <x v="6"/>
    <s v="0x2d000230ececcad204d63ac2e23b97e87332243d likely involved in an attack (0xbc445ff4ed56f6b44cf52b8ba48865e81f9027a1a07a9746a52d2ffcfc1fcf1e). Anomaly score: {'anomaly_score': 9.093389106119851e-08}"/>
    <s v="0x2d000230ececcad204d63ac2e23b97e87332243d"/>
    <x v="0"/>
    <s v="9.093389106119851e-08"/>
    <s v="MEV Bot (issue 238)"/>
    <m/>
    <m/>
    <m/>
    <m/>
    <s v="9.093389106119851e-08}"/>
    <m/>
    <m/>
    <m/>
    <m/>
    <m/>
    <m/>
    <m/>
    <m/>
    <m/>
  </r>
  <r>
    <s v="2023-07-08T06:13:29.253494912Z"/>
    <x v="7"/>
    <s v="2023-07-08"/>
    <s v="0xf530a5b26274c38be75d40f161bbf22774846cb7896aa19d677be330ac02ea95"/>
    <s v="ATTACK-DETECTOR-2"/>
    <s v="CRITICAL"/>
    <x v="6"/>
    <s v="0x7fc9da70397a5cc8c0c2ec09bd259fbc40bf1a88 likely involved in an attack (0x876ffd13c6c56faf0776c4c222bb7120de86d27c900264b28cca9a6037c329f2) on (0x7caec5e4a3906d0919895d113f7ed9b3a0cbf826). Anomaly score: {'anomaly_score': 0.00019244476122594442}"/>
    <s v="0x7fc9da70397a5cc8c0c2ec09bd259fbc40bf1a88"/>
    <x v="0"/>
    <s v="0.00019244476122594442"/>
    <s v="Trader"/>
    <m/>
    <m/>
    <m/>
    <m/>
    <s v="0.00019244476122594442}"/>
    <m/>
    <m/>
    <m/>
    <m/>
    <m/>
    <m/>
    <m/>
    <m/>
    <m/>
  </r>
  <r>
    <s v="2023-07-10T03:03:56.956404015Z"/>
    <x v="7"/>
    <s v="2023-07-10"/>
    <s v="0xf50f56be4f03049ab13aa6efab912a693fea3e8a1c98cf59b42af327bbab22f2"/>
    <s v="ATTACK-DETECTOR-3"/>
    <s v="CRITICAL"/>
    <x v="6"/>
    <s v="0x26542855db3cd929a11913a81d67de6b78bef4f5 likely involved in an attack (0xa442d8ae2d6bd1d86530aa0a0b88f5bf7b24bb67532b9742f07e9a87743d05fc). Anomaly score: {'anomaly_score': 6.510255791984193e-08}"/>
    <s v="0x26542855db3cd929a11913a81d67de6b78bef4f5"/>
    <x v="0"/>
    <s v="6.510255791984193e-08"/>
    <s v="large amounts involved"/>
    <m/>
    <m/>
    <m/>
    <m/>
    <s v="6.510255791984193e-08}"/>
    <m/>
    <m/>
    <m/>
    <m/>
    <m/>
    <m/>
    <m/>
    <m/>
    <m/>
  </r>
  <r>
    <s v="2023-07-04T15:35:51.868726519Z"/>
    <x v="7"/>
    <s v="2023-07-04"/>
    <s v="0xf44219ec33984b7d86eaff8a9db9aea7010bf71eb5bbc897ee108d8cadbb26f6"/>
    <s v="ATTACK-DETECTOR-2"/>
    <s v="CRITICAL"/>
    <x v="6"/>
    <s v="0x9df7ee75e047a0971cdb0d0db0c0dee574b6de98 likely involved in an attack (0x7b267833a4330f51dee777f69078e3de96f7c0fe7e2f22ed2abc888c99385d14). Anomaly score: {'anomaly_score': 0.2474101157830591}"/>
    <s v="0x9df7ee75e047a0971cdb0d0db0c0dee574b6de98"/>
    <x v="0"/>
    <s v="0.2474101157830591"/>
    <s v="withdrawl; augmented issue 420 with this info"/>
    <m/>
    <m/>
    <m/>
    <m/>
    <s v="0.2474101157830591}"/>
    <m/>
    <m/>
    <m/>
    <m/>
    <m/>
    <m/>
    <m/>
    <m/>
    <m/>
  </r>
  <r>
    <s v="2023-07-08T17:30:54.202791685Z"/>
    <x v="7"/>
    <s v="2023-07-08"/>
    <s v="0xf3d8fe8372ce23dc0d9f8ac1c7c975cdb026b8057a6924400492834964588099"/>
    <s v="ATTACK-DETECTOR-2"/>
    <s v="CRITICAL"/>
    <x v="6"/>
    <s v="0x3c19afd98562393fa14d0693485a46c9578598a6 likely involved in an attack (0x43ccb5431d3ff8a0eec0991df2f943b0ecc01a5dda2ace18cf19827b3d5cda2c). Anomaly score: {'anomaly_score': 0.0001882430647291942}"/>
    <s v="0x3c19afd98562393fa14d0693485a46c9578598a6"/>
    <x v="2"/>
    <s v="0.0001882430647291942"/>
    <m/>
    <m/>
    <m/>
    <m/>
    <m/>
    <s v="0.0001882430647291942}"/>
    <m/>
    <m/>
    <m/>
    <m/>
    <m/>
    <m/>
    <m/>
    <m/>
    <m/>
  </r>
  <r>
    <s v="2023-07-08T17:46:47.900473041Z"/>
    <x v="7"/>
    <s v="2023-07-08"/>
    <s v="0xf36aba91b097b9c7cef0dc02a9198f570dca44a5eebcb606408c7568241c5de5"/>
    <s v="ATTACK-DETECTOR-2"/>
    <s v="CRITICAL"/>
    <x v="6"/>
    <s v="0xe5ea281c012f81884c0bcf3793fa17db183ffcb4 likely involved in an attack (0x6a0c301d5984e921f2bbd5fd6b7c2e9cabad4ec185e7c489d1ee88468c72f0a2). Anomaly score: {'anomaly_score': 6.91240419094573e-09}"/>
    <s v="0xe5ea281c012f81884c0bcf3793fa17db183ffcb4"/>
    <x v="2"/>
    <s v="6.91240419094573e-09"/>
    <m/>
    <m/>
    <m/>
    <m/>
    <m/>
    <s v="6.91240419094573e-09}"/>
    <m/>
    <m/>
    <m/>
    <m/>
    <m/>
    <m/>
    <m/>
    <m/>
    <m/>
  </r>
  <r>
    <s v="2023-07-19T06:28:32.731298488Z"/>
    <x v="7"/>
    <s v="2023-07-19"/>
    <s v="0xf2fcc43c9b3199f79297b07f7ba57f52d8fdf4096ea2178dc4a5a8f341d755e1"/>
    <s v="ATTACK-DETECTOR-2"/>
    <s v="CRITICAL"/>
    <x v="6"/>
    <s v="0x28fbf8a4d1294777ee388160d7a480d21c9526bd,0xc8ba2830b0db47dc1aa6109afbb00f53c4503718 likely involved in an attack (0x5681066aca0d4bd3a7dff57b7ae09d40a98100a30d8054605f20afe41764d0d1). Anomaly score: {'anomaly_score': 0.0004801200300075019}"/>
    <s v="0x28fbf8a4d1294777ee388160d7a480d21c9526bd"/>
    <x v="2"/>
    <s v="0.0004801200300075019"/>
    <m/>
    <m/>
    <m/>
    <m/>
    <m/>
    <s v="0.0004801200300075019}"/>
    <m/>
    <m/>
    <m/>
    <m/>
    <m/>
    <m/>
    <m/>
    <m/>
    <m/>
  </r>
  <r>
    <s v="2023-07-30T15:38:53.123870476Z"/>
    <x v="7"/>
    <s v="2023-07-30"/>
    <s v="0xf2a9ef63b7481e823fa7bc74c85273279e5fbce122c38a24409da22a918781f1"/>
    <s v="ATTACK-DETECTOR-2"/>
    <s v="CRITICAL"/>
    <x v="6"/>
    <s v="0xdce5d6b41c32f578f875efffc0d422c57a75d7d8 likely involved in an attack (0x1dd6a7fa5b2893ed6ebbed3dc9b1911e1f29577a4b4a6e8ead405e041a57af00). Anomaly score: {'anomaly_score': 2.0000000000000003e-06}"/>
    <s v="0xdce5d6b41c32f578f875efffc0d422c57a75d7d8"/>
    <x v="2"/>
    <s v="2.0000000000000003e-06"/>
    <m/>
    <m/>
    <m/>
    <m/>
    <m/>
    <s v="2.0000000000000003e-06}"/>
    <m/>
    <m/>
    <m/>
    <m/>
    <m/>
    <m/>
    <m/>
    <m/>
    <m/>
  </r>
  <r>
    <s v="2023-07-02T00:16:35.315916317Z"/>
    <x v="7"/>
    <s v="2023-07-02"/>
    <s v="0xf290f2c9faf20232e057b9881b155027d941e7399c9a3172f0c9483b8e95ef4c"/>
    <s v="ATTACK-DETECTOR-2"/>
    <s v="CRITICAL"/>
    <x v="6"/>
    <s v="0xa7660b6d96cc5870cac5ad96dc580f189e14fa0a likely involved in an attack (0xd87dcf9cea62f962bc04553c84e733f756198fc63335d3ed3ed4919df34e5030) on (0x2f9747abded71c172f9ba032a61bbce854bef2e7). Anomaly score: {'anomaly_score': 0.00015462064005753327}"/>
    <s v="0xa7660b6d96cc5870cac5ad96dc580f189e14fa0a"/>
    <x v="2"/>
    <s v="0.00015462064005753327"/>
    <m/>
    <m/>
    <m/>
    <m/>
    <m/>
    <s v="0.00015462064005753327}"/>
    <m/>
    <m/>
    <m/>
    <m/>
    <m/>
    <m/>
    <m/>
    <m/>
    <m/>
  </r>
  <r>
    <s v="2023-07-04T19:41:51.186617418Z"/>
    <x v="7"/>
    <s v="2023-07-04"/>
    <s v="0xf28cb90382148d136c5ccc6be31197c87cd627cfb25f39425115894c81102842"/>
    <s v="ATTACK-DETECTOR-2"/>
    <s v="CRITICAL"/>
    <x v="6"/>
    <s v="0x35dfe4f2569a002383ae7743a47b15fd517ecba5 likely involved in an attack (0xa13dece9a2a094db37dd081b39949ca7bc3b94cabea01797a69b59523835392d). Anomaly score: {'anomaly_score': 4.936507936507937e-05}"/>
    <s v="0x35dfe4f2569a002383ae7743a47b15fd517ecba5"/>
    <x v="2"/>
    <s v="4.936507936507937e-05"/>
    <m/>
    <m/>
    <m/>
    <m/>
    <m/>
    <s v="4.936507936507937e-05}"/>
    <m/>
    <m/>
    <m/>
    <m/>
    <m/>
    <m/>
    <m/>
    <m/>
    <m/>
  </r>
  <r>
    <s v="2023-07-30T12:25:36.49424699Z"/>
    <x v="7"/>
    <s v="2023-07-30"/>
    <s v="0xf249eb5ea89b0f5d28ea841adfe832da4153fb14e602349fdbe459a9143be528"/>
    <s v="ATTACK-DETECTOR-2"/>
    <s v="CRITICAL"/>
    <x v="6"/>
    <s v="0x6a753f581ba0012612f87b73c53683c60d305c87,0xe7a30cd283a3d6ede199234db5345aba37cc6c0b likely involved in an attack (0xe2992888d5c4cd494f0a3b1d9c73257cbc666c3ff50fa5cb4f6d4d9d847289d9) on Chads.Vc (0x223bc79156cbb0a6d175ea6130cb382d01868df8). Anomaly score"/>
    <s v="0x6a753f581ba0012612f87b73c53683c60d305c87"/>
    <x v="2"/>
    <s v="4.876132930513595e-05"/>
    <m/>
    <m/>
    <m/>
    <m/>
    <m/>
    <s v="4.876132930513595e-05}"/>
    <m/>
    <m/>
    <m/>
    <m/>
    <m/>
    <m/>
    <m/>
    <m/>
    <m/>
  </r>
  <r>
    <s v="2023-07-10T01:25:50.84220705Z"/>
    <x v="7"/>
    <s v="2023-07-10"/>
    <s v="0xf230c34c8fdbc3b7f7b4376bc7ce52b21710c7560716334f8f3fcd2af5d2e21c"/>
    <s v="ATTACK-DETECTOR-2"/>
    <s v="CRITICAL"/>
    <x v="6"/>
    <s v="0x6ec21d1868743a44318c3c259a6d4953f9978538 likely involved in an attack (0x1e2c9be70ff58a0927e1a7dbe92bae109488d72fbb856597c361b94190a36d40). Anomaly score: {'anomaly_score': 0.00010438413361169103}"/>
    <s v="0x6ec21d1868743a44318c3c259a6d4953f9978538"/>
    <x v="2"/>
    <s v="0.00010438413361169103"/>
    <m/>
    <m/>
    <m/>
    <m/>
    <m/>
    <s v="0.00010438413361169103}"/>
    <m/>
    <m/>
    <m/>
    <m/>
    <m/>
    <m/>
    <m/>
    <m/>
    <m/>
  </r>
  <r>
    <s v="2023-07-29T23:55:03.665619841Z"/>
    <x v="7"/>
    <s v="2023-07-29"/>
    <s v="0xf19515e7096cb88581963aff164898e4210d42fb7e36244ecb914a0bb9f4c67e"/>
    <s v="ATTACK-DETECTOR-2"/>
    <s v="CRITICAL"/>
    <x v="6"/>
    <s v="0xf434f6aa01599c30cb5156186c93dfdd213e8d76 likely involved in an attack (0x0bb2ffc65a16832552f37b096df693f15a5b688c29e5d76ea939e15753e2e2cd). Anomaly score: {'anomaly_score': 6.242015803927269e-07}"/>
    <s v="0xf434f6aa01599c30cb5156186c93dfdd213e8d76"/>
    <x v="2"/>
    <s v="6.242015803927269e-07"/>
    <m/>
    <m/>
    <m/>
    <m/>
    <m/>
    <s v="6.242015803927269e-07}"/>
    <m/>
    <m/>
    <m/>
    <m/>
    <m/>
    <m/>
    <m/>
    <m/>
    <m/>
  </r>
  <r>
    <s v="2023-07-21T06:42:30.994906008Z"/>
    <x v="7"/>
    <s v="2023-07-21"/>
    <s v="0xf138923276a943c1625bf3d0f53ba0ae1758af0b3115c3cbb2ed8d975629220f"/>
    <s v="ATTACK-DETECTOR-2"/>
    <s v="CRITICAL"/>
    <x v="6"/>
    <s v="0xc266864760e6750bc9b5bb6b5606654631b1a6b2,0x37dab5cc423b3451c243793c3ccbde6232b8e740 likely involved in an attack (0x189007de49fe01da0f0e44e931b2eb96d487be57cb620b413db01b89ba90d9c5) on Uniswap V2: Router 2 (0x7a250d5630b4cf539739df2c5dacb4c659f2488d). A"/>
    <s v="0xc266864760e6750bc9b5bb6b5606654631b1a6b2"/>
    <x v="2"/>
    <s v="0.00035301668806161744"/>
    <m/>
    <m/>
    <m/>
    <m/>
    <m/>
    <s v="0.00035301668806161744}"/>
    <m/>
    <m/>
    <m/>
    <m/>
    <m/>
    <m/>
    <m/>
    <m/>
    <m/>
  </r>
  <r>
    <s v="2023-07-04T15:35:51.881140408Z"/>
    <x v="7"/>
    <s v="2023-07-04"/>
    <s v="0xf1088d6de62274a2cbd26185a32d764a9620a2949f079eb69cd97248d62244fa"/>
    <s v="ATTACK-DETECTOR-2"/>
    <s v="CRITICAL"/>
    <x v="6"/>
    <s v="0x6d63357171dabd25cd8503a2fc97ac0a0bb491e3 likely involved in an attack (0x6f6bca4f4eff0086465487168adccf25fece9e3e727c6b6ff21d82e60b3da88c). Anomaly score: {'anomaly_score': 0.19841560024375382}"/>
    <s v="0x6d63357171dabd25cd8503a2fc97ac0a0bb491e3"/>
    <x v="2"/>
    <s v="0.19841560024375382"/>
    <m/>
    <m/>
    <m/>
    <m/>
    <m/>
    <s v="0.19841560024375382}"/>
    <m/>
    <m/>
    <m/>
    <m/>
    <m/>
    <m/>
    <m/>
    <m/>
    <m/>
  </r>
  <r>
    <s v="2023-07-27T00:08:27.473569495Z"/>
    <x v="7"/>
    <s v="2023-07-27"/>
    <s v="0xf0fc564c7a66c3e6056b8560c20ae555b90c8367b41a1df9317f81cc991859d1"/>
    <s v="ATTACK-DETECTOR-2"/>
    <s v="CRITICAL"/>
    <x v="6"/>
    <s v="0x7331818ccc19cfc47af08994c604a5f67c243980,0x740d618e92484b6f142e49b3644b26cc370232be likely involved in an attack (0xa2795444e9e00918a50f726902dba42e00f7a01ab2ef364dceeff9decff70ab7) on Equalizer (0xef1ecdb17c7d4adbb4db5c4a8068ab66f3dd0902). Anomaly scor"/>
    <s v="0x7331818ccc19cfc47af08994c604a5f67c243980"/>
    <x v="2"/>
    <s v="0.01662259161314696"/>
    <m/>
    <m/>
    <m/>
    <m/>
    <m/>
    <s v="0.01662259161314696}"/>
    <m/>
    <m/>
    <m/>
    <m/>
    <m/>
    <m/>
    <m/>
    <m/>
    <m/>
  </r>
  <r>
    <s v="2023-07-26T00:04:16.788244637Z"/>
    <x v="7"/>
    <s v="2023-07-26"/>
    <s v="0xf0d30bd6660e6896f8e067d4cd8b7a20db39df327aed50e4dd128379a09ed602"/>
    <s v="ATTACK-DETECTOR-2"/>
    <s v="CRITICAL"/>
    <x v="6"/>
    <s v="0xb7837defc63ba6561cc588447eef3abc03e0fa00 likely involved in an attack (0x19db1cf64ac8def238d9b52ddcc8a7ab6bf7962203f08a066a64753ed2c51ecf) on wstETH-rETH-sfrxETH-BPT (0x42ed016f826165c2e5976fe5bc3df540c5ad0af7). Anomaly score: {'anomaly_score': 4.768163"/>
    <s v="0xb7837defc63ba6561cc588447eef3abc03e0fa00"/>
    <x v="2"/>
    <s v="4.7681635633442866e-05"/>
    <m/>
    <m/>
    <m/>
    <m/>
    <m/>
    <s v="4.7681635633442866e-05}"/>
    <m/>
    <m/>
    <m/>
    <m/>
    <m/>
    <m/>
    <m/>
    <m/>
    <m/>
  </r>
  <r>
    <s v="2023-07-29T23:01:30.767518815Z"/>
    <x v="7"/>
    <s v="2023-07-29"/>
    <s v="0xeece7ecd6231a7af08255b113498befb8700c09e0c0d37e641663776fab62987"/>
    <s v="ATTACK-DETECTOR-3"/>
    <s v="CRITICAL"/>
    <x v="6"/>
    <s v="0x95ec03b821f164ce55cbb26f23f591a9bd40d6c1 likely involved in an attack (0x58b493f99c3fc10ee60c20c63940520b0ac32db7053a76d2961d139316d75360). Anomaly score: {'anomaly_score': 1.778182413064662e-08}"/>
    <s v="0x95ec03b821f164ce55cbb26f23f591a9bd40d6c1"/>
    <x v="0"/>
    <s v="1.778182413064662e-08"/>
    <s v="large swaps; flashbot swaps"/>
    <m/>
    <m/>
    <m/>
    <m/>
    <s v="1.778182413064662e-08}"/>
    <m/>
    <m/>
    <m/>
    <m/>
    <m/>
    <m/>
    <m/>
    <m/>
    <m/>
  </r>
  <r>
    <s v="2023-07-24T11:40:53.412185542Z"/>
    <x v="7"/>
    <s v="2023-07-24"/>
    <s v="0xee7425abb8f8300a3cd4170888f795698133a6967059f0f714a3cee0593e13a3"/>
    <s v="ATTACK-DETECTOR-2"/>
    <s v="CRITICAL"/>
    <x v="6"/>
    <s v="0x053ec71eb9cae329a8a0bb7e01f80e31afd033e9 likely involved in an attack (0x5fa8cf3c942077f2bc31789a6955d784a098a63f0ef2002ea0457f95e3f44d9d) on Lido: Curve Liquidity Farming Pool Contract (0xdc24316b9ae028f1497c275eb9192a3ea0f67022). Anomaly score: {'anom"/>
    <s v="0x053ec71eb9cae329a8a0bb7e01f80e31afd033e9"/>
    <x v="2"/>
    <s v="8.002680965147454e-05"/>
    <m/>
    <m/>
    <m/>
    <m/>
    <m/>
    <s v="8.002680965147454e-05}"/>
    <m/>
    <m/>
    <m/>
    <m/>
    <m/>
    <m/>
    <m/>
    <m/>
    <m/>
  </r>
  <r>
    <s v="2023-07-05T00:14:55.075886092Z"/>
    <x v="7"/>
    <s v="2023-07-05"/>
    <s v="0xee61acaa22d89f0c3fc25b0ac81d0d00872b380620cb531c0e89ab63ad0150e3"/>
    <s v="ATTACK-DETECTOR-2"/>
    <s v="CRITICAL"/>
    <x v="6"/>
    <s v="0x4e0aaf00c6310afcf1220d47b0d89b16fe538721,0xf3f68ffc68e80afacb174ddd7275ce8e6b1550ef likely involved in an attack (0xc39105acb80fa595fdd1cf13800cb533dce268919fc624128438538c5c38f80f). Anomaly score: {'anomaly_score': 0.12655725475568816}"/>
    <s v="0x4e0aaf00c6310afcf1220d47b0d89b16fe538721"/>
    <x v="2"/>
    <s v="0.12655725475568816"/>
    <m/>
    <m/>
    <m/>
    <m/>
    <m/>
    <s v="0.12655725475568816}"/>
    <m/>
    <m/>
    <m/>
    <m/>
    <m/>
    <m/>
    <m/>
    <m/>
    <m/>
  </r>
  <r>
    <s v="2023-07-25T22:05:45.255063211Z"/>
    <x v="7"/>
    <s v="2023-07-25"/>
    <s v="0xedc990228b28f4b55fe1126c0c7a2410c8b222df7b406458a7abc663d4745d85"/>
    <s v="ATTACK-DETECTOR-2"/>
    <s v="CRITICAL"/>
    <x v="6"/>
    <s v="0xdea3821e171d23ba1b4a0b8ce6801bedca1bcff5 likely involved in an attack (0xc73b4d938cec1ed5e990f33001cfe4422ffa7593c187e2d49c82a642fccc5c4e) on DLP (0x3058ef90929cb8180174d74c507176cca6835d73). Anomaly score: {'anomaly_score': 0.0003040715794278695}"/>
    <s v="0xdea3821e171d23ba1b4a0b8ce6801bedca1bcff5"/>
    <x v="2"/>
    <s v="0.0003040715794278695"/>
    <m/>
    <m/>
    <m/>
    <m/>
    <m/>
    <s v="0.0003040715794278695}"/>
    <m/>
    <m/>
    <m/>
    <m/>
    <m/>
    <m/>
    <m/>
    <m/>
    <m/>
  </r>
  <r>
    <s v="2023-07-21T19:14:09.764791425Z"/>
    <x v="7"/>
    <s v="2023-07-21"/>
    <s v="0xed47fe79bb05b4a63a81b1b77952182427612af678f7232c0f066d83ec99b844"/>
    <s v="ATTACK-DETECTOR-2"/>
    <s v="CRITICAL"/>
    <x v="6"/>
    <s v="0xb6369f59fc24117b16742c9dfe064894d03b3b80 likely involved in an attack (0xa588624193387d641469293d5f6f76c5cd6d88d96bdbf5673f58c86d3cb3d737). Anomaly score: {'anomaly_score': 0.008411684162482884}"/>
    <s v="0xb6369f59fc24117b16742c9dfe064894d03b3b80"/>
    <x v="2"/>
    <s v="0.008411684162482884"/>
    <m/>
    <m/>
    <m/>
    <m/>
    <m/>
    <s v="0.008411684162482884}"/>
    <m/>
    <m/>
    <m/>
    <m/>
    <m/>
    <m/>
    <m/>
    <m/>
    <m/>
  </r>
  <r>
    <s v="2023-07-21T10:39:03.872042629Z"/>
    <x v="7"/>
    <s v="2023-07-21"/>
    <s v="0xecf73e10bae133999596e59e006d743716dca8936d1ee417dcd44ebba574fb44"/>
    <s v="ATTACK-DETECTOR-2"/>
    <s v="CRITICAL"/>
    <x v="6"/>
    <s v="0xc905bc059751aa3577bd931d4545b2ffa8a71eba,0x8d67db0b205e32a5dd96145f022fa18aae7dc8aa,0x010bca2128231fd630b48dd91cf13b4fc32315b4 likely involved in an attack (0x71f085205b976c003772d6224086bc1dd78e448571880f1c5100eb92471942df). Anomaly score: {'anomaly_sc"/>
    <s v="0xc905bc059751aa3577bd931d4545b2ffa8a71eba"/>
    <x v="2"/>
    <s v="1.8964880593297967e-05"/>
    <m/>
    <m/>
    <m/>
    <m/>
    <m/>
    <s v="1.8964880593297967e-05}"/>
    <m/>
    <m/>
    <m/>
    <m/>
    <m/>
    <m/>
    <m/>
    <m/>
    <m/>
  </r>
  <r>
    <s v="2023-07-01T07:59:27.651550217Z"/>
    <x v="7"/>
    <s v="2023-07-01"/>
    <s v="0xecc9db7f74345c38f3ffaef1ace9f0113796e4ecfcef26b771b1689f25d88b90"/>
    <s v="ATTACK-DETECTOR-2"/>
    <s v="CRITICAL"/>
    <x v="6"/>
    <s v="0x3dd355a3f38118dfb842029ef27bacba40d3c126 likely involved in an attack (0x17cc302ba8779b2dec9ab2118c3342008ca889b14218dc7f175797ff01bc3553). Anomaly score: {'anomaly_score': 0.19018663455749552}"/>
    <s v="0x3dd355a3f38118dfb842029ef27bacba40d3c126"/>
    <x v="2"/>
    <s v="0.19018663455749552"/>
    <m/>
    <m/>
    <m/>
    <m/>
    <m/>
    <s v="0.19018663455749552}"/>
    <m/>
    <m/>
    <m/>
    <m/>
    <m/>
    <m/>
    <m/>
    <m/>
    <m/>
  </r>
  <r>
    <s v="2023-07-29T23:49:36.957761182Z"/>
    <x v="7"/>
    <s v="2023-07-29"/>
    <s v="0xecbc29a0ecd82ba40da86df12d72bc768b21c7281a481e31a8b6f8e8665ce6f9"/>
    <s v="ATTACK-DETECTOR-3"/>
    <s v="CRITICAL"/>
    <x v="6"/>
    <s v="0x23606b50cf9e6c72a2838f75b6c229ce24d34f9b,0xdc110819706ee1a6e220853e8f10e6e23b028381 likely involved in an attack (0x94dfa8e5269d12315f9f0283c9a63b67afc6ac716f80bb74d76aadc1d29fcd49). Anomaly score: {'anomaly_score': 5.2428395918274614e-08}"/>
    <s v="0x23606b50cf9e6c72a2838f75b6c229ce24d34f9b"/>
    <x v="4"/>
    <s v="5.2428395918274614e-08"/>
    <s v="Kannagi rug pull"/>
    <m/>
    <m/>
    <m/>
    <m/>
    <s v="5.2428395918274614e-08}"/>
    <m/>
    <m/>
    <m/>
    <m/>
    <m/>
    <m/>
    <m/>
    <m/>
    <m/>
  </r>
  <r>
    <s v="2023-07-22T22:48:55.454553296Z"/>
    <x v="7"/>
    <s v="2023-07-22"/>
    <s v="0xecb2091cc576b70a5a8eab49eeeb85a0b74270f4af97d5829e13d43ada9ff1c3"/>
    <s v="ATTACK-DETECTOR-2"/>
    <s v="CRITICAL"/>
    <x v="6"/>
    <s v="0x931d23be86ee35cd3d36175271c45f57e1c92f1d likely involved in an attack (0x161d9a14887c67b33e3ec15a48dd801fd073a00c84b2ce23b69a0b5d456b4cae). Anomaly score: {'anomaly_score': 4.5276292335115863e-05}"/>
    <s v="0x931d23be86ee35cd3d36175271c45f57e1c92f1d"/>
    <x v="2"/>
    <s v="4.5276292335115863e-05"/>
    <m/>
    <m/>
    <m/>
    <m/>
    <m/>
    <s v="4.5276292335115863e-05}"/>
    <m/>
    <m/>
    <m/>
    <m/>
    <m/>
    <m/>
    <m/>
    <m/>
    <m/>
  </r>
  <r>
    <s v="2023-07-28T08:32:36.158929332Z"/>
    <x v="7"/>
    <s v="2023-07-28"/>
    <s v="0xec77ca060191a447d6d5bf60b16ecd8ab2b652a9a7b2ec70aeb3ff7377f3b552"/>
    <s v="ATTACK-DETECTOR-2"/>
    <s v="CRITICAL"/>
    <x v="6"/>
    <s v="0x7e0d44837852a810590e3af50b61183dbf760fe1 likely involved in an attack (0x1936af87353c8ef003c504e72f7a48b5a94af15c34ac6f9d40234a8fc9512df3). Anomaly score: {'anomaly_score': 2.873782234778013e-05}"/>
    <s v="0x7e0d44837852a810590e3af50b61183dbf760fe1"/>
    <x v="2"/>
    <s v="2.873782234778013e-05"/>
    <m/>
    <m/>
    <m/>
    <m/>
    <m/>
    <s v="2.873782234778013e-05}"/>
    <m/>
    <m/>
    <m/>
    <m/>
    <m/>
    <m/>
    <m/>
    <m/>
    <m/>
  </r>
  <r>
    <s v="2023-07-17T19:21:00.886511276Z"/>
    <x v="7"/>
    <s v="2023-07-17"/>
    <s v="0xec32c99029efc1648a6c26808593885642b7adcf23995cd0c28700d537e360bc"/>
    <s v="ATTACK-DETECTOR-2"/>
    <s v="CRITICAL"/>
    <x v="6"/>
    <s v="0xd5fd64c766032945ec30debae88c64a6266c8624 likely involved in an attack (0x7ee585a1a1791960e861da9a243d21b55269aa93bda2805ca6b97965c0027f98). Anomaly score: {'anomaly_score': 0.2907268170426065}"/>
    <s v="0xd5fd64c766032945ec30debae88c64a6266c8624"/>
    <x v="2"/>
    <s v="0.2907268170426065"/>
    <m/>
    <m/>
    <m/>
    <m/>
    <m/>
    <s v="0.2907268170426065}"/>
    <m/>
    <m/>
    <m/>
    <m/>
    <m/>
    <m/>
    <m/>
    <m/>
    <m/>
  </r>
  <r>
    <s v="2023-07-07T08:02:38.950992905Z"/>
    <x v="7"/>
    <s v="2023-07-07"/>
    <s v="0xec1a267b17fe5d5658a079e7246cd185c594c2577a09420472fb4655d0415d76"/>
    <s v="ATTACK-DETECTOR-2"/>
    <s v="CRITICAL"/>
    <x v="6"/>
    <s v="0x5ccb56874b31964fff53c83e0e6e0fcf63106206 likely involved in an attack (0x5854f9be8f38c0bc5b046c94b6d68292c4c5ff57b44db9ef15a695614918d516) on StafiEther (0x54896f542f044709807f0d79033934d661d39fc1). Anomaly score: {'anomaly_score': 0.0001740222461428059"/>
    <s v="0x5ccb56874b31964fff53c83e0e6e0fcf63106206"/>
    <x v="2"/>
    <s v="0.0001740222461428059"/>
    <m/>
    <m/>
    <m/>
    <m/>
    <m/>
    <s v="0.0001740222461428059}"/>
    <m/>
    <m/>
    <m/>
    <m/>
    <m/>
    <m/>
    <m/>
    <m/>
    <m/>
  </r>
  <r>
    <s v="2023-07-17T11:06:26.644399916Z"/>
    <x v="7"/>
    <s v="2023-07-17"/>
    <s v="0xeb7623218da3f2c68262945a3dbf4baf45ebe32214ee78fa0131438a256d214a"/>
    <s v="ATTACK-DETECTOR-3"/>
    <s v="CRITICAL"/>
    <x v="6"/>
    <s v="0xb7d0eaba9dcb38b3b94d7fa27164d5a5a8ed5812 likely involved in an attack (0x70f40eb57f5afa966429a2609e8ec4249dc584213039a0223954f29b239dc057). Anomaly score: {'anomaly_score': 5.756382083303418e-08}"/>
    <s v="0xb7d0eaba9dcb38b3b94d7fa27164d5a5a8ed5812"/>
    <x v="0"/>
    <s v="5.756382083303418e-08"/>
    <s v="large amounts involved"/>
    <m/>
    <m/>
    <m/>
    <m/>
    <s v="5.756382083303418e-08}"/>
    <m/>
    <m/>
    <m/>
    <m/>
    <m/>
    <m/>
    <m/>
    <m/>
    <m/>
  </r>
  <r>
    <s v="2023-07-20T00:09:44.120713163Z"/>
    <x v="7"/>
    <s v="2023-07-20"/>
    <s v="0xeb157bf5539cff8e628427291812dc59765a97a13479c3010c44543c05e53eb7"/>
    <s v="ATTACK-DETECTOR-2"/>
    <s v="CRITICAL"/>
    <x v="6"/>
    <s v="0xdea9f2343b2cbcfea39f50fe9c081b78322fd8f8,0xbf4db8bc066f6a4551520946b05cb81bf78c39fe likely involved in an attack (0x733963b0f72fc0f0004ae0f4ea3675c466cad38ac803c3ccad8073c04d137de2) on Uniswap V2: Router 2 (0x7a250d5630b4cf539739df2c5dacb4c659f2488d). A"/>
    <s v="0xdea9f2343b2cbcfea39f50fe9c081b78322fd8f8"/>
    <x v="2"/>
    <s v="0.000329004329004329"/>
    <m/>
    <m/>
    <m/>
    <m/>
    <m/>
    <s v="0.000329004329004329}"/>
    <m/>
    <m/>
    <m/>
    <m/>
    <m/>
    <m/>
    <m/>
    <m/>
    <m/>
  </r>
  <r>
    <s v="2023-07-12T07:20:30.783603045Z"/>
    <x v="7"/>
    <s v="2023-07-12"/>
    <s v="0xeb033e3680066d631adeb65e06f4984ec820bf5a717ec938515749c5b7b009a0"/>
    <s v="ATTACK-DETECTOR-2"/>
    <s v="CRITICAL"/>
    <x v="6"/>
    <s v="0x8efdbecf75b4dc52e10cc077aa0c479569218085 likely involved in an attack (0x697f9e3af6005cc7c0924511dd776d2b1f81ece14f66d7337ecb9b725b5983ec). Anomaly score: {'anomaly_score': 0.0001226919339164237}"/>
    <s v="0x8efdbecf75b4dc52e10cc077aa0c479569218085"/>
    <x v="2"/>
    <s v="0.0001226919339164237"/>
    <m/>
    <m/>
    <m/>
    <m/>
    <m/>
    <s v="0.0001226919339164237}"/>
    <m/>
    <m/>
    <m/>
    <m/>
    <m/>
    <m/>
    <m/>
    <m/>
    <m/>
  </r>
  <r>
    <s v="2023-07-01T15:50:31.997497767Z"/>
    <x v="7"/>
    <s v="2023-07-01"/>
    <s v="0xeaddf6cadabd22aee617e1564533eb7bb49755c5e7dfc8a0f8f37f7ed99065b6"/>
    <s v="ATTACK-DETECTOR-2"/>
    <s v="CRITICAL"/>
    <x v="6"/>
    <s v="0x106df1d007f18579870ac50486ba826796df7b7f likely involved in an attack (0x2f1609a4aace949f79b72d4619add9c928730a8233b5ca5640bdcf9caa2cc399). Anomaly score: {'anomaly_score': 0.16296992481203007}"/>
    <s v="0x106df1d007f18579870ac50486ba826796df7b7f"/>
    <x v="2"/>
    <s v="0.16296992481203007"/>
    <m/>
    <m/>
    <m/>
    <m/>
    <m/>
    <s v="0.16296992481203007}"/>
    <m/>
    <m/>
    <m/>
    <m/>
    <m/>
    <m/>
    <m/>
    <m/>
    <m/>
  </r>
  <r>
    <s v="2023-07-19T09:47:55.47500605Z"/>
    <x v="7"/>
    <s v="2023-07-19"/>
    <s v="0xea2d16d70c9962c5a04564c9157ef7ae69dfe1b70791f1f43863810bf93fba3d"/>
    <s v="ATTACK-DETECTOR-2"/>
    <s v="CRITICAL"/>
    <x v="6"/>
    <s v="0xe32e3bd2ec560513cab4757564ca50d13caf9f7f likely involved in an attack (0x31a95558ff8d516ee952d5fa8cf43bb50288de2d921dc266e820d2a40de0f1d4) on Lido: Arbitrum L1 ERC20 Token Gateway (0x0f25c1dc2a9922304f2eac71dca9b07e310e8e5a). Anomaly score: {'anomaly_sc"/>
    <s v="0xe32e3bd2ec560513cab4757564ca50d13caf9f7f"/>
    <x v="2"/>
    <s v="5.6944444444444445e-05"/>
    <m/>
    <m/>
    <m/>
    <m/>
    <m/>
    <s v="5.6944444444444445e-05}"/>
    <m/>
    <m/>
    <m/>
    <m/>
    <m/>
    <m/>
    <m/>
    <m/>
    <m/>
  </r>
  <r>
    <s v="2023-07-25T23:53:26.306507493Z"/>
    <x v="7"/>
    <s v="2023-07-25"/>
    <s v="0xe9f03e05e06ad1717e27fc2879f21de2ecd8a4f676da880080fd05b8bfb61952"/>
    <s v="ATTACK-DETECTOR-2"/>
    <s v="CRITICAL"/>
    <x v="6"/>
    <s v="0xc765faeca19b33483f2a105e7b02e309393a45b0 likely involved in an attack (0x0bddde0c9c5da0f115348bd91653fdbf65c537d81c471e88796185f4f3d6b9bc). Anomaly score: {'anomaly_score': 0.09000620732464307}"/>
    <s v="0xc765faeca19b33483f2a105e7b02e309393a45b0"/>
    <x v="2"/>
    <s v="0.09000620732464307"/>
    <m/>
    <m/>
    <m/>
    <m/>
    <m/>
    <s v="0.09000620732464307}"/>
    <m/>
    <m/>
    <m/>
    <m/>
    <m/>
    <m/>
    <m/>
    <m/>
    <m/>
  </r>
  <r>
    <s v="2023-07-20T07:24:03.083733656Z"/>
    <x v="7"/>
    <s v="2023-07-20"/>
    <s v="0xe9d675255819c13e5594553d0f34cb1b38f445838e70ec2731458eb9e613b8fa"/>
    <s v="ATTACK-DETECTOR-2"/>
    <s v="CRITICAL"/>
    <x v="6"/>
    <s v="0x9994b008e4ba084133001b78c9faf2db7926b999 likely involved in an attack (0x7c23447cfafbaee4192b234cb2658314d028fecf3bdbaae621959af9c6a8953c). Anomaly score: {'anomaly_score': 0.00038268506900878297}"/>
    <s v="0x9994b008e4ba084133001b78c9faf2db7926b999"/>
    <x v="2"/>
    <s v="0.00038268506900878297"/>
    <m/>
    <m/>
    <m/>
    <m/>
    <m/>
    <s v="0.00038268506900878297}"/>
    <m/>
    <m/>
    <m/>
    <m/>
    <m/>
    <m/>
    <m/>
    <m/>
    <m/>
  </r>
  <r>
    <s v="2023-07-29T13:46:48.168836378Z"/>
    <x v="7"/>
    <s v="2023-07-29"/>
    <s v="0xe93ddb21471290064c19f9a23787f565d5bb0dfc3c00da27c32a18e1afd45076"/>
    <s v="ATTACK-DETECTOR-2"/>
    <s v="CRITICAL"/>
    <x v="6"/>
    <s v="0xb752def3a1fded45d6c4b9f4a8f18e645b41b324 likely involved in an attack (0xddb5313888fcc6226682cf28b8b04f3e9127cadb500e8d797e5fdee1b3c01313). Anomaly score: {'anomaly_score': 0.034932221063607924}"/>
    <s v="0xb752def3a1fded45d6c4b9f4a8f18e645b41b324"/>
    <x v="2"/>
    <s v="0.034932221063607924"/>
    <m/>
    <m/>
    <m/>
    <m/>
    <m/>
    <s v="0.034932221063607924}"/>
    <m/>
    <m/>
    <m/>
    <m/>
    <m/>
    <m/>
    <m/>
    <m/>
    <m/>
  </r>
  <r>
    <s v="2023-07-22T17:49:56.349473015Z"/>
    <x v="7"/>
    <s v="2023-07-22"/>
    <s v="0xe8fd48c602abcda8ee10f3ecfc75eaafa392980f2d2da90dce4787d6da5d082a"/>
    <s v="ATTACK-DETECTOR-2"/>
    <s v="CRITICAL"/>
    <x v="6"/>
    <s v="0x4873cf6f707064135b5522b80763239e73da103e likely involved in an attack (0x1adb6232007f8375ccaa324cc6fdbc7aaf14c87631bd94d71a79c8ba28c19243) on spwstETH (0x12b54025c112aa61face2cdb7118740875a566e9). Anomaly score: {'anomaly_score': 5.3581661891117484e-05}"/>
    <s v="0x4873cf6f707064135b5522b80763239e73da103e"/>
    <x v="2"/>
    <s v="5.3581661891117484e-05"/>
    <m/>
    <m/>
    <m/>
    <m/>
    <m/>
    <s v="5.3581661891117484e-05}"/>
    <m/>
    <m/>
    <m/>
    <m/>
    <m/>
    <m/>
    <m/>
    <m/>
    <m/>
  </r>
  <r>
    <s v="2023-07-13T08:57:37.953456641Z"/>
    <x v="7"/>
    <s v="2023-07-13"/>
    <s v="0xe8f18b2d4cdec4c0b12c3e9cc56a0666aeca7150f807175bcc17e45b2b731d38"/>
    <s v="ATTACK-DETECTOR-2"/>
    <s v="CRITICAL"/>
    <x v="6"/>
    <s v="0x37ca6aee51aa3ac50a572dafde45403afc1e52d5 likely involved in an attack (0x7ea6a75b67e600b34475f5c1a14ba07affbbed0738c1d6bf8951186303372324) on (0x0eb1c92f9f5ec9d817968afddb4b46c564cdedbe). Anomaly score: {'anomaly_score': 0.21465076660988078}"/>
    <s v="0x37ca6aee51aa3ac50a572dafde45403afc1e52d5"/>
    <x v="2"/>
    <s v="0.21465076660988078"/>
    <m/>
    <m/>
    <m/>
    <m/>
    <m/>
    <s v="0.21465076660988078}"/>
    <m/>
    <m/>
    <m/>
    <m/>
    <m/>
    <m/>
    <m/>
    <m/>
    <m/>
  </r>
  <r>
    <s v="2023-07-05T11:46:08.277512173Z"/>
    <x v="7"/>
    <s v="2023-07-05"/>
    <s v="0xe8a31150828b4a0aa46cd54f713a64e558813d6852dcc0a6d48fd3043a93e8af"/>
    <s v="ATTACK-DETECTOR-2"/>
    <s v="CRITICAL"/>
    <x v="6"/>
    <s v="0x447f1f9093672cf7c33683c7f38f5593b8996349 likely involved in an attack (0x8843aea2fea37e6081656973e913489a3875ebea3a8b7c68b92f24dca5bf52a0). Anomaly score: {'anomaly_score': 0.10819277108433736}"/>
    <s v="0x447f1f9093672cf7c33683c7f38f5593b8996349"/>
    <x v="2"/>
    <s v="0.10819277108433736"/>
    <m/>
    <m/>
    <m/>
    <m/>
    <m/>
    <s v="0.10819277108433736}"/>
    <m/>
    <m/>
    <m/>
    <m/>
    <m/>
    <m/>
    <m/>
    <m/>
    <m/>
  </r>
  <r>
    <s v="2023-07-28T08:33:33.992252678Z"/>
    <x v="7"/>
    <s v="2023-07-28"/>
    <s v="0xe7c61ce5e039c0751a7b4ec13ea072ecef47f7b050ccf849b0c9318d4a74824e"/>
    <s v="ATTACK-DETECTOR-2"/>
    <s v="CRITICAL"/>
    <x v="6"/>
    <s v="0x7e0d44837852a810590e3af50b61183dbf760fe1 likely involved in an attack (0x5f53bc57116744a30082b0302a0fd13676eea4e407fa7127538a0483db704886). Anomaly score: {'anomaly_score': 2.873782234778013e-05}"/>
    <s v="0x7e0d44837852a810590e3af50b61183dbf760fe1"/>
    <x v="2"/>
    <s v="2.873782234778013e-05"/>
    <m/>
    <m/>
    <m/>
    <m/>
    <m/>
    <s v="2.873782234778013e-05}"/>
    <m/>
    <m/>
    <m/>
    <m/>
    <m/>
    <m/>
    <m/>
    <m/>
    <m/>
  </r>
  <r>
    <s v="2023-07-31T15:03:50.732042968Z"/>
    <x v="7"/>
    <s v="2023-07-31"/>
    <s v="0xe764363feab590e3f848357e21e96195d7b3680509cec9f2f0fae581de3bbde4"/>
    <s v="ATTACK-DETECTOR-2"/>
    <s v="CRITICAL"/>
    <x v="6"/>
    <s v="0x9f5e93609504d1fea60b7e8e5a6c61b1b7ff7c1a likely involved in an attack (0xbb9d35d30fc8301fb5131048f336e6aa8ab219f442fbdc68591327bf7ec089e7). Anomaly score: {'anomaly_score': 0.09697950377562026}"/>
    <s v="0x9f5e93609504d1fea60b7e8e5a6c61b1b7ff7c1a"/>
    <x v="2"/>
    <s v="0.09697950377562026"/>
    <m/>
    <m/>
    <m/>
    <m/>
    <m/>
    <s v="0.09697950377562026}"/>
    <m/>
    <m/>
    <m/>
    <m/>
    <m/>
    <m/>
    <m/>
    <m/>
    <m/>
  </r>
  <r>
    <s v="2023-07-03T07:04:54.742927926Z"/>
    <x v="7"/>
    <s v="2023-07-03"/>
    <s v="0xe763843a3c59a97e1de07351d3cbde88d790c9c00a0adfc2c65727328267c51c"/>
    <s v="ATTACK-DETECTOR-2"/>
    <s v="CRITICAL"/>
    <x v="6"/>
    <s v="0x725bbce7a76061df273bfe6336e3708db0226865 likely involved in an attack (0xcf989a5511c513fbd3a6c5b228a923cdacfb29310150756ba77a8428fbb5c2f8) on Uniswap V2: Router 2 (0x7a250d5630b4cf539739df2c5dacb4c659f2488d). Anomaly score: {'anomaly_score': 6.861665519"/>
    <s v="0x725bbce7a76061df273bfe6336e3708db0226865"/>
    <x v="2"/>
    <s v="6.861665519614591e-05"/>
    <m/>
    <m/>
    <m/>
    <m/>
    <m/>
    <s v="6.861665519614591e-05}"/>
    <m/>
    <m/>
    <m/>
    <m/>
    <m/>
    <m/>
    <m/>
    <m/>
    <m/>
  </r>
  <r>
    <s v="2023-07-30T19:11:02.582234311Z"/>
    <x v="7"/>
    <s v="2023-07-30"/>
    <s v="0xe74e81aa84d39cc4178dbf0011f5db4303c9fec3a55d969c4bb101c89e0a11c8"/>
    <s v="ATTACK-DETECTOR-2"/>
    <s v="CRITICAL"/>
    <x v="6"/>
    <s v="0xb1833a4879a12ee9b8d75190f74f5ba43d436ea6,0xb752def3a1fded45d6c4b9f4a8f18e645b41b324,0x55da4abad2b219f70abf1f40de6e6e339f732a49 likely involved in an attack (0x101db948805c748bf4913a638347f5c4a9323c8ee67781bdffae4dfda04bee9f). Anomaly score: {'anomaly_sc"/>
    <s v="0xb1833a4879a12ee9b8d75190f74f5ba43d436ea6"/>
    <x v="2"/>
    <s v="0.00026864035087719297"/>
    <m/>
    <m/>
    <m/>
    <m/>
    <m/>
    <s v="0.00026864035087719297}"/>
    <m/>
    <m/>
    <m/>
    <m/>
    <m/>
    <m/>
    <m/>
    <m/>
    <m/>
  </r>
  <r>
    <s v="2023-07-03T07:28:49.547888528Z"/>
    <x v="7"/>
    <s v="2023-07-03"/>
    <s v="0xe4f8e53f91a0dab5c25abbb6ae539899e07caffb10a04bd770319b05b22bddbe"/>
    <s v="ATTACK-DETECTOR-3"/>
    <s v="CRITICAL"/>
    <x v="6"/>
    <s v="0xd610cb1c867e495fa9cc6a0242710e39788fca2c likely involved in an attack (0x82220b83e519d7ea108c2c6e01b305b5a6d18dd3b02e985eb898fc95e058b559) on (0xb18b4ce7087db47cd5050f7f3fbbb97eb4f50f8e). Anomaly score: {'anomaly_score': 8.019970872703318e-08}"/>
    <s v="0xd610cb1c867e495fa9cc6a0242710e39788fca2c"/>
    <x v="0"/>
    <s v="8.019970872703318e-08"/>
    <s v="large profit FP; issue 227"/>
    <m/>
    <m/>
    <m/>
    <m/>
    <s v="8.019970872703318e-08}"/>
    <m/>
    <m/>
    <m/>
    <m/>
    <m/>
    <m/>
    <m/>
    <m/>
    <m/>
  </r>
  <r>
    <s v="2023-07-30T19:22:19.572176126Z"/>
    <x v="7"/>
    <s v="2023-07-30"/>
    <s v="0xe49acabf3a8b06dd6bd60ef4066cf05d3bc7b0a900dfb38291bc1eca84977bb7"/>
    <s v="ATTACK-DETECTOR-2"/>
    <s v="CRITICAL"/>
    <x v="6"/>
    <s v="0x719cdb61e217de6754ee8fc958f2866d61d565cf likely involved in an attack (0x25bca8d69230c433a884679fc9a0cb2f1c5a6a36dc36148011587c56da201f99). Anomaly score: {'anomaly_score': 1.712481237983349e-05}"/>
    <s v="0x719cdb61e217de6754ee8fc958f2866d61d565cf"/>
    <x v="2"/>
    <s v="1.712481237983349e-05"/>
    <m/>
    <m/>
    <m/>
    <m/>
    <m/>
    <s v="1.712481237983349e-05}"/>
    <m/>
    <m/>
    <m/>
    <m/>
    <m/>
    <m/>
    <m/>
    <m/>
    <m/>
  </r>
  <r>
    <s v="2023-07-30T00:06:45.301939693Z"/>
    <x v="7"/>
    <s v="2023-07-30"/>
    <s v="0xe3f0800ed73f301ed832eafbe813e62624924c7fcf9436ff3a8d432e8cb5650f"/>
    <s v="ATTACK-DETECTOR-2"/>
    <s v="CRITICAL"/>
    <x v="6"/>
    <s v="0xc46894354f3dc951d39a1594e6745ebb01d3bdad likely involved in an attack (0x67bec48634718174e77c1308f42199c7b44ed74a27c4d6dcb13ce19f93c2a542). Anomaly score: {'anomaly_score': 2.3345510729030778e-05}"/>
    <s v="0xc46894354f3dc951d39a1594e6745ebb01d3bdad"/>
    <x v="2"/>
    <s v="2.3345510729030778e-05"/>
    <m/>
    <m/>
    <m/>
    <m/>
    <m/>
    <s v="2.3345510729030778e-05}"/>
    <m/>
    <m/>
    <m/>
    <m/>
    <m/>
    <m/>
    <m/>
    <m/>
    <m/>
  </r>
  <r>
    <s v="2023-07-20T04:04:29.671632832Z"/>
    <x v="7"/>
    <s v="2023-07-20"/>
    <s v="0xe3e56244941d9a69aef2fc9be7edd5bbbcc774d61aa589b0812bf7b688c4497c"/>
    <s v="ATTACK-DETECTOR-2"/>
    <s v="CRITICAL"/>
    <x v="6"/>
    <s v="0x8d67db0b205e32a5dd96145f022fa18aae7dc8aa likely involved in an attack (0x3bf680c0f00ff8c5b751a2ce7769e320ffe17c91fc594ec78d23405c419d3bb2). Anomaly score: {'anomaly_score': 0.045454545454545456}"/>
    <s v="0x8d67db0b205e32a5dd96145f022fa18aae7dc8aa"/>
    <x v="2"/>
    <s v="0.045454545454545456"/>
    <m/>
    <m/>
    <m/>
    <m/>
    <m/>
    <s v="0.045454545454545456}"/>
    <m/>
    <m/>
    <m/>
    <m/>
    <m/>
    <m/>
    <m/>
    <m/>
    <m/>
  </r>
  <r>
    <s v="2023-07-07T10:13:29.414287291Z"/>
    <x v="7"/>
    <s v="2023-07-07"/>
    <s v="0xe3866e24b836159aa6b3a2568fde4d61d1387a330d235aeb7d9d545dccf8ca81"/>
    <s v="ATTACK-DETECTOR-2"/>
    <s v="CRITICAL"/>
    <x v="6"/>
    <s v="0xb4625b1a705feb9cf639167bce1ff796f9d0958e likely involved in an attack (0xc8edf0618671c81a6adb528e0627970a06a56a8709bf9f7604d4feadac9e4049). Anomaly score: {'anomaly_score': 0.0001934865900383142}"/>
    <s v="0xb4625b1a705feb9cf639167bce1ff796f9d0958e"/>
    <x v="2"/>
    <s v="0.0001934865900383142"/>
    <m/>
    <m/>
    <m/>
    <m/>
    <m/>
    <s v="0.0001934865900383142}"/>
    <m/>
    <m/>
    <m/>
    <m/>
    <m/>
    <m/>
    <m/>
    <m/>
    <m/>
  </r>
  <r>
    <s v="2023-07-31T15:03:24.910015605Z"/>
    <x v="7"/>
    <s v="2023-07-31"/>
    <s v="0xe3787f84af449f22ed9296e7d48b890d19344c4822b32f34e900d44a6bf8ebe3"/>
    <s v="ATTACK-DETECTOR-2"/>
    <s v="CRITICAL"/>
    <x v="6"/>
    <s v="0x9f5e93609504d1fea60b7e8e5a6c61b1b7ff7c1a likely involved in an attack (0xd1c2572cff7e5bf71b1c452902d2ccdf96da16da1a48c076c96905eca98fceca). Anomaly score: {'anomaly_score': 0.09697950377562026}"/>
    <s v="0x9f5e93609504d1fea60b7e8e5a6c61b1b7ff7c1a"/>
    <x v="2"/>
    <s v="0.09697950377562026"/>
    <m/>
    <m/>
    <m/>
    <m/>
    <m/>
    <s v="0.09697950377562026}"/>
    <m/>
    <m/>
    <m/>
    <m/>
    <m/>
    <m/>
    <m/>
    <m/>
    <m/>
  </r>
  <r>
    <s v="2023-07-04T14:11:07.746062143Z"/>
    <x v="7"/>
    <s v="2023-07-04"/>
    <s v="0xe2d5ef98bf7942cd48dc37ad0074dcdd494df5fcaf1dfe59403b4f9ecb70a69a"/>
    <s v="ATTACK-DETECTOR-2"/>
    <s v="CRITICAL"/>
    <x v="6"/>
    <s v="0x4bb7f4c3d47c4b431cb0658f44287d52006fb506 likely involved in an attack (0xa5ff4f3d9fbcae134fae1feba519504b72d9656dd9354eafb227a8fbf68ed746). Anomaly score: {'anomaly_score': 4.948849104859335e-05}"/>
    <s v="0x4bb7f4c3d47c4b431cb0658f44287d52006fb506"/>
    <x v="2"/>
    <s v="4.948849104859335e-05"/>
    <m/>
    <m/>
    <m/>
    <m/>
    <m/>
    <s v="4.948849104859335e-05}"/>
    <m/>
    <m/>
    <m/>
    <m/>
    <m/>
    <m/>
    <m/>
    <m/>
    <m/>
  </r>
  <r>
    <s v="2023-07-24T02:03:48.224876252Z"/>
    <x v="7"/>
    <s v="2023-07-24"/>
    <s v="0xe2c92e9789af6b0f4a117d037f873094f9a8bc9ac0650bd86e05b3ab29087ad0"/>
    <s v="ATTACK-DETECTOR-2"/>
    <s v="CRITICAL"/>
    <x v="6"/>
    <s v="0x042b0ba0eb5293d9574b384b651e9048a4511f53 likely involved in an attack (0xa00e3c0d2a8bce72205cf7349a5686cb53cfa9542db4f5c42dbc34b8f67bb02d). Anomaly score: {'anomaly_score': 0.0003045186640471513}"/>
    <s v="0x042b0ba0eb5293d9574b384b651e9048a4511f53"/>
    <x v="2"/>
    <s v="0.0003045186640471513"/>
    <m/>
    <m/>
    <m/>
    <m/>
    <m/>
    <s v="0.0003045186640471513}"/>
    <m/>
    <m/>
    <m/>
    <m/>
    <m/>
    <m/>
    <m/>
    <m/>
    <m/>
  </r>
  <r>
    <s v="2023-07-27T15:52:06.997354564Z"/>
    <x v="7"/>
    <s v="2023-07-27"/>
    <s v="0xe19e05a09163feb152d4bdfc13ca163d4644b29af8b125f48a969db199edcc18"/>
    <s v="ATTACK-DETECTOR-2"/>
    <s v="CRITICAL"/>
    <x v="6"/>
    <s v="0x021a609f9d4b98d4bc08ebcb92fc0a7ae94626c4 likely involved in an attack (0x613ea42d6dec28aafaa411fd00b76d29b2046b316b873d1d2e55a34a712be3f1) on Lido: Curve Liquidity Farming Pool Contract (0xdc24316b9ae028f1497c275eb9192a3ea0f67022). Anomaly score: {'anom"/>
    <s v="0x021a609f9d4b98d4bc08ebcb92fc0a7ae94626c4"/>
    <x v="2"/>
    <s v="5.3050193050193055e-05"/>
    <m/>
    <m/>
    <m/>
    <m/>
    <m/>
    <s v="5.3050193050193055e-05}"/>
    <m/>
    <m/>
    <m/>
    <m/>
    <m/>
    <m/>
    <m/>
    <m/>
    <m/>
  </r>
  <r>
    <s v="2023-07-14T03:14:42.252183829Z"/>
    <x v="7"/>
    <s v="2023-07-14"/>
    <s v="0xe187aae0705aa04c7a232f007edd648ef7246c68f7939a70b4d4b35a589e7688"/>
    <s v="ATTACK-DETECTOR-2"/>
    <s v="CRITICAL"/>
    <x v="6"/>
    <s v="0xbb3894a95d08b5e6f31d22f459cc46da6b341928 likely involved in an attack (0xfa1372fc9c94a065ffa7124f8671e00bcd55cb5d93ffe6c2177ad6ccc59a9b3b) on Arbitrum: Bridge (0x8315177ab297ba92a06054ce80a67ed4dbd7ed3a). Anomaly score: {'anomaly_score': 0.0895378690629"/>
    <s v="0xbb3894a95d08b5e6f31d22f459cc46da6b341928"/>
    <x v="2"/>
    <s v="0.08953786906290113"/>
    <m/>
    <m/>
    <m/>
    <m/>
    <m/>
    <s v="0.08953786906290113}"/>
    <m/>
    <m/>
    <m/>
    <m/>
    <m/>
    <m/>
    <m/>
    <m/>
    <m/>
  </r>
  <r>
    <s v="2023-07-02T16:07:41.375394954Z"/>
    <x v="7"/>
    <s v="2023-07-02"/>
    <s v="0xe12e8a6ba0bec69153dbb238370f19987d5f91752937a314a067d53b44637f4f"/>
    <s v="ATTACK-DETECTOR-2"/>
    <s v="CRITICAL"/>
    <x v="6"/>
    <s v="0x773f4542aa3a780024b1f3478e0f8f7b7f3534c4 likely involved in an attack (0x5ec4fb7368b71fb5e2534c55c00906118e25fd09df4a52315c731fbc010f2ce4) on MINI (0xdda145c51be8364fa9ac50b8a294a6a2cff83f8f). Anomaly score: {'anomaly_score': 0.01}"/>
    <s v="0x773f4542aa3a780024b1f3478e0f8f7b7f3534c4"/>
    <x v="2"/>
    <s v="0.01"/>
    <m/>
    <m/>
    <m/>
    <m/>
    <m/>
    <s v="0.01}"/>
    <m/>
    <m/>
    <m/>
    <m/>
    <m/>
    <m/>
    <m/>
    <m/>
    <m/>
  </r>
  <r>
    <s v="2023-07-30T13:19:54.93948179Z"/>
    <x v="7"/>
    <s v="2023-07-30"/>
    <s v="0xdfb95ef9baf47c48b6546e46300ee03f229fabc9f3f61847afe53a952860c424"/>
    <s v="ATTACK-DETECTOR-2"/>
    <s v="CRITICAL"/>
    <x v="6"/>
    <s v="0x1d6888f0e68bec7fcb58f28eafa9b7e3e93c22ab likely involved in an attack (0x658a75aaac456e7fc19e295057ae920b06544713c4123ebaecf161b557bdb969) on Lido: Curve Liquidity Farming Pool Contract (0xdc24316b9ae028f1497c275eb9192a3ea0f67022). Anomaly score: {'anom"/>
    <s v="0x1d6888f0e68bec7fcb58f28eafa9b7e3e93c22ab"/>
    <x v="2"/>
    <s v="8e-05"/>
    <m/>
    <m/>
    <m/>
    <m/>
    <m/>
    <s v="8e-05}"/>
    <m/>
    <m/>
    <m/>
    <m/>
    <m/>
    <m/>
    <m/>
    <m/>
    <m/>
  </r>
  <r>
    <s v="2023-07-07T19:44:11.184027429Z"/>
    <x v="7"/>
    <s v="2023-07-07"/>
    <s v="0xdf3b41cafbaae6ed03cc481de645fa04274cc628d4b1ab0ae37f344c07008614"/>
    <s v="ATTACK-DETECTOR-2"/>
    <s v="CRITICAL"/>
    <x v="6"/>
    <s v="0x208266c96f9a4e61856efe2417eab3b9ef59b22f likely involved in an attack (0x6391db1326a3763720fc7995e637f776c8ad2c5ffce63cb63927d789940c352d). Anomaly score: {'anomaly_score': 0.14008413461538463}"/>
    <s v="0x208266c96f9a4e61856efe2417eab3b9ef59b22f"/>
    <x v="2"/>
    <s v="0.14008413461538463"/>
    <m/>
    <m/>
    <m/>
    <m/>
    <m/>
    <s v="0.14008413461538463}"/>
    <m/>
    <m/>
    <m/>
    <m/>
    <m/>
    <m/>
    <m/>
    <m/>
    <m/>
  </r>
  <r>
    <s v="2023-07-15T02:11:17.569422125Z"/>
    <x v="7"/>
    <s v="2023-07-15"/>
    <s v="0xdd4760d562fa766e36f01ec892af8432236d556100ba8cec09d0abb113350401"/>
    <s v="ATTACK-DETECTOR-2"/>
    <s v="CRITICAL"/>
    <x v="6"/>
    <s v="0xed39cc7879bca2bebcc3d9422bb674a3ad820986 likely involved in an attack (0x47758714676e954276ace49d60edcd6743a2557b433ab7f9c4762793b8385860). Anomaly score: {'anomaly_score': 0.007186666666666667}"/>
    <s v="0xed39cc7879bca2bebcc3d9422bb674a3ad820986"/>
    <x v="2"/>
    <s v="0.007186666666666667"/>
    <m/>
    <m/>
    <m/>
    <m/>
    <m/>
    <s v="0.007186666666666667}"/>
    <m/>
    <m/>
    <m/>
    <m/>
    <m/>
    <m/>
    <m/>
    <m/>
    <m/>
  </r>
  <r>
    <s v="2023-07-21T06:32:52.409464467Z"/>
    <x v="7"/>
    <s v="2023-07-21"/>
    <s v="0xdd3701dc28a5c96d40df46465da744d7ce1d87bc5d00d4798013556b1d031777"/>
    <s v="ATTACK-DETECTOR-2"/>
    <s v="CRITICAL"/>
    <x v="6"/>
    <s v="0xc266864760e6750bc9b5bb6b5606654631b1a6b2,0xe8e07eb722bb992f87e7cf005c06307844cf6f50 likely involved in an attack (0xb462db9a5c7f481a078546c078e9fafe608c2811919d6fc481d922218d01edb9) on Uniswap V2: Router 2 (0x7a250d5630b4cf539739df2c5dacb4c659f2488d). A"/>
    <s v="0xc266864760e6750bc9b5bb6b5606654631b1a6b2"/>
    <x v="2"/>
    <s v="0.0003465982028241335"/>
    <m/>
    <m/>
    <m/>
    <m/>
    <m/>
    <s v="0.0003465982028241335}"/>
    <m/>
    <m/>
    <m/>
    <m/>
    <m/>
    <m/>
    <m/>
    <m/>
    <m/>
  </r>
  <r>
    <s v="2023-07-04T15:11:58.27714278Z"/>
    <x v="7"/>
    <s v="2023-07-04"/>
    <s v="0xdc3b531ea274f86a112811e77ab01011697910a6ea381043e692e9839194e8ce"/>
    <s v="ATTACK-DETECTOR-2"/>
    <s v="CRITICAL"/>
    <x v="6"/>
    <s v="0xc70f1780ca49e036a49b4fa573a0637b97d2d9f9 likely involved in an attack (0x43e6a376a445bdcfa77072fdbd5103b3b13e1d1a0554fbf360452740bec35e93). Anomaly score: {'anomaly_score': 0.244568590937306}"/>
    <s v="0xc70f1780ca49e036a49b4fa573a0637b97d2d9f9"/>
    <x v="2"/>
    <s v="0.244568590937306"/>
    <m/>
    <m/>
    <m/>
    <m/>
    <m/>
    <s v="0.244568590937306}"/>
    <m/>
    <m/>
    <m/>
    <m/>
    <m/>
    <m/>
    <m/>
    <m/>
    <m/>
  </r>
  <r>
    <s v="2023-07-17T19:21:23.537312683Z"/>
    <x v="7"/>
    <s v="2023-07-17"/>
    <s v="0xdc3adb68f1eff6499d74e5f8f9bdd2ea63800ea94e3ecfac45bf7c6631c96ecb"/>
    <s v="ATTACK-DETECTOR-2"/>
    <s v="CRITICAL"/>
    <x v="6"/>
    <s v="0xd5fd64c766032945ec30debae88c64a6266c8624 likely involved in an attack (0x7ee585a1a1791960e861da9a243d21b55269aa93bda2805ca6b97965c0027f98) on Yuga Labs (0xa858ddc0445d8131dac4d1de01f834ffcba52ef1). Anomaly score: {'anomaly_score': 0.2907268170426065}"/>
    <s v="0xd5fd64c766032945ec30debae88c64a6266c8624"/>
    <x v="2"/>
    <s v="0.2907268170426065"/>
    <m/>
    <m/>
    <m/>
    <m/>
    <m/>
    <s v="0.2907268170426065}"/>
    <m/>
    <m/>
    <m/>
    <m/>
    <m/>
    <m/>
    <m/>
    <m/>
    <m/>
  </r>
  <r>
    <s v="2023-07-14T08:30:02.553116225Z"/>
    <x v="7"/>
    <s v="2023-07-14"/>
    <s v="0xdb9226b16c25d53fd4e113143debf24af6ac49cd52bbdeb61f222e13ad24836e"/>
    <s v="ATTACK-DETECTOR-2"/>
    <s v="CRITICAL"/>
    <x v="6"/>
    <s v="0x70addb09ff0002d88b198cd7be7615b67349c47e likely involved in an attack (0x56e95e7bdfada3a5d9e9643a14eb299a121f5cbb8ada6adcee03f4f80eb10e39). Anomaly score: {'anomaly_score': 0.0035196048163013277}"/>
    <s v="0x70addb09ff0002d88b198cd7be7615b67349c47e"/>
    <x v="2"/>
    <s v="0.0035196048163013277"/>
    <m/>
    <m/>
    <m/>
    <m/>
    <m/>
    <s v="0.0035196048163013277}"/>
    <m/>
    <m/>
    <m/>
    <m/>
    <m/>
    <m/>
    <m/>
    <m/>
    <m/>
  </r>
  <r>
    <s v="2023-07-01T23:52:32.238471547Z"/>
    <x v="7"/>
    <s v="2023-07-01"/>
    <s v="0xdb1067c1f20a40f9800ab081765f77bf425fcecdda78286cdd7f3d958bca924b"/>
    <s v="ATTACK-DETECTOR-2"/>
    <s v="CRITICAL"/>
    <x v="6"/>
    <s v="0x23f2494bd24a7478b7678c43a9045a3b3f438225 likely involved in an attack (0xa7655f74faa34a74ed6ae3a4593a730bc6d8db16aa89d8580f5e766a8252b684) on Curve.fi: USDT/WBTC/WETH Pool (0xd51a44d3fae010294c616388b506acda1bfaae46). Anomaly score: {'anomaly_score': 0."/>
    <s v="0x23f2494bd24a7478b7678c43a9045a3b3f438225"/>
    <x v="2"/>
    <s v="0.1227841762643966"/>
    <m/>
    <m/>
    <m/>
    <m/>
    <m/>
    <s v="0.1227841762643966}"/>
    <m/>
    <m/>
    <m/>
    <m/>
    <m/>
    <m/>
    <m/>
    <m/>
    <m/>
  </r>
  <r>
    <s v="2023-07-10T03:05:08.106065211Z"/>
    <x v="7"/>
    <s v="2023-07-10"/>
    <s v="0xdaef2cc9a245e8ce35067a6ab8230fb4e60287e3a70bf938d43f1ecdf5c59ccf"/>
    <s v="ATTACK-DETECTOR-3"/>
    <s v="CRITICAL"/>
    <x v="6"/>
    <s v="0x26542855db3cd929a11913a81d67de6b78bef4f5 likely involved in an attack (0x021c4c3483e4151050acb474345da2e7941e1a498e9fe70a9b91f6f9a0dfecd0). Anomaly score: {'anomaly_score': 6.510255791984193e-08}"/>
    <s v="0x26542855db3cd929a11913a81d67de6b78bef4f5"/>
    <x v="0"/>
    <s v="6.510255791984193e-08"/>
    <s v="flashbot on pure swap"/>
    <m/>
    <m/>
    <m/>
    <m/>
    <s v="6.510255791984193e-08}"/>
    <m/>
    <m/>
    <m/>
    <m/>
    <m/>
    <m/>
    <m/>
    <m/>
    <m/>
  </r>
  <r>
    <s v="2023-07-19T09:02:50.559503506Z"/>
    <x v="7"/>
    <s v="2023-07-19"/>
    <s v="0xda948beb5c728836ad6c87e86475a7a2adf0610c7f2a98aa1b904d2085706aa0"/>
    <s v="ATTACK-DETECTOR-2"/>
    <s v="CRITICAL"/>
    <x v="6"/>
    <s v="0x4090adbe2d7e3fe286543409bc8dc152ce55a5cb likely involved in an attack (0x88ab42225fd6841da2921e28127b859ca36b428a7db6efecc066d56d2a9713bb). Anomaly score: {'anomaly_score': 0.0004296100462656973}"/>
    <s v="0x4090adbe2d7e3fe286543409bc8dc152ce55a5cb"/>
    <x v="2"/>
    <s v="0.0004296100462656973"/>
    <m/>
    <m/>
    <m/>
    <m/>
    <m/>
    <s v="0.0004296100462656973}"/>
    <m/>
    <m/>
    <m/>
    <m/>
    <m/>
    <m/>
    <m/>
    <m/>
    <m/>
  </r>
  <r>
    <s v="2023-07-08T17:32:50.977840044Z"/>
    <x v="7"/>
    <s v="2023-07-08"/>
    <s v="0xda34cdf735cbb9837deaec7b11f5cd3070c90b2e85089d234351d7b60f97db09"/>
    <s v="ATTACK-DETECTOR-2"/>
    <s v="CRITICAL"/>
    <x v="6"/>
    <s v="0x5c75e94dd0ab9c10bfd1b8073dafef031d3c050d likely involved in an attack (0x8e6841b29474d70e8b6206c608faa7f83e09e194722a2e7690af461f1c51c951) on (0xc4e0302a9d840db3065210f65aad026e9d695c13). Anomaly score: {'anomaly_score': 0.0001881498597128239}"/>
    <s v="0x5c75e94dd0ab9c10bfd1b8073dafef031d3c050d"/>
    <x v="2"/>
    <s v="0.0001881498597128239"/>
    <m/>
    <m/>
    <m/>
    <m/>
    <m/>
    <s v="0.0001881498597128239}"/>
    <m/>
    <m/>
    <m/>
    <m/>
    <m/>
    <m/>
    <m/>
    <m/>
    <m/>
  </r>
  <r>
    <s v="2023-07-05T21:14:51.52009899Z"/>
    <x v="7"/>
    <s v="2023-07-05"/>
    <s v="0xda3074b9b7277b531d630bd510ff64bcdd1b7d43fec8f9053c837dbe8ca5a0af"/>
    <s v="ATTACK-DETECTOR-2"/>
    <s v="CRITICAL"/>
    <x v="6"/>
    <s v="0x17fc9786b2f98de35f5447ce70d49e4067ebefb0 likely involved in an attack (0xdc22198ae999570ec355fd3778caa248c536a222aa1bbf3cd6ab08d52ae07eb6). Anomaly score: {'anomaly_score': 0.1327317983820784}"/>
    <s v="0x17fc9786b2f98de35f5447ce70d49e4067ebefb0"/>
    <x v="2"/>
    <s v="0.1327317983820784"/>
    <m/>
    <m/>
    <m/>
    <m/>
    <m/>
    <s v="0.1327317983820784}"/>
    <m/>
    <m/>
    <m/>
    <m/>
    <m/>
    <m/>
    <m/>
    <m/>
    <m/>
  </r>
  <r>
    <s v="2023-07-15T21:31:12.012129312Z"/>
    <x v="7"/>
    <s v="2023-07-15"/>
    <s v="0xda148f577c1937e9fe10d1054114d459ca5e2bfb18440fa3f36eace9735d63bb"/>
    <s v="ATTACK-DETECTOR-2"/>
    <s v="CRITICAL"/>
    <x v="6"/>
    <s v="0xb7986c464bf45c1ba2cedf2cb60e1f892e3e69fb likely involved in an attack (0xc9f4b33e358b9dbdf1229d216e1fde89024b8c2cd9cc698d9a7eb5ebc214f156). Anomaly score: {'anomaly_score': 0.13673469387755102}"/>
    <s v="0xb7986c464bf45c1ba2cedf2cb60e1f892e3e69fb"/>
    <x v="2"/>
    <s v="0.13673469387755102"/>
    <m/>
    <m/>
    <m/>
    <m/>
    <m/>
    <s v="0.13673469387755102}"/>
    <m/>
    <m/>
    <m/>
    <m/>
    <m/>
    <m/>
    <m/>
    <m/>
    <m/>
  </r>
  <r>
    <s v="2023-07-30T13:15:04.364205266Z"/>
    <x v="7"/>
    <s v="2023-07-30"/>
    <s v="0xd9dac984f4fc01b8b41bef6df0a9ad9582430747a4ab25cce484e14c10dbfb0f"/>
    <s v="ATTACK-DETECTOR-2"/>
    <s v="CRITICAL"/>
    <x v="6"/>
    <s v="0x172f6fdefeb079e435f22c918a919540f4721e60 likely involved in an attack (0xd4613d11d6c44de6a80c6fad8b25003229be57fc213d3d9379c301b6cd8f51b8). Anomaly score: {'anomaly_score': 0.0002542911633820725}"/>
    <s v="0x172f6fdefeb079e435f22c918a919540f4721e60"/>
    <x v="2"/>
    <s v="0.0002542911633820725"/>
    <m/>
    <m/>
    <m/>
    <m/>
    <m/>
    <s v="0.0002542911633820725}"/>
    <m/>
    <m/>
    <m/>
    <m/>
    <m/>
    <m/>
    <m/>
    <m/>
    <m/>
  </r>
  <r>
    <s v="2023-07-21T21:22:30.469729915Z"/>
    <x v="7"/>
    <s v="2023-07-21"/>
    <s v="0xd895b883bda62042ee37802b97c3d22fe09eb764ca734a990756e59cb3571f54"/>
    <s v="ATTACK-DETECTOR-2"/>
    <s v="CRITICAL"/>
    <x v="6"/>
    <s v="0x15c76581cf3a7cfc4ca72a3cffb0131396fcb06f likely involved in an attack (0x299b14ad4ec7f12f5154d06da9121bcab0d6e54b7376e5597ecf3ffbe6eafa5b). Anomaly score: {'anomaly_score': 0.0004206418039895923}"/>
    <s v="0x15c76581cf3a7cfc4ca72a3cffb0131396fcb06f"/>
    <x v="2"/>
    <s v="0.0004206418039895923"/>
    <m/>
    <m/>
    <m/>
    <m/>
    <m/>
    <s v="0.0004206418039895923}"/>
    <m/>
    <m/>
    <m/>
    <m/>
    <m/>
    <m/>
    <m/>
    <m/>
    <m/>
  </r>
  <r>
    <s v="2023-07-16T14:46:36.197342214Z"/>
    <x v="7"/>
    <s v="2023-07-16"/>
    <s v="0xd84f71afb4b2d5775a4f5a2adb098603ed008f509a0880c64c85e94bb78fac88"/>
    <s v="ATTACK-DETECTOR-2"/>
    <s v="CRITICAL"/>
    <x v="6"/>
    <s v="0x05a9fe3379415f1415907a9fe86469b325c23444 likely involved in an attack (0x34d58bfb937b279c1e02afcf952a6b73492cf41b8e1de752a6925b34d537a66e). Anomaly score: {'anomaly_score': 0.00024071930959062088}"/>
    <s v="0x05a9fe3379415f1415907a9fe86469b325c23444"/>
    <x v="2"/>
    <s v="0.00024071930959062088"/>
    <m/>
    <m/>
    <m/>
    <m/>
    <m/>
    <s v="0.00024071930959062088}"/>
    <m/>
    <m/>
    <m/>
    <m/>
    <m/>
    <m/>
    <m/>
    <m/>
    <m/>
  </r>
  <r>
    <s v="2023-07-11T08:41:38.300170635Z"/>
    <x v="7"/>
    <s v="2023-07-11"/>
    <s v="0xd838963993968630747f43eb2214896e9e2171b27f57198e0c8070a451d03df6"/>
    <s v="ATTACK-DETECTOR-2"/>
    <s v="CRITICAL"/>
    <x v="6"/>
    <s v="0xe37a85d70d08eb57e96f9a438cbd96530589499c likely involved in an attack (0x7dd2c9e0b6c9c06a9d4164bed10faa3b95f65a83cee63d71535ae55a63a8dd1b). Anomaly score: {'anomaly_score': 0.29855595667870033}"/>
    <s v="0xe37a85d70d08eb57e96f9a438cbd96530589499c"/>
    <x v="2"/>
    <s v="0.29855595667870033"/>
    <m/>
    <m/>
    <m/>
    <m/>
    <m/>
    <s v="0.29855595667870033}"/>
    <m/>
    <m/>
    <m/>
    <m/>
    <m/>
    <m/>
    <m/>
    <m/>
    <m/>
  </r>
  <r>
    <s v="2023-07-26T10:32:50.864804605Z"/>
    <x v="7"/>
    <s v="2023-07-26"/>
    <s v="0xd82193fe9d8934be2b1f04fe6b4f6fb26cb28bfbc6b734cf2f39d92af30e067b"/>
    <s v="ATTACK-DETECTOR-2"/>
    <s v="CRITICAL"/>
    <x v="6"/>
    <s v="0x492b84e858596588f112618923f53b3d4dbbdf0c,0xa229f72b9330cff1ae2e15b9aa67ac971ea6d2e3 likely involved in an attack (0xafc80ad217786472972aaca5ddbac2dd4261132bc1c8f97a4a5a05330f4b59cc). Anomaly score: {'anomaly_score': 0.0002188295165394402}"/>
    <s v="0x492b84e858596588f112618923f53b3d4dbbdf0c"/>
    <x v="2"/>
    <s v="0.0002188295165394402"/>
    <m/>
    <m/>
    <m/>
    <m/>
    <m/>
    <s v="0.0002188295165394402}"/>
    <m/>
    <m/>
    <m/>
    <m/>
    <m/>
    <m/>
    <m/>
    <m/>
    <m/>
  </r>
  <r>
    <s v="2023-07-06T06:46:09.719289191Z"/>
    <x v="7"/>
    <s v="2023-07-06"/>
    <s v="0xd7e378be447f0a40be38b028aa7ee25a8658937f4823ecf3318007faa6cc7c78"/>
    <s v="ATTACK-DETECTOR-2"/>
    <s v="CRITICAL"/>
    <x v="6"/>
    <s v="0x97c925a5809facd94b66838b6f12acd08161b7ee likely involved in an attack (0x1b179b6e7088fe772826b61a036c54b747b5feb6aa80b3cdd67d3b3939bc3ce4) on Integral Protocol (0xd17b3c9784510e33cd5b87b490e79253bcd81e2e). Anomaly score: {'anomaly_score': 6.669306744897"/>
    <s v="0x97c925a5809facd94b66838b6f12acd08161b7ee"/>
    <x v="2"/>
    <s v="6.669306744897427e-05"/>
    <m/>
    <m/>
    <m/>
    <m/>
    <m/>
    <s v="6.669306744897427e-05}"/>
    <m/>
    <m/>
    <m/>
    <m/>
    <m/>
    <m/>
    <m/>
    <m/>
    <m/>
  </r>
  <r>
    <s v="2023-07-03T08:13:40.960372902Z"/>
    <x v="7"/>
    <s v="2023-07-03"/>
    <s v="0xd6eb66644100871e67a29ba709aeafe55b761d2da46db9eb094f0b3312f0f6e7"/>
    <s v="ATTACK-DETECTOR-2"/>
    <s v="CRITICAL"/>
    <x v="6"/>
    <s v="0xa054821dd2018bd48ecf9630947ab006f9e8b402 likely involved in an attack (0x477fe6ac42e3842c00f57025bb1f315f28a207b2d73d8cec16b069c0c962ef54) on Chainlink: BTC/USD Price Feed (0xf4030086522a5beea4988f8ca5b36dbc97bee88c). Anomaly score: {'anomaly_score': 0."/>
    <s v="0xa054821dd2018bd48ecf9630947ab006f9e8b402"/>
    <x v="2"/>
    <s v="0.00025135732957973054"/>
    <m/>
    <m/>
    <m/>
    <m/>
    <m/>
    <s v="0.00025135732957973054}"/>
    <m/>
    <m/>
    <m/>
    <m/>
    <m/>
    <m/>
    <m/>
    <m/>
    <m/>
  </r>
  <r>
    <s v="2023-07-20T00:14:42.604495164Z"/>
    <x v="7"/>
    <s v="2023-07-20"/>
    <s v="0xd64323f0c946d3c97f9819147b7d16508cf7018ce9893a3cd5d0b0624e0f159c"/>
    <s v="ATTACK-DETECTOR-2"/>
    <s v="CRITICAL"/>
    <x v="6"/>
    <s v="0x073f5fac7293b006f4a2c94cfae348272a31d381,0xbf4db8bc066f6a4551520946b05cb81bf78c39fe likely involved in an attack (0xf6432d89752c834496b29eec170553eea15f9696e116047513f636bf723131ab) on Uniswap V2: Router 2 (0x7a250d5630b4cf539739df2c5dacb4c659f2488d). A"/>
    <s v="0x073f5fac7293b006f4a2c94cfae348272a31d381"/>
    <x v="2"/>
    <s v="0.000329004329004329"/>
    <m/>
    <m/>
    <m/>
    <m/>
    <m/>
    <s v="0.000329004329004329}"/>
    <m/>
    <m/>
    <m/>
    <m/>
    <m/>
    <m/>
    <m/>
    <m/>
    <m/>
  </r>
  <r>
    <s v="2023-07-04T15:14:57.226376201Z"/>
    <x v="7"/>
    <s v="2023-07-04"/>
    <s v="0xd62406c54948bec4b82083000eb61fb14b65e15bae91c5d9dbe22370a99ed72a"/>
    <s v="ATTACK-DETECTOR-2"/>
    <s v="CRITICAL"/>
    <x v="6"/>
    <s v="0x7244191840b7b44c92b47e6d27333d131df91a97 likely involved in an attack (0x33349858f1c63e6c8bad565071f2cc9bba905819ca8813bb59f5889cc3d0f6de). Anomaly score: {'anomaly_score': 0.0972067039106145}"/>
    <s v="0x7244191840b7b44c92b47e6d27333d131df91a97"/>
    <x v="2"/>
    <s v="0.0972067039106145"/>
    <m/>
    <m/>
    <m/>
    <m/>
    <m/>
    <s v="0.0972067039106145}"/>
    <m/>
    <m/>
    <m/>
    <m/>
    <m/>
    <m/>
    <m/>
    <m/>
    <m/>
  </r>
  <r>
    <s v="2023-07-08T17:32:28.8616371Z"/>
    <x v="7"/>
    <s v="2023-07-08"/>
    <s v="0xd5a4e6b2933a60d12833373c505bfd634bd58a79778690c86c1ea71962c10f51"/>
    <s v="ATTACK-DETECTOR-2"/>
    <s v="CRITICAL"/>
    <x v="6"/>
    <s v="0x6ec21d1868743a44318c3c259a6d4953f9978538 likely involved in an attack (0x341eb4b53ab0d9caf835cf3642f911dc3880687f18adb498b5d7b1e1df14baf8) on (0xc4e0302a9d840db3065210f65aad026e9d695c13). Anomaly score: {'anomaly_score': 0.0001882119861317484}"/>
    <s v="0x6ec21d1868743a44318c3c259a6d4953f9978538"/>
    <x v="2"/>
    <s v="0.0001882119861317484"/>
    <m/>
    <m/>
    <m/>
    <m/>
    <m/>
    <s v="0.0001882119861317484}"/>
    <m/>
    <m/>
    <m/>
    <m/>
    <m/>
    <m/>
    <m/>
    <m/>
    <m/>
  </r>
  <r>
    <s v="2023-07-25T12:17:35.011820122Z"/>
    <x v="7"/>
    <s v="2023-07-25"/>
    <s v="0xd273055d731229b9682fb41695d22c981eb95a33f608220517a4219225f24b3b"/>
    <s v="ATTACK-DETECTOR-2"/>
    <s v="CRITICAL"/>
    <x v="6"/>
    <s v="0x3ee13bc27a6ae9fab36a2756f67c128a60e68686,0xe36527595654db63bbab95282cbb700ae899fb59 likely involved in an attack (0x9a872e247c5be3bdd72ec8922d3a56dcadaa225e81abdb7cbba227ecf52badd8) on Uniswap V2: Router 2 (0x7a250d5630b4cf539739df2c5dacb4c659f2488d). A"/>
    <s v="0x3ee13bc27a6ae9fab36a2756f67c128a60e68686"/>
    <x v="2"/>
    <s v="0.0002644003777148253"/>
    <m/>
    <m/>
    <m/>
    <m/>
    <m/>
    <s v="0.0002644003777148253}"/>
    <m/>
    <m/>
    <m/>
    <m/>
    <m/>
    <m/>
    <m/>
    <m/>
    <m/>
  </r>
  <r>
    <s v="2023-07-21T07:44:39.508513186Z"/>
    <x v="7"/>
    <s v="2023-07-21"/>
    <s v="0xd0a4fd64bf58ca2922f17806f615f8e61ea906a6565897c49baeb5ece591aa62"/>
    <s v="ATTACK-DETECTOR-2"/>
    <s v="CRITICAL"/>
    <x v="6"/>
    <s v="0xd86cf16a43717084b99f2ae8deb6a91ac10f66e9 likely involved in an attack (0x3974c4a3b8e9af1e59acae355f139af4456e24c9b24af8845404fda1fa1d78ed). Anomaly score: {'anomaly_score': 0.0002843315184513007}"/>
    <s v="0xd86cf16a43717084b99f2ae8deb6a91ac10f66e9"/>
    <x v="2"/>
    <s v="0.0002843315184513007"/>
    <m/>
    <m/>
    <m/>
    <m/>
    <m/>
    <s v="0.0002843315184513007}"/>
    <m/>
    <m/>
    <m/>
    <m/>
    <m/>
    <m/>
    <m/>
    <m/>
    <m/>
  </r>
  <r>
    <s v="2023-07-23T03:21:43.294752792Z"/>
    <x v="7"/>
    <s v="2023-07-23"/>
    <s v="0xcf8fc06492eaa5f8a7866db31fcc424a7f3727488008d7a79ee50aa2041aff9a"/>
    <s v="ATTACK-DETECTOR-2"/>
    <s v="CRITICAL"/>
    <x v="6"/>
    <s v="0x3614486eea02fb8e429643b8446eca82adae1f48,0x770fdc0faf1073ff20c598848aee80b07be6ed7a likely involved in an attack (0x7257b78ad994d918ec0f1777f4b399c514228da22f08a132ab81e7acb530c522) on Uniswap V2: Router 2 (0x7a250d5630b4cf539739df2c5dacb4c659f2488d). A"/>
    <s v="0x3614486eea02fb8e429643b8446eca82adae1f48"/>
    <x v="2"/>
    <s v="0.00031914893617021275"/>
    <m/>
    <m/>
    <m/>
    <m/>
    <m/>
    <s v="0.00031914893617021275}"/>
    <m/>
    <m/>
    <m/>
    <m/>
    <m/>
    <m/>
    <m/>
    <m/>
    <m/>
  </r>
  <r>
    <s v="2023-07-24T12:40:07.410349319Z"/>
    <x v="7"/>
    <s v="2023-07-24"/>
    <s v="0xcf6bf6c72071d513184406fe0e3c4afd78e12638e89fbde77642f21b8d332a85"/>
    <s v="ATTACK-DETECTOR-2"/>
    <s v="CRITICAL"/>
    <x v="6"/>
    <s v="0xea6106d07144f927e0ca9755d6fd4fc62076e5ab likely involved in an attack (0x6e2ae99bd58941d7bb127674bebd8baa4af460c8d29d98756ec2db2b580b0475). Anomaly score: {'anomaly_score': 0.00015903307888040714}"/>
    <s v="0xea6106d07144f927e0ca9755d6fd4fc62076e5ab"/>
    <x v="2"/>
    <s v="0.00015903307888040714"/>
    <m/>
    <m/>
    <m/>
    <m/>
    <m/>
    <s v="0.00015903307888040714}"/>
    <m/>
    <m/>
    <m/>
    <m/>
    <m/>
    <m/>
    <m/>
    <m/>
    <m/>
  </r>
  <r>
    <s v="2023-07-12T07:24:27.649766749Z"/>
    <x v="7"/>
    <s v="2023-07-12"/>
    <s v="0xcd6a9a0c45d51749512f2fb5e4f6ba86f2391b876b08e004c6df9a0e83b46919"/>
    <s v="ATTACK-DETECTOR-2"/>
    <s v="CRITICAL"/>
    <x v="6"/>
    <s v="0x8efdbecf75b4dc52e10cc077aa0c479569218085 likely involved in an attack (0xb475ae2dc4db3c71066ee78b7968880c8bb9b7498e0bf21092b83770bcd5648e). Anomaly score: {'anomaly_score': 0.0001226919339164237}"/>
    <s v="0x8efdbecf75b4dc52e10cc077aa0c479569218085"/>
    <x v="2"/>
    <s v="0.0001226919339164237"/>
    <m/>
    <m/>
    <m/>
    <m/>
    <m/>
    <s v="0.0001226919339164237}"/>
    <m/>
    <m/>
    <m/>
    <m/>
    <m/>
    <m/>
    <m/>
    <m/>
    <m/>
  </r>
  <r>
    <s v="2023-07-21T10:28:40.543359769Z"/>
    <x v="7"/>
    <s v="2023-07-21"/>
    <s v="0xcc43523d4d71ecec90daf7db6625efd512a40610307ffb4e1235827bf13c1a7a"/>
    <s v="ATTACK-DETECTOR-2"/>
    <s v="CRITICAL"/>
    <x v="6"/>
    <s v="0x10db234e02c3889d8e408c7084e8ce10892bdad7 likely involved in an attack (0xcac3b4281c47036362e6dcd727f3c2843935c9f27613c5ecf9741175b47862d9). Anomaly score: {'anomaly_score': 1.8736017336480387e-05}"/>
    <s v="0x10db234e02c3889d8e408c7084e8ce10892bdad7"/>
    <x v="2"/>
    <s v="1.8736017336480387e-05"/>
    <m/>
    <m/>
    <m/>
    <m/>
    <m/>
    <s v="1.8736017336480387e-05}"/>
    <m/>
    <m/>
    <m/>
    <m/>
    <m/>
    <m/>
    <m/>
    <m/>
    <m/>
  </r>
  <r>
    <s v="2023-07-10T01:25:28.346179401Z"/>
    <x v="7"/>
    <s v="2023-07-10"/>
    <s v="0xcc2321a579682058f47ddf5992ef87d28104ed33f4a113b160555346b8c3c147"/>
    <s v="ATTACK-DETECTOR-2"/>
    <s v="CRITICAL"/>
    <x v="6"/>
    <s v="0x5c75e94dd0ab9c10bfd1b8073dafef031d3c050d likely involved in an attack (0x7ace800e9e929cf52e5767f3e3e9bbfab017cd802531ae7c5dfbbf7fa10b8ef7). Anomaly score: {'anomaly_score': 0.008350730688935283}"/>
    <s v="0x5c75e94dd0ab9c10bfd1b8073dafef031d3c050d"/>
    <x v="2"/>
    <s v="0.008350730688935283"/>
    <m/>
    <m/>
    <m/>
    <m/>
    <m/>
    <s v="0.008350730688935283}"/>
    <m/>
    <m/>
    <m/>
    <m/>
    <m/>
    <m/>
    <m/>
    <m/>
    <m/>
  </r>
  <r>
    <s v="2023-07-10T14:54:56.323771158Z"/>
    <x v="7"/>
    <s v="2023-07-10"/>
    <s v="0xcbc2a00c0467a2eb68887ddd6656a4279a5a21004e27a8de6120b966d0faf5c0"/>
    <s v="ATTACK-DETECTOR-2"/>
    <s v="CRITICAL"/>
    <x v="6"/>
    <s v="0x3cbded22f878afc8d39dcd744d3fe62086b76193 likely involved in an attack (0x81cb193483e348a15f394fde13406bf1223f34253893a5aa4270694f84388839). Anomaly score: {'anomaly_score': 0.012693444618327247}"/>
    <s v="0x3cbded22f878afc8d39dcd744d3fe62086b76193"/>
    <x v="2"/>
    <s v="0.012693444618327247"/>
    <m/>
    <m/>
    <m/>
    <m/>
    <m/>
    <s v="0.012693444618327247}"/>
    <m/>
    <m/>
    <m/>
    <m/>
    <m/>
    <m/>
    <m/>
    <m/>
    <m/>
  </r>
  <r>
    <s v="2023-07-07T10:11:03.311198205Z"/>
    <x v="7"/>
    <s v="2023-07-07"/>
    <s v="0xcadce370d55131bab840d3eb989fb9e445a2791938ed089dbf21558c3cdb5d91"/>
    <s v="ATTACK-DETECTOR-2"/>
    <s v="CRITICAL"/>
    <x v="6"/>
    <s v="0xb4625b1a705feb9cf639167bce1ff796f9d0958e likely involved in an attack (0x59334e5226a1327e84300c5e3bc84b639641015caf53ea8eda535a5260ac14a7). Anomaly score: {'anomaly_score': 0.0001934865900383142}"/>
    <s v="0xb4625b1a705feb9cf639167bce1ff796f9d0958e"/>
    <x v="2"/>
    <s v="0.0001934865900383142"/>
    <m/>
    <m/>
    <m/>
    <m/>
    <m/>
    <s v="0.0001934865900383142}"/>
    <m/>
    <m/>
    <m/>
    <m/>
    <m/>
    <m/>
    <m/>
    <m/>
    <m/>
  </r>
  <r>
    <s v="2023-07-05T01:09:07.802478765Z"/>
    <x v="7"/>
    <s v="2023-07-05"/>
    <s v="0xc98c4c8ed561d4d730d041d106f4c9421fa547a6b08dd928537c3cf525e08936"/>
    <s v="ATTACK-DETECTOR-2"/>
    <s v="CRITICAL"/>
    <x v="6"/>
    <s v="0x84f3d78a776cc652c86cd40133a7dfeaf1efe32f likely involved in an attack (0xdf74f82aa21f4bc1e40414af8e9b75e72fe279d34ab98fb12f9ac7e294e74259) on Reflexer: ETH Join (0x2d3cd7b81c93f188f3cb8ad87c8acc73d6226e3a). Anomaly score: {'anomaly_score': 0.00953757225"/>
    <s v="0x84f3d78a776cc652c86cd40133a7dfeaf1efe32f"/>
    <x v="2"/>
    <s v="0.00953757225433526"/>
    <m/>
    <m/>
    <m/>
    <m/>
    <m/>
    <s v="0.00953757225433526}"/>
    <m/>
    <m/>
    <m/>
    <m/>
    <m/>
    <m/>
    <m/>
    <m/>
    <m/>
  </r>
  <r>
    <s v="2023-07-26T11:25:59.088259642Z"/>
    <x v="7"/>
    <s v="2023-07-26"/>
    <s v="0xc97d730a9a732b6b987e87d03ac3f8718a5bab53040d59a6e8dcd1279eaddc56"/>
    <s v="ATTACK-DETECTOR-2"/>
    <s v="CRITICAL"/>
    <x v="6"/>
    <s v="0x4eb52b30b720a919f2101b26e900db98cd9032a1 likely involved in an attack (0x1c5c3770853889802a78bc3e4dd43b4a75757cb978d0c876471c313d94d7078a). Anomaly score: {'anomaly_score': 0.00021297672114908373}"/>
    <s v="0x4eb52b30b720a919f2101b26e900db98cd9032a1"/>
    <x v="2"/>
    <s v="0.00021297672114908373"/>
    <m/>
    <m/>
    <m/>
    <m/>
    <m/>
    <s v="0.00021297672114908373}"/>
    <m/>
    <m/>
    <m/>
    <m/>
    <m/>
    <m/>
    <m/>
    <m/>
    <m/>
  </r>
  <r>
    <s v="2023-07-10T11:12:55.254995591Z"/>
    <x v="7"/>
    <s v="2023-07-10"/>
    <s v="0xc979fbe0f9307bfff7883a7ebb1bbaf4fdbabae8a6e7e63db7525220b2877e0f"/>
    <s v="ATTACK-DETECTOR-2"/>
    <s v="CRITICAL"/>
    <x v="6"/>
    <s v="0xf2c0d8deb09374ef01efb90ab66d3e27332ebd17 likely involved in an attack (0x9391e89598d52a41d09f6d659a084a6b4fbc62f203e2f3dd77e651700a7e576a). Anomaly score: {'anomaly_score': 0.004617391304347826}"/>
    <s v="0xf2c0d8deb09374ef01efb90ab66d3e27332ebd17"/>
    <x v="2"/>
    <s v="0.004617391304347826"/>
    <m/>
    <m/>
    <m/>
    <m/>
    <m/>
    <s v="0.004617391304347826}"/>
    <m/>
    <m/>
    <m/>
    <m/>
    <m/>
    <m/>
    <m/>
    <m/>
    <m/>
  </r>
  <r>
    <s v="2023-07-29T21:19:46.858893375Z"/>
    <x v="7"/>
    <s v="2023-07-29"/>
    <s v="0xc7016c3f13bdab1d5354edacc8fa60b30b472c29321d35f77608714ee429c2f0"/>
    <s v="ATTACK-DETECTOR-2"/>
    <s v="CRITICAL"/>
    <x v="6"/>
    <s v="0xc06f6be0c44d194ae4019edd4d59d70607d00b7d likely involved in an attack (0x2da15765bc65a2d5d4b98ebe5d35af23aa8957a9a79740482eba30ee3e45d8e9). Anomaly score: {'anomaly_score': 0.00023593466424682398}"/>
    <s v="0xc06f6be0c44d194ae4019edd4d59d70607d00b7d"/>
    <x v="2"/>
    <s v="0.00023593466424682398"/>
    <m/>
    <m/>
    <m/>
    <m/>
    <m/>
    <s v="0.00023593466424682398}"/>
    <m/>
    <m/>
    <m/>
    <m/>
    <m/>
    <m/>
    <m/>
    <m/>
    <m/>
  </r>
  <r>
    <s v="2023-07-08T17:45:10.47832416Z"/>
    <x v="7"/>
    <s v="2023-07-08"/>
    <s v="0xc6f7df745036197185662e48f6f4f6d7dfabeaf781ab4b4c5802644439948919"/>
    <s v="ATTACK-DETECTOR-2"/>
    <s v="CRITICAL"/>
    <x v="6"/>
    <s v="0xe5ea281c012f81884c0bcf3793fa17db183ffcb4 likely involved in an attack (0x575e280ed24f5427cef8b1574ce65c8e3f0914dec84f4915613080795ce99b63) on (0x7caec5e4a3906d0919895d113f7ed9b3a0cbf826). Anomaly score: {'anomaly_score': 6.91240419094573e-09}"/>
    <s v="0xe5ea281c012f81884c0bcf3793fa17db183ffcb4"/>
    <x v="2"/>
    <s v="6.91240419094573e-09"/>
    <m/>
    <m/>
    <m/>
    <m/>
    <m/>
    <s v="6.91240419094573e-09}"/>
    <m/>
    <m/>
    <m/>
    <m/>
    <m/>
    <m/>
    <m/>
    <m/>
    <m/>
  </r>
  <r>
    <s v="2023-07-25T10:53:22.67308342Z"/>
    <x v="7"/>
    <s v="2023-07-25"/>
    <s v="0xc67c98bb2f04defe093480321ef095839f449f82d20147c2d6a561b4263008f8"/>
    <s v="ATTACK-DETECTOR-2"/>
    <s v="CRITICAL"/>
    <x v="6"/>
    <s v="0xfcbe6aa94cfb20c65e15d6b0c78e1e5ff4db3210 likely involved in an attack (0x21263faef1970681aa03fb5a1e21357386cdcb494f115c78ac1b7daa21bdde2e). Anomaly score: {'anomaly_score': 0.0002747252747252747}"/>
    <s v="0xfcbe6aa94cfb20c65e15d6b0c78e1e5ff4db3210"/>
    <x v="2"/>
    <s v="0.0002747252747252747"/>
    <m/>
    <m/>
    <m/>
    <m/>
    <m/>
    <s v="0.0002747252747252747}"/>
    <m/>
    <m/>
    <m/>
    <m/>
    <m/>
    <m/>
    <m/>
    <m/>
    <m/>
  </r>
  <r>
    <s v="2023-07-08T15:22:04.845430457Z"/>
    <x v="7"/>
    <s v="2023-07-08"/>
    <s v="0xc3979fb23dcebaab141105f1e1ed1537be7d11c7f0e6ecd422ebb751d90e4b40"/>
    <s v="ATTACK-DETECTOR-2"/>
    <s v="CRITICAL"/>
    <x v="6"/>
    <s v="0xbf9df575670c739d9bf1424d4913e7244ed3ff66 likely involved in an attack (0x187c7f70ba871506296a56a521d2ca0a9223b7850d36a5249f234e36ee90ca12) on CIVNFT (0xf169bd68ed72b2fdc3c9234833197171aa000580). Anomaly score: {'anomaly_score': 0.0001834407535944472}"/>
    <s v="0xbf9df575670c739d9bf1424d4913e7244ed3ff66"/>
    <x v="2"/>
    <s v="0.0001834407535944472"/>
    <m/>
    <m/>
    <m/>
    <m/>
    <m/>
    <s v="0.0001834407535944472}"/>
    <m/>
    <m/>
    <m/>
    <m/>
    <m/>
    <m/>
    <m/>
    <m/>
    <m/>
  </r>
  <r>
    <s v="2023-07-04T14:15:23.684635403Z"/>
    <x v="7"/>
    <s v="2023-07-04"/>
    <s v="0xc32fbc6099df603965a910dd29791d89a19774a9d85b865cc5dcf9783d4abf5e"/>
    <s v="ATTACK-DETECTOR-2"/>
    <s v="CRITICAL"/>
    <x v="6"/>
    <s v="0x4bb7f4c3d47c4b431cb0658f44287d52006fb506 likely involved in an attack (0x93634c88efe2f62431c400c0359c4a311976807c2b8efb4e56357bbc65231e23) on (0x43dffbf34c06eaf9cd1f9b4c6848b0f1891434b3). Anomaly score: {'anomaly_score': 4.948849104859335e-05}"/>
    <s v="0x4bb7f4c3d47c4b431cb0658f44287d52006fb506"/>
    <x v="2"/>
    <s v="4.948849104859335e-05"/>
    <m/>
    <m/>
    <m/>
    <m/>
    <m/>
    <s v="4.948849104859335e-05}"/>
    <m/>
    <m/>
    <m/>
    <m/>
    <m/>
    <m/>
    <m/>
    <m/>
    <m/>
  </r>
  <r>
    <s v="2023-07-28T16:53:04.802438098Z"/>
    <x v="7"/>
    <s v="2023-07-28"/>
    <s v="0xc3178e7cccbf677d0a1e1828c762672f6c4e61eebf39b02efd4e5e6872050776"/>
    <s v="ATTACK-DETECTOR-2"/>
    <s v="CRITICAL"/>
    <x v="6"/>
    <s v="0x0b596be7506e841130a12983dd2a7c8fcd70890a likely involved in an attack (0x01d5db9016e9e433e0063a4289a9dbb949ad53e5d2a1207589e431aced5fb504). Anomaly score: {'anomaly_score': 0.00021285475792988317}"/>
    <s v="0x0b596be7506e841130a12983dd2a7c8fcd70890a"/>
    <x v="2"/>
    <s v="0.00021285475792988317"/>
    <m/>
    <m/>
    <m/>
    <m/>
    <m/>
    <s v="0.00021285475792988317}"/>
    <m/>
    <m/>
    <m/>
    <m/>
    <m/>
    <m/>
    <m/>
    <m/>
    <m/>
  </r>
  <r>
    <s v="2023-07-29T06:22:50.156334842Z"/>
    <x v="7"/>
    <s v="2023-07-29"/>
    <s v="0xc298827103ee107c5d52e9824974a9e912fb28be4dd172f46ba35e8e1e785dd8"/>
    <s v="ATTACK-DETECTOR-2"/>
    <s v="CRITICAL"/>
    <x v="6"/>
    <s v="0xa41fa145f9691e5fb776182084ad4c45529a36eb,0xfd37209d749552d27092ab120d8f27f26faa4275 likely involved in an attack (0xad94a50c70fccd17e0b9e1291151a5a2d3f7ecc4def4945d0c731ec786d18e38) on (0x9dbf81e9d991cf8eadcb4ae6b53d6810bb9b5abf). Anomaly score: {'anoma"/>
    <s v="0xa41fa145f9691e5fb776182084ad4c45529a36eb"/>
    <x v="2"/>
    <s v="6.214837168397802e-05"/>
    <m/>
    <m/>
    <m/>
    <m/>
    <m/>
    <s v="6.214837168397802e-05}"/>
    <m/>
    <m/>
    <m/>
    <m/>
    <m/>
    <m/>
    <m/>
    <m/>
    <m/>
  </r>
  <r>
    <s v="2023-07-29T09:07:52.823007394Z"/>
    <x v="7"/>
    <s v="2023-07-29"/>
    <s v="0xc268314be400d42e3f123cdae8c1af7e6265a4fd7af7c2d292da0f9fd7606cef"/>
    <s v="ATTACK-DETECTOR-2"/>
    <s v="CRITICAL"/>
    <x v="6"/>
    <s v="0x2f38a45d02948e415dc3b5ba6babd754b5c060f7 likely involved in an attack (0x9824c80de9e6b0301f4258ab3acc25786c210815ca3c8e4f7bb0d445a695b6e4). Anomaly score: {'anomaly_score': 0.00040828402366863907}"/>
    <s v="0x2f38a45d02948e415dc3b5ba6babd754b5c060f7"/>
    <x v="2"/>
    <s v="0.00040828402366863907"/>
    <m/>
    <m/>
    <m/>
    <m/>
    <m/>
    <s v="0.00040828402366863907}"/>
    <m/>
    <m/>
    <m/>
    <m/>
    <m/>
    <m/>
    <m/>
    <m/>
    <m/>
  </r>
  <r>
    <s v="2023-07-24T04:40:32.535924108Z"/>
    <x v="7"/>
    <s v="2023-07-24"/>
    <s v="0xc16a4c5d87ce0c61337d45f5eed3447914e0bd212435d7ea0747b54d9f626637"/>
    <s v="ATTACK-DETECTOR-2"/>
    <s v="CRITICAL"/>
    <x v="6"/>
    <s v="0xd2e178ffc33a33804c1fe8b47d6ef061e76751f2 likely involved in an attack (0x1976b04951b3ec6835e0fb27b48b899a650ef4439e50ef908a819b83fe10ae78). Anomaly score: {'anomaly_score': 0.00022040816326530612}"/>
    <s v="0xd2e178ffc33a33804c1fe8b47d6ef061e76751f2"/>
    <x v="2"/>
    <s v="0.00022040816326530612"/>
    <m/>
    <m/>
    <m/>
    <m/>
    <m/>
    <s v="0.00022040816326530612}"/>
    <m/>
    <m/>
    <m/>
    <m/>
    <m/>
    <m/>
    <m/>
    <m/>
    <m/>
  </r>
  <r>
    <s v="2023-07-17T19:19:41.598898177Z"/>
    <x v="7"/>
    <s v="2023-07-17"/>
    <s v="0xc10ca4c38f6165eed4303d35f742bbc44127f700f61ba6df2974b5e7a9a40265"/>
    <s v="ATTACK-DETECTOR-2"/>
    <s v="CRITICAL"/>
    <x v="6"/>
    <s v="0xd5fd64c766032945ec30debae88c64a6266c8624 likely involved in an attack (0x2cb2952cc82a3725756a89fee202bec381eb24b11cbafee88d4e32a4e6aaf571). Anomaly score: {'anomaly_score': 0.2907268170426065}"/>
    <s v="0xd5fd64c766032945ec30debae88c64a6266c8624"/>
    <x v="2"/>
    <s v="0.2907268170426065"/>
    <m/>
    <m/>
    <m/>
    <m/>
    <m/>
    <s v="0.2907268170426065}"/>
    <m/>
    <m/>
    <m/>
    <m/>
    <m/>
    <m/>
    <m/>
    <m/>
    <m/>
  </r>
  <r>
    <s v="2023-07-30T13:13:46.733200149Z"/>
    <x v="7"/>
    <s v="2023-07-30"/>
    <s v="0xc01b34526194afb172a70d2aa04ce1dadc31842c9465adc4babb5e85c9bfd23c"/>
    <s v="ATTACK-DETECTOR-2"/>
    <s v="CRITICAL"/>
    <x v="6"/>
    <s v="0x6ec21d1868743a44318c3c259a6d4953f9978538 likely involved in an attack (0xd39fc972e996f6667341180bc0fa15182def539f4921bd5740e96e92fa6b3b9a). Anomaly score: {'anomaly_score': 0.0002542911633820725}"/>
    <s v="0x6ec21d1868743a44318c3c259a6d4953f9978538"/>
    <x v="2"/>
    <s v="0.0002542911633820725"/>
    <m/>
    <m/>
    <m/>
    <m/>
    <m/>
    <s v="0.0002542911633820725}"/>
    <m/>
    <m/>
    <m/>
    <m/>
    <m/>
    <m/>
    <m/>
    <m/>
    <m/>
  </r>
  <r>
    <s v="2023-07-08T10:57:28.231918129Z"/>
    <x v="7"/>
    <s v="2023-07-08"/>
    <s v="0xbff00514526947d624fc551e74fe589363d84fcb14ed589cc060070c8dc8df1b"/>
    <s v="ATTACK-DETECTOR-2"/>
    <s v="CRITICAL"/>
    <x v="6"/>
    <s v="0x2efdaa570d6aef9747e9624af9bc80d95709bf07 likely involved in an attack (0x08e52ceca7aef7f1ae08a069005fcade8e255addbfcc0b88a9c5808f5c4a9dc8). Anomaly score: {'anomaly_score': 6.345202769535114e-05}"/>
    <s v="0x2efdaa570d6aef9747e9624af9bc80d95709bf07"/>
    <x v="2"/>
    <s v="6.345202769535114e-05"/>
    <m/>
    <m/>
    <m/>
    <m/>
    <m/>
    <s v="6.345202769535114e-05}"/>
    <m/>
    <m/>
    <m/>
    <m/>
    <m/>
    <m/>
    <m/>
    <m/>
    <m/>
  </r>
  <r>
    <s v="2023-07-11T10:51:17.591930238Z"/>
    <x v="7"/>
    <s v="2023-07-11"/>
    <s v="0xbfd6b2d5928be70106fb165edd0fae05d02a537978ffc225209a4a45a9a6ef22"/>
    <s v="ATTACK-DETECTOR-2"/>
    <s v="CRITICAL"/>
    <x v="6"/>
    <s v="0x98a29ea4c8c64b76ba2576ed0ca49e16daf99056 likely involved in an attack (0xb6fefc24b31908c3bfbf0e7463b5d2d5a412e270abf77de7fb3af836db171b9d) on Balancer: Vault (0xba12222222228d8ba445958a75a0704d566bf2c8). Anomaly score: {'anomaly_score': 0.00016865232863"/>
    <s v="0x98a29ea4c8c64b76ba2576ed0ca49e16daf99056"/>
    <x v="2"/>
    <s v="0.0001686523286399505"/>
    <m/>
    <m/>
    <m/>
    <m/>
    <m/>
    <s v="0.0001686523286399505}"/>
    <m/>
    <m/>
    <m/>
    <m/>
    <m/>
    <m/>
    <m/>
    <m/>
    <m/>
  </r>
  <r>
    <s v="2023-07-14T18:13:13.648812432Z"/>
    <x v="7"/>
    <s v="2023-07-14"/>
    <s v="0xbecd8d3f8f37ba451c294c233f57a8e79d327a072da7208f46522fcdeeb4e038"/>
    <s v="ATTACK-DETECTOR-2"/>
    <s v="CRITICAL"/>
    <x v="6"/>
    <s v="0x03c6c821a8040d18b6eba00f3031794ed22dd9a3 likely involved in an attack (0x303701ec3660265006e3cd279611ea9c9ea86ba92eed79e6f00124d5be60a75c) on (0x5a5f5f71fb386648307f7a30762aa2eec37131b8). Anomaly score: {'anomaly_score': 0.0002877301289824716}"/>
    <s v="0x03c6c821a8040d18b6eba00f3031794ed22dd9a3"/>
    <x v="2"/>
    <s v="0.0002877301289824716"/>
    <m/>
    <m/>
    <m/>
    <m/>
    <m/>
    <s v="0.0002877301289824716}"/>
    <m/>
    <m/>
    <m/>
    <m/>
    <m/>
    <m/>
    <m/>
    <m/>
    <m/>
  </r>
  <r>
    <s v="2023-07-20T00:14:14.367183889Z"/>
    <x v="7"/>
    <s v="2023-07-20"/>
    <s v="0xbdd778d53a893d13e75cfe35682b249661948a7f11cd675a7ae855a83eb6d319"/>
    <s v="ATTACK-DETECTOR-2"/>
    <s v="CRITICAL"/>
    <x v="6"/>
    <s v="0xbf4db8bc066f6a4551520946b05cb81bf78c39fe likely involved in an attack (0xf6432d89752c834496b29eec170553eea15f9696e116047513f636bf723131ab). Anomaly score: {'anomaly_score': 0.000329004329004329}"/>
    <s v="0xbf4db8bc066f6a4551520946b05cb81bf78c39fe"/>
    <x v="2"/>
    <s v="0.000329004329004329"/>
    <m/>
    <m/>
    <m/>
    <m/>
    <m/>
    <s v="0.000329004329004329}"/>
    <m/>
    <m/>
    <m/>
    <m/>
    <m/>
    <m/>
    <m/>
    <m/>
    <m/>
  </r>
  <r>
    <s v="2023-07-28T16:53:04.831815188Z"/>
    <x v="7"/>
    <s v="2023-07-28"/>
    <s v="0xbdb8ab5f238fa3f1145542c233c2d6ebf95bbe401aecf77b79dcd29c2c08d9fb"/>
    <s v="ATTACK-DETECTOR-2"/>
    <s v="CRITICAL"/>
    <x v="6"/>
    <s v="0x0f8a0077e302dac16531ed1c3dd4caac55965324 likely involved in an attack (0x01d5db9016e9e433e0063a4289a9dbb949ad53e5d2a1207589e431aced5fb504). Anomaly score: {'anomaly_score': 0.00021285475792988317}"/>
    <s v="0x0f8a0077e302dac16531ed1c3dd4caac55965324"/>
    <x v="2"/>
    <s v="0.00021285475792988317"/>
    <m/>
    <m/>
    <m/>
    <m/>
    <m/>
    <s v="0.00021285475792988317}"/>
    <m/>
    <m/>
    <m/>
    <m/>
    <m/>
    <m/>
    <m/>
    <m/>
    <m/>
  </r>
  <r>
    <s v="2023-07-16T12:01:53.373613124Z"/>
    <x v="7"/>
    <s v="2023-07-16"/>
    <s v="0xbd861cc897c10a5b3bf2007d3eda0c658b07d6f6cfb1a0251ca4a4b39fb5d44c"/>
    <s v="ATTACK-DETECTOR-2"/>
    <s v="CRITICAL"/>
    <x v="6"/>
    <s v="0x2efdaa570d6aef9747e9624af9bc80d95709bf07 likely involved in an attack (0xa7333313cd3e85d35b3d53bd1f63fae93759b6ddb54aa17ff3a30d7aa8465030). Anomaly score: {'anomaly_score': 6.435963777490298e-05}"/>
    <s v="0x2efdaa570d6aef9747e9624af9bc80d95709bf07"/>
    <x v="2"/>
    <s v="6.435963777490298e-05"/>
    <m/>
    <m/>
    <m/>
    <m/>
    <m/>
    <s v="6.435963777490298e-05}"/>
    <m/>
    <m/>
    <m/>
    <m/>
    <m/>
    <m/>
    <m/>
    <m/>
    <m/>
  </r>
  <r>
    <s v="2023-07-27T15:48:24.204708624Z"/>
    <x v="7"/>
    <s v="2023-07-27"/>
    <s v="0xbcda06acc71eb8f1a9ea611e690c94c0b6b52b4f0c999db1d72ecbffd222657c"/>
    <s v="ATTACK-DETECTOR-2"/>
    <s v="CRITICAL"/>
    <x v="6"/>
    <s v="0x021a609f9d4b98d4bc08ebcb92fc0a7ae94626c4 likely involved in an attack (0x6d0074bc90250528a1fa727e8f44a362d42ec6883c13545bfce5aba4d7996bf6) on Lido: Curve Liquidity Farming Pool Contract (0xdc24316b9ae028f1497c275eb9192a3ea0f67022). Anomaly score: {'anom"/>
    <s v="0x021a609f9d4b98d4bc08ebcb92fc0a7ae94626c4"/>
    <x v="2"/>
    <s v="5.3050193050193055e-05"/>
    <m/>
    <m/>
    <m/>
    <m/>
    <m/>
    <s v="5.3050193050193055e-05}"/>
    <m/>
    <m/>
    <m/>
    <m/>
    <m/>
    <m/>
    <m/>
    <m/>
    <m/>
  </r>
  <r>
    <s v="2023-07-30T15:21:35.184930138Z"/>
    <x v="7"/>
    <s v="2023-07-30"/>
    <s v="0xbc25305bc4ea46b3a89b35c4aa5d8007da68c41de41ff3313a79e824dc3273d5"/>
    <s v="ATTACK-DETECTOR-2"/>
    <s v="CRITICAL"/>
    <x v="6"/>
    <s v="0xdce5d6b41c32f578f875efffc0d422c57a75d7d8,0x5b43046bdd07a57974a02e7a796e7e8b74b4759e likely involved in an attack (0x14b3831252b35e66a4361237ffa8aec3e7fccf296f7f5fcc69be716e9138cc82) on msETH (0x64351fc9810adad17a690e4e1717df5e7e085160). Anomaly score: {"/>
    <s v="0xdce5d6b41c32f578f875efffc0d422c57a75d7d8"/>
    <x v="2"/>
    <s v="0.0002"/>
    <m/>
    <m/>
    <m/>
    <m/>
    <m/>
    <s v="0.0002}"/>
    <m/>
    <m/>
    <m/>
    <m/>
    <m/>
    <m/>
    <m/>
    <m/>
    <m/>
  </r>
  <r>
    <s v="2023-07-08T23:23:52.422325273Z"/>
    <x v="7"/>
    <s v="2023-07-08"/>
    <s v="0xbbf6a640705a00022ef47812ab4c387ca152273809002c13a79d2da90fc5053c"/>
    <s v="ATTACK-DETECTOR-2"/>
    <s v="CRITICAL"/>
    <x v="6"/>
    <s v="0xeab4c1e33246df5cd1e849c07eb8f0aeeaa3321e likely involved in an attack (0x49748780a6cce8544b051994f74e366d6b2f90f623c562ea58d781c24506b0a0). Anomaly score: {'anomaly_score': 0.00017387065323366918}"/>
    <s v="0xeab4c1e33246df5cd1e849c07eb8f0aeeaa3321e"/>
    <x v="2"/>
    <s v="0.00017387065323366918"/>
    <m/>
    <m/>
    <m/>
    <m/>
    <m/>
    <s v="0.00017387065323366918}"/>
    <m/>
    <m/>
    <m/>
    <m/>
    <m/>
    <m/>
    <m/>
    <m/>
    <m/>
  </r>
  <r>
    <s v="2023-07-12T11:56:05.290392801Z"/>
    <x v="7"/>
    <s v="2023-07-12"/>
    <s v="0xba2506c203c92448369222132d50e5fa40ab2e398429dc42713aa0f490d7758c"/>
    <s v="ATTACK-DETECTOR-2"/>
    <s v="CRITICAL"/>
    <x v="6"/>
    <s v="0xedee915ae45cc4b2fdd1ce12a2f70dca0b2ad9e5 likely involved in an attack (0xeb54083593b764cb5d3d1a018ef30137da11a45be673d80d91ea4110794720cf). Anomaly score: {'anomaly_score': 0.00011684750208656254}"/>
    <s v="0xedee915ae45cc4b2fdd1ce12a2f70dca0b2ad9e5"/>
    <x v="2"/>
    <s v="0.00011684750208656254"/>
    <m/>
    <m/>
    <m/>
    <m/>
    <m/>
    <s v="0.00011684750208656254}"/>
    <m/>
    <m/>
    <m/>
    <m/>
    <m/>
    <m/>
    <m/>
    <m/>
    <m/>
  </r>
  <r>
    <s v="2023-07-19T08:59:54.913816629Z"/>
    <x v="7"/>
    <s v="2023-07-19"/>
    <s v="0xba1e777975edbc3cda66cbe5ce7e055df7551b7fc1542fd3c5e45802080d9300"/>
    <s v="ATTACK-DETECTOR-2"/>
    <s v="CRITICAL"/>
    <x v="6"/>
    <s v="0x4090adbe2d7e3fe286543409bc8dc152ce55a5cb likely involved in an attack (0x1abf635149846bbf701065694f34e81512e0a886a0e5dd1a3f5b1fe7f3b6e866). Anomaly score: {'anomaly_score': 0.0004296100462656973}"/>
    <s v="0x4090adbe2d7e3fe286543409bc8dc152ce55a5cb"/>
    <x v="2"/>
    <s v="0.0004296100462656973"/>
    <m/>
    <m/>
    <m/>
    <m/>
    <m/>
    <s v="0.0004296100462656973}"/>
    <m/>
    <m/>
    <m/>
    <m/>
    <m/>
    <m/>
    <m/>
    <m/>
    <m/>
  </r>
  <r>
    <s v="2023-07-20T07:07:30.375960492Z"/>
    <x v="7"/>
    <s v="2023-07-20"/>
    <s v="0xb93cbc6caf7793ff14c1668010c01db093ac594d90612652b00155c81fd6cfdf"/>
    <s v="ATTACK-DETECTOR-2"/>
    <s v="CRITICAL"/>
    <x v="6"/>
    <s v="0x4873cf6f707064135b5522b80763239e73da103e likely involved in an attack (0xa6fc9b49f8201ce6d01f1257162c2bcf238027aafdf4ab484057c1308dca9189). Anomaly score: {'anomaly_score': 5.85296889726673e-05}"/>
    <s v="0x4873cf6f707064135b5522b80763239e73da103e"/>
    <x v="2"/>
    <s v="5.85296889726673e-05"/>
    <m/>
    <m/>
    <m/>
    <m/>
    <m/>
    <s v="5.85296889726673e-05}"/>
    <m/>
    <m/>
    <m/>
    <m/>
    <m/>
    <m/>
    <m/>
    <m/>
    <m/>
  </r>
  <r>
    <s v="2023-07-19T21:59:01.65816355Z"/>
    <x v="7"/>
    <s v="2023-07-19"/>
    <s v="0xb8d531d813729d69731e3be825e10e8a47c9cbb3bb06bac0c25c14e782c0c93b"/>
    <s v="ATTACK-DETECTOR-2"/>
    <s v="CRITICAL"/>
    <x v="6"/>
    <s v="0xc0a25acdd77e598d5f6c3beb2c68649254545117,0xf6cab8f793898fde93f6c0d851c7958f2700d71d likely involved in an attack (0xf500fedf0c1bc7950d5bb8cd5df1de996ca8b4c03cbcd822d774624806bdf4bc). Anomaly score: {'anomaly_score': 0.0003402298850574713}"/>
    <s v="0xc0a25acdd77e598d5f6c3beb2c68649254545117"/>
    <x v="2"/>
    <s v="0.0003402298850574713"/>
    <m/>
    <m/>
    <m/>
    <m/>
    <m/>
    <s v="0.0003402298850574713}"/>
    <m/>
    <m/>
    <m/>
    <m/>
    <m/>
    <m/>
    <m/>
    <m/>
    <m/>
  </r>
  <r>
    <s v="2023-07-31T17:15:14.686205974Z"/>
    <x v="7"/>
    <s v="2023-07-31"/>
    <s v="0xb8550ea35b7f08e063dd3d8704e8c7b5098bd9e525b13d867d4e32a65251afc2"/>
    <s v="ATTACK-DETECTOR-2"/>
    <s v="CRITICAL"/>
    <x v="6"/>
    <s v="0xb1a6bf349c947a540a5fe6f1e89992acdad836ab likely involved in an attack (0xb84b9dbd6220dfbf2804a43c3f4261f18ca55b4a4b9dfcca272bf41facd60707). Anomaly score: {'anomaly_score': 0.0003292181069958848}"/>
    <s v="0xb1a6bf349c947a540a5fe6f1e89992acdad836ab"/>
    <x v="2"/>
    <s v="0.0003292181069958848"/>
    <m/>
    <m/>
    <m/>
    <m/>
    <m/>
    <s v="0.0003292181069958848}"/>
    <m/>
    <m/>
    <m/>
    <m/>
    <m/>
    <m/>
    <m/>
    <m/>
    <m/>
  </r>
  <r>
    <s v="2023-07-25T23:51:36.295035319Z"/>
    <x v="7"/>
    <s v="2023-07-25"/>
    <s v="0xb7bab14a252f71318b641a1c7ac8ff081de9d4d2eafe0b24d01ab6ec1af2b042"/>
    <s v="ATTACK-DETECTOR-2"/>
    <s v="CRITICAL"/>
    <x v="6"/>
    <s v="0xccc526e2433db1eebb9cbf6acd7f03a19408278c likely involved in an attack (0xef01f18925b1d5fefa6c920f89a707be991c541b3a4bd8730f0b8bb55cbea96b). Anomaly score: {'anomaly_score': 1.3780016625184763e-05}"/>
    <s v="0xccc526e2433db1eebb9cbf6acd7f03a19408278c"/>
    <x v="2"/>
    <s v="1.3780016625184763e-05"/>
    <m/>
    <m/>
    <m/>
    <m/>
    <m/>
    <s v="1.3780016625184763e-05}"/>
    <m/>
    <m/>
    <m/>
    <m/>
    <m/>
    <m/>
    <m/>
    <m/>
    <m/>
  </r>
  <r>
    <s v="2023-07-01T17:59:21.211217926Z"/>
    <x v="7"/>
    <s v="2023-07-01"/>
    <s v="0xb7a6e462cce921e9482b894e622e6344a8ef8b77321b3d4220fa986123c3ccce"/>
    <s v="ATTACK-DETECTOR-2"/>
    <s v="CRITICAL"/>
    <x v="6"/>
    <s v="0xd561da119786d3f9e8259ce6d654487adb514c74 likely involved in an attack (0xb559cc80457b6f6a32fea5c7e76002b9d49efd2a47232b70cdb69fed9914ce9a) on PEPECEO2.0 (0x3af6fed625bb61811a644cb91a03891989a7b730). Anomaly score: {'anomaly_score': 0.154014272970562}"/>
    <s v="0xd561da119786d3f9e8259ce6d654487adb514c74"/>
    <x v="2"/>
    <s v="0.154014272970562"/>
    <m/>
    <m/>
    <m/>
    <m/>
    <m/>
    <s v="0.154014272970562}"/>
    <m/>
    <m/>
    <m/>
    <m/>
    <m/>
    <m/>
    <m/>
    <m/>
    <m/>
  </r>
  <r>
    <s v="2023-07-13T09:19:15.23512098Z"/>
    <x v="7"/>
    <s v="2023-07-13"/>
    <s v="0xb76a9a766e03a899de267f10b3d0f2fdedd06e0911bf0249b7f0c8bdf1c0797f"/>
    <s v="ATTACK-DETECTOR-2"/>
    <s v="CRITICAL"/>
    <x v="6"/>
    <s v="0xedee915ae45cc4b2fdd1ce12a2f70dca0b2ad9e5 likely involved in an attack (0x483f3a48372491c680c03e4ca4d575b6ba827fcd9d7e0f0926031eb5f678783a). Anomaly score: {'anomaly_score': 0.00010970744680851064}"/>
    <s v="0xedee915ae45cc4b2fdd1ce12a2f70dca0b2ad9e5"/>
    <x v="2"/>
    <s v="0.00010970744680851064"/>
    <m/>
    <m/>
    <m/>
    <m/>
    <m/>
    <s v="0.00010970744680851064}"/>
    <m/>
    <m/>
    <m/>
    <m/>
    <m/>
    <m/>
    <m/>
    <m/>
    <m/>
  </r>
  <r>
    <s v="2023-07-27T13:39:05.174682421Z"/>
    <x v="7"/>
    <s v="2023-07-27"/>
    <s v="0xb7413ed48747c6b8e6d11055a79ae2777c2aa3779bc39bb62a6b76c33779def6"/>
    <s v="ATTACK-DETECTOR-2"/>
    <s v="CRITICAL"/>
    <x v="6"/>
    <s v="0xb3e7bd15229ea64d4a46ff24d4432610eb444841 likely involved in an attack (0x619abb207b153bee93020f4742e493f718982b5259b77d6899a52e2c626b8135). Anomaly score: {'anomaly_score': 3.144738786494803e-05}"/>
    <s v="0xb3e7bd15229ea64d4a46ff24d4432610eb444841"/>
    <x v="2"/>
    <s v="3.144738786494803e-05"/>
    <m/>
    <m/>
    <m/>
    <m/>
    <m/>
    <s v="3.144738786494803e-05}"/>
    <m/>
    <m/>
    <m/>
    <m/>
    <m/>
    <m/>
    <m/>
    <m/>
    <m/>
  </r>
  <r>
    <s v="2023-07-05T01:09:52.283961393Z"/>
    <x v="7"/>
    <s v="2023-07-05"/>
    <s v="0xb5a26809068d8ca0603949f6eb9ab62c82feac114410b5352857145bd7735aa6"/>
    <s v="ATTACK-DETECTOR-2"/>
    <s v="CRITICAL"/>
    <x v="6"/>
    <s v="0x84f3d78a776cc652c86cd40133a7dfeaf1efe32f likely involved in an attack (0xadcfd771859e3a361694526de2450ad3bee20d89ae2af4e8c55ceac6321c5c4a) on Reflexer: ETH Join (0x2d3cd7b81c93f188f3cb8ad87c8acc73d6226e3a). Anomaly score: {'anomaly_score': 0.00953757225"/>
    <s v="0x84f3d78a776cc652c86cd40133a7dfeaf1efe32f"/>
    <x v="2"/>
    <s v="0.00953757225433526"/>
    <m/>
    <m/>
    <m/>
    <m/>
    <m/>
    <s v="0.00953757225433526}"/>
    <m/>
    <m/>
    <m/>
    <m/>
    <m/>
    <m/>
    <m/>
    <m/>
    <m/>
  </r>
  <r>
    <s v="2023-07-08T17:31:22.321891586Z"/>
    <x v="7"/>
    <s v="2023-07-08"/>
    <s v="0xb58a54bd07def6f1bbf44f30c8b9e34118cdbda4f3c7623a6e759fa05fa8c044"/>
    <s v="ATTACK-DETECTOR-2"/>
    <s v="CRITICAL"/>
    <x v="6"/>
    <s v="0x6ec21d1868743a44318c3c259a6d4953f9978538 likely involved in an attack (0x341eb4b53ab0d9caf835cf3642f911dc3880687f18adb498b5d7b1e1df14baf8). Anomaly score: {'anomaly_score': 0.0001882119861317484}"/>
    <s v="0x6ec21d1868743a44318c3c259a6d4953f9978538"/>
    <x v="2"/>
    <s v="0.0001882119861317484"/>
    <m/>
    <m/>
    <m/>
    <m/>
    <m/>
    <s v="0.0001882119861317484}"/>
    <m/>
    <m/>
    <m/>
    <m/>
    <m/>
    <m/>
    <m/>
    <m/>
    <m/>
  </r>
  <r>
    <s v="2023-07-21T18:48:59.92367912Z"/>
    <x v="7"/>
    <s v="2023-07-21"/>
    <s v="0xb578761b6f2f1de5e402b5b3083e36b0f46aba2eadf9379f3d0733301d892934"/>
    <s v="ATTACK-DETECTOR-2"/>
    <s v="CRITICAL"/>
    <x v="6"/>
    <s v="0xb6369f59fc24117b16742c9dfe064894d03b3b80 likely involved in an attack (0x79a250d517be0cb3510c16c74b148429b09ae0eb084543a0f0c5468c6d2d722c) on Tornado.Cash: 1 ETH (0x47ce0c6ed5b0ce3d3a51fdb1c52dc66a7c3c2936). Anomaly score: {'anomaly_score': 1.7124541582"/>
    <s v="0xb6369f59fc24117b16742c9dfe064894d03b3b80"/>
    <x v="2"/>
    <s v="1.712454158227919e-06"/>
    <m/>
    <m/>
    <m/>
    <m/>
    <m/>
    <s v="1.712454158227919e-06}"/>
    <m/>
    <m/>
    <m/>
    <m/>
    <m/>
    <m/>
    <m/>
    <m/>
    <m/>
  </r>
  <r>
    <s v="2023-07-21T09:15:02.04236135Z"/>
    <x v="7"/>
    <s v="2023-07-21"/>
    <s v="0xb526f8895164c4210b9a0d2b217580bc4ceb0693de50b14a3e2242d26cfa1a10"/>
    <s v="ATTACK-DETECTOR-2"/>
    <s v="CRITICAL"/>
    <x v="6"/>
    <s v="0x00001b0bcca9bc88774000692def9dd6452afb9f likely involved in an attack (0x4365fee81adef6da6d9902c9dbe58214edc7f548f747e786fe819b8668956c8b). Anomaly score: {'anomaly_score': 0.0002992957746478873}"/>
    <s v="0x00001b0bcca9bc88774000692def9dd6452afb9f"/>
    <x v="2"/>
    <s v="0.0002992957746478873"/>
    <m/>
    <m/>
    <m/>
    <m/>
    <m/>
    <s v="0.0002992957746478873}"/>
    <m/>
    <m/>
    <m/>
    <m/>
    <m/>
    <m/>
    <m/>
    <m/>
    <m/>
  </r>
  <r>
    <s v="2023-07-29T23:02:29.686836883Z"/>
    <x v="7"/>
    <s v="2023-07-29"/>
    <s v="0xb3bf359f500640aab77c09a28eb6396688220930a616cc6b839e88d25531d50a"/>
    <s v="ATTACK-DETECTOR-3"/>
    <s v="CRITICAL"/>
    <x v="6"/>
    <s v="0x95ec03b821f164ce55cbb26f23f591a9bd40d6c1 likely involved in an attack (0x5f27b61c2a359f483d49084b7002c8d17edd0df9784bd9fa1392c75fbed4a2e7). Anomaly score: {'anomaly_score': 1.778182413064662e-08}"/>
    <s v="0x95ec03b821f164ce55cbb26f23f591a9bd40d6c1"/>
    <x v="4"/>
    <s v="1.778182413064662e-08"/>
    <s v="Kannagi rug pull"/>
    <m/>
    <m/>
    <m/>
    <m/>
    <s v="1.778182413064662e-08}"/>
    <m/>
    <m/>
    <m/>
    <m/>
    <m/>
    <m/>
    <m/>
    <m/>
    <m/>
  </r>
  <r>
    <s v="2023-07-12T07:28:06.249346561Z"/>
    <x v="7"/>
    <s v="2023-07-12"/>
    <s v="0xb2adf3b002f1dfb4d44a50615b3dc717f8c0bab23336f78737b2dfc9a0bc10ce"/>
    <s v="ATTACK-DETECTOR-2"/>
    <s v="CRITICAL"/>
    <x v="6"/>
    <s v="0x8efdbecf75b4dc52e10cc077aa0c479569218085 likely involved in an attack (0xf623db6305147faa236d78d5a4f7f00fcd2ea5d0288af624337a956f163875ca). Anomaly score: {'anomaly_score': 0.0001226919339164237}"/>
    <s v="0x8efdbecf75b4dc52e10cc077aa0c479569218085"/>
    <x v="2"/>
    <s v="0.0001226919339164237"/>
    <m/>
    <m/>
    <m/>
    <m/>
    <m/>
    <s v="0.0001226919339164237}"/>
    <m/>
    <m/>
    <m/>
    <m/>
    <m/>
    <m/>
    <m/>
    <m/>
    <m/>
  </r>
  <r>
    <s v="2023-07-16T12:03:33.866512052Z"/>
    <x v="7"/>
    <s v="2023-07-16"/>
    <s v="0xb010eafcc6bf242f785c27de19b08df480e6548e484831deda44d0969656f79d"/>
    <s v="ATTACK-DETECTOR-2"/>
    <s v="CRITICAL"/>
    <x v="6"/>
    <s v="0x2efdaa570d6aef9747e9624af9bc80d95709bf07 likely involved in an attack (0xed99dafa77eb60808f7f0d2b9602c8c9109e923986b827bb4454e9f3fa871ae8) on Kryptos (0xd2b49ba5c0685fabbe4a1a5da0c869b737746595). Anomaly score: {'anomaly_score': 6.435963777490298e-05}"/>
    <s v="0x2efdaa570d6aef9747e9624af9bc80d95709bf07"/>
    <x v="2"/>
    <s v="6.435963777490298e-05"/>
    <m/>
    <m/>
    <m/>
    <m/>
    <m/>
    <s v="6.435963777490298e-05}"/>
    <m/>
    <m/>
    <m/>
    <m/>
    <m/>
    <m/>
    <m/>
    <m/>
    <m/>
  </r>
  <r>
    <s v="2023-07-05T17:15:43.157208584Z"/>
    <x v="7"/>
    <s v="2023-07-05"/>
    <s v="0xaffb21bbf4996cb12c3092509655dd5b318e12840fb7416c21983070dc74bfab"/>
    <s v="ATTACK-DETECTOR-2"/>
    <s v="CRITICAL"/>
    <x v="6"/>
    <s v="0x7c50d68241c0d46f59690cb273f1af0f2637e3a7 likely involved in an attack (0x4b6b781f0ff85e9fc9706c106a7f1cb3eadbf8c8e383e88d5d82881afedd9ea1) on Balancer: Vault (0xba12222222228d8ba445958a75a0704d566bf2c8). Anomaly score: {'anomaly_score': 2.69133152775648"/>
    <s v="0x7c50d68241c0d46f59690cb273f1af0f2637e3a7"/>
    <x v="2"/>
    <s v="2.691331527756485e-06"/>
    <m/>
    <m/>
    <m/>
    <m/>
    <m/>
    <s v="2.691331527756485e-06}"/>
    <m/>
    <m/>
    <m/>
    <m/>
    <m/>
    <m/>
    <m/>
    <m/>
    <m/>
  </r>
  <r>
    <s v="2023-07-26T17:55:56.412908046Z"/>
    <x v="7"/>
    <s v="2023-07-26"/>
    <s v="0xae8d531e7c88ea26d4039a9cb1dab61ba6c8c552e47a2abf700971d8a5219af1"/>
    <s v="ATTACK-DETECTOR-2"/>
    <s v="CRITICAL"/>
    <x v="6"/>
    <s v="0x186a65fa0dd9da19fda28af7ce3bd3b2ce59338f likely involved in an attack (0x3f69818975a5f5ed2f28a26687d19e734e3a8bcaa12d40e3cb991465e36f2a0e). Anomaly score: {'anomaly_score': 5.104333868378812e-05}"/>
    <s v="0x186a65fa0dd9da19fda28af7ce3bd3b2ce59338f"/>
    <x v="2"/>
    <s v="5.104333868378812e-05"/>
    <m/>
    <m/>
    <m/>
    <m/>
    <m/>
    <s v="5.104333868378812e-05}"/>
    <m/>
    <m/>
    <m/>
    <m/>
    <m/>
    <m/>
    <m/>
    <m/>
    <m/>
  </r>
  <r>
    <s v="2023-07-20T07:20:27.316928128Z"/>
    <x v="7"/>
    <s v="2023-07-20"/>
    <s v="0xad35cc3fe126b2520f8a25303621cdeeb491c10b353040e2fd258f9a8925ddc9"/>
    <s v="ATTACK-DETECTOR-2"/>
    <s v="CRITICAL"/>
    <x v="6"/>
    <s v="0x9994b008e4ba084133001b78c9faf2db7926b999 likely involved in an attack (0xd650f58e9e462cddc6793018869a66796bb94ba1d728465ad6689b112f8cc0f2). Anomaly score: {'anomaly_score': 0.00038268506900878297}"/>
    <s v="0x9994b008e4ba084133001b78c9faf2db7926b999"/>
    <x v="2"/>
    <s v="0.00038268506900878297"/>
    <m/>
    <m/>
    <m/>
    <m/>
    <m/>
    <s v="0.00038268506900878297}"/>
    <m/>
    <m/>
    <m/>
    <m/>
    <m/>
    <m/>
    <m/>
    <m/>
    <m/>
  </r>
  <r>
    <s v="2023-07-28T04:06:36.197476645Z"/>
    <x v="7"/>
    <s v="2023-07-28"/>
    <s v="0xad2474e20a1e8eba214912163553bc9bbc3690abf6bf9a04e54cf5425828fc25"/>
    <s v="ATTACK-DETECTOR-2"/>
    <s v="CRITICAL"/>
    <x v="6"/>
    <s v="0x9118717bc11b1825a473bcf1268aba774404fec8 likely involved in an attack (0x68ce77a63dd7adbc0ebe736a8b64c7c23b5b2ba37019c3a815e4290419a7a117) on unstETH (0x889edc2edab5f40e902b864ad4d7ade8e412f9b1). Anomaly score: {'anomaly_score': 0.3309002433090025}"/>
    <s v="0x9118717bc11b1825a473bcf1268aba774404fec8"/>
    <x v="2"/>
    <s v="0.3309002433090025"/>
    <m/>
    <m/>
    <m/>
    <m/>
    <m/>
    <s v="0.3309002433090025}"/>
    <m/>
    <m/>
    <m/>
    <m/>
    <m/>
    <m/>
    <m/>
    <m/>
    <m/>
  </r>
  <r>
    <s v="2023-07-03T00:51:36.048010311Z"/>
    <x v="7"/>
    <s v="2023-07-03"/>
    <s v="0xad0d8d7b33dfa379184c40c994bcea7fad8573c69d72adec2678d48e84f4a049"/>
    <s v="ATTACK-DETECTOR-2"/>
    <s v="CRITICAL"/>
    <x v="6"/>
    <s v="0x35737c6a165f6416846366f6270d9ab27f244981 likely involved in an attack (0x4b9ad392636d468710f7cb91588dffa9756895ebf22d9060e8f335f04005164f). Anomaly score: {'anomaly_score': 0.0002370326035199691}"/>
    <s v="0x35737c6a165f6416846366f6270d9ab27f244981"/>
    <x v="2"/>
    <s v="0.0002370326035199691"/>
    <m/>
    <m/>
    <m/>
    <m/>
    <m/>
    <s v="0.0002370326035199691}"/>
    <m/>
    <m/>
    <m/>
    <m/>
    <m/>
    <m/>
    <m/>
    <m/>
    <m/>
  </r>
  <r>
    <s v="2023-07-31T20:46:36.308003205Z"/>
    <x v="7"/>
    <s v="2023-07-31"/>
    <s v="0xabf1697c420f9571f6781a7bf6ef415e47552efa31b22e4d17f849cb5673e738"/>
    <s v="ATTACK-DETECTOR-2"/>
    <s v="CRITICAL"/>
    <x v="6"/>
    <s v="0xb1a6bf349c947a540a5fe6f1e89992acdad836ab likely involved in an attack (0xf81929812862094f7fd1b5fe76e80772aaa6768a71a5c92317714bfdec7af578). Anomaly score: {'anomaly_score': 0.0002817650186071239}"/>
    <s v="0xb1a6bf349c947a540a5fe6f1e89992acdad836ab"/>
    <x v="2"/>
    <s v="0.0002817650186071239"/>
    <m/>
    <m/>
    <m/>
    <m/>
    <m/>
    <s v="0.0002817650186071239}"/>
    <m/>
    <m/>
    <m/>
    <m/>
    <m/>
    <m/>
    <m/>
    <m/>
    <m/>
  </r>
  <r>
    <s v="2023-07-02T00:15:00.963129601Z"/>
    <x v="7"/>
    <s v="2023-07-02"/>
    <s v="0xab896a59d57ad824995dc9fb1f91ad7870b9430818277af111e1f6d424652b01"/>
    <s v="ATTACK-DETECTOR-2"/>
    <s v="CRITICAL"/>
    <x v="6"/>
    <s v="0xa7660b6d96cc5870cac5ad96dc580f189e14fa0a likely involved in an attack (0x1cde23d3a131813af111d205936d59f81b4cfd1cc2c7bd15652bfee9bc2128db) on (0x2f9747abded71c172f9ba032a61bbce854bef2e7). Anomaly score: {'anomaly_score': 0.00015462064005753327}"/>
    <s v="0xa7660b6d96cc5870cac5ad96dc580f189e14fa0a"/>
    <x v="2"/>
    <s v="0.00015462064005753327"/>
    <m/>
    <m/>
    <m/>
    <m/>
    <m/>
    <s v="0.00015462064005753327}"/>
    <m/>
    <m/>
    <m/>
    <m/>
    <m/>
    <m/>
    <m/>
    <m/>
    <m/>
  </r>
  <r>
    <s v="2023-07-01T04:58:40.234412034Z"/>
    <x v="7"/>
    <s v="2023-07-01"/>
    <s v="0xab66eeaf13465622b2386c95089f08aae7a3c7955ec3fa426bbef76811123a47"/>
    <s v="ATTACK-DETECTOR-2"/>
    <s v="CRITICAL"/>
    <x v="6"/>
    <s v="0x99432ed58453cf0880b5d0cc9edf7f43efb33c40 likely involved in an attack (0x1d7ae91bb6472b6b4d7ddfcd81af98209aeac5a5922fd50e3b0b015d26093ef8). Anomaly score: {'anomaly_score': 5.645194727324337e-05}"/>
    <s v="0x99432ed58453cf0880b5d0cc9edf7f43efb33c40"/>
    <x v="2"/>
    <s v="5.645194727324337e-05"/>
    <m/>
    <m/>
    <m/>
    <m/>
    <m/>
    <s v="5.645194727324337e-05}"/>
    <m/>
    <m/>
    <m/>
    <m/>
    <m/>
    <m/>
    <m/>
    <m/>
    <m/>
  </r>
  <r>
    <s v="2023-07-02T14:21:31.54862286Z"/>
    <x v="7"/>
    <s v="2023-07-02"/>
    <s v="0xaaf88d432136dfbc117a6560be9a6fd3bd546f9db05bbe3206535f12f5b4eedc"/>
    <s v="ATTACK-DETECTOR-2"/>
    <s v="CRITICAL"/>
    <x v="6"/>
    <s v="0x1d74a7760df9d563d0b6610b1705266c4e2fdb26 likely involved in an attack (0xb9920f3824f36cb3d307923b8a3d980a9ee8ae72dc88d9a2c7d48140ab9820f3) on Lido: Curve Liquidity Farming Pool Contract (0xdc24316b9ae028f1497c275eb9192a3ea0f67022). Anomaly score: {'anom"/>
    <s v="0x1d74a7760df9d563d0b6610b1705266c4e2fdb26"/>
    <x v="2"/>
    <s v="5.040462427745665e-05"/>
    <m/>
    <m/>
    <m/>
    <m/>
    <m/>
    <s v="5.040462427745665e-05}"/>
    <m/>
    <m/>
    <m/>
    <m/>
    <m/>
    <m/>
    <m/>
    <m/>
    <m/>
  </r>
  <r>
    <s v="2023-07-30T00:07:21.162321123Z"/>
    <x v="7"/>
    <s v="2023-07-30"/>
    <s v="0xaa252c2614c108f5ac292a1ea84c56c845858f1137ae4308eedacc588146ecee"/>
    <s v="ATTACK-DETECTOR-2"/>
    <s v="CRITICAL"/>
    <x v="6"/>
    <s v="0xc46894354f3dc951d39a1594e6745ebb01d3bdad likely involved in an attack (0x67bec48634718174e77c1308f42199c7b44ed74a27c4d6dcb13ce19f93c2a542). Anomaly score: {'anomaly_score': 1.6898933114022736e-05}"/>
    <s v="0xc46894354f3dc951d39a1594e6745ebb01d3bdad"/>
    <x v="2"/>
    <s v="1.6898933114022736e-05"/>
    <m/>
    <m/>
    <m/>
    <m/>
    <m/>
    <s v="1.6898933114022736e-05}"/>
    <m/>
    <m/>
    <m/>
    <m/>
    <m/>
    <m/>
    <m/>
    <m/>
    <m/>
  </r>
  <r>
    <s v="2023-07-14T14:04:37.079090736Z"/>
    <x v="7"/>
    <s v="2023-07-14"/>
    <s v="0xa8791a2156c716d390c98a0cae408212c4d47852a2f1a12e579af245eff81652"/>
    <s v="ATTACK-DETECTOR-2"/>
    <s v="CRITICAL"/>
    <x v="6"/>
    <s v="0x3de1058afcc5a3695e3b42330662b2c33570706b likely involved in an attack (0x67897a7869bbbc3b8c70279b89dfffeb8c5d46fe58e0d4ae18c98c44ac21149c). Anomaly score: {'anomaly_score': 0.00023157697356084755}"/>
    <s v="0x3de1058afcc5a3695e3b42330662b2c33570706b"/>
    <x v="2"/>
    <s v="0.00023157697356084755"/>
    <m/>
    <m/>
    <m/>
    <m/>
    <m/>
    <s v="0.00023157697356084755}"/>
    <m/>
    <m/>
    <m/>
    <m/>
    <m/>
    <m/>
    <m/>
    <m/>
    <m/>
  </r>
  <r>
    <s v="2023-07-08T11:00:08.055637226Z"/>
    <x v="7"/>
    <s v="2023-07-08"/>
    <s v="0xa586f0bf35260feb9280b6a2495e5c27622c31aac17f0eec3a74df5c0b0d90b5"/>
    <s v="ATTACK-DETECTOR-2"/>
    <s v="CRITICAL"/>
    <x v="6"/>
    <s v="0x2efdaa570d6aef9747e9624af9bc80d95709bf07 likely involved in an attack (0x2ce267b6f6e380ac5ec7e73f3fb31af2aa4eae9704ecc25a6f287acbed3ca9aa) on GOOGL (0x49991c0144ad3efa5a4d242b09ab0defcb320636). Anomaly score: {'anomaly_score': 6.345202769535114e-05}"/>
    <s v="0x2efdaa570d6aef9747e9624af9bc80d95709bf07"/>
    <x v="2"/>
    <s v="6.345202769535114e-05"/>
    <m/>
    <m/>
    <m/>
    <m/>
    <m/>
    <s v="6.345202769535114e-05}"/>
    <m/>
    <m/>
    <m/>
    <m/>
    <m/>
    <m/>
    <m/>
    <m/>
    <m/>
  </r>
  <r>
    <s v="2023-07-30T13:15:03.985401319Z"/>
    <x v="7"/>
    <s v="2023-07-30"/>
    <s v="0xa4ccec00be80d4b0b68e31bb89bd47af9dbd1a1e5c36e628d42aa7b8a38433d7"/>
    <s v="ATTACK-DETECTOR-2"/>
    <s v="CRITICAL"/>
    <x v="6"/>
    <s v="0x79310104bed24250cd39baa7c49e2d242d6ed879 likely involved in an attack (0x9f8792f15ba9fa1ffc33d82e18aa8252022f2c2b3042c21c877e79d9358b5bac). Anomaly score: {'anomaly_score': 0.0002542911633820725}"/>
    <s v="0x79310104bed24250cd39baa7c49e2d242d6ed879"/>
    <x v="2"/>
    <s v="0.0002542911633820725"/>
    <m/>
    <m/>
    <m/>
    <m/>
    <m/>
    <s v="0.0002542911633820725}"/>
    <m/>
    <m/>
    <m/>
    <m/>
    <m/>
    <m/>
    <m/>
    <m/>
    <m/>
  </r>
  <r>
    <s v="2023-07-25T12:21:11.42430923Z"/>
    <x v="7"/>
    <s v="2023-07-25"/>
    <s v="0xa4c27a2a49921328a859364be31da6674f366fd7087509fa5da2df1c0f6ecdc5"/>
    <s v="ATTACK-DETECTOR-2"/>
    <s v="CRITICAL"/>
    <x v="6"/>
    <s v="0x3ee13bc27a6ae9fab36a2756f67c128a60e68686,0xe36527595654db63bbab95282cbb700ae899fb59 likely involved in an attack (0x9a872e247c5be3bdd72ec8922d3a56dcadaa225e81abdb7cbba227ecf52badd8). Anomaly score: {'anomaly_score': 0.0002644003777148253}"/>
    <s v="0x3ee13bc27a6ae9fab36a2756f67c128a60e68686"/>
    <x v="2"/>
    <s v="0.0002644003777148253"/>
    <m/>
    <m/>
    <m/>
    <m/>
    <m/>
    <s v="0.0002644003777148253}"/>
    <m/>
    <m/>
    <m/>
    <m/>
    <m/>
    <m/>
    <m/>
    <m/>
    <m/>
  </r>
  <r>
    <s v="2023-07-25T10:01:20.640138508Z"/>
    <x v="7"/>
    <s v="2023-07-25"/>
    <s v="0xa43e17e141bfc2cf36cc5e18e330dbab2a53b3cdda825428caa9d82fc30f4ad0"/>
    <s v="ATTACK-DETECTOR-2"/>
    <s v="CRITICAL"/>
    <x v="6"/>
    <s v="0xfcbe6aa94cfb20c65e15d6b0c78e1e5ff4db3210 likely involved in an attack (0x4cef525bbff4526e9e101ed9a073d863150990c26496761db9666619a50d31fe) on DBETSROLL (0x8f292931f4dfc5dbd50d7463bf15a2b551f143d1). Anomaly score: {'anomaly_score': 0.0002747252747252747}"/>
    <s v="0xfcbe6aa94cfb20c65e15d6b0c78e1e5ff4db3210"/>
    <x v="2"/>
    <s v="0.0002747252747252747"/>
    <m/>
    <m/>
    <m/>
    <m/>
    <m/>
    <s v="0.0002747252747252747}"/>
    <m/>
    <m/>
    <m/>
    <m/>
    <m/>
    <m/>
    <m/>
    <m/>
    <m/>
  </r>
  <r>
    <s v="2023-07-16T19:42:57.567381642Z"/>
    <x v="7"/>
    <s v="2023-07-16"/>
    <s v="0xa3ea57c298d9ceda63c2f30a6ece622c049c252291d5fe4240f1b6712d17410f"/>
    <s v="ATTACK-DETECTOR-2"/>
    <s v="CRITICAL"/>
    <x v="6"/>
    <s v="0xa32476274536acf4545e20b65563493fd9a8b8f2 likely involved in an attack (0xba1c487f73c1bd07cda185ed4f5adac04c39965af3a2de3ddf27bb2b982646e0) on Uniswap V2: Router 2 (0x7a250d5630b4cf539739df2c5dacb4c659f2488d). Anomaly score: {'anomaly_score': 9.341764874"/>
    <s v="0xa32476274536acf4545e20b65563493fd9a8b8f2"/>
    <x v="2"/>
    <s v="9.341764874964071e-05"/>
    <m/>
    <m/>
    <m/>
    <m/>
    <m/>
    <s v="9.341764874964071e-05}"/>
    <m/>
    <m/>
    <m/>
    <m/>
    <m/>
    <m/>
    <m/>
    <m/>
    <m/>
  </r>
  <r>
    <s v="2023-07-04T14:08:49.890531931Z"/>
    <x v="7"/>
    <s v="2023-07-04"/>
    <s v="0xa3a76de70fe3f397183f691a23c85e1e749c92e3db5a286a85e9e617287dc25b"/>
    <s v="ATTACK-DETECTOR-2"/>
    <s v="CRITICAL"/>
    <x v="6"/>
    <s v="0x4bb7f4c3d47c4b431cb0658f44287d52006fb506 likely involved in an attack (0x430a96f3c8693fed72a52977584cba09ef5a5e101ea992d7bf6448bf810d3bc9). Anomaly score: {'anomaly_score': 4.948849104859335e-05}"/>
    <s v="0x4bb7f4c3d47c4b431cb0658f44287d52006fb506"/>
    <x v="2"/>
    <s v="4.948849104859335e-05"/>
    <m/>
    <m/>
    <m/>
    <m/>
    <m/>
    <s v="4.948849104859335e-05}"/>
    <m/>
    <m/>
    <m/>
    <m/>
    <m/>
    <m/>
    <m/>
    <m/>
    <m/>
  </r>
  <r>
    <s v="2023-07-14T08:34:29.937070554Z"/>
    <x v="7"/>
    <s v="2023-07-14"/>
    <s v="0xa367bfce171c6632543b4893a72dd40ec0037c451b450c3768e2ce1aa3a16268"/>
    <s v="ATTACK-DETECTOR-2"/>
    <s v="CRITICAL"/>
    <x v="6"/>
    <s v="0x70addb09ff0002d88b198cd7be7615b67349c47e likely involved in an attack (0x56e95e7bdfada3a5d9e9643a14eb299a121f5cbb8ada6adcee03f4f80eb10e39) on Uniswap V2: Router 2 (0x7a250d5630b4cf539739df2c5dacb4c659f2488d). Anomaly score: {'anomaly_score': 0.003519604"/>
    <s v="0x70addb09ff0002d88b198cd7be7615b67349c47e"/>
    <x v="2"/>
    <s v="0.0035196048163013277"/>
    <m/>
    <m/>
    <m/>
    <m/>
    <m/>
    <s v="0.0035196048163013277}"/>
    <m/>
    <m/>
    <m/>
    <m/>
    <m/>
    <m/>
    <m/>
    <m/>
    <m/>
  </r>
  <r>
    <s v="2023-07-19T02:29:58.683799679Z"/>
    <x v="7"/>
    <s v="2023-07-19"/>
    <s v="0xa2ec0daaf134f4a2d1373e6fa72bef8f657c7e390689fb4368bec69ea4b72b78"/>
    <s v="ATTACK-DETECTOR-2"/>
    <s v="CRITICAL"/>
    <x v="6"/>
    <s v="0x5518b6b01cdc8429d04aa485e38ecc8af14a69cd likely involved in an attack (0x08787fd3eb95cc5836faa538a73e6aad480616c053e819fe74215cbccb65460c). Anomaly score: {'anomaly_score': 0.0005017006802721088}"/>
    <s v="0x5518b6b01cdc8429d04aa485e38ecc8af14a69cd"/>
    <x v="2"/>
    <s v="0.0005017006802721088"/>
    <m/>
    <m/>
    <m/>
    <m/>
    <m/>
    <s v="0.0005017006802721088}"/>
    <m/>
    <m/>
    <m/>
    <m/>
    <m/>
    <m/>
    <m/>
    <m/>
    <m/>
  </r>
  <r>
    <s v="2023-07-14T13:10:43.469565062Z"/>
    <x v="7"/>
    <s v="2023-07-14"/>
    <s v="0xa2b8250d9a847c8a0f977d562b99cf1497b2d05131c27894e5301dbf4af6f218"/>
    <s v="ATTACK-DETECTOR-2"/>
    <s v="CRITICAL"/>
    <x v="6"/>
    <s v="0x3de1058afcc5a3695e3b42330662b2c33570706b likely involved in an attack (0xb8e23f4ec1386e3996b08812b11b33c765df0fb649fcc715e0f7f78fd298506e) on Kappa (0x048d4a7ea79fb4846b0646eaf558d19bab193359). Anomaly score: {'anomaly_score': 0.00023157697356084755}"/>
    <s v="0x3de1058afcc5a3695e3b42330662b2c33570706b"/>
    <x v="2"/>
    <s v="0.00023157697356084755"/>
    <m/>
    <m/>
    <m/>
    <m/>
    <m/>
    <s v="0.00023157697356084755}"/>
    <m/>
    <m/>
    <m/>
    <m/>
    <m/>
    <m/>
    <m/>
    <m/>
    <m/>
  </r>
  <r>
    <s v="2023-07-31T09:07:35.703625118Z"/>
    <x v="7"/>
    <s v="2023-07-31"/>
    <s v="0xa27b91286738b1cc2e3d2a937e1cc9f9061ba8dfceadab5980761a4a18da80ee"/>
    <s v="ATTACK-DETECTOR-2"/>
    <s v="CRITICAL"/>
    <x v="6"/>
    <s v="0x17d879bfe7f6992fc5ca6b2bdd089f32c8670037 likely involved in an attack (0x98dbed6c393acb5c78c9d722684785edb1a3ead81cdb92b63eb725b2a9fd796c) on crvUSDTWBTCWETH (0xf5f5b97624542d72a9e06f04804bf81baa15e2b4). Anomaly score: {'anomaly_score': 7.40838358330691"/>
    <s v="0x17d879bfe7f6992fc5ca6b2bdd089f32c8670037"/>
    <x v="2"/>
    <s v="7.408383583306917e-08"/>
    <m/>
    <m/>
    <m/>
    <m/>
    <m/>
    <s v="7.408383583306917e-08}"/>
    <m/>
    <m/>
    <m/>
    <m/>
    <m/>
    <m/>
    <m/>
    <m/>
    <m/>
  </r>
  <r>
    <s v="2023-07-23T07:26:26.217568987Z"/>
    <x v="7"/>
    <s v="2023-07-23"/>
    <s v="0xa26c88d470415074b8e8a19fcb08f8c6eb258dcb37eeba52b6e4bc8af386a4cd"/>
    <s v="ATTACK-DETECTOR-2"/>
    <s v="CRITICAL"/>
    <x v="6"/>
    <s v="0x00001b0bcca9bc88774000692def9dd6452afb9f likely involved in an attack (0x27b5eec5d31b8c3f6ff4c06f3c86dae75c0d11c9196a0eb57bd40a223da49ad0). Anomaly score: {'anomaly_score': 0.0002913907284768212}"/>
    <s v="0x00001b0bcca9bc88774000692def9dd6452afb9f"/>
    <x v="2"/>
    <s v="0.0002913907284768212"/>
    <m/>
    <m/>
    <m/>
    <m/>
    <m/>
    <s v="0.0002913907284768212}"/>
    <m/>
    <m/>
    <m/>
    <m/>
    <m/>
    <m/>
    <m/>
    <m/>
    <m/>
  </r>
  <r>
    <s v="2023-07-29T18:06:47.666909457Z"/>
    <x v="7"/>
    <s v="2023-07-29"/>
    <s v="0xa26813504bf5a069a22c1037ff23d3f53103efeca4dfe43aac9f151a4aa6c0cd"/>
    <s v="ATTACK-DETECTOR-2"/>
    <s v="CRITICAL"/>
    <x v="6"/>
    <s v="0xc4e5bf33d46a2f02d2375d5435747c4e731becac likely involved in an attack (0x495e0ed05b7c2eb1857b9b02ee22e16ad7ee24a4f52883c548050d52206d6d9a). Anomaly score: {'anomaly_score': 0.0015727702511099543}"/>
    <s v="0xc4e5bf33d46a2f02d2375d5435747c4e731becac"/>
    <x v="2"/>
    <s v="0.0015727702511099543"/>
    <m/>
    <m/>
    <m/>
    <m/>
    <m/>
    <s v="0.0015727702511099543}"/>
    <m/>
    <m/>
    <m/>
    <m/>
    <m/>
    <m/>
    <m/>
    <m/>
    <m/>
  </r>
  <r>
    <s v="2023-07-30T14:55:51.361108022Z"/>
    <x v="7"/>
    <s v="2023-07-30"/>
    <s v="0xa214ab537285068f3bf00aa16c80baf517e1ab9d3ee526a2f2e8f3e29124a4cd"/>
    <s v="ATTACK-DETECTOR-2"/>
    <s v="CRITICAL"/>
    <x v="6"/>
    <s v="0xdce5d6b41c32f578f875efffc0d422c57a75d7d8,0x5b43046bdd07a57974a02e7a796e7e8b74b4759e likely involved in an attack (0x80d64d2d7498b274aed9225f83c06d89cd8354f59fc5789f641388d3c58063d6) on msETH (0x64351fc9810adad17a690e4e1717df5e7e085160). Anomaly score: {"/>
    <s v="0xdce5d6b41c32f578f875efffc0d422c57a75d7d8"/>
    <x v="2"/>
    <s v="0.0002"/>
    <m/>
    <m/>
    <m/>
    <m/>
    <m/>
    <s v="0.0002}"/>
    <m/>
    <m/>
    <m/>
    <m/>
    <m/>
    <m/>
    <m/>
    <m/>
    <m/>
  </r>
  <r>
    <s v="2023-07-30T22:00:24.074614584Z"/>
    <x v="7"/>
    <s v="2023-07-30"/>
    <s v="0xa207200b71a277acb0e8edae5b893cb52ca3290d5f413d47c5e3155db17449ef"/>
    <s v="ATTACK-DETECTOR-2"/>
    <s v="CRITICAL"/>
    <x v="6"/>
    <s v="0xdf5fd23829151d64507ebac3a80562e9e5b9f497 likely involved in an attack (0xfee2c25757a6da5e1a1167350fd809987777aa8860ef60971e844a8e35325285). Anomaly score: {'anomaly_score': 1.790261699756921e-05}"/>
    <s v="0xdf5fd23829151d64507ebac3a80562e9e5b9f497"/>
    <x v="2"/>
    <s v="1.790261699756921e-05"/>
    <m/>
    <m/>
    <m/>
    <m/>
    <m/>
    <s v="1.790261699756921e-05}"/>
    <m/>
    <m/>
    <m/>
    <m/>
    <m/>
    <m/>
    <m/>
    <m/>
    <m/>
  </r>
  <r>
    <s v="2023-07-01T04:01:01.618794479Z"/>
    <x v="7"/>
    <s v="2023-07-01"/>
    <s v="0xa135e509465b2b2a645f828fd533400a8625faeb6f0adc8d85a9b22bcfb45535"/>
    <s v="ATTACK-DETECTOR-2"/>
    <s v="CRITICAL"/>
    <x v="6"/>
    <s v="0x3e5d7768381d1d31b6c2dace0a56866e563cab69 likely involved in an attack (0x721158948fbd5b5a3f7def415a57c30f696e9e509cac744ce4e2301f614fb2a0). Anomaly score: {'anomaly_score': 0.29160305343511456}"/>
    <s v="0x3e5d7768381d1d31b6c2dace0a56866e563cab69"/>
    <x v="2"/>
    <s v="0.29160305343511456"/>
    <m/>
    <m/>
    <m/>
    <m/>
    <m/>
    <s v="0.29160305343511456}"/>
    <m/>
    <m/>
    <m/>
    <m/>
    <m/>
    <m/>
    <m/>
    <m/>
    <m/>
  </r>
  <r>
    <s v="2023-07-29T05:50:35.852682736Z"/>
    <x v="7"/>
    <s v="2023-07-29"/>
    <s v="0xa0b2a59e2a6b4f819ae1412d4c8717161eba215e84687829fc2bc1464ee4a668"/>
    <s v="ATTACK-DETECTOR-2"/>
    <s v="CRITICAL"/>
    <x v="6"/>
    <s v="0xb1a6bf349c947a540a5fe6f1e89992acdad836ab likely involved in an attack (0x7701c872e5d2d315b1c22ac926ed6df4a6542be4c95731367e5bee1f0e4bd2c4). Anomaly score: {'anomaly_score': 0.00046805819101834284}"/>
    <s v="0xb1a6bf349c947a540a5fe6f1e89992acdad836ab"/>
    <x v="2"/>
    <s v="0.00046805819101834284"/>
    <m/>
    <m/>
    <m/>
    <m/>
    <m/>
    <s v="0.00046805819101834284}"/>
    <m/>
    <m/>
    <m/>
    <m/>
    <m/>
    <m/>
    <m/>
    <m/>
    <m/>
  </r>
  <r>
    <s v="2023-07-08T11:00:09.397831201Z"/>
    <x v="7"/>
    <s v="2023-07-08"/>
    <s v="0xa0a1664163b251ddf3dbc80fdd5d89f614e79dc08b8941dc9e21a3690caa691a"/>
    <s v="ATTACK-DETECTOR-2"/>
    <s v="CRITICAL"/>
    <x v="6"/>
    <s v="0x2efdaa570d6aef9747e9624af9bc80d95709bf07 likely involved in an attack (0x08e52ceca7aef7f1ae08a069005fcade8e255addbfcc0b88a9c5808f5c4a9dc8) on GOOGL (0x49991c0144ad3efa5a4d242b09ab0defcb320636). Anomaly score: {'anomaly_score': 6.345202769535114e-05}"/>
    <s v="0x2efdaa570d6aef9747e9624af9bc80d95709bf07"/>
    <x v="2"/>
    <s v="6.345202769535114e-05"/>
    <m/>
    <m/>
    <m/>
    <m/>
    <m/>
    <s v="6.345202769535114e-05}"/>
    <m/>
    <m/>
    <m/>
    <m/>
    <m/>
    <m/>
    <m/>
    <m/>
    <m/>
  </r>
  <r>
    <s v="2023-07-08T15:19:49.53439266Z"/>
    <x v="7"/>
    <s v="2023-07-08"/>
    <s v="0xa018ac9bf6f63c0207cf92e9a2296f7b6f08ad83772ed2acb1cff3ef0c3fafe6"/>
    <s v="ATTACK-DETECTOR-2"/>
    <s v="CRITICAL"/>
    <x v="6"/>
    <s v="0xbf9df575670c739d9bf1424d4913e7244ed3ff66 likely involved in an attack (0x187c7f70ba871506296a56a521d2ca0a9223b7850d36a5249f234e36ee90ca12). Anomaly score: {'anomaly_score': 0.0001834407535944472}"/>
    <s v="0xbf9df575670c739d9bf1424d4913e7244ed3ff66"/>
    <x v="2"/>
    <s v="0.0001834407535944472"/>
    <m/>
    <m/>
    <m/>
    <m/>
    <m/>
    <s v="0.0001834407535944472}"/>
    <m/>
    <m/>
    <m/>
    <m/>
    <m/>
    <m/>
    <m/>
    <m/>
    <m/>
  </r>
  <r>
    <s v="2023-07-23T03:59:00.278247029Z"/>
    <x v="7"/>
    <s v="2023-07-23"/>
    <s v="0x9f7323c0e1d4983648cb18bbc63c12995772b70bfbcd4f840afa23f953dc7589"/>
    <s v="ATTACK-DETECTOR-2"/>
    <s v="CRITICAL"/>
    <x v="6"/>
    <s v="0x54d05d0322d95a60670ce6b315f57b23804979ec likely involved in an attack (0x461a808f705cd9d6de9135281e0d301dbb4640bfda9cdac51630369a4f679c91). Anomaly score: {'anomaly_score': 3.229223178072283e-05}"/>
    <s v="0x54d05d0322d95a60670ce6b315f57b23804979ec"/>
    <x v="2"/>
    <s v="3.229223178072283e-05"/>
    <m/>
    <m/>
    <m/>
    <m/>
    <m/>
    <s v="3.229223178072283e-05}"/>
    <m/>
    <m/>
    <m/>
    <m/>
    <m/>
    <m/>
    <m/>
    <m/>
    <m/>
  </r>
  <r>
    <s v="2023-07-22T12:39:58.643673325Z"/>
    <x v="7"/>
    <s v="2023-07-22"/>
    <s v="0x9f07c3eb1fde89c9a9063307d3164acf41755f1f4be6fe19fb7cd5c0433fe986"/>
    <s v="ATTACK-DETECTOR-2"/>
    <s v="CRITICAL"/>
    <x v="6"/>
    <s v="0x01575ad404fcdbdb1f0cfbd70931ca54305265d8 likely involved in an attack (0x5404ef9c61932e60240426969a2ae6ad93f45e0bff4895e7583924fc57b4db05). Anomaly score: {'anomaly_score': 0.00017250673854447442}"/>
    <s v="0x01575ad404fcdbdb1f0cfbd70931ca54305265d8"/>
    <x v="2"/>
    <s v="0.00017250673854447442"/>
    <m/>
    <m/>
    <m/>
    <m/>
    <m/>
    <s v="0.00017250673854447442}"/>
    <m/>
    <m/>
    <m/>
    <m/>
    <m/>
    <m/>
    <m/>
    <m/>
    <m/>
  </r>
  <r>
    <s v="2023-07-20T05:47:52.254641744Z"/>
    <x v="7"/>
    <s v="2023-07-20"/>
    <s v="0x9bf63fb1a78044ead54988e998e893c975d90f8c03a5475b1f6a64795918180b"/>
    <s v="ATTACK-DETECTOR-2"/>
    <s v="CRITICAL"/>
    <x v="6"/>
    <s v="0x96aaad6f08c22216f64cd3814b2e805688acf2b5 likely involved in an attack (0x07327bd821fe90322f5becfdbfd368d157e059a6b74ee7303ac41364f416005f). Anomaly score: {'anomaly_score': 0.00041015625}"/>
    <s v="0x96aaad6f08c22216f64cd3814b2e805688acf2b5"/>
    <x v="2"/>
    <s v="0.00041015625"/>
    <m/>
    <m/>
    <m/>
    <m/>
    <m/>
    <s v="0.00041015625}"/>
    <m/>
    <m/>
    <m/>
    <m/>
    <m/>
    <m/>
    <m/>
    <m/>
    <m/>
  </r>
  <r>
    <s v="2023-07-04T15:35:50.996241832Z"/>
    <x v="7"/>
    <s v="2023-07-04"/>
    <s v="0x9bb4a5bf05403a2b2159ae95e956e7d77c7fab647f8550b9ed7b439ddfea236c"/>
    <s v="ATTACK-DETECTOR-2"/>
    <s v="CRITICAL"/>
    <x v="6"/>
    <s v="0x2344df127bbe2fd8e2c68b10f14843a8ede35e92 likely involved in an attack (0x8b5cd177a9274b7ced9efa945c376b109a9cd011b3039f9d6118d9b5662e7f92). Anomaly score: {'anomaly_score': 0.19841560024375382}"/>
    <s v="0x2344df127bbe2fd8e2c68b10f14843a8ede35e92"/>
    <x v="2"/>
    <s v="0.19841560024375382"/>
    <m/>
    <m/>
    <m/>
    <m/>
    <m/>
    <s v="0.19841560024375382}"/>
    <m/>
    <m/>
    <m/>
    <m/>
    <m/>
    <m/>
    <m/>
    <m/>
    <m/>
  </r>
  <r>
    <s v="2023-07-20T07:42:56.173443132Z"/>
    <x v="7"/>
    <s v="2023-07-20"/>
    <s v="0x9a79efc180880c52a20b0f0602b79dca063b35830ad3cd9ec3b33b3d58476ef2"/>
    <s v="ATTACK-DETECTOR-2"/>
    <s v="CRITICAL"/>
    <x v="6"/>
    <s v="0xc905bc059751aa3577bd931d4545b2ffa8a71eba,0x8d67db0b205e32a5dd96145f022fa18aae7dc8aa,0x010bca2128231fd630b48dd91cf13b4fc32315b4 likely involved in an attack (0x09629a63383b537d68a1c3af2661f9b7ad71878681b791a105b68e9638392643). Anomaly score: {'anomaly_sc"/>
    <s v="0xc905bc059751aa3577bd931d4545b2ffa8a71eba"/>
    <x v="2"/>
    <s v="0.00043292682926829263"/>
    <m/>
    <m/>
    <m/>
    <m/>
    <m/>
    <s v="0.00043292682926829263}"/>
    <m/>
    <m/>
    <m/>
    <m/>
    <m/>
    <m/>
    <m/>
    <m/>
    <m/>
  </r>
  <r>
    <s v="2023-07-03T08:49:48.214129411Z"/>
    <x v="7"/>
    <s v="2023-07-03"/>
    <s v="0x992d8011c1a5ee387db7fdb146558cb6b816ae9ca78c6871c0b526cefcf828e5"/>
    <s v="ATTACK-DETECTOR-3"/>
    <s v="CRITICAL"/>
    <x v="6"/>
    <s v="0xd610cb1c867e495fa9cc6a0242710e39788fca2c likely involved in an attack (0xd8d09b160f3b725e9caf2fa9649064caf80ff90a5d87a05a91ce9543879cec71) on SushiSwap: PENDLE (0x37922c69b08babcceae735a31235c81f1d1e8e43). Anomaly score: {'anomaly_score': 7.970228932596"/>
    <s v="0xd610cb1c867e495fa9cc6a0242710e39788fca2c"/>
    <x v="0"/>
    <s v="7.970228932596216e-08"/>
    <s v="swaps"/>
    <m/>
    <m/>
    <m/>
    <m/>
    <s v="7.970228932596216e-08}"/>
    <m/>
    <m/>
    <m/>
    <m/>
    <m/>
    <m/>
    <m/>
    <m/>
    <m/>
  </r>
  <r>
    <s v="2023-07-11T10:50:37.478583617Z"/>
    <x v="7"/>
    <s v="2023-07-11"/>
    <s v="0x9866f666b72c5931dbc3354db672ac2b7e29195c2e256fcd62363d7ba7ad3844"/>
    <s v="ATTACK-DETECTOR-2"/>
    <s v="CRITICAL"/>
    <x v="6"/>
    <s v="0x98a29ea4c8c64b76ba2576ed0ca49e16daf99056 likely involved in an attack (0x7c1048b095d7f7f2aa3278b7f7cd363b97939c7f59e66acc759bdd75a98d844e). Anomaly score: {'anomaly_score': 0.01686523286399505}"/>
    <s v="0x98a29ea4c8c64b76ba2576ed0ca49e16daf99056"/>
    <x v="2"/>
    <s v="0.01686523286399505"/>
    <m/>
    <m/>
    <m/>
    <m/>
    <m/>
    <s v="0.01686523286399505}"/>
    <m/>
    <m/>
    <m/>
    <m/>
    <m/>
    <m/>
    <m/>
    <m/>
    <m/>
  </r>
  <r>
    <s v="2023-07-11T08:43:11.260072409Z"/>
    <x v="7"/>
    <s v="2023-07-11"/>
    <s v="0x98269e762a5785b76de426fc267753ce8c899383c61afbeb0469fc56bf21d17b"/>
    <s v="ATTACK-DETECTOR-2"/>
    <s v="CRITICAL"/>
    <x v="6"/>
    <s v="0xe37a85d70d08eb57e96f9a438cbd96530589499c likely involved in an attack (0x7dd2c9e0b6c9c06a9d4164bed10faa3b95f65a83cee63d71535ae55a63a8dd1b) on (0x6dc994fa270636398bae9961564f9d1823b8f5af). Anomaly score: {'anomaly_score': 0.29855595667870033}"/>
    <s v="0xe37a85d70d08eb57e96f9a438cbd96530589499c"/>
    <x v="2"/>
    <s v="0.29855595667870033"/>
    <m/>
    <m/>
    <m/>
    <m/>
    <m/>
    <s v="0.29855595667870033}"/>
    <m/>
    <m/>
    <m/>
    <m/>
    <m/>
    <m/>
    <m/>
    <m/>
    <m/>
  </r>
  <r>
    <s v="2023-07-31T01:51:02.990584449Z"/>
    <x v="7"/>
    <s v="2023-07-31"/>
    <s v="0x9780fac1115061979dee8dd420af35601b981f15d2b3f83d47ab9ddede344bd3"/>
    <s v="ATTACK-DETECTOR-2"/>
    <s v="CRITICAL"/>
    <x v="6"/>
    <s v="0x05db968edb9d0be0075a20fecdca3463183a37ec likely involved in an attack (0xa7a390fa1157388e592008b20c4a3f4e0884cb95c979b7846287374188c4cf86) on Curve.fi: USDT/WBTC/WETH Pool (0xd51a44d3fae010294c616388b506acda1bfaae46). Anomaly score: {'anomaly_score': 0."/>
    <s v="0x05db968edb9d0be0075a20fecdca3463183a37ec"/>
    <x v="2"/>
    <s v="0.4"/>
    <m/>
    <m/>
    <m/>
    <m/>
    <m/>
    <s v="0.4}"/>
    <m/>
    <m/>
    <m/>
    <m/>
    <m/>
    <m/>
    <m/>
    <m/>
    <m/>
  </r>
  <r>
    <s v="2023-07-31T02:29:20.331158317Z"/>
    <x v="7"/>
    <s v="2023-07-31"/>
    <s v="0x95bec719b5513ae361af70803c0004c90a44cf1bea3cb4d27f665472a17083da"/>
    <s v="ATTACK-DETECTOR-2"/>
    <s v="CRITICAL"/>
    <x v="6"/>
    <s v="0x28fbf8a4d1294777ee388160d7a480d21c9526bd likely involved in an attack (0x34ca7234d8350ad1ece219c1b06575ea3a34ddada11bac539942bd19ac76312b) on Vyper_contract (0x99a58482bd75cbab83b27ec03ca68ff489b5788f). Anomaly score: {'anomaly_score': 0.000559772296015"/>
    <s v="0x28fbf8a4d1294777ee388160d7a480d21c9526bd"/>
    <x v="2"/>
    <s v="0.0005597722960151803"/>
    <m/>
    <m/>
    <m/>
    <m/>
    <m/>
    <s v="0.0005597722960151803}"/>
    <m/>
    <m/>
    <m/>
    <m/>
    <m/>
    <m/>
    <m/>
    <m/>
    <m/>
  </r>
  <r>
    <s v="2023-07-17T19:17:51.586180608Z"/>
    <x v="7"/>
    <s v="2023-07-17"/>
    <s v="0x9500fd5efdc2a101aa5fbaad8c4787991e5cc8ed9aed8c3c9ff1a1e114174463"/>
    <s v="ATTACK-DETECTOR-2"/>
    <s v="CRITICAL"/>
    <x v="6"/>
    <s v="0x05b2135f6906ade304fcb1dacc3c55c3d2246f7d likely involved in an attack (0xdbcf6e36a91b99fcc344033195511e35cd60d457009b9929a6cdb78a4ede609b) on Lido: Curve Liquidity Farming Pool Contract (0xdc24316b9ae028f1497c275eb9192a3ea0f67022). Anomaly score: {'anom"/>
    <s v="0x05b2135f6906ade304fcb1dacc3c55c3d2246f7d"/>
    <x v="2"/>
    <s v="0.00581453634085213"/>
    <m/>
    <m/>
    <m/>
    <m/>
    <m/>
    <s v="0.00581453634085213}"/>
    <m/>
    <m/>
    <m/>
    <m/>
    <m/>
    <m/>
    <m/>
    <m/>
    <m/>
  </r>
  <r>
    <s v="2023-07-12T11:55:11.486910763Z"/>
    <x v="7"/>
    <s v="2023-07-12"/>
    <s v="0x94417f89aa985434ce0cd4b3ccf099c2bb7a2440eea9cb2cf4f7d1973195f22d"/>
    <s v="ATTACK-DETECTOR-2"/>
    <s v="CRITICAL"/>
    <x v="6"/>
    <s v="0xedee915ae45cc4b2fdd1ce12a2f70dca0b2ad9e5 likely involved in an attack (0xc2358cfb6f197aea8cd23e349da2ba44d4504525db68efa71cb0ecd809367166). Anomaly score: {'anomaly_score': 0.00011684750208656254}"/>
    <s v="0xedee915ae45cc4b2fdd1ce12a2f70dca0b2ad9e5"/>
    <x v="2"/>
    <s v="0.00011684750208656254"/>
    <m/>
    <m/>
    <m/>
    <m/>
    <m/>
    <s v="0.00011684750208656254}"/>
    <m/>
    <m/>
    <m/>
    <m/>
    <m/>
    <m/>
    <m/>
    <m/>
    <m/>
  </r>
  <r>
    <s v="2023-07-30T19:23:22.582601115Z"/>
    <x v="7"/>
    <s v="2023-07-30"/>
    <s v="0x943a1b8857fe3e15368857ffd01e617789727ce8e9aae7a194a3301d5dc58cbc"/>
    <s v="ATTACK-DETECTOR-2"/>
    <s v="CRITICAL"/>
    <x v="6"/>
    <s v="0x719cdb61e217de6754ee8fc958f2866d61d565cf likely involved in an attack (0xce362c7f500de01c2e80eb1a942a83f965374a7c6c6c0a3e54cbfa46e056c77a). Anomaly score: {'anomaly_score': 1.712481237983349e-05}"/>
    <s v="0x719cdb61e217de6754ee8fc958f2866d61d565cf"/>
    <x v="2"/>
    <s v="1.712481237983349e-05"/>
    <m/>
    <m/>
    <m/>
    <m/>
    <m/>
    <s v="1.712481237983349e-05}"/>
    <m/>
    <m/>
    <m/>
    <m/>
    <m/>
    <m/>
    <m/>
    <m/>
    <m/>
  </r>
  <r>
    <s v="2023-07-03T08:13:11.132264999Z"/>
    <x v="7"/>
    <s v="2023-07-03"/>
    <s v="0x90fa1794c96075bdaa4317a535a66717bfd86b03f4e4b0f24bcb378761ad9957"/>
    <s v="ATTACK-DETECTOR-2"/>
    <s v="CRITICAL"/>
    <x v="6"/>
    <s v="0xa054821dd2018bd48ecf9630947ab006f9e8b402 likely involved in an attack (0x2e74320f338ee0a035f5b4590473d6807e4d41e422858f8b5846188161f52144) on Chainlink: BTC/USD Price Feed (0xf4030086522a5beea4988f8ca5b36dbc97bee88c). Anomaly score: {'anomaly_score': 0."/>
    <s v="0xa054821dd2018bd48ecf9630947ab006f9e8b402"/>
    <x v="2"/>
    <s v="0.00025135732957973054"/>
    <m/>
    <m/>
    <m/>
    <m/>
    <m/>
    <s v="0.00025135732957973054}"/>
    <m/>
    <m/>
    <m/>
    <m/>
    <m/>
    <m/>
    <m/>
    <m/>
    <m/>
  </r>
  <r>
    <s v="2023-07-08T06:12:31.377046951Z"/>
    <x v="7"/>
    <s v="2023-07-08"/>
    <s v="0x8ef4593f1eb1e75a8aa9ddd4ce2108714016e196ca70c738a444cf775a7052a4"/>
    <s v="ATTACK-DETECTOR-2"/>
    <s v="CRITICAL"/>
    <x v="6"/>
    <s v="0x7fc9da70397a5cc8c0c2ec09bd259fbc40bf1a88 likely involved in an attack (0x41cf359af8e5eb1fcfaf1ddd0ee0e7e3a7aca567b5cdafbaf2410d288fccf6e5) on (0x7caec5e4a3906d0919895d113f7ed9b3a0cbf826). Anomaly score: {'anomaly_score': 0.00019244476122594442}"/>
    <s v="0x7fc9da70397a5cc8c0c2ec09bd259fbc40bf1a88"/>
    <x v="2"/>
    <s v="0.00019244476122594442"/>
    <m/>
    <m/>
    <m/>
    <m/>
    <m/>
    <s v="0.00019244476122594442}"/>
    <m/>
    <m/>
    <m/>
    <m/>
    <m/>
    <m/>
    <m/>
    <m/>
    <m/>
  </r>
  <r>
    <s v="2023-07-26T10:11:36.002595315Z"/>
    <x v="7"/>
    <s v="2023-07-26"/>
    <s v="0x8ebeaa3e619afe3e23e7dd891e0f1e752d0953d00a0c836cb06b80bccdb66e23"/>
    <s v="ATTACK-DETECTOR-2"/>
    <s v="CRITICAL"/>
    <x v="6"/>
    <s v="0x74322bbae4b120c6bb7c9af42029cf72e6d40bfc,0x1099c488374eaa80200a474f6ddb31c549cb6c4e likely involved in an attack (0x37cc4009386e4bdb825f2078099bf01c5ac86ab50e588427a6a43b592eb17ffc). Anomaly score: {'anomaly_score': 0.00020865139949109414}"/>
    <s v="0x74322bbae4b120c6bb7c9af42029cf72e6d40bfc"/>
    <x v="2"/>
    <s v="0.00020865139949109414"/>
    <m/>
    <m/>
    <m/>
    <m/>
    <m/>
    <s v="0.00020865139949109414}"/>
    <m/>
    <m/>
    <m/>
    <m/>
    <m/>
    <m/>
    <m/>
    <m/>
    <m/>
  </r>
  <r>
    <s v="2023-07-11T22:54:35.157103295Z"/>
    <x v="7"/>
    <s v="2023-07-11"/>
    <s v="0x8d66b7e678f61325f099eaf40d90683e55b30a487aeea772ae9fb86498510ab7"/>
    <s v="ATTACK-DETECTOR-2"/>
    <s v="CRITICAL"/>
    <x v="6"/>
    <s v="0x126ce1f8a376d80c073044900b4e543182476939 likely involved in an attack (0xa2c161df3b7495e15e1d8f1828ca6f46ca2cc6de0c18b1d66392a3aad3202b5b) on Balancer: Vault (0xba12222222228d8ba445958a75a0704d566bf2c8). Anomaly score: {'anomaly_score': 4.80769230769230"/>
    <s v="0x126ce1f8a376d80c073044900b4e543182476939"/>
    <x v="2"/>
    <s v="4.807692307692308e-07"/>
    <m/>
    <m/>
    <m/>
    <m/>
    <m/>
    <s v="4.807692307692308e-07}"/>
    <m/>
    <m/>
    <m/>
    <m/>
    <m/>
    <m/>
    <m/>
    <m/>
    <m/>
  </r>
  <r>
    <s v="2023-07-07T17:55:36.590798165Z"/>
    <x v="7"/>
    <s v="2023-07-07"/>
    <s v="0x8d4b35dfb2701f16ac8925493b5753f6e792608935bcba43c456f060bdf48be7"/>
    <s v="ATTACK-DETECTOR-2"/>
    <s v="CRITICAL"/>
    <x v="6"/>
    <s v="0x888828e3b82adf9e169769b90c336cbbd4eebb9c likely involved in an attack (0x2404438d51f582e4e9bd4da6dd5396fdb7756eee3da5773fa7fa3bbe077bde6f) on (0xca9f6aa4d79ad99a01887098e1dcae5efc27aaab). Anomaly score: {'anomaly_score': 0.00012430458399837106}"/>
    <s v="0x888828e3b82adf9e169769b90c336cbbd4eebb9c"/>
    <x v="2"/>
    <s v="0.00012430458399837106"/>
    <m/>
    <m/>
    <m/>
    <m/>
    <m/>
    <s v="0.00012430458399837106}"/>
    <m/>
    <m/>
    <m/>
    <m/>
    <m/>
    <m/>
    <m/>
    <m/>
    <m/>
  </r>
  <r>
    <s v="2023-07-29T03:18:57.23144085Z"/>
    <x v="7"/>
    <s v="2023-07-29"/>
    <s v="0x8d0294578fba5ee0b4a23dada6b08052ee0abb191f59013a092770ab4b275d54"/>
    <s v="ATTACK-DETECTOR-2"/>
    <s v="CRITICAL"/>
    <x v="6"/>
    <s v="0xc4e5bf33d46a2f02d2375d5435747c4e731becac likely involved in an attack (0xba19df8a038ab44895ec20b0cf03c09998cfa89529ccbc113f9c7dfd69a63e1c). Anomaly score: {'anomaly_score': 0.0004804392587508579}"/>
    <s v="0xc4e5bf33d46a2f02d2375d5435747c4e731becac"/>
    <x v="2"/>
    <s v="0.0004804392587508579"/>
    <m/>
    <m/>
    <m/>
    <m/>
    <m/>
    <s v="0.0004804392587508579}"/>
    <m/>
    <m/>
    <m/>
    <m/>
    <m/>
    <m/>
    <m/>
    <m/>
    <m/>
  </r>
  <r>
    <s v="2023-07-25T03:41:51.320492061Z"/>
    <x v="7"/>
    <s v="2023-07-25"/>
    <s v="0x8cf12786cbfd4c2c63f10b438eafb5c97033ecff72308a9c310f005fcb725215"/>
    <s v="ATTACK-DETECTOR-2"/>
    <s v="CRITICAL"/>
    <x v="6"/>
    <s v="0xd3238203a46096d85198e99c5e6eff9a3012438a likely involved in an attack (0x27e27040b50cec64fd038189e96206d29cfceb7f6c558b788265eea10631cd33). Anomaly score: {'anomaly_score': 0.006573519627411843}"/>
    <s v="0xd3238203a46096d85198e99c5e6eff9a3012438a"/>
    <x v="2"/>
    <s v="0.006573519627411843"/>
    <m/>
    <m/>
    <m/>
    <m/>
    <m/>
    <s v="0.006573519627411843}"/>
    <m/>
    <m/>
    <m/>
    <m/>
    <m/>
    <m/>
    <m/>
    <m/>
    <m/>
  </r>
  <r>
    <s v="2023-07-30T19:10:16.864705813Z"/>
    <x v="7"/>
    <s v="2023-07-30"/>
    <s v="0x8c26d0ed4ebf899ea299aa1f25d3f0d02230fb4d04d69dd5747f1b783262b283"/>
    <s v="ATTACK-DETECTOR-2"/>
    <s v="CRITICAL"/>
    <x v="6"/>
    <s v="0xb1833a4879a12ee9b8d75190f74f5ba43d436ea6,0xb752def3a1fded45d6c4b9f4a8f18e645b41b324,0x55da4abad2b219f70abf1f40de6e6e339f732a49 likely involved in an attack (0x6a63a48ee02376cb546885cf06fc577633aa0063ace61baf06b9f9799c29c8f3). Anomaly score: {'anomaly_sc"/>
    <s v="0xb1833a4879a12ee9b8d75190f74f5ba43d436ea6"/>
    <x v="2"/>
    <s v="2.68640350877193e-06"/>
    <m/>
    <m/>
    <m/>
    <m/>
    <m/>
    <s v="2.68640350877193e-06}"/>
    <m/>
    <m/>
    <m/>
    <m/>
    <m/>
    <m/>
    <m/>
    <m/>
    <m/>
  </r>
  <r>
    <s v="2023-07-31T07:36:28.991676678Z"/>
    <x v="7"/>
    <s v="2023-07-31"/>
    <s v="0x8ba21aafd72c71d9c5b30f7920205f233f147a57896ae67f927ed77a5cdc4d51"/>
    <s v="ATTACK-DETECTOR-2"/>
    <s v="CRITICAL"/>
    <x v="6"/>
    <s v="0x844dc85edd8492a56228d293cfebb823ef3e10ec likely involved in an attack (0xedc9f63dac4ada1f1f2fadca886119efab665cd3758f65bd195870dd1ca64e28). Anomaly score: {'anomaly_score': 0.09999999999999998}"/>
    <s v="0x844dc85edd8492a56228d293cfebb823ef3e10ec"/>
    <x v="2"/>
    <s v="0.09999999999999998"/>
    <m/>
    <m/>
    <m/>
    <m/>
    <m/>
    <s v="0.09999999999999998}"/>
    <m/>
    <m/>
    <m/>
    <m/>
    <m/>
    <m/>
    <m/>
    <m/>
    <m/>
  </r>
  <r>
    <s v="2023-07-21T10:25:55.995488717Z"/>
    <x v="7"/>
    <s v="2023-07-21"/>
    <s v="0x8ac08678037936709200dc2141290a481ad01cf810b5aef022109e651ebbc865"/>
    <s v="ATTACK-DETECTOR-2"/>
    <s v="CRITICAL"/>
    <x v="6"/>
    <s v="0x10db234e02c3889d8e408c7084e8ce10892bdad7 likely involved in an attack (0xcac3b4281c47036362e6dcd727f3c2843935c9f27613c5ecf9741175b47862d9). Anomaly score: {'anomaly_score': 1.8794953303385724e-06}"/>
    <s v="0x10db234e02c3889d8e408c7084e8ce10892bdad7"/>
    <x v="2"/>
    <s v="1.8794953303385724e-06"/>
    <m/>
    <m/>
    <m/>
    <m/>
    <m/>
    <s v="1.8794953303385724e-06}"/>
    <m/>
    <m/>
    <m/>
    <m/>
    <m/>
    <m/>
    <m/>
    <m/>
    <m/>
  </r>
  <r>
    <s v="2023-07-14T14:02:24.686359046Z"/>
    <x v="7"/>
    <s v="2023-07-14"/>
    <s v="0x8a911fc4c0741259f5b5abcfaf39524853f44ad75741129317902ee7d8b9b4a6"/>
    <s v="ATTACK-DETECTOR-2"/>
    <s v="CRITICAL"/>
    <x v="6"/>
    <s v="0x3de1058afcc5a3695e3b42330662b2c33570706b likely involved in an attack (0x67897a7869bbbc3b8c70279b89dfffeb8c5d46fe58e0d4ae18c98c44ac21149c). Anomaly score: {'anomaly_score': 0.0041619047619047625}"/>
    <s v="0x3de1058afcc5a3695e3b42330662b2c33570706b"/>
    <x v="2"/>
    <s v="0.0041619047619047625"/>
    <m/>
    <m/>
    <m/>
    <m/>
    <m/>
    <s v="0.0041619047619047625}"/>
    <m/>
    <m/>
    <m/>
    <m/>
    <m/>
    <m/>
    <m/>
    <m/>
    <m/>
  </r>
  <r>
    <s v="2023-07-21T06:30:00.893429991Z"/>
    <x v="7"/>
    <s v="2023-07-21"/>
    <s v="0x8a1a5ebf82e4dbf1cbd54e59f35bab047d046c822075cb817c4d016318d4755d"/>
    <s v="ATTACK-DETECTOR-2"/>
    <s v="CRITICAL"/>
    <x v="6"/>
    <s v="0xc266864760e6750bc9b5bb6b5606654631b1a6b2,0xe8e07eb722bb992f87e7cf005c06307844cf6f50 likely involved in an attack (0x14b2839f57e39f03ea33887010b7d49309e52457f6f2d997d08ed8a56b7a5c98) on Uniswap V2: Router 2 (0x7a250d5630b4cf539739df2c5dacb4c659f2488d). A"/>
    <s v="0xc266864760e6750bc9b5bb6b5606654631b1a6b2"/>
    <x v="2"/>
    <s v="0.0003465982028241335"/>
    <m/>
    <m/>
    <m/>
    <m/>
    <m/>
    <s v="0.0003465982028241335}"/>
    <m/>
    <m/>
    <m/>
    <m/>
    <m/>
    <m/>
    <m/>
    <m/>
    <m/>
  </r>
  <r>
    <s v="2023-07-07T09:55:12.91536087Z"/>
    <x v="7"/>
    <s v="2023-07-07"/>
    <s v="0x89a3ecc152f5c65940a0f41ca40473f04d65f5b10ef847de27bc2b69c61e9fa2"/>
    <s v="ATTACK-DETECTOR-2"/>
    <s v="CRITICAL"/>
    <x v="6"/>
    <s v="0xb86aa907aa2f6e6911deb28190e47e1c4deb5d37 likely involved in an attack (0x23b924e5ab6de1415ef8edfc26ea0936b48c97dcf4ebb5d8a474923f24d4638e) on Uniswap V2: Router 2 (0x7a250d5630b4cf539739df2c5dacb4c659f2488d). Anomaly score: {'anomaly_score': 0.296880131"/>
    <s v="0xb86aa907aa2f6e6911deb28190e47e1c4deb5d37"/>
    <x v="2"/>
    <s v="0.29688013136289"/>
    <m/>
    <m/>
    <m/>
    <m/>
    <m/>
    <s v="0.29688013136289}"/>
    <m/>
    <m/>
    <m/>
    <m/>
    <m/>
    <m/>
    <m/>
    <m/>
    <m/>
  </r>
  <r>
    <s v="2023-07-21T10:26:57.788109456Z"/>
    <x v="7"/>
    <s v="2023-07-21"/>
    <s v="0x899a18a9164ef2702cb4343ca51cabe83dca2bf9b033b8e61b1626d58e48c012"/>
    <s v="ATTACK-DETECTOR-3"/>
    <s v="CRITICAL"/>
    <x v="6"/>
    <s v="0x10db234e02c3889d8e408c7084e8ce10892bdad7 likely involved in an attack (0x9dd116a0eccf96fdba69565906025ec3b36169d4a1610b7b8439e3dd7b074261). Anomaly score: {'anomaly_score': 2.8787932717699937e-08}"/>
    <s v="0x10db234e02c3889d8e408c7084e8ce10892bdad7"/>
    <x v="4"/>
    <s v="2.8787932717699937e-08"/>
    <s v="Conic"/>
    <m/>
    <m/>
    <m/>
    <m/>
    <s v="2.8787932717699937e-08}"/>
    <m/>
    <m/>
    <m/>
    <m/>
    <m/>
    <m/>
    <m/>
    <m/>
    <m/>
  </r>
  <r>
    <s v="2023-07-13T16:36:36.411634621Z"/>
    <x v="7"/>
    <s v="2023-07-13"/>
    <s v="0x893708ae1ce2f8c78daa0ad53f7f9c48a99adecf35525019ea6ebfa010bcea20"/>
    <s v="ATTACK-DETECTOR-2"/>
    <s v="CRITICAL"/>
    <x v="6"/>
    <s v="0xbd05ace47174611fb3525776038d3d5db8c58ca6 likely involved in an attack (0x45788afd8c14c91c03041c20ac3ab2a2e857aa93bd894e77fd3e33ed320e3422). Anomaly score: {'anomaly_score': 5.921644187540142e-05}"/>
    <s v="0xbd05ace47174611fb3525776038d3d5db8c58ca6"/>
    <x v="2"/>
    <s v="5.921644187540142e-05"/>
    <m/>
    <m/>
    <m/>
    <m/>
    <m/>
    <s v="5.921644187540142e-05}"/>
    <m/>
    <m/>
    <m/>
    <m/>
    <m/>
    <m/>
    <m/>
    <m/>
    <m/>
  </r>
  <r>
    <s v="2023-07-30T14:54:45.289908381Z"/>
    <x v="7"/>
    <s v="2023-07-30"/>
    <s v="0x891f17515c55199697c69d9a3f10bd3fec37ec7912bdc8a6fa1caf53e57f573b"/>
    <s v="ATTACK-DETECTOR-2"/>
    <s v="CRITICAL"/>
    <x v="6"/>
    <s v="0xdce5d6b41c32f578f875efffc0d422c57a75d7d8 likely involved in an attack (0x80d64d2d7498b274aed9225f83c06d89cd8354f59fc5789f641388d3c58063d6). Anomaly score: {'anomaly_score': 0.0002}"/>
    <s v="0xdce5d6b41c32f578f875efffc0d422c57a75d7d8"/>
    <x v="2"/>
    <s v="0.0002"/>
    <m/>
    <m/>
    <m/>
    <m/>
    <m/>
    <s v="0.0002}"/>
    <m/>
    <m/>
    <m/>
    <m/>
    <m/>
    <m/>
    <m/>
    <m/>
    <m/>
  </r>
  <r>
    <s v="2023-07-10T14:49:07.072375773Z"/>
    <x v="7"/>
    <s v="2023-07-10"/>
    <s v="0x8898192af1fbd4d2e6d722bbced3eb2c4c2186f568ce6076383f1274e6056865"/>
    <s v="ATTACK-DETECTOR-2"/>
    <s v="CRITICAL"/>
    <x v="6"/>
    <s v="0x2159bd61ba2530e4ae6bd3c7860e00cd0a8a2c22 likely involved in an attack (0x321b766dd7b923ab48d9d5050f61b6fa4db928fb373b6ecfee30c13aeaf43d8e). Anomaly score: {'anomaly_score': 0.00012031386224934613}"/>
    <s v="0x2159bd61ba2530e4ae6bd3c7860e00cd0a8a2c22"/>
    <x v="2"/>
    <s v="0.00012031386224934613"/>
    <m/>
    <m/>
    <m/>
    <m/>
    <m/>
    <s v="0.00012031386224934613}"/>
    <m/>
    <m/>
    <m/>
    <m/>
    <m/>
    <m/>
    <m/>
    <m/>
    <m/>
  </r>
  <r>
    <s v="2023-07-21T10:34:13.163092451Z"/>
    <x v="7"/>
    <s v="2023-07-21"/>
    <s v="0x8748e58971150c346cbb395028165781a1069e6698f4641c2f11d9abd3e01a3f"/>
    <s v="ATTACK-DETECTOR-2"/>
    <s v="CRITICAL"/>
    <x v="6"/>
    <s v="0xef41ea024d04381169857b111613e2ec80ae7d1c likely involved in an attack (0x9c954b39f4e98a49f02f77641f868ce62226f9d194cfa9516bdae7e87ad56c6e). Anomaly score: {'anomaly_score': 3.816902281499902e-08}"/>
    <s v="0xef41ea024d04381169857b111613e2ec80ae7d1c"/>
    <x v="2"/>
    <s v="3.816902281499902e-08"/>
    <m/>
    <m/>
    <m/>
    <m/>
    <m/>
    <s v="3.816902281499902e-08}"/>
    <m/>
    <m/>
    <m/>
    <m/>
    <m/>
    <m/>
    <m/>
    <m/>
    <m/>
  </r>
  <r>
    <s v="2023-07-30T13:13:39.214874237Z"/>
    <x v="7"/>
    <s v="2023-07-30"/>
    <s v="0x86fc59ac84eb399bcdb670087473cbf5333fad45bccc3bd7be3656e5b79c0b1b"/>
    <s v="ATTACK-DETECTOR-2"/>
    <s v="CRITICAL"/>
    <x v="6"/>
    <s v="0x79310104bed24250cd39baa7c49e2d242d6ed879 likely involved in an attack (0x9b021f2991571ece2ac0fa80e7895504e7a6530b6f5fe855133bc8c7bd734fa0) on JPEGd (0x836a808d4828586a69364065a1e064609f5078c7). Anomaly score: {'anomaly_score': 0.0002542911633820725}"/>
    <s v="0x79310104bed24250cd39baa7c49e2d242d6ed879"/>
    <x v="2"/>
    <s v="0.0002542911633820725"/>
    <m/>
    <m/>
    <m/>
    <m/>
    <m/>
    <s v="0.0002542911633820725}"/>
    <m/>
    <m/>
    <m/>
    <m/>
    <m/>
    <m/>
    <m/>
    <m/>
    <m/>
  </r>
  <r>
    <s v="2023-07-10T08:24:21.610304982Z"/>
    <x v="7"/>
    <s v="2023-07-10"/>
    <s v="0x868e4f1fdc4aed1a4b7a7e1b3520bff8ba4757c8e002d6b7d73d4826274cdac6"/>
    <s v="ATTACK-DETECTOR-2"/>
    <s v="CRITICAL"/>
    <x v="6"/>
    <s v="0x68ff5202baae2a963d9dd4d31cdfa423bc548874 likely involved in an attack (0x9ea7b09f4f4d4e1289ef3e520b14f6bfe97006ef097d785ce7901cb04a68f723) on WARREN (0x9d6496ec525462054c930d1d152778fe283fb8bf). Anomaly score: {'anomaly_score': 0.00010252784161216192}"/>
    <s v="0x68ff5202baae2a963d9dd4d31cdfa423bc548874"/>
    <x v="2"/>
    <s v="0.00010252784161216192"/>
    <m/>
    <m/>
    <m/>
    <m/>
    <m/>
    <s v="0.00010252784161216192}"/>
    <m/>
    <m/>
    <m/>
    <m/>
    <m/>
    <m/>
    <m/>
    <m/>
    <m/>
  </r>
  <r>
    <s v="2023-07-04T14:50:10.093614479Z"/>
    <x v="7"/>
    <s v="2023-07-04"/>
    <s v="0x85bb79e92719df67927f07f6d182dd9c8497aeb26230f01ea9a672dccfb672ee"/>
    <s v="ATTACK-DETECTOR-2"/>
    <s v="CRITICAL"/>
    <x v="6"/>
    <s v="0xd7a51ff8357c210d11499e251b2849d1bb35cbc2 likely involved in an attack (0x2c1d6dcf0f96b2c5b61696c57ce5e13b8a0517fa1fd1114767673ed291c1bc5e). Anomaly score: {'anomaly_score': 4.890829694323144e-05}"/>
    <s v="0xd7a51ff8357c210d11499e251b2849d1bb35cbc2"/>
    <x v="2"/>
    <s v="4.890829694323144e-05"/>
    <m/>
    <m/>
    <m/>
    <m/>
    <m/>
    <s v="4.890829694323144e-05}"/>
    <m/>
    <m/>
    <m/>
    <m/>
    <m/>
    <m/>
    <m/>
    <m/>
    <m/>
  </r>
  <r>
    <s v="2023-07-29T18:05:54.742711088Z"/>
    <x v="7"/>
    <s v="2023-07-29"/>
    <s v="0x85acfe6b86443210fcc8f1e55855b0ea24fa104717ec5952b6e8a75d42fc05ac"/>
    <s v="ATTACK-DETECTOR-2"/>
    <s v="CRITICAL"/>
    <x v="6"/>
    <s v="0xc4e5bf33d46a2f02d2375d5435747c4e731becac likely involved in an attack (0xbf4a6f85b17bae4f52693e41c95ff9aca61cafa54a6862319f9ab2a26dee67a7). Anomaly score: {'anomaly_score': 0.0015727702511099543}"/>
    <s v="0xc4e5bf33d46a2f02d2375d5435747c4e731becac"/>
    <x v="2"/>
    <s v="0.0015727702511099543"/>
    <m/>
    <m/>
    <m/>
    <m/>
    <m/>
    <s v="0.0015727702511099543}"/>
    <m/>
    <m/>
    <m/>
    <m/>
    <m/>
    <m/>
    <m/>
    <m/>
    <m/>
  </r>
  <r>
    <s v="2023-07-24T04:35:38.980122348Z"/>
    <x v="7"/>
    <s v="2023-07-24"/>
    <s v="0x857408b3d8e0b29a000ec7f0f92932a26a17aab1ce8713029465335c6fb7ebf2"/>
    <s v="ATTACK-DETECTOR-2"/>
    <s v="CRITICAL"/>
    <x v="6"/>
    <s v="0xd2e178ffc33a33804c1fe8b47d6ef061e76751f2 likely involved in an attack (0xd69dc5b8ae2b1c2ed116a59e4d9f0d27d276a65f6d1344a2333531c66aae6d00). Anomaly score: {'anomaly_score': 0.00022040816326530612}"/>
    <s v="0xd2e178ffc33a33804c1fe8b47d6ef061e76751f2"/>
    <x v="2"/>
    <s v="0.00022040816326530612"/>
    <m/>
    <m/>
    <m/>
    <m/>
    <m/>
    <s v="0.00022040816326530612}"/>
    <m/>
    <m/>
    <m/>
    <m/>
    <m/>
    <m/>
    <m/>
    <m/>
    <m/>
  </r>
  <r>
    <s v="2023-07-11T19:43:02.692640063Z"/>
    <x v="7"/>
    <s v="2023-07-11"/>
    <s v="0x856679b725f25aa9713f445dbc8a8406055fb09ebab833d55eec194552273ce1"/>
    <s v="ATTACK-DETECTOR-2"/>
    <s v="CRITICAL"/>
    <x v="6"/>
    <s v="0x40daa2973a0d69ce81430daa0706bab2508e278c likely involved in an attack (0xca8df5e9893ff53c662ae89a1bcc4a41473a3eb7022669de59c2a27025ab3eff). Anomaly score: {'anomaly_score': 5.329380764163373e-05}"/>
    <s v="0x40daa2973a0d69ce81430daa0706bab2508e278c"/>
    <x v="2"/>
    <s v="5.329380764163373e-05"/>
    <m/>
    <m/>
    <m/>
    <m/>
    <m/>
    <s v="5.329380764163373e-05}"/>
    <m/>
    <m/>
    <m/>
    <m/>
    <m/>
    <m/>
    <m/>
    <m/>
    <m/>
  </r>
  <r>
    <s v="2023-07-10T01:41:26.142727541Z"/>
    <x v="7"/>
    <s v="2023-07-10"/>
    <s v="0x8497558838586d7e999b1c3c44ef7cc4883eb86460a8970d744eea423b6211bf"/>
    <s v="ATTACK-DETECTOR-2"/>
    <s v="CRITICAL"/>
    <x v="6"/>
    <s v="0xd3641c912a6a4c30338787e3c464420b561a9467 likely involved in an attack (0x16632fbbf11dcc1db50adf719b5f1e09f6c4a6a750fced69cd92b968d9c3d57d). Anomaly score: {'anomaly_score': 0.0001888675623800384}"/>
    <s v="0xd3641c912a6a4c30338787e3c464420b561a9467"/>
    <x v="2"/>
    <s v="0.0001888675623800384"/>
    <m/>
    <m/>
    <m/>
    <m/>
    <m/>
    <s v="0.0001888675623800384}"/>
    <m/>
    <m/>
    <m/>
    <m/>
    <m/>
    <m/>
    <m/>
    <m/>
    <m/>
  </r>
  <r>
    <s v="2023-07-31T23:56:32.492966818Z"/>
    <x v="7"/>
    <s v="2023-07-31"/>
    <s v="0x845dbd2f79d4bf6d423b392e1af805f26100edf6f13649337d8b860cddd616bc"/>
    <s v="ATTACK-DETECTOR-2"/>
    <s v="CRITICAL"/>
    <x v="6"/>
    <s v="0xa783e48d834966a7db2ef22a1e0bf991c4f15911 likely involved in an attack (0x17cb6dacc597c06465e61318317e96638dab8cf7d790237bdb9ccabf8326867f) on AA1 (0x92d0adacf7925ebee041f402b25301ddebdc6f6d). Anomaly score: {'anomaly_score': 6.710222905457341e-05}"/>
    <s v="0xa783e48d834966a7db2ef22a1e0bf991c4f15911"/>
    <x v="2"/>
    <s v="6.710222905457341e-05"/>
    <m/>
    <m/>
    <m/>
    <m/>
    <m/>
    <s v="6.710222905457341e-05}"/>
    <m/>
    <m/>
    <m/>
    <m/>
    <m/>
    <m/>
    <m/>
    <m/>
    <m/>
  </r>
  <r>
    <s v="2023-07-20T14:41:29.713767924Z"/>
    <x v="7"/>
    <s v="2023-07-20"/>
    <s v="0x83613de1c00e732a1be78ac1de815622cee9bff733eff9c1e51b448e4addb672"/>
    <s v="ATTACK-DETECTOR-2"/>
    <s v="CRITICAL"/>
    <x v="6"/>
    <s v="0x4873cf6f707064135b5522b80763239e73da103e likely involved in an attack (0xc7b0ff3077c785b4eb4ee3f9e9d7f9a65b1de7219fe3b99406b1c93a0f2bfe50). Anomaly score: {'anomaly_score': 0.2429676511954993}"/>
    <s v="0x4873cf6f707064135b5522b80763239e73da103e"/>
    <x v="2"/>
    <s v="0.2429676511954993"/>
    <m/>
    <m/>
    <m/>
    <m/>
    <m/>
    <s v="0.2429676511954993}"/>
    <m/>
    <m/>
    <m/>
    <m/>
    <m/>
    <m/>
    <m/>
    <m/>
    <m/>
  </r>
  <r>
    <s v="2023-07-01T18:07:18.670095335Z"/>
    <x v="7"/>
    <s v="2023-07-01"/>
    <s v="0x831b022f4cc9b3c1239748892199e155471945ecb44f0b33048e3b2d12902df1"/>
    <s v="ATTACK-DETECTOR-2"/>
    <s v="CRITICAL"/>
    <x v="6"/>
    <s v="0xfde23f34f6bedf1529f1841607f3c3c04774003a likely involved in an attack (0xaa2fa13f22282ce213e64d5c1a1c933a10ef5149dcbe1f15cfacdc4987d26584). Anomaly score: {'anomaly_score': 0.00011847630473905218}"/>
    <s v="0xfde23f34f6bedf1529f1841607f3c3c04774003a"/>
    <x v="2"/>
    <s v="0.00011847630473905218"/>
    <m/>
    <m/>
    <m/>
    <m/>
    <m/>
    <s v="0.00011847630473905218}"/>
    <m/>
    <m/>
    <m/>
    <m/>
    <m/>
    <m/>
    <m/>
    <m/>
    <m/>
  </r>
  <r>
    <s v="2023-07-30T15:02:18.391793203Z"/>
    <x v="7"/>
    <s v="2023-07-30"/>
    <s v="0x8250ad95f1896a14ceac6651916158d98cdbb2b457d5afe7ff951169c215c983"/>
    <s v="ATTACK-DETECTOR-2"/>
    <s v="CRITICAL"/>
    <x v="6"/>
    <s v="0x19c7849d10333188678fad560d2436cec11071a6,0xbdee6f2b08574f01a3d9dfb5b5b137fca374f4f8 likely involved in an attack (0xab454a1bffe57345ed18a2171ba0f1d73accd6c1915449e784199f4fa06b124c) on msETH (0x64351fc9810adad17a690e4e1717df5e7e085160). Anomaly score: {"/>
    <s v="0x19c7849d10333188678fad560d2436cec11071a6"/>
    <x v="2"/>
    <s v="0.00024793388429752067"/>
    <m/>
    <m/>
    <m/>
    <m/>
    <m/>
    <s v="0.00024793388429752067}"/>
    <m/>
    <m/>
    <m/>
    <m/>
    <m/>
    <m/>
    <m/>
    <m/>
    <m/>
  </r>
  <r>
    <s v="2023-07-08T23:22:17.101879233Z"/>
    <x v="7"/>
    <s v="2023-07-08"/>
    <s v="0x82457475918a9130596a53d9ca9a1ef1020dbfc0d686a1cc6fb73afc7a3f1370"/>
    <s v="ATTACK-DETECTOR-2"/>
    <s v="CRITICAL"/>
    <x v="6"/>
    <s v="0xeab4c1e33246df5cd1e849c07eb8f0aeeaa3321e likely involved in an attack (0xd764e25cf274211f95d8a664478110aac579b5c56d0c9a05069c75960fc5937a). Anomaly score: {'anomaly_score': 0.00017387065323366918}"/>
    <s v="0xeab4c1e33246df5cd1e849c07eb8f0aeeaa3321e"/>
    <x v="2"/>
    <s v="0.00017387065323366918"/>
    <m/>
    <m/>
    <m/>
    <m/>
    <m/>
    <s v="0.00017387065323366918}"/>
    <m/>
    <m/>
    <m/>
    <m/>
    <m/>
    <m/>
    <m/>
    <m/>
    <m/>
  </r>
  <r>
    <s v="2023-07-27T12:11:23.965863207Z"/>
    <x v="7"/>
    <s v="2023-07-27"/>
    <s v="0x81f4392510d958c8c859407a328c543c73c220cd1671f37a44e9430fc1f0f9ee"/>
    <s v="ATTACK-DETECTOR-2"/>
    <s v="CRITICAL"/>
    <x v="6"/>
    <s v="0xd989f7b4320c6e69cea3d914444c19ab67d3a35e likely involved in an attack (0x3ce903b0e0ad9e2b2681d26ff678c2859eae617663938539719caa4b440d916b) on TransitFinanceRefund (0xc213f258f4142f53d086f9edb7a36e67eb347f63). Anomaly score: {'anomaly_score': 5.887850467"/>
    <s v="0xd989f7b4320c6e69cea3d914444c19ab67d3a35e"/>
    <x v="2"/>
    <s v="5.8878504672897196e-05"/>
    <m/>
    <m/>
    <m/>
    <m/>
    <m/>
    <s v="5.8878504672897196e-05}"/>
    <m/>
    <m/>
    <m/>
    <m/>
    <m/>
    <m/>
    <m/>
    <m/>
    <m/>
  </r>
  <r>
    <s v="2023-07-21T06:38:21.952587485Z"/>
    <x v="7"/>
    <s v="2023-07-21"/>
    <s v="0x81c35225ab78a1388de05bbe4a71424890e898d3547df719e8e202331402afd3"/>
    <s v="ATTACK-DETECTOR-2"/>
    <s v="CRITICAL"/>
    <x v="6"/>
    <s v="0xc266864760e6750bc9b5bb6b5606654631b1a6b2,0x37dab5cc423b3451c243793c3ccbde6232b8e740 likely involved in an attack (0xa33d7e41d4ec4bba0516e714bbbc36f0f6ea50ae5b89e6f5fd04cf51c7f80d52). Anomaly score: {'anomaly_score': 0.0003465982028241335}"/>
    <s v="0xc266864760e6750bc9b5bb6b5606654631b1a6b2"/>
    <x v="2"/>
    <s v="0.0003465982028241335"/>
    <m/>
    <m/>
    <m/>
    <m/>
    <m/>
    <s v="0.0003465982028241335}"/>
    <m/>
    <m/>
    <m/>
    <m/>
    <m/>
    <m/>
    <m/>
    <m/>
    <m/>
  </r>
  <r>
    <s v="2023-07-24T14:07:27.382614071Z"/>
    <x v="7"/>
    <s v="2023-07-24"/>
    <s v="0x80a14fe7cbec8a790fd2754f0826adac25946e032ef91770ddddd9c22f947e5b"/>
    <s v="ATTACK-DETECTOR-2"/>
    <s v="CRITICAL"/>
    <x v="6"/>
    <s v="0x2d8cccfb0208a7b70176dc817c9bb3c1cddc01bf likely involved in an attack (0xc910a3e8bd8eb5159a93dc3a4331a73b80ee0cad816694f0c1d5dff2cc810232). Anomaly score: {'anomaly_score': 2.687342310592275e-05}"/>
    <s v="0x2d8cccfb0208a7b70176dc817c9bb3c1cddc01bf"/>
    <x v="2"/>
    <s v="2.687342310592275e-05"/>
    <m/>
    <m/>
    <m/>
    <m/>
    <m/>
    <s v="2.687342310592275e-05}"/>
    <m/>
    <m/>
    <m/>
    <m/>
    <m/>
    <m/>
    <m/>
    <m/>
    <m/>
  </r>
  <r>
    <s v="2023-07-04T16:33:23.626563844Z"/>
    <x v="7"/>
    <s v="2023-07-04"/>
    <s v="0x80487029ae763a93553153b5ef642fb15dc7527a70937cb81b89119318d7d623"/>
    <s v="ATTACK-DETECTOR-2"/>
    <s v="CRITICAL"/>
    <x v="6"/>
    <s v="0xc75bbd18b121ad29d437fc23b3c92e73aa3e1e89 likely involved in an attack (0xeed92b18c5aa065ccfe45429141f4159968e470d2af5bfeec162efdee9d1f088) on PEPEII (0xa5b1e6337d00244c8ada2040c1ea73b9b02b5cdf). Anomaly score: {'anomaly_score': 5.543664383561644e-05}"/>
    <s v="0xc75bbd18b121ad29d437fc23b3c92e73aa3e1e89"/>
    <x v="2"/>
    <s v="5.543664383561644e-05"/>
    <m/>
    <m/>
    <m/>
    <m/>
    <m/>
    <s v="5.543664383561644e-05}"/>
    <m/>
    <m/>
    <m/>
    <m/>
    <m/>
    <m/>
    <m/>
    <m/>
    <m/>
  </r>
  <r>
    <s v="2023-07-04T22:47:51.899414204Z"/>
    <x v="7"/>
    <s v="2023-07-04"/>
    <s v="0x7fd2c6310b7d21bc8c6b1a001c72217045e9c1d40c1e6862769539544dd53b82"/>
    <s v="ATTACK-DETECTOR-2"/>
    <s v="CRITICAL"/>
    <x v="6"/>
    <s v="0x0984063d0c005c8b78331f0af6be44dd5c68c785 likely involved in an attack (0x414077fb84ebc86e5758166fc5d7d0948151670a07180d7871d5f9ceabd44529) on PEPE3 (0x1d511c7db01367d6f4013be91e4261a5f22c514a). Anomaly score: {'anomaly_score': 0.13266616314199395}"/>
    <s v="0x0984063d0c005c8b78331f0af6be44dd5c68c785"/>
    <x v="2"/>
    <s v="0.13266616314199395"/>
    <m/>
    <m/>
    <m/>
    <m/>
    <m/>
    <s v="0.13266616314199395}"/>
    <m/>
    <m/>
    <m/>
    <m/>
    <m/>
    <m/>
    <m/>
    <m/>
    <m/>
  </r>
  <r>
    <s v="2023-07-27T14:07:06.780852566Z"/>
    <x v="7"/>
    <s v="2023-07-27"/>
    <s v="0x7f746cfb45f3823c9a2570c2221196947121b6f1403119f72505b1287291334c"/>
    <s v="ATTACK-DETECTOR-2"/>
    <s v="CRITICAL"/>
    <x v="6"/>
    <s v="0xb3e7bd15229ea64d4a46ff24d4432610eb444841 likely involved in an attack (0x557ca0041d7d215c964b5a678954f3cbdb91866529f3ff8caa5a0cfb9e01d247) on MPEPE (0x8a732e22c4a1ffd33b84c6df5c101e748a64da18). Anomaly score: {'anomaly_score': 0.0002565320665083136}"/>
    <s v="0xb3e7bd15229ea64d4a46ff24d4432610eb444841"/>
    <x v="2"/>
    <s v="0.0002565320665083136"/>
    <m/>
    <m/>
    <m/>
    <m/>
    <m/>
    <s v="0.0002565320665083136}"/>
    <m/>
    <m/>
    <m/>
    <m/>
    <m/>
    <m/>
    <m/>
    <m/>
    <m/>
  </r>
  <r>
    <s v="2023-07-29T16:35:02.934320586Z"/>
    <x v="7"/>
    <s v="2023-07-29"/>
    <s v="0x7e1918f3aab0f0f123d78c911b2c5a6540f53fbd200a454368471680e2a35d78"/>
    <s v="ATTACK-DETECTOR-2"/>
    <s v="CRITICAL"/>
    <x v="6"/>
    <s v="0x20affae048ef8ba8947dd31dd17e3c0d22936e2a likely involved in an attack (0x48db45ee452c3c17c11a50e8f7b51b97039fb32f7bc53f9df7a159145d8e84aa). Anomaly score: {'anomaly_score': 0.00031374501992031874}"/>
    <s v="0x20affae048ef8ba8947dd31dd17e3c0d22936e2a"/>
    <x v="2"/>
    <s v="0.00031374501992031874"/>
    <m/>
    <m/>
    <m/>
    <m/>
    <m/>
    <s v="0.00031374501992031874}"/>
    <m/>
    <m/>
    <m/>
    <m/>
    <m/>
    <m/>
    <m/>
    <m/>
    <m/>
  </r>
  <r>
    <s v="2023-07-04T20:50:33.335406404Z"/>
    <x v="7"/>
    <s v="2023-07-04"/>
    <s v="0x7d99ce6b674423e7daf000153e646dd08783877eeac026047e79ed49c92e5649"/>
    <s v="ATTACK-DETECTOR-2"/>
    <s v="CRITICAL"/>
    <x v="6"/>
    <s v="0x45c60156ca91e721d9efb750c2dfe080634ce8d9 likely involved in an attack (0x7bad5638aad2cf69708cc4337929e9b86adf93e9cf5dc2034e8bb21a03a0ad0d). Anomaly score: {'anomaly_score': 0.09326818675352876}"/>
    <s v="0x45c60156ca91e721d9efb750c2dfe080634ce8d9"/>
    <x v="2"/>
    <s v="0.09326818675352876"/>
    <m/>
    <m/>
    <m/>
    <m/>
    <m/>
    <s v="0.09326818675352876}"/>
    <m/>
    <m/>
    <m/>
    <m/>
    <m/>
    <m/>
    <m/>
    <m/>
    <m/>
  </r>
  <r>
    <s v="2023-07-08T17:45:31.089431229Z"/>
    <x v="7"/>
    <s v="2023-07-08"/>
    <s v="0x7d6f7045a32ae82a21255710ca5ace0f2a118d10e89abd839d1611e525a5e518"/>
    <s v="ATTACK-DETECTOR-2"/>
    <s v="CRITICAL"/>
    <x v="6"/>
    <s v="0xe5ea281c012f81884c0bcf3793fa17db183ffcb4 likely involved in an attack (0x575e280ed24f5427cef8b1574ce65c8e3f0914dec84f4915613080795ce99b63) on Tornado.Cash: 1 ETH (0x47ce0c6ed5b0ce3d3a51fdb1c52dc66a7c3c2936). Anomaly score: {'anomaly_score': 6.9124041909"/>
    <s v="0xe5ea281c012f81884c0bcf3793fa17db183ffcb4"/>
    <x v="2"/>
    <s v="6.91240419094573e-09"/>
    <m/>
    <m/>
    <m/>
    <m/>
    <m/>
    <s v="6.91240419094573e-09}"/>
    <m/>
    <m/>
    <m/>
    <m/>
    <m/>
    <m/>
    <m/>
    <m/>
    <m/>
  </r>
  <r>
    <s v="2023-07-21T18:47:38.428727209Z"/>
    <x v="7"/>
    <s v="2023-07-21"/>
    <s v="0x7c1f4b43f3ae6ead529416f70cd328adf2dda80d266b05d262a8c572411e50a8"/>
    <s v="ATTACK-DETECTOR-2"/>
    <s v="CRITICAL"/>
    <x v="6"/>
    <s v="0xb6369f59fc24117b16742c9dfe064894d03b3b80 likely involved in an attack (0x79a250d517be0cb3510c16c74b148429b09ae0eb084543a0f0c5468c6d2d722c). Anomaly score: {'anomaly_score': 1.712454158227919e-06}"/>
    <s v="0xb6369f59fc24117b16742c9dfe064894d03b3b80"/>
    <x v="2"/>
    <s v="1.712454158227919e-06"/>
    <m/>
    <m/>
    <m/>
    <m/>
    <m/>
    <s v="1.712454158227919e-06}"/>
    <m/>
    <m/>
    <m/>
    <m/>
    <m/>
    <m/>
    <m/>
    <m/>
    <m/>
  </r>
  <r>
    <s v="2023-07-31T09:08:51.399538605Z"/>
    <x v="7"/>
    <s v="2023-07-31"/>
    <s v="0x7bbb1c6164556e68bf63ab815a07ae90a30ed6fc6dca1e5cfc72d3565691d39f"/>
    <s v="ATTACK-DETECTOR-2"/>
    <s v="CRITICAL"/>
    <x v="6"/>
    <s v="0x17d879bfe7f6992fc5ca6b2bdd089f32c8670037 likely involved in an attack (0x73741dea2384ca5c4f10c1bc6b41c5ed744f020a9430e7f7fae694097c23ae16) on crvUSDTWBTCWETH (0xf5f5b97624542d72a9e06f04804bf81baa15e2b4). Anomaly score: {'anomaly_score': 0.0001}"/>
    <s v="0x17d879bfe7f6992fc5ca6b2bdd089f32c8670037"/>
    <x v="2"/>
    <s v="0.0001"/>
    <m/>
    <m/>
    <m/>
    <m/>
    <m/>
    <s v="0.0001}"/>
    <m/>
    <m/>
    <m/>
    <m/>
    <m/>
    <m/>
    <m/>
    <m/>
    <m/>
  </r>
  <r>
    <s v="2023-07-01T17:53:28.22029167Z"/>
    <x v="7"/>
    <s v="2023-07-01"/>
    <s v="0x7adaf7e47d258d627644f2d6ab1d271876334084d3742192f150530c8e4cff21"/>
    <s v="ATTACK-DETECTOR-2"/>
    <s v="CRITICAL"/>
    <x v="6"/>
    <s v="0x2efdaa570d6aef9747e9624af9bc80d95709bf07 likely involved in an attack (0x6c522d854ab79c81ff54a9784b00f20d81d9d09093fa49ab13fa551a92130f03). Anomaly score: {'anomaly_score': 5.1605709188224806e-05}"/>
    <s v="0x2efdaa570d6aef9747e9624af9bc80d95709bf07"/>
    <x v="2"/>
    <s v="5.1605709188224806e-05"/>
    <m/>
    <m/>
    <m/>
    <m/>
    <m/>
    <s v="5.1605709188224806e-05}"/>
    <m/>
    <m/>
    <m/>
    <m/>
    <m/>
    <m/>
    <m/>
    <m/>
    <m/>
  </r>
  <r>
    <s v="2023-07-31T17:16:06.678042366Z"/>
    <x v="7"/>
    <s v="2023-07-31"/>
    <s v="0x7a54be247ad00c3d56ef5958fd9e0bc9130ef87b9c7a2c6a3b67becdf682cef1"/>
    <s v="ATTACK-DETECTOR-2"/>
    <s v="CRITICAL"/>
    <x v="6"/>
    <s v="0xb1a6bf349c947a540a5fe6f1e89992acdad836ab likely involved in an attack (0x79d4321a7b148ad9001f59d45e57b71dcdbb9d7fa565cf79e7483a40c8689a4c). Anomaly score: {'anomaly_score': 0.0003292181069958848}"/>
    <s v="0xb1a6bf349c947a540a5fe6f1e89992acdad836ab"/>
    <x v="2"/>
    <s v="0.0003292181069958848"/>
    <m/>
    <m/>
    <m/>
    <m/>
    <m/>
    <s v="0.0003292181069958848}"/>
    <m/>
    <m/>
    <m/>
    <m/>
    <m/>
    <m/>
    <m/>
    <m/>
    <m/>
  </r>
  <r>
    <s v="2023-07-14T00:43:04.747585369Z"/>
    <x v="7"/>
    <s v="2023-07-14"/>
    <s v="0x79d7081a6d528fd5717c83a9c8e43e5d0233be6e7e8aad6c1feeabfec2d70256"/>
    <s v="ATTACK-DETECTOR-2"/>
    <s v="CRITICAL"/>
    <x v="6"/>
    <s v="0xda3acc10927831b60ab918ab17f4f50eec5ea5bc likely involved in an attack (0x97e9f0dabbece99392c669a05bf7422a33021d0924cca9127a7ffb0f8a04f137). Anomaly score: {'anomaly_score': 7.11743772241993e-08}"/>
    <s v="0xda3acc10927831b60ab918ab17f4f50eec5ea5bc"/>
    <x v="2"/>
    <s v="7.11743772241993e-08"/>
    <m/>
    <m/>
    <m/>
    <m/>
    <m/>
    <s v="7.11743772241993e-08}"/>
    <m/>
    <m/>
    <m/>
    <m/>
    <m/>
    <m/>
    <m/>
    <m/>
    <m/>
  </r>
  <r>
    <s v="2023-07-27T12:30:59.245367521Z"/>
    <x v="7"/>
    <s v="2023-07-27"/>
    <s v="0x77997a63841f50d8ae3875b8acbb9710c01f341994a234c92cd0e1c418242f75"/>
    <s v="ATTACK-DETECTOR-2"/>
    <s v="CRITICAL"/>
    <x v="6"/>
    <s v="0x27fd35201778ff83d1d2738291ba54193a0ca88d likely involved in an attack (0x30f00f06ea6b4289f3bdb1f664b8f80bda5ad2c679d9377ad46bc3352b24724d). Anomaly score: {'anomaly_score': 0.011984924623115577}"/>
    <s v="0x27fd35201778ff83d1d2738291ba54193a0ca88d"/>
    <x v="2"/>
    <s v="0.011984924623115577"/>
    <m/>
    <m/>
    <m/>
    <m/>
    <m/>
    <s v="0.011984924623115577}"/>
    <m/>
    <m/>
    <m/>
    <m/>
    <m/>
    <m/>
    <m/>
    <m/>
    <m/>
  </r>
  <r>
    <s v="2023-07-29T18:42:06.754795005Z"/>
    <x v="7"/>
    <s v="2023-07-29"/>
    <s v="0x753eec421d9331c4be3eb06a8d165070efd861ef50d5603f26c18b2578a5d38f"/>
    <s v="ATTACK-DETECTOR-2"/>
    <s v="CRITICAL"/>
    <x v="6"/>
    <s v="0xc4e5bf33d46a2f02d2375d5435747c4e731becac likely involved in an attack (0x3530ffdbcac09303a3f203e89b31821c8dc0f7789635097469a69cc59bfd9f3a). Anomaly score: {'anomaly_score': 7.615959934329448e-07}"/>
    <s v="0xc4e5bf33d46a2f02d2375d5435747c4e731becac"/>
    <x v="2"/>
    <s v="7.615959934329448e-07"/>
    <m/>
    <m/>
    <m/>
    <m/>
    <m/>
    <s v="7.615959934329448e-07}"/>
    <m/>
    <m/>
    <m/>
    <m/>
    <m/>
    <m/>
    <m/>
    <m/>
    <m/>
  </r>
  <r>
    <s v="2023-07-11T19:50:14.649326755Z"/>
    <x v="7"/>
    <s v="2023-07-11"/>
    <s v="0x7449487e982a6b5746df670cf52bde9bebe1b95148d5b731dbc5cad44552a52c"/>
    <s v="ATTACK-DETECTOR-2"/>
    <s v="CRITICAL"/>
    <x v="6"/>
    <s v="0x5c7dda5659ad388ffb2e80cc08b91e3a069e4b97 likely involved in an attack (0xa2550b451e7c8c7978566ab5e26817721c3c2500c8a0be01b02c18d7a32aca13). Anomaly score: {'anomaly_score': 5.341655716162943e-05}"/>
    <s v="0x5c7dda5659ad388ffb2e80cc08b91e3a069e4b97"/>
    <x v="2"/>
    <s v="5.341655716162943e-05"/>
    <m/>
    <m/>
    <m/>
    <m/>
    <m/>
    <s v="5.341655716162943e-05}"/>
    <m/>
    <m/>
    <m/>
    <m/>
    <m/>
    <m/>
    <m/>
    <m/>
    <m/>
  </r>
  <r>
    <s v="2023-07-25T13:19:07.58499828Z"/>
    <x v="7"/>
    <s v="2023-07-25"/>
    <s v="0x73c3a35496b0aa7ad1e2fd587756596d76c575363c800e96c7c2e0e8fa14a4f1"/>
    <s v="ATTACK-DETECTOR-2"/>
    <s v="CRITICAL"/>
    <x v="6"/>
    <s v="0x1ffb2124ba89d45472184b653aba3a2620d6645d likely involved in an attack (0x9c7e8e6cc75ec3cab6500ff9baaf801d1ad48e61f0150bc99d95ce55a313eaf8). Anomaly score: {'anomaly_score': 6.189358372456964e-05}"/>
    <s v="0x1ffb2124ba89d45472184b653aba3a2620d6645d"/>
    <x v="2"/>
    <s v="6.189358372456964e-05"/>
    <m/>
    <m/>
    <m/>
    <m/>
    <m/>
    <s v="6.189358372456964e-05}"/>
    <m/>
    <m/>
    <m/>
    <m/>
    <m/>
    <m/>
    <m/>
    <m/>
    <m/>
  </r>
  <r>
    <s v="2023-07-06T09:54:03.933790003Z"/>
    <x v="7"/>
    <s v="2023-07-06"/>
    <s v="0x739182be53b1a2e707027da36c940dac1fa83e051d5bddf70998df8d6324ecae"/>
    <s v="ATTACK-DETECTOR-2"/>
    <s v="CRITICAL"/>
    <x v="6"/>
    <s v="0x1392e62bbaef5bfbb5a1dac13d246b8e98e1baf6 likely involved in an attack (0x06f00fd6f450905a1707e0446a385979ba898538a27da49c2536c6572b298dd0). Anomaly score: {'anomaly_score': 7.642338555598013e-08}"/>
    <s v="0x1392e62bbaef5bfbb5a1dac13d246b8e98e1baf6"/>
    <x v="2"/>
    <s v="7.642338555598013e-08"/>
    <m/>
    <m/>
    <m/>
    <m/>
    <m/>
    <s v="7.642338555598013e-08}"/>
    <m/>
    <m/>
    <m/>
    <m/>
    <m/>
    <m/>
    <m/>
    <m/>
    <m/>
  </r>
  <r>
    <s v="2023-07-04T14:50:54.646092434Z"/>
    <x v="7"/>
    <s v="2023-07-04"/>
    <s v="0x738d496be306cb51e4152d64d716ff55880fcaaaf2e170c0a5915d96165ccfb7"/>
    <s v="ATTACK-DETECTOR-2"/>
    <s v="CRITICAL"/>
    <x v="6"/>
    <s v="0xd7a51ff8357c210d11499e251b2849d1bb35cbc2 likely involved in an attack (0xdc200fed187b5359b062e682bebaaf01b1855f3cbeda80f3ebbc906de3a76599). Anomaly score: {'anomaly_score': 4.890829694323144e-05}"/>
    <s v="0xd7a51ff8357c210d11499e251b2849d1bb35cbc2"/>
    <x v="2"/>
    <s v="4.890829694323144e-05"/>
    <m/>
    <m/>
    <m/>
    <m/>
    <m/>
    <s v="4.890829694323144e-05}"/>
    <m/>
    <m/>
    <m/>
    <m/>
    <m/>
    <m/>
    <m/>
    <m/>
    <m/>
  </r>
  <r>
    <s v="2023-07-04T12:00:08.181943773Z"/>
    <x v="7"/>
    <s v="2023-07-04"/>
    <s v="0x7374f3c6ee721802f04eb7237f60c9d3f8a045098803b9da573f4bf8b7328306"/>
    <s v="ATTACK-DETECTOR-2"/>
    <s v="CRITICAL"/>
    <x v="6"/>
    <s v="0x34225e4db1469f7c467a91ac18dab1ebf0cae7d9 likely involved in an attack (0x8283e34f255df5a27b4953adf5d823c7753104fc37de249a2476673e90a7c940) on Aave: Lending Pool V2 (0x7d2768de32b0b80b7a3454c06bdac94a69ddc7a9). Anomaly score: {'anomaly_score': 0.00018582"/>
    <s v="0x34225e4db1469f7c467a91ac18dab1ebf0cae7d9"/>
    <x v="2"/>
    <s v="0.00018582104625328215"/>
    <m/>
    <m/>
    <m/>
    <m/>
    <m/>
    <s v="0.00018582104625328215}"/>
    <m/>
    <m/>
    <m/>
    <m/>
    <m/>
    <m/>
    <m/>
    <m/>
    <m/>
  </r>
  <r>
    <s v="2023-07-08T06:58:40.006548852Z"/>
    <x v="7"/>
    <s v="2023-07-08"/>
    <s v="0x733297d08f37cbcf39ba1ef0f21e32b84a3450136d6813a4533bac930da94f6b"/>
    <s v="ATTACK-DETECTOR-2"/>
    <s v="CRITICAL"/>
    <x v="6"/>
    <s v="0x5a1efb8c2c436669b30397695874bc8ca43ff897 likely involved in an attack (0xeaae22da31a6850d67a9d7dd7163ffcea631f79a08223082e9b79f94c4d82af6). Anomaly score: {'anomaly_score': 0.00019793152639087017}"/>
    <s v="0x5a1efb8c2c436669b30397695874bc8ca43ff897"/>
    <x v="2"/>
    <s v="0.00019793152639087017"/>
    <m/>
    <m/>
    <m/>
    <m/>
    <m/>
    <s v="0.00019793152639087017}"/>
    <m/>
    <m/>
    <m/>
    <m/>
    <m/>
    <m/>
    <m/>
    <m/>
    <m/>
  </r>
  <r>
    <s v="2023-07-08T03:36:38.608940398Z"/>
    <x v="7"/>
    <s v="2023-07-08"/>
    <s v="0x731b471b9402b2bfd43e7a5a6f035251ba509847013028a5f6fc3fe1ff463768"/>
    <s v="ATTACK-DETECTOR-2"/>
    <s v="CRITICAL"/>
    <x v="6"/>
    <s v="0x0009f8a9e7cf82ec9de36b6db0650a6b0eb50565 likely involved in an attack (0xd627b6ca5e65916bd36a59de56de0a7af2272838308d67544e63242fd9dfd8f2) on Uniswap V3: DAI-USDC 4 (0x5777d92f208679db4b9778590fa3cab3ac9e2168). Anomaly score: {'anomaly_score': 0.0180722"/>
    <s v="0x0009f8a9e7cf82ec9de36b6db0650a6b0eb50565"/>
    <x v="2"/>
    <s v="0.018072289156626505"/>
    <m/>
    <m/>
    <m/>
    <m/>
    <m/>
    <s v="0.018072289156626505}"/>
    <m/>
    <m/>
    <m/>
    <m/>
    <m/>
    <m/>
    <m/>
    <m/>
    <m/>
  </r>
  <r>
    <s v="2023-07-08T06:34:39.186267107Z"/>
    <x v="7"/>
    <s v="2023-07-08"/>
    <s v="0x724859c7c18be36bff806e21c3a5ff6734a0696400f93bd4f992e2ca9cda46e1"/>
    <s v="ATTACK-DETECTOR-2"/>
    <s v="CRITICAL"/>
    <x v="6"/>
    <s v="0x47c64f8fcfb6a733830488a9d802ddbc225bb905 likely involved in an attack (0x3de9be22d8094bacef60d24dbe21d28e4b31a946366c6453c1fae064c4469260). Anomaly score: {'anomaly_score': 0.00019780996114447194}"/>
    <s v="0x47c64f8fcfb6a733830488a9d802ddbc225bb905"/>
    <x v="2"/>
    <s v="0.00019780996114447194"/>
    <m/>
    <m/>
    <m/>
    <m/>
    <m/>
    <s v="0.00019780996114447194}"/>
    <m/>
    <m/>
    <m/>
    <m/>
    <m/>
    <m/>
    <m/>
    <m/>
    <m/>
  </r>
  <r>
    <s v="2023-07-25T10:54:51.220840635Z"/>
    <x v="7"/>
    <s v="2023-07-25"/>
    <s v="0x71204f7393f6c2e195409226efd2291db769ad8097cefbe7efc0ce5be5992596"/>
    <s v="ATTACK-DETECTOR-2"/>
    <s v="CRITICAL"/>
    <x v="6"/>
    <s v="0xfcbe6aa94cfb20c65e15d6b0c78e1e5ff4db3210 likely involved in an attack (0xfa63550895584bb912fcfbc615b4f00b12283608913a15c73881c83d80e3e92a) on DBETSROLL (0x8f292931f4dfc5dbd50d7463bf15a2b551f143d1). Anomaly score: {'anomaly_score': 0.0002747252747252747}"/>
    <s v="0xfcbe6aa94cfb20c65e15d6b0c78e1e5ff4db3210"/>
    <x v="2"/>
    <s v="0.0002747252747252747"/>
    <m/>
    <m/>
    <m/>
    <m/>
    <m/>
    <s v="0.0002747252747252747}"/>
    <m/>
    <m/>
    <m/>
    <m/>
    <m/>
    <m/>
    <m/>
    <m/>
    <m/>
  </r>
  <r>
    <s v="2023-07-31T09:48:15.638794825Z"/>
    <x v="7"/>
    <s v="2023-07-31"/>
    <s v="0x6fb5b2c9d5b200243254d5dbfd44e9db6078768ddf29909c75525e909dfc460a"/>
    <s v="ATTACK-DETECTOR-2"/>
    <s v="CRITICAL"/>
    <x v="6"/>
    <s v="0x2eabb849090cefea86cb7f9d151e94d5c84a2f8a likely involved in an attack (0x8b9f10242712441320c54f0f05dfbc54834e420cc0fdf4b58c0d3949c245b6c9). Anomaly score: {'anomaly_score': 0.01}"/>
    <s v="0x2eabb849090cefea86cb7f9d151e94d5c84a2f8a"/>
    <x v="2"/>
    <s v="0.01"/>
    <m/>
    <m/>
    <m/>
    <m/>
    <m/>
    <s v="0.01}"/>
    <m/>
    <m/>
    <m/>
    <m/>
    <m/>
    <m/>
    <m/>
    <m/>
    <m/>
  </r>
  <r>
    <s v="2023-07-28T09:51:07.206003381Z"/>
    <x v="7"/>
    <s v="2023-07-28"/>
    <s v="0x6f9755ea00e793bd78146b93c6c528b5b5ee74cbb32f1ec56c2b7e80947c2f99"/>
    <s v="ATTACK-DETECTOR-2"/>
    <s v="CRITICAL"/>
    <x v="6"/>
    <s v="0x2e05a304d3040f1399c8c20d2a9f659ae7521058 likely involved in an attack (0xd074522e5fc60fcd83ace24319d8d241e4ae0163ca2263ae7d9d384afcbac7ee) on (0x899978b09c64cb3840ee3387cfe1ef99708d433b). Anomaly score: {'anomaly_score': 0.022921108742004266}"/>
    <s v="0x2e05a304d3040f1399c8c20d2a9f659ae7521058"/>
    <x v="2"/>
    <s v="0.022921108742004266"/>
    <m/>
    <m/>
    <m/>
    <m/>
    <m/>
    <s v="0.022921108742004266}"/>
    <m/>
    <m/>
    <m/>
    <m/>
    <m/>
    <m/>
    <m/>
    <m/>
    <m/>
  </r>
  <r>
    <s v="2023-07-04T15:37:42.791623493Z"/>
    <x v="7"/>
    <s v="2023-07-04"/>
    <s v="0x6d9828c27380b6a34ad459df7a5f4955ba311b6a001ebd3dca8ed785b9cdb7ea"/>
    <s v="ATTACK-DETECTOR-2"/>
    <s v="CRITICAL"/>
    <x v="6"/>
    <s v="0x9df7ee75e047a0971cdb0d0db0c0dee574b6de98 likely involved in an attack (0x0b5aa8c0d774ea44da455295718a455e1500cbf5b25cd544d0dd987136822823). Anomaly score: {'anomaly_score': 0.2474101157830591}"/>
    <s v="0x9df7ee75e047a0971cdb0d0db0c0dee574b6de98"/>
    <x v="2"/>
    <s v="0.2474101157830591"/>
    <m/>
    <m/>
    <m/>
    <m/>
    <m/>
    <s v="0.2474101157830591}"/>
    <m/>
    <m/>
    <m/>
    <m/>
    <m/>
    <m/>
    <m/>
    <m/>
    <m/>
  </r>
  <r>
    <s v="2023-07-31T20:45:18.219101512Z"/>
    <x v="7"/>
    <s v="2023-07-31"/>
    <s v="0x6cfd9f8ebd1254df9c492a09fab18d2b3c7079747f58e695dba62e825c8675e5"/>
    <s v="ATTACK-DETECTOR-2"/>
    <s v="CRITICAL"/>
    <x v="6"/>
    <s v="0xb1a6bf349c947a540a5fe6f1e89992acdad836ab likely involved in an attack (0x995779d5547f36b47acc7b0ac32c1a55dc2b2cd93e5b9b9746367a6ef192ab7f). Anomaly score: {'anomaly_score': 0.0002817650186071239}"/>
    <s v="0xb1a6bf349c947a540a5fe6f1e89992acdad836ab"/>
    <x v="2"/>
    <s v="0.0002817650186071239"/>
    <m/>
    <m/>
    <m/>
    <m/>
    <m/>
    <s v="0.0002817650186071239}"/>
    <m/>
    <m/>
    <m/>
    <m/>
    <m/>
    <m/>
    <m/>
    <m/>
    <m/>
  </r>
  <r>
    <s v="2023-07-13T08:29:46.085023951Z"/>
    <x v="7"/>
    <s v="2023-07-13"/>
    <s v="0x6ca996b32f490b5946fb19636b55415e778c8255b133a5589358d699f4efe174"/>
    <s v="ATTACK-DETECTOR-2"/>
    <s v="CRITICAL"/>
    <x v="6"/>
    <s v="0x87b3e9a4648646241fb460b3f3b5560e979833a3 likely involved in an attack (0xa33bb9a15fbcc06039f543f55b9e12adb05081ca495a235939ce17e92adede58). Anomaly score: {'anomaly_score': 7.151411462788709e-05}"/>
    <s v="0x87b3e9a4648646241fb460b3f3b5560e979833a3"/>
    <x v="2"/>
    <s v="7.151411462788709e-05"/>
    <m/>
    <m/>
    <m/>
    <m/>
    <m/>
    <s v="7.151411462788709e-05}"/>
    <m/>
    <m/>
    <m/>
    <m/>
    <m/>
    <m/>
    <m/>
    <m/>
    <m/>
  </r>
  <r>
    <s v="2023-07-31T16:51:39.572305581Z"/>
    <x v="7"/>
    <s v="2023-07-31"/>
    <s v="0x6b850464b8cac7d79b69007bae21c083fcaebbc1a1232a90312b932a3b34d273"/>
    <s v="ATTACK-DETECTOR-2"/>
    <s v="CRITICAL"/>
    <x v="6"/>
    <s v="0xcc2bcf5f274595cb71fa0f5609cba6e4b602e2d7 likely involved in an attack (0x6c28d0bf69a8201e4d88dcec25a267bc68b558447c09227b4b9e5e28397d7544). Anomaly score: {'anomaly_score': 7.2007200720072e-08}"/>
    <s v="0xcc2bcf5f274595cb71fa0f5609cba6e4b602e2d7"/>
    <x v="2"/>
    <s v="7.2007200720072e-08"/>
    <m/>
    <m/>
    <m/>
    <m/>
    <m/>
    <s v="7.2007200720072e-08}"/>
    <m/>
    <m/>
    <m/>
    <m/>
    <m/>
    <m/>
    <m/>
    <m/>
    <m/>
  </r>
  <r>
    <s v="2023-07-10T01:29:01.00542708Z"/>
    <x v="7"/>
    <s v="2023-07-10"/>
    <s v="0x6948c621b5a7dc2b76bc629f69fd12cffa9dda3a6516fa81121595ab25a89250"/>
    <s v="ATTACK-DETECTOR-2"/>
    <s v="CRITICAL"/>
    <x v="6"/>
    <s v="0x6ec21d1868743a44318c3c259a6d4953f9978538 likely involved in an attack (0x1e2c9be70ff58a0927e1a7dbe92bae109488d72fbb856597c361b94190a36d40) on Pool (0x87870bca3f3fd6335c3f4ce8392d69350b4fa4e2). Anomaly score: {'anomaly_score': 0.00010438413361169103}"/>
    <s v="0x6ec21d1868743a44318c3c259a6d4953f9978538"/>
    <x v="2"/>
    <s v="0.00010438413361169103"/>
    <m/>
    <m/>
    <m/>
    <m/>
    <m/>
    <s v="0.00010438413361169103}"/>
    <m/>
    <m/>
    <m/>
    <m/>
    <m/>
    <m/>
    <m/>
    <m/>
    <m/>
  </r>
  <r>
    <s v="2023-07-05T01:09:09.454637366Z"/>
    <x v="7"/>
    <s v="2023-07-05"/>
    <s v="0x69241a3443e2daeb1d26a1b13672a89fc5b87c2ea7943e73f712893d94437c26"/>
    <s v="ATTACK-DETECTOR-2"/>
    <s v="CRITICAL"/>
    <x v="6"/>
    <s v="0xa458552699f2af4be49b018780e9f65574e4b685 likely involved in an attack (0x9b052a878e71ea98ea040979d348913fe885b3ec2c666c948f8a82abc117ec85). Anomaly score: {'anomaly_score': 1.5885623510722795e-07}"/>
    <s v="0xa458552699f2af4be49b018780e9f65574e4b685"/>
    <x v="2"/>
    <s v="1.5885623510722795e-07"/>
    <m/>
    <m/>
    <m/>
    <m/>
    <m/>
    <s v="1.5885623510722795e-07}"/>
    <m/>
    <m/>
    <m/>
    <m/>
    <m/>
    <m/>
    <m/>
    <m/>
    <m/>
  </r>
  <r>
    <s v="2023-07-14T00:43:02.037903086Z"/>
    <x v="7"/>
    <s v="2023-07-14"/>
    <s v="0x67fb1650aefbfb8b7090aa00ff461a6cd61f58848c24e3bb6ebc8dafa6b21362"/>
    <s v="ATTACK-DETECTOR-2"/>
    <s v="CRITICAL"/>
    <x v="6"/>
    <s v="0xda3acc10927831b60ab918ab17f4f50eec5ea5bc likely involved in an attack (0x97e9f0dabbece99392c669a05bf7422a33021d0924cca9127a7ffb0f8a04f137) on InstaAccountV2 (0x7359fe6767d2118be1945f92f00f16b7f7afebf1). Anomaly score: {'anomaly_score': 7.11743772241993e"/>
    <s v="0xda3acc10927831b60ab918ab17f4f50eec5ea5bc"/>
    <x v="2"/>
    <s v="7.11743772241993e-08"/>
    <m/>
    <m/>
    <m/>
    <m/>
    <m/>
    <s v="7.11743772241993e-08}"/>
    <m/>
    <m/>
    <m/>
    <m/>
    <m/>
    <m/>
    <m/>
    <m/>
    <m/>
  </r>
  <r>
    <s v="2023-07-20T07:27:12.980906932Z"/>
    <x v="7"/>
    <s v="2023-07-20"/>
    <s v="0x6752099627b0a257c1810b9ccf9b6e76df40806f42dcdcfe75f6f3c9d37696bf"/>
    <s v="ATTACK-DETECTOR-2"/>
    <s v="CRITICAL"/>
    <x v="6"/>
    <s v="0x9994b008e4ba084133001b78c9faf2db7926b999 likely involved in an attack (0x29716ab94ea22635251dd55625baf3515c8d480148b344d031bca31ff46f9957). Anomaly score: {'anomaly_score': 0.00038268506900878297}"/>
    <s v="0x9994b008e4ba084133001b78c9faf2db7926b999"/>
    <x v="2"/>
    <s v="0.00038268506900878297"/>
    <m/>
    <m/>
    <m/>
    <m/>
    <m/>
    <s v="0.00038268506900878297}"/>
    <m/>
    <m/>
    <m/>
    <m/>
    <m/>
    <m/>
    <m/>
    <m/>
    <m/>
  </r>
  <r>
    <s v="2023-07-29T21:15:21.623681216Z"/>
    <x v="7"/>
    <s v="2023-07-29"/>
    <s v="0x66bc22ce7439ffe6dc7b1b73ec5b40b571d9ceed91757f831981a03f86c4ad2e"/>
    <s v="ATTACK-DETECTOR-2"/>
    <s v="CRITICAL"/>
    <x v="6"/>
    <s v="0xc06f6be0c44d194ae4019edd4d59d70607d00b7d likely involved in an attack (0x04da6b3484e56aaf4bc98d58f4ad9b926657aea55d86db47ee7d87b1d33997af). Anomaly score: {'anomaly_score': 0.00023139745916515427}"/>
    <s v="0xc06f6be0c44d194ae4019edd4d59d70607d00b7d"/>
    <x v="2"/>
    <s v="0.00023139745916515427"/>
    <m/>
    <m/>
    <m/>
    <m/>
    <m/>
    <s v="0.00023139745916515427}"/>
    <m/>
    <m/>
    <m/>
    <m/>
    <m/>
    <m/>
    <m/>
    <m/>
    <m/>
  </r>
  <r>
    <s v="2023-07-28T23:58:20.547352164Z"/>
    <x v="7"/>
    <s v="2023-07-28"/>
    <s v="0x65cdb35863ba0a48a3de73cc845bcdee295c5a169d088a1c118f0ce95443e2b1"/>
    <s v="ATTACK-DETECTOR-2"/>
    <s v="CRITICAL"/>
    <x v="6"/>
    <s v="0x9d9008ff758baea951c97f44423a5238932df8e2 likely involved in an attack (0x29c2aadc5705aa09429727a5c3c70a86cdc1d5bfb64c4a86e212f939bdb21afc). Anomaly score: {'anomaly_score': 0.0003085095636947681}"/>
    <s v="0x9d9008ff758baea951c97f44423a5238932df8e2"/>
    <x v="2"/>
    <s v="0.0003085095636947681"/>
    <m/>
    <m/>
    <m/>
    <m/>
    <m/>
    <s v="0.0003085095636947681}"/>
    <m/>
    <m/>
    <m/>
    <m/>
    <m/>
    <m/>
    <m/>
    <m/>
    <m/>
  </r>
  <r>
    <s v="2023-07-10T08:21:42.085185653Z"/>
    <x v="7"/>
    <s v="2023-07-10"/>
    <s v="0x64abbb93c5481d82eeef23081e1d8e4efc604b68b0dcdea454d293a2c501798b"/>
    <s v="ATTACK-DETECTOR-2"/>
    <s v="CRITICAL"/>
    <x v="6"/>
    <s v="0x68ff5202baae2a963d9dd4d31cdfa423bc548874 likely involved in an attack (0x8fe632592008fbaf08b84b45ceb08104641b1824718b7194b18ce385e74ce53f) on WARREN (0x9d6496ec525462054c930d1d152778fe283fb8bf). Anomaly score: {'anomaly_score': 0.00010250972074938142}"/>
    <s v="0x68ff5202baae2a963d9dd4d31cdfa423bc548874"/>
    <x v="2"/>
    <s v="0.00010250972074938142"/>
    <m/>
    <m/>
    <m/>
    <m/>
    <m/>
    <s v="0.00010250972074938142}"/>
    <m/>
    <m/>
    <m/>
    <m/>
    <m/>
    <m/>
    <m/>
    <m/>
    <m/>
  </r>
  <r>
    <s v="2023-07-04T16:56:03.196115249Z"/>
    <x v="7"/>
    <s v="2023-07-04"/>
    <s v="0x646c9242d203a5c610a6af610d03d1e7490aaab24dfb7db7f4752d611458c0d5"/>
    <s v="ATTACK-DETECTOR-2"/>
    <s v="CRITICAL"/>
    <x v="6"/>
    <s v="0xbf8f424ebe1b1a46213748b9232bd15c6afa35d8 likely involved in an attack (0x2f6fd1cbd9e287f6f09934688af864bd7530cd115785474130dacda6a257c008) on BEBE (0x236b47ab0e208033802960c0320fc31e4763ad91). Anomaly score: {'anomaly_score': 3.3666220844287606e-06}"/>
    <s v="0xbf8f424ebe1b1a46213748b9232bd15c6afa35d8"/>
    <x v="2"/>
    <s v="3.3666220844287606e-06"/>
    <m/>
    <m/>
    <m/>
    <m/>
    <m/>
    <s v="3.3666220844287606e-06}"/>
    <m/>
    <m/>
    <m/>
    <m/>
    <m/>
    <m/>
    <m/>
    <m/>
    <m/>
  </r>
  <r>
    <s v="2023-07-30T19:11:20.188918616Z"/>
    <x v="7"/>
    <s v="2023-07-30"/>
    <s v="0x6346401d83a6b2c9acbb329c0b4c28de7bfa5b07b439ed2315776b2b01e0cf2f"/>
    <s v="ATTACK-DETECTOR-2"/>
    <s v="CRITICAL"/>
    <x v="6"/>
    <s v="0xb1833a4879a12ee9b8d75190f74f5ba43d436ea6,0xb752def3a1fded45d6c4b9f4a8f18e645b41b324,0x55da4abad2b219f70abf1f40de6e6e339f732a49 likely involved in an attack (0xbf46d0651f6f5e60a4cf9989a8f0756cadb1c7cd8861952c1f2edd25c890056a). Anomaly score: {'anomaly_sc"/>
    <s v="0xb1833a4879a12ee9b8d75190f74f5ba43d436ea6"/>
    <x v="2"/>
    <s v="0.00537280701754386"/>
    <m/>
    <m/>
    <m/>
    <m/>
    <m/>
    <s v="0.00537280701754386}"/>
    <m/>
    <m/>
    <m/>
    <m/>
    <m/>
    <m/>
    <m/>
    <m/>
    <m/>
  </r>
  <r>
    <s v="2023-07-21T10:33:56.450700911Z"/>
    <x v="7"/>
    <s v="2023-07-21"/>
    <s v="0x63053806e3abd5ba4e3bc36a22e300ceb7b1fdd5178e7ba349e9dbc2b6c061bc"/>
    <s v="ATTACK-DETECTOR-2"/>
    <s v="CRITICAL"/>
    <x v="6"/>
    <s v="0xef41ea024d04381169857b111613e2ec80ae7d1c likely involved in an attack (0xdbf72930a865c6efe33bf03453225839665366bd3cbad537284b23eaa95d5dc7). Anomaly score: {'anomaly_score': 3.816902281499902e-08}"/>
    <s v="0xef41ea024d04381169857b111613e2ec80ae7d1c"/>
    <x v="2"/>
    <s v="3.816902281499902e-08"/>
    <m/>
    <m/>
    <m/>
    <m/>
    <m/>
    <s v="3.816902281499902e-08}"/>
    <m/>
    <m/>
    <m/>
    <m/>
    <m/>
    <m/>
    <m/>
    <m/>
    <m/>
  </r>
  <r>
    <s v="2023-07-04T15:16:56.50836345Z"/>
    <x v="7"/>
    <s v="2023-07-04"/>
    <s v="0x6290cc4dcbd4647dc9f86996591029a8f0401bbe9f4f04fd21799e98a0319b66"/>
    <s v="ATTACK-DETECTOR-2"/>
    <s v="CRITICAL"/>
    <x v="6"/>
    <s v="0x594d08a06e898424e81990a3a2c90d7517dc37b4 likely involved in an attack (0xc5f83f4a7b098ca52d2298af9672d4128d4e9d21822d0c124d659752f80cd73d). Anomaly score: {'anomaly_score': 0.24332712600869025}"/>
    <s v="0x594d08a06e898424e81990a3a2c90d7517dc37b4"/>
    <x v="2"/>
    <s v="0.24332712600869025"/>
    <m/>
    <m/>
    <m/>
    <m/>
    <m/>
    <s v="0.24332712600869025}"/>
    <m/>
    <m/>
    <m/>
    <m/>
    <m/>
    <m/>
    <m/>
    <m/>
    <m/>
  </r>
  <r>
    <s v="2023-07-21T17:00:59.664892949Z"/>
    <x v="7"/>
    <s v="2023-07-21"/>
    <s v="0x61d70644d3c467e7ec546cb91605aeb106a308696b7536f57bb3aa901cb08c9a"/>
    <s v="ATTACK-DETECTOR-3"/>
    <s v="CRITICAL"/>
    <x v="6"/>
    <s v="0x3240f5819de3fcd90db9294b38b926b28ccaae50 likely involved in an attack (0x592695aaf5518365fa26529ea77bdfd64c689722cc83963905a70ccbcc6f9728) on (0x352b186090068eb35d532428676ce510e17ab581). Anomaly score: {'anomaly_score': 3.8777927308295295e-09}"/>
    <s v="0x3240f5819de3fcd90db9294b38b926b28ccaae50"/>
    <x v="0"/>
    <s v="3.8777927308295295e-09"/>
    <s v="large swaps"/>
    <m/>
    <m/>
    <m/>
    <m/>
    <s v="3.8777927308295295e-09}"/>
    <m/>
    <m/>
    <m/>
    <m/>
    <m/>
    <m/>
    <m/>
    <m/>
    <m/>
  </r>
  <r>
    <s v="2023-07-13T09:17:47.757283179Z"/>
    <x v="7"/>
    <s v="2023-07-13"/>
    <s v="0x618ba13c3d0690a73c63542aa10f10ba4c187b375138f13c3a8b052808914756"/>
    <s v="ATTACK-DETECTOR-2"/>
    <s v="CRITICAL"/>
    <x v="6"/>
    <s v="0xedee915ae45cc4b2fdd1ce12a2f70dca0b2ad9e5 likely involved in an attack (0x84d28aa3595b20061bc89dc4325ca24542608909bc7cd32dc663da6ecbb4b7ad). Anomaly score: {'anomaly_score': 0.00010970744680851064}"/>
    <s v="0xedee915ae45cc4b2fdd1ce12a2f70dca0b2ad9e5"/>
    <x v="2"/>
    <s v="0.00010970744680851064"/>
    <m/>
    <m/>
    <m/>
    <m/>
    <m/>
    <s v="0.00010970744680851064}"/>
    <m/>
    <m/>
    <m/>
    <m/>
    <m/>
    <m/>
    <m/>
    <m/>
    <m/>
  </r>
  <r>
    <s v="2023-07-07T13:20:47.881483969Z"/>
    <x v="7"/>
    <s v="2023-07-07"/>
    <s v="0x5ec3a91fa803ecf4fa26d5382fff44e7ec0cd52af01c865169c0a680a18c35d0"/>
    <s v="ATTACK-DETECTOR-2"/>
    <s v="CRITICAL"/>
    <x v="6"/>
    <s v="0x554aba2bc5a8afd22cb698eba4f184a32e445bf4 likely involved in an attack (0xaf91ee6908e603509232adf5690b6f8c97f3860b6f270bbfb6c09c53f2c75d23). Anomaly score: {'anomaly_score': 8.726855688807853e-08}"/>
    <s v="0x554aba2bc5a8afd22cb698eba4f184a32e445bf4"/>
    <x v="2"/>
    <s v="8.726855688807853e-08"/>
    <m/>
    <m/>
    <m/>
    <m/>
    <m/>
    <s v="8.726855688807853e-08}"/>
    <m/>
    <m/>
    <m/>
    <m/>
    <m/>
    <m/>
    <m/>
    <m/>
    <m/>
  </r>
  <r>
    <s v="2023-07-13T08:55:29.212250776Z"/>
    <x v="7"/>
    <s v="2023-07-13"/>
    <s v="0x5e43c6dc076a20d6b54e4835a8f4df58900ed456c735154755fd7a3fffe65433"/>
    <s v="ATTACK-DETECTOR-2"/>
    <s v="CRITICAL"/>
    <x v="6"/>
    <s v="0x37ca6aee51aa3ac50a572dafde45403afc1e52d5 likely involved in an attack (0x7ea6a75b67e600b34475f5c1a14ba07affbbed0738c1d6bf8951186303372324) on stETH-ng-f (0x21e27a5e5513d6e65c4f830167390997aa84843a). Anomaly score: {'anomaly_score': 0.007155025553662692}"/>
    <s v="0x37ca6aee51aa3ac50a572dafde45403afc1e52d5"/>
    <x v="2"/>
    <s v="0.007155025553662692"/>
    <m/>
    <m/>
    <m/>
    <m/>
    <m/>
    <s v="0.007155025553662692}"/>
    <m/>
    <m/>
    <m/>
    <m/>
    <m/>
    <m/>
    <m/>
    <m/>
    <m/>
  </r>
  <r>
    <s v="2023-07-25T22:03:38.128270422Z"/>
    <x v="7"/>
    <s v="2023-07-25"/>
    <s v="0x5e1b6b668a7771ff19f8524ddb3c5dd4f8f03044cc1fb1bcd273fd2d411ef8ee"/>
    <s v="ATTACK-DETECTOR-2"/>
    <s v="CRITICAL"/>
    <x v="6"/>
    <s v="0xdea3821e171d23ba1b4a0b8ce6801bedca1bcff5 likely involved in an attack (0xc73b4d938cec1ed5e990f33001cfe4422ffa7593c187e2d49c82a642fccc5c4e) on DLP (0x3058ef90929cb8180174d74c507176cca6835d73). Anomaly score: {'anomaly_score': 0.00030406781244184897}"/>
    <s v="0xdea3821e171d23ba1b4a0b8ce6801bedca1bcff5"/>
    <x v="2"/>
    <s v="0.00030406781244184897"/>
    <m/>
    <m/>
    <m/>
    <m/>
    <m/>
    <s v="0.00030406781244184897}"/>
    <m/>
    <m/>
    <m/>
    <m/>
    <m/>
    <m/>
    <m/>
    <m/>
    <m/>
  </r>
  <r>
    <s v="2023-07-03T08:21:56.23838553Z"/>
    <x v="7"/>
    <s v="2023-07-03"/>
    <s v="0x5e16a88d380602ef4cbbf37330d971605536db085ea0b0ecffed43a444bd00d2"/>
    <s v="ATTACK-DETECTOR-2"/>
    <s v="CRITICAL"/>
    <x v="6"/>
    <s v="0x503cca2fef82fd1017424d698aa8d52a56a0fded likely involved in an attack (0xc43709a8597b7652649139de0f175048cebe8c9f1396580c264c74b7fab5363e). Anomaly score: {'anomaly_score': 0.0002560512102420484}"/>
    <s v="0x503cca2fef82fd1017424d698aa8d52a56a0fded"/>
    <x v="2"/>
    <s v="0.0002560512102420484"/>
    <m/>
    <m/>
    <m/>
    <m/>
    <m/>
    <s v="0.0002560512102420484}"/>
    <m/>
    <m/>
    <m/>
    <m/>
    <m/>
    <m/>
    <m/>
    <m/>
    <m/>
  </r>
  <r>
    <s v="2023-07-03T08:16:18.694839984Z"/>
    <x v="7"/>
    <s v="2023-07-03"/>
    <s v="0x5df1a6a1f25a3861c3afdee79589ee6f7158323da4faf1cc47b1b3cde84d908e"/>
    <s v="ATTACK-DETECTOR-2"/>
    <s v="CRITICAL"/>
    <x v="6"/>
    <s v="0xa054821dd2018bd48ecf9630947ab006f9e8b402 likely involved in an attack (0xf8a55614bc35147ebb60a4db7a6a1628173d8babee004f28a75820bd1000ee0f) on Chainlink: BTC/USD Price Feed (0xf4030086522a5beea4988f8ca5b36dbc97bee88c). Anomaly score: {'anomaly_score': 0."/>
    <s v="0xa054821dd2018bd48ecf9630947ab006f9e8b402"/>
    <x v="2"/>
    <s v="0.00025135732957973054"/>
    <m/>
    <m/>
    <m/>
    <m/>
    <m/>
    <s v="0.00025135732957973054}"/>
    <m/>
    <m/>
    <m/>
    <m/>
    <m/>
    <m/>
    <m/>
    <m/>
    <m/>
  </r>
  <r>
    <s v="2023-07-26T08:47:24.813089052Z"/>
    <x v="7"/>
    <s v="2023-07-26"/>
    <s v="0x5d664404de9d65d2fecae2cba981ccf4f9356a4c509d67383e1e55c480071c6f"/>
    <s v="ATTACK-DETECTOR-2"/>
    <s v="CRITICAL"/>
    <x v="6"/>
    <s v="0xe9836664a0e25ddb7b26185f75e7d28883cdbe4e likely involved in an attack (0xc613e76e57ac5362e3eaa4fb91fa723777582ad72077601e94489b65cbc92e9d). Anomaly score: {'anomaly_score': 0.0002089864158829676}"/>
    <s v="0xe9836664a0e25ddb7b26185f75e7d28883cdbe4e"/>
    <x v="2"/>
    <s v="0.0002089864158829676"/>
    <m/>
    <m/>
    <m/>
    <m/>
    <m/>
    <s v="0.0002089864158829676}"/>
    <m/>
    <m/>
    <m/>
    <m/>
    <m/>
    <m/>
    <m/>
    <m/>
    <m/>
  </r>
  <r>
    <s v="2023-07-28T02:17:52.827216408Z"/>
    <x v="7"/>
    <s v="2023-07-28"/>
    <s v="0x5cf1067969ca61acf74edaf37d1406f3ad7290e462a86fd64d5ee663519fe839"/>
    <s v="ATTACK-DETECTOR-2"/>
    <s v="CRITICAL"/>
    <x v="6"/>
    <s v="0x39bb9e531e72cf20ec3721b1f0d39a0b405d0c7b likely involved in an attack (0x44cb4f41c349f126b5b42c6d7ae08f84ec7af13ef3ae7e9fe8de19880be0dfdd). Anomaly score: {'anomaly_score': 8.685567010309279e-05}"/>
    <s v="0x39bb9e531e72cf20ec3721b1f0d39a0b405d0c7b"/>
    <x v="2"/>
    <s v="8.685567010309279e-05"/>
    <m/>
    <m/>
    <m/>
    <m/>
    <m/>
    <s v="8.685567010309279e-05}"/>
    <m/>
    <m/>
    <m/>
    <m/>
    <m/>
    <m/>
    <m/>
    <m/>
    <m/>
  </r>
  <r>
    <s v="2023-07-10T21:26:46.381964353Z"/>
    <x v="7"/>
    <s v="2023-07-10"/>
    <s v="0x5cd7982163d0cd182a63ef617dc723f7bf9a3df59341cf5cfbe085a67510ccac"/>
    <s v="ATTACK-DETECTOR-2"/>
    <s v="CRITICAL"/>
    <x v="6"/>
    <s v="0x68595235bce225ba2ee1afcc562435b10f72bf7c likely involved in an attack (0x73052c21c85913a0cac759fdff57a045143b70a3754bc800c1a89f29e9bbfb1b) on FADER (0xf3a5d72c0ee23655b3f8dc93e021b4b136cf5eb5). Anomaly score: {'anomaly_score': 8.363124030536885e-06}"/>
    <s v="0x68595235bce225ba2ee1afcc562435b10f72bf7c"/>
    <x v="2"/>
    <s v="8.363124030536885e-06"/>
    <m/>
    <m/>
    <m/>
    <m/>
    <m/>
    <s v="8.363124030536885e-06}"/>
    <m/>
    <m/>
    <m/>
    <m/>
    <m/>
    <m/>
    <m/>
    <m/>
    <m/>
  </r>
  <r>
    <s v="2023-07-21T19:14:59.42337613Z"/>
    <x v="7"/>
    <s v="2023-07-21"/>
    <s v="0x5cb04bcee41de044abd2d5edb07a039a08cdeb0537d9480d95d59af92b1b78cb"/>
    <s v="ATTACK-DETECTOR-2"/>
    <s v="CRITICAL"/>
    <x v="6"/>
    <s v="0xb6369f59fc24117b16742c9dfe064894d03b3b80 likely involved in an attack (0x5bd94f102599a4424ffd244936034a98ee8494a8da017b2b025ab6aac33aa0bf). Anomaly score: {'anomaly_score': 0.008411684162482884}"/>
    <s v="0xb6369f59fc24117b16742c9dfe064894d03b3b80"/>
    <x v="2"/>
    <s v="0.008411684162482884"/>
    <m/>
    <m/>
    <m/>
    <m/>
    <m/>
    <s v="0.008411684162482884}"/>
    <m/>
    <m/>
    <m/>
    <m/>
    <m/>
    <m/>
    <m/>
    <m/>
    <m/>
  </r>
  <r>
    <s v="2023-07-24T02:04:36.763507888Z"/>
    <x v="7"/>
    <s v="2023-07-24"/>
    <s v="0x5c2da47c8087106050f9682957d29bafd3bee1db606881d3ae074fc050d0c2c0"/>
    <s v="ATTACK-DETECTOR-2"/>
    <s v="CRITICAL"/>
    <x v="6"/>
    <s v="0x042b0ba0eb5293d9574b384b651e9048a4511f53 likely involved in an attack (0xa00e3c0d2a8bce72205cf7349a5686cb53cfa9542db4f5c42dbc34b8f67bb02d) on Uniswap V2: Router 2 (0x7a250d5630b4cf539739df2c5dacb4c659f2488d). Anomaly score: {'anomaly_score': 0.000294695"/>
    <s v="0x042b0ba0eb5293d9574b384b651e9048a4511f53"/>
    <x v="2"/>
    <s v="0.00029469548133595285"/>
    <m/>
    <m/>
    <m/>
    <m/>
    <m/>
    <s v="0.00029469548133595285}"/>
    <m/>
    <m/>
    <m/>
    <m/>
    <m/>
    <m/>
    <m/>
    <m/>
    <m/>
  </r>
  <r>
    <s v="2023-07-21T02:54:17.519449175Z"/>
    <x v="7"/>
    <s v="2023-07-21"/>
    <s v="0x5c1023695ddff95d05cad009ad586ff156478345f3f5b83fced562b965afaf3a"/>
    <s v="ATTACK-DETECTOR-2"/>
    <s v="CRITICAL"/>
    <x v="6"/>
    <s v="0x931d23be86ee35cd3d36175271c45f57e1c92f1d likely involved in an attack (0x042bdc16e7e83cfcad1dc68c25dac031c3639c334a1965472177bc260df0ce9e). Anomaly score: {'anomaly_score': 7.620064034151548e-05}"/>
    <s v="0x931d23be86ee35cd3d36175271c45f57e1c92f1d"/>
    <x v="2"/>
    <s v="7.620064034151548e-05"/>
    <m/>
    <m/>
    <m/>
    <m/>
    <m/>
    <s v="7.620064034151548e-05}"/>
    <m/>
    <m/>
    <m/>
    <m/>
    <m/>
    <m/>
    <m/>
    <m/>
    <m/>
  </r>
  <r>
    <s v="2023-07-21T19:04:01.536577847Z"/>
    <x v="7"/>
    <s v="2023-07-21"/>
    <s v="0x5992b9990854d23c373115fc6eb06a49ce67f7cd0071045eda9224f5b3d55f68"/>
    <s v="ATTACK-DETECTOR-2"/>
    <s v="CRITICAL"/>
    <x v="6"/>
    <s v="0xb6369f59fc24117b16742c9dfe064894d03b3b80 likely involved in an attack (0xf636954de354e94858c3047c8bbbaa008c4087570129cc120f238faa4807425a). Anomaly score: {'anomaly_score': 0.00017343678685531722}"/>
    <s v="0xb6369f59fc24117b16742c9dfe064894d03b3b80"/>
    <x v="2"/>
    <s v="0.00017343678685531722"/>
    <m/>
    <m/>
    <m/>
    <m/>
    <m/>
    <s v="0.00017343678685531722}"/>
    <m/>
    <m/>
    <m/>
    <m/>
    <m/>
    <m/>
    <m/>
    <m/>
    <m/>
  </r>
  <r>
    <s v="2023-07-11T08:41:52.375253848Z"/>
    <x v="7"/>
    <s v="2023-07-11"/>
    <s v="0x597a659c7534377860a3bc1c7a5e119ffb6f9f71a7139749b204aca5422a9e67"/>
    <s v="ATTACK-DETECTOR-2"/>
    <s v="CRITICAL"/>
    <x v="6"/>
    <s v="0xe37a85d70d08eb57e96f9a438cbd96530589499c likely involved in an attack (0x4cef280041c70e7f5a2c33c6039640e52373cbb1e2deac993422ae527d792118). Anomaly score: {'anomaly_score': 0.29855595667870033}"/>
    <s v="0xe37a85d70d08eb57e96f9a438cbd96530589499c"/>
    <x v="2"/>
    <s v="0.29855595667870033"/>
    <m/>
    <m/>
    <m/>
    <m/>
    <m/>
    <s v="0.29855595667870033}"/>
    <m/>
    <m/>
    <m/>
    <m/>
    <m/>
    <m/>
    <m/>
    <m/>
    <m/>
  </r>
  <r>
    <s v="2023-07-22T03:01:27.059355412Z"/>
    <x v="7"/>
    <s v="2023-07-22"/>
    <s v="0x593b8fa11bbec56f34a1e0fa75c1117cf829a203f7be16325d128b693693f77a"/>
    <s v="ATTACK-DETECTOR-2"/>
    <s v="CRITICAL"/>
    <x v="6"/>
    <s v="0x040a96659fd7118259ebcd547771f6ecb9580d17 likely involved in an attack (0x7ac50a5244efb73f19491f3ae94af4a8f554ffbef9f7d38f00b238915c2052ea). Anomaly score: {'anomaly_score': 8.459607697313377e-08}"/>
    <s v="0x040a96659fd7118259ebcd547771f6ecb9580d17"/>
    <x v="2"/>
    <s v="8.459607697313377e-08"/>
    <m/>
    <m/>
    <m/>
    <m/>
    <m/>
    <s v="8.459607697313377e-08}"/>
    <m/>
    <m/>
    <m/>
    <m/>
    <m/>
    <m/>
    <m/>
    <m/>
    <m/>
  </r>
  <r>
    <s v="2023-07-24T14:10:50.840924163Z"/>
    <x v="7"/>
    <s v="2023-07-24"/>
    <s v="0x593ad7801150ab077c60a66bc21ee06757960782b86f6b60d281f93eca24b412"/>
    <s v="ATTACK-DETECTOR-2"/>
    <s v="CRITICAL"/>
    <x v="6"/>
    <s v="0x1d423bc6235478edb78317cf58898d9a6018f4c0 likely involved in an attack (0x114f4e7b8907a77797f1d1c062ae837a5c6a4a2d956f8e88265174835138f316). Anomaly score: {'anomaly_score': 0.019720101781170483}"/>
    <s v="0x1d423bc6235478edb78317cf58898d9a6018f4c0"/>
    <x v="2"/>
    <s v="0.019720101781170483"/>
    <m/>
    <m/>
    <m/>
    <m/>
    <m/>
    <s v="0.019720101781170483}"/>
    <m/>
    <m/>
    <m/>
    <m/>
    <m/>
    <m/>
    <m/>
    <m/>
    <m/>
  </r>
  <r>
    <s v="2023-07-08T15:18:38.861495129Z"/>
    <x v="7"/>
    <s v="2023-07-08"/>
    <s v="0x5916a355b4087f5fd3a08f06c5551b64902e4b8a3bba0c4e97e67086715d81d3"/>
    <s v="ATTACK-DETECTOR-2"/>
    <s v="CRITICAL"/>
    <x v="6"/>
    <s v="0xbf9df575670c739d9bf1424d4913e7244ed3ff66 likely involved in an attack (0x32e9843f2ae98623fa3f2d50f94800f672c6578125c3ab27f90bd75e633f4ee7). Anomaly score: {'anomaly_score': 0.016509667823500246}"/>
    <s v="0xbf9df575670c739d9bf1424d4913e7244ed3ff66"/>
    <x v="2"/>
    <s v="0.016509667823500246"/>
    <m/>
    <m/>
    <m/>
    <m/>
    <m/>
    <s v="0.016509667823500246}"/>
    <m/>
    <m/>
    <m/>
    <m/>
    <m/>
    <m/>
    <m/>
    <m/>
    <m/>
  </r>
  <r>
    <s v="2023-07-30T15:21:32.308819717Z"/>
    <x v="7"/>
    <s v="2023-07-30"/>
    <s v="0x587190b632145f51e51c2b2365a1ca062ccc86676fe8d41f29da631f3222f995"/>
    <s v="ATTACK-DETECTOR-2"/>
    <s v="CRITICAL"/>
    <x v="6"/>
    <s v="0xdce5d6b41c32f578f875efffc0d422c57a75d7d8,0x5b43046bdd07a57974a02e7a796e7e8b74b4759e likely involved in an attack (0xe3d9fd59b5e229495fa89297fd0f1b304611014238b3c88da5b508f2cb1e1d79) on msETH (0x64351fc9810adad17a690e4e1717df5e7e085160). Anomaly score: {"/>
    <s v="0xdce5d6b41c32f578f875efffc0d422c57a75d7d8"/>
    <x v="2"/>
    <s v="0.0002"/>
    <m/>
    <m/>
    <m/>
    <m/>
    <m/>
    <s v="0.0002}"/>
    <m/>
    <m/>
    <m/>
    <m/>
    <m/>
    <m/>
    <m/>
    <m/>
    <m/>
  </r>
  <r>
    <s v="2023-07-24T14:03:35.355556985Z"/>
    <x v="7"/>
    <s v="2023-07-24"/>
    <s v="0x586c9692b26e1dfffafb30483d96dcc12c21f4de506690c0a8717181502f20f4"/>
    <s v="ATTACK-DETECTOR-2"/>
    <s v="CRITICAL"/>
    <x v="6"/>
    <s v="0x1d423bc6235478edb78317cf58898d9a6018f4c0 likely involved in an attack (0xb35d021d60f2bfb386e9e05cefaffc34fdd076dd81fa601b5e854befb811f0e0). Anomaly score: {'anomaly_score': 0.01717557251908397}"/>
    <s v="0x1d423bc6235478edb78317cf58898d9a6018f4c0"/>
    <x v="2"/>
    <s v="0.01717557251908397"/>
    <m/>
    <m/>
    <m/>
    <m/>
    <m/>
    <s v="0.01717557251908397}"/>
    <m/>
    <m/>
    <m/>
    <m/>
    <m/>
    <m/>
    <m/>
    <m/>
    <m/>
  </r>
  <r>
    <s v="2023-07-01T17:53:30.971269346Z"/>
    <x v="7"/>
    <s v="2023-07-01"/>
    <s v="0x57585c38a5df432e0931965fd93850d1f49c27c70c9191c6216fb765dfba8aa1"/>
    <s v="ATTACK-DETECTOR-2"/>
    <s v="CRITICAL"/>
    <x v="6"/>
    <s v="0x2efdaa570d6aef9747e9624af9bc80d95709bf07 likely involved in an attack (0x05d89ff87d5f70a704e43494addd8a3380d958d97d66750d900c3150c9788b9d). Anomaly score: {'anomaly_score': 5.1605709188224806e-05}"/>
    <s v="0x2efdaa570d6aef9747e9624af9bc80d95709bf07"/>
    <x v="2"/>
    <s v="5.1605709188224806e-05"/>
    <m/>
    <m/>
    <m/>
    <m/>
    <m/>
    <s v="5.1605709188224806e-05}"/>
    <m/>
    <m/>
    <m/>
    <m/>
    <m/>
    <m/>
    <m/>
    <m/>
    <m/>
  </r>
  <r>
    <s v="2023-07-11T22:51:40.288150907Z"/>
    <x v="7"/>
    <s v="2023-07-11"/>
    <s v="0x574011d62535607248c0586311535df0379d2f016a60b302d150f621d02c49da"/>
    <s v="ATTACK-DETECTOR-2"/>
    <s v="CRITICAL"/>
    <x v="6"/>
    <s v="0x126ce1f8a376d80c073044900b4e543182476939 likely involved in an attack (0xf06f36228ae7f6fc38ebc65b8b305757bc903d488a694614c7e4827f02df37d3). Anomaly score: {'anomaly_score': 4.807692307692308e-07}"/>
    <s v="0x126ce1f8a376d80c073044900b4e543182476939"/>
    <x v="2"/>
    <s v="4.807692307692308e-07"/>
    <m/>
    <m/>
    <m/>
    <m/>
    <m/>
    <s v="4.807692307692308e-07}"/>
    <m/>
    <m/>
    <m/>
    <m/>
    <m/>
    <m/>
    <m/>
    <m/>
    <m/>
  </r>
  <r>
    <s v="2023-07-17T01:06:57.90790729Z"/>
    <x v="7"/>
    <s v="2023-07-17"/>
    <s v="0x57118c7733bbfb3d3658acbffe4331b3312fb88212761aecaec5d8e272aac707"/>
    <s v="ATTACK-DETECTOR-2"/>
    <s v="CRITICAL"/>
    <x v="6"/>
    <s v="0x4381a1654a4dfc8c5603cc049472f8b334088d6a likely involved in an attack (0xd12ae11f527f78e71285ea2bb611f5dbce7f553403fb9a7a66df3aacfa9f792a). Anomaly score: {'anomaly_score': 9.69403211148137e-05}"/>
    <s v="0x4381a1654a4dfc8c5603cc049472f8b334088d6a"/>
    <x v="2"/>
    <s v="9.69403211148137e-05"/>
    <m/>
    <m/>
    <m/>
    <m/>
    <m/>
    <s v="9.69403211148137e-05}"/>
    <m/>
    <m/>
    <m/>
    <m/>
    <m/>
    <m/>
    <m/>
    <m/>
    <m/>
  </r>
  <r>
    <s v="2023-07-06T15:07:41.779132089Z"/>
    <x v="7"/>
    <s v="2023-07-06"/>
    <s v="0x5694ca593847e85ff6da33913a7848a1ac8b39e92ebe9e28b00c9d1b7c783b90"/>
    <s v="ATTACK-DETECTOR-2"/>
    <s v="CRITICAL"/>
    <x v="6"/>
    <s v="0x6675c7c71d3e3cbe1579db72435be0a283dda40f likely involved in an attack (0xb833ced9d64d8418f256b31492638af1e0dfac8df9982cb1f7707dffc5310045). Anomaly score: {'anomaly_score': 8.906136606138811e-08}"/>
    <s v="0x6675c7c71d3e3cbe1579db72435be0a283dda40f"/>
    <x v="2"/>
    <s v="8.906136606138811e-08"/>
    <m/>
    <m/>
    <m/>
    <m/>
    <m/>
    <s v="8.906136606138811e-08}"/>
    <m/>
    <m/>
    <m/>
    <m/>
    <m/>
    <m/>
    <m/>
    <m/>
    <m/>
  </r>
  <r>
    <s v="2023-07-05T17:15:05.344881166Z"/>
    <x v="7"/>
    <s v="2023-07-05"/>
    <s v="0x564861b42bc1688283fee2bcd734895f840d8fb93abcfdbe6a4702ebc3e67120"/>
    <s v="ATTACK-DETECTOR-2"/>
    <s v="CRITICAL"/>
    <x v="6"/>
    <s v="0x7c50d68241c0d46f59690cb273f1af0f2637e3a7 likely involved in an attack (0x5ab89df0715c53655979838c31ecfe29c64287c7664b12715d1cef61fcc8f44a) on Balancer: Vault (0xba12222222228d8ba445958a75a0704d566bf2c8). Anomaly score: {'anomaly_score': 5.11352990273732"/>
    <s v="0x7c50d68241c0d46f59690cb273f1af0f2637e3a7"/>
    <x v="2"/>
    <s v="5.113529902737322e-05"/>
    <m/>
    <m/>
    <m/>
    <m/>
    <m/>
    <s v="5.113529902737322e-05}"/>
    <m/>
    <m/>
    <m/>
    <m/>
    <m/>
    <m/>
    <m/>
    <m/>
    <m/>
  </r>
  <r>
    <s v="2023-07-27T14:45:21.00014305Z"/>
    <x v="7"/>
    <s v="2023-07-27"/>
    <s v="0x55bb5419a23248c4dd275dfa157910fd83a5f34286e7fc69f4eb96fe4e6fc60f"/>
    <s v="ATTACK-DETECTOR-2"/>
    <s v="CRITICAL"/>
    <x v="6"/>
    <s v="0x7e732c25f1686310b9f7dc71ecab7616e4f0cac2,0x3e8def7cfe184679bf8a32428369141fbf0a9c39 likely involved in an attack (0x8ed14fad5e2b156439b7307d62887d29f641c1127bad82e277c0c9cc027b4f68) on Uniswap V2: Router 2 (0x7a250d5630b4cf539739df2c5dacb4c659f2488d). A"/>
    <s v="0x7e732c25f1686310b9f7dc71ecab7616e4f0cac2"/>
    <x v="2"/>
    <s v="0.00015650065663198304"/>
    <m/>
    <m/>
    <m/>
    <m/>
    <m/>
    <s v="0.00015650065663198304}"/>
    <m/>
    <m/>
    <m/>
    <m/>
    <m/>
    <m/>
    <m/>
    <m/>
    <m/>
  </r>
  <r>
    <s v="2023-07-29T21:19:34.959318188Z"/>
    <x v="7"/>
    <s v="2023-07-29"/>
    <s v="0x54e912abb719e50d4c1011fd77eced68b124e147258cd53954bb8c51e998404e"/>
    <s v="ATTACK-DETECTOR-2"/>
    <s v="CRITICAL"/>
    <x v="6"/>
    <s v="0xc06f6be0c44d194ae4019edd4d59d70607d00b7d likely involved in an attack (0x9d1aa2c47583988bbc9964122fc4df46e2325858f38f0dc2e0d6933e005df679). Anomaly score: {'anomaly_score': 0.00023593466424682398}"/>
    <s v="0xc06f6be0c44d194ae4019edd4d59d70607d00b7d"/>
    <x v="2"/>
    <s v="0.00023593466424682398"/>
    <m/>
    <m/>
    <m/>
    <m/>
    <m/>
    <s v="0.00023593466424682398}"/>
    <m/>
    <m/>
    <m/>
    <m/>
    <m/>
    <m/>
    <m/>
    <m/>
    <m/>
  </r>
  <r>
    <s v="2023-07-11T10:52:17.401945087Z"/>
    <x v="7"/>
    <s v="2023-07-11"/>
    <s v="0x54dd4d87d8957e7948ded6a4b8d95ed21f22744c91dc59a3dcb7aee7c24766c9"/>
    <s v="ATTACK-DETECTOR-2"/>
    <s v="CRITICAL"/>
    <x v="6"/>
    <s v="0x98a29ea4c8c64b76ba2576ed0ca49e16daf99056 likely involved in an attack (0x7ed86af135335203198b4798d98696fc4791f871e97c2bcabc4f9b080423a5e0). Anomaly score: {'anomaly_score': 0.0001686523286399505}"/>
    <s v="0x98a29ea4c8c64b76ba2576ed0ca49e16daf99056"/>
    <x v="2"/>
    <s v="0.0001686523286399505"/>
    <m/>
    <m/>
    <m/>
    <m/>
    <m/>
    <s v="0.0001686523286399505}"/>
    <m/>
    <m/>
    <m/>
    <m/>
    <m/>
    <m/>
    <m/>
    <m/>
    <m/>
  </r>
  <r>
    <s v="2023-07-21T10:24:28.510130959Z"/>
    <x v="7"/>
    <s v="2023-07-21"/>
    <s v="0x54892801fdf390b4791e7f31b57e79e4b37adb082198911b94b69d6516a0a42f"/>
    <s v="ATTACK-DETECTOR-2"/>
    <s v="CRITICAL"/>
    <x v="6"/>
    <s v="0x10db234e02c3889d8e408c7084e8ce10892bdad7 likely involved in an attack (0xcac3b4281c47036362e6dcd727f3c2843935c9f27613c5ecf9741175b47862d9) on Tornado.Cash: 1 ETH (0x47ce0c6ed5b0ce3d3a51fdb1c52dc66a7c3c2936). Anomaly score: {'anomaly_score': 1.8794953303"/>
    <s v="0x10db234e02c3889d8e408c7084e8ce10892bdad7"/>
    <x v="2"/>
    <s v="1.8794953303385724e-06"/>
    <m/>
    <m/>
    <m/>
    <m/>
    <m/>
    <s v="1.8794953303385724e-06}"/>
    <m/>
    <m/>
    <m/>
    <m/>
    <m/>
    <m/>
    <m/>
    <m/>
    <m/>
  </r>
  <r>
    <s v="2023-07-08T07:01:53.327152311Z"/>
    <x v="7"/>
    <s v="2023-07-08"/>
    <s v="0x54563ebaa4936bcff65d82a35b2c4684ad2e822a9c9a34d9044a7b8bcb0b99e6"/>
    <s v="ATTACK-DETECTOR-2"/>
    <s v="CRITICAL"/>
    <x v="6"/>
    <s v="0x5a1efb8c2c436669b30397695874bc8ca43ff897 likely involved in an attack (0x341c7beb92cd2bb51470f594c7b8d139065847bd44d534686f05e170bc6cf828). Anomaly score: {'anomaly_score': 0.00019793152639087017}"/>
    <s v="0x5a1efb8c2c436669b30397695874bc8ca43ff897"/>
    <x v="2"/>
    <s v="0.00019793152639087017"/>
    <m/>
    <m/>
    <m/>
    <m/>
    <m/>
    <s v="0.00019793152639087017}"/>
    <m/>
    <m/>
    <m/>
    <m/>
    <m/>
    <m/>
    <m/>
    <m/>
    <m/>
  </r>
  <r>
    <s v="2023-07-13T08:54:36.284566879Z"/>
    <x v="7"/>
    <s v="2023-07-13"/>
    <s v="0x53eb978605c3083c948aa05d01f3a651980b69a73ba26ee0f57c0f6f86dfbea7"/>
    <s v="ATTACK-DETECTOR-2"/>
    <s v="CRITICAL"/>
    <x v="6"/>
    <s v="0x37ca6aee51aa3ac50a572dafde45403afc1e52d5 likely involved in an attack (0x7ea6a75b67e600b34475f5c1a14ba07affbbed0738c1d6bf8951186303372324) on (0x0eb1c92f9f5ec9d817968afddb4b46c564cdedbe). Anomaly score: {'anomaly_score': 0.007155025553662692}"/>
    <s v="0x37ca6aee51aa3ac50a572dafde45403afc1e52d5"/>
    <x v="2"/>
    <s v="0.007155025553662692"/>
    <m/>
    <m/>
    <m/>
    <m/>
    <m/>
    <s v="0.007155025553662692}"/>
    <m/>
    <m/>
    <m/>
    <m/>
    <m/>
    <m/>
    <m/>
    <m/>
    <m/>
  </r>
  <r>
    <s v="2023-07-15T13:14:49.866604742Z"/>
    <x v="7"/>
    <s v="2023-07-15"/>
    <s v="0x53c29a13d462f33105504118111478351984a67a2197367c1b055612229bcf61"/>
    <s v="ATTACK-DETECTOR-2"/>
    <s v="CRITICAL"/>
    <x v="6"/>
    <s v="0xffd5032c66a05bc33cabce9583427c79b31e776a likely involved in an attack (0xb2eb9853cbd2b97ec802ad80cc006103e680f3395e5ce923d1f618654db95b65). Anomaly score: {'anomaly_score': 8.231278859666733e-05}"/>
    <s v="0xffd5032c66a05bc33cabce9583427c79b31e776a"/>
    <x v="2"/>
    <s v="8.231278859666733e-05"/>
    <m/>
    <m/>
    <m/>
    <m/>
    <m/>
    <s v="8.231278859666733e-05}"/>
    <m/>
    <m/>
    <m/>
    <m/>
    <m/>
    <m/>
    <m/>
    <m/>
    <m/>
  </r>
  <r>
    <s v="2023-07-29T05:49:26.288310676Z"/>
    <x v="7"/>
    <s v="2023-07-29"/>
    <s v="0x521a23e8e86566b84f26ffb1440124b3dad54b334fd149d7b70466ff9a32e401"/>
    <s v="ATTACK-DETECTOR-2"/>
    <s v="CRITICAL"/>
    <x v="6"/>
    <s v="0xb1a6bf349c947a540a5fe6f1e89992acdad836ab likely involved in an attack (0x1853b1cdc82f92611823a715d557bbba2df02a637922382d7c1c352532f0a69d). Anomaly score: {'anomaly_score': 0.00046805819101834284}"/>
    <s v="0xb1a6bf349c947a540a5fe6f1e89992acdad836ab"/>
    <x v="2"/>
    <s v="0.00046805819101834284"/>
    <m/>
    <m/>
    <m/>
    <m/>
    <m/>
    <s v="0.00046805819101834284}"/>
    <m/>
    <m/>
    <m/>
    <m/>
    <m/>
    <m/>
    <m/>
    <m/>
    <m/>
  </r>
  <r>
    <s v="2023-07-29T02:19:37.788566796Z"/>
    <x v="7"/>
    <s v="2023-07-29"/>
    <s v="0x50c46e937afb376947e0fab9432da319a6a7381f10ad5e30a05a13b9d96c1fd5"/>
    <s v="ATTACK-DETECTOR-2"/>
    <s v="CRITICAL"/>
    <x v="6"/>
    <s v="0xb1a6bf349c947a540a5fe6f1e89992acdad836ab likely involved in an attack (0xe75a8d03224bed2d2737cd4d6204d243a382495a2c63115bfa0444b84fc0d5e8). Anomaly score: {'anomaly_score': 0.0005146533238027162}"/>
    <s v="0xb1a6bf349c947a540a5fe6f1e89992acdad836ab"/>
    <x v="2"/>
    <s v="0.0005146533238027162"/>
    <m/>
    <m/>
    <m/>
    <m/>
    <m/>
    <s v="0.0005146533238027162}"/>
    <m/>
    <m/>
    <m/>
    <m/>
    <m/>
    <m/>
    <m/>
    <m/>
    <m/>
  </r>
  <r>
    <s v="2023-07-27T14:45:23.338443353Z"/>
    <x v="7"/>
    <s v="2023-07-27"/>
    <s v="0x5071dbdd16987ec0e33b947d5fd8ed4c8daede2ef9157c21522563336ef16a02"/>
    <s v="ATTACK-DETECTOR-2"/>
    <s v="CRITICAL"/>
    <x v="6"/>
    <s v="0x7e732c25f1686310b9f7dc71ecab7616e4f0cac2,0x3e8def7cfe184679bf8a32428369141fbf0a9c39 likely involved in an attack (0x8ed14fad5e2b156439b7307d62887d29f641c1127bad82e277c0c9cc027b4f68) on Uniswap V2: Router 2 (0x7a250d5630b4cf539739df2c5dacb4c659f2488d). A"/>
    <s v="0x7e732c25f1686310b9f7dc71ecab7616e4f0cac2"/>
    <x v="2"/>
    <s v="0.00015585412667946258"/>
    <m/>
    <m/>
    <m/>
    <m/>
    <m/>
    <s v="0.00015585412667946258}"/>
    <m/>
    <m/>
    <m/>
    <m/>
    <m/>
    <m/>
    <m/>
    <m/>
    <m/>
  </r>
  <r>
    <s v="2023-07-19T05:47:31.804974302Z"/>
    <x v="7"/>
    <s v="2023-07-19"/>
    <s v="0x5045cde55a17205420f03c451bf33b81df5495618a1d880e42e6cbc2647aac42"/>
    <s v="ATTACK-DETECTOR-2"/>
    <s v="CRITICAL"/>
    <x v="6"/>
    <s v="0x281ca4617298308e333ffebaa15023c975874b21 likely involved in an attack (0x2444853fd89c5ba9f15eecacb2dbfc5f5577e3f5aee7d6a38f16cb94ab5414a0). Anomaly score: {'anomaly_score': 0.006571969696969698}"/>
    <s v="0x281ca4617298308e333ffebaa15023c975874b21"/>
    <x v="2"/>
    <s v="0.006571969696969698"/>
    <m/>
    <m/>
    <m/>
    <m/>
    <m/>
    <s v="0.006571969696969698}"/>
    <m/>
    <m/>
    <m/>
    <m/>
    <m/>
    <m/>
    <m/>
    <m/>
    <m/>
  </r>
  <r>
    <s v="2023-07-08T15:18:24.191946875Z"/>
    <x v="7"/>
    <s v="2023-07-08"/>
    <s v="0x4f9d52c1e30eef6b08047e2ba6e7e9779d269a6b1030682e646936d0a17abdac"/>
    <s v="ATTACK-DETECTOR-2"/>
    <s v="CRITICAL"/>
    <x v="6"/>
    <s v="0xbf9df575670c739d9bf1424d4913e7244ed3ff66 likely involved in an attack (0x5c96c5f8b87ba0355f1481f450acd8c31a0cd4efa64c49adcd4102be8aaf58e2) on CIVNFT (0xf169bd68ed72b2fdc3c9234833197171aa000580). Anomaly score: {'anomaly_score': 0.0001834407535944472}"/>
    <s v="0xbf9df575670c739d9bf1424d4913e7244ed3ff66"/>
    <x v="2"/>
    <s v="0.0001834407535944472"/>
    <m/>
    <m/>
    <m/>
    <m/>
    <m/>
    <s v="0.0001834407535944472}"/>
    <m/>
    <m/>
    <m/>
    <m/>
    <m/>
    <m/>
    <m/>
    <m/>
    <m/>
  </r>
  <r>
    <s v="2023-07-04T15:13:51.970120024Z"/>
    <x v="7"/>
    <s v="2023-07-04"/>
    <s v="0x4f426ed4f5e262247e185c675ea18047b368c5d2f69d92e6d5456a25a0af9c3b"/>
    <s v="ATTACK-DETECTOR-2"/>
    <s v="CRITICAL"/>
    <x v="6"/>
    <s v="0x7244191840b7b44c92b47e6d27333d131df91a97 likely involved in an attack (0x393fdd094370e5fa202e2f69ba4acee470551c2edc8f33e26e46b0ec9ead218e). Anomaly score: {'anomaly_score': 0.0972067039106145}"/>
    <s v="0x7244191840b7b44c92b47e6d27333d131df91a97"/>
    <x v="2"/>
    <s v="0.0972067039106145"/>
    <m/>
    <m/>
    <m/>
    <m/>
    <m/>
    <s v="0.0972067039106145}"/>
    <m/>
    <m/>
    <m/>
    <m/>
    <m/>
    <m/>
    <m/>
    <m/>
    <m/>
  </r>
  <r>
    <s v="2023-07-04T11:27:19.452234841Z"/>
    <x v="7"/>
    <s v="2023-07-04"/>
    <s v="0x4f2a75562f9af743dc416be66b36866971be82b8c91010f33ecbd4ed6314970a"/>
    <s v="ATTACK-DETECTOR-2"/>
    <s v="CRITICAL"/>
    <x v="6"/>
    <s v="0x399e659f336e8cc9a3195d5eab41d2f7f3cc9b14 likely involved in an attack (0xc29fb03a21832f7ed93f2506cf467eac5866db99aa64ddbdabe49a204e9f5b06). Anomaly score: {'anomaly_score': 0.26717811874583053}"/>
    <s v="0x399e659f336e8cc9a3195d5eab41d2f7f3cc9b14"/>
    <x v="2"/>
    <s v="0.26717811874583053"/>
    <m/>
    <m/>
    <m/>
    <m/>
    <m/>
    <s v="0.26717811874583053}"/>
    <m/>
    <m/>
    <m/>
    <m/>
    <m/>
    <m/>
    <m/>
    <m/>
    <m/>
  </r>
  <r>
    <s v="2023-07-21T06:37:43.866145386Z"/>
    <x v="7"/>
    <s v="2023-07-21"/>
    <s v="0x4e1c931223a87311f6a0de7ac3017b16564f9e31a06cc70d2683a6ccb3c3651e"/>
    <s v="ATTACK-DETECTOR-2"/>
    <s v="CRITICAL"/>
    <x v="6"/>
    <s v="0xc266864760e6750bc9b5bb6b5606654631b1a6b2 likely involved in an attack (0xd2f5967e42a521c9c87c52194425d517a58519d6289dd1b17a78a04f37f8e6e2) on Uniswap V2: Router 2 (0x7a250d5630b4cf539739df2c5dacb4c659f2488d). Anomaly score: {'anomaly_score': 0.000346598"/>
    <s v="0xc266864760e6750bc9b5bb6b5606654631b1a6b2"/>
    <x v="2"/>
    <s v="0.0003465982028241335"/>
    <m/>
    <m/>
    <m/>
    <m/>
    <m/>
    <s v="0.0003465982028241335}"/>
    <m/>
    <m/>
    <m/>
    <m/>
    <m/>
    <m/>
    <m/>
    <m/>
    <m/>
  </r>
  <r>
    <s v="2023-07-01T18:08:37.31648316Z"/>
    <x v="7"/>
    <s v="2023-07-01"/>
    <s v="0x4deb80102cd0a4c5bdaae10d59fbf0563e5c7d9c6b2f40226fe30eb29898f63b"/>
    <s v="ATTACK-DETECTOR-2"/>
    <s v="CRITICAL"/>
    <x v="6"/>
    <s v="0xfde23f34f6bedf1529f1841607f3c3c04774003a likely involved in an attack (0x910e4f9411b67f5acac12175fd145f4fe4e7f8fe19fd0411980e28270161e5ea). Anomaly score: {'anomaly_score': 0.00011847630473905218}"/>
    <s v="0xfde23f34f6bedf1529f1841607f3c3c04774003a"/>
    <x v="2"/>
    <s v="0.00011847630473905218"/>
    <m/>
    <m/>
    <m/>
    <m/>
    <m/>
    <s v="0.00011847630473905218}"/>
    <m/>
    <m/>
    <m/>
    <m/>
    <m/>
    <m/>
    <m/>
    <m/>
    <m/>
  </r>
  <r>
    <s v="2023-07-30T14:55:11.899068123Z"/>
    <x v="7"/>
    <s v="2023-07-30"/>
    <s v="0x4dd32587f64e2e6da22000486dd3e291d1c8339ea089f8ef9281ad89350b2f4b"/>
    <s v="ATTACK-DETECTOR-2"/>
    <s v="CRITICAL"/>
    <x v="6"/>
    <s v="0x19c7849d10333188678fad560d2436cec11071a6 likely involved in an attack (0x5694e281a275d0405d4e3b182324c6ef10e70d9bdb63877d416f855f2f5b35d8). Anomaly score: {'anomaly_score': 0.0002822822822822823}"/>
    <s v="0x19c7849d10333188678fad560d2436cec11071a6"/>
    <x v="2"/>
    <s v="0.0002822822822822823"/>
    <m/>
    <m/>
    <m/>
    <m/>
    <m/>
    <s v="0.0002822822822822823}"/>
    <m/>
    <m/>
    <m/>
    <m/>
    <m/>
    <m/>
    <m/>
    <m/>
    <m/>
  </r>
  <r>
    <s v="2023-07-05T17:23:21.407964142Z"/>
    <x v="7"/>
    <s v="2023-07-05"/>
    <s v="0x4d5fc48238d53e0903fe7547db2c2ec2e21840e8da1352f744e03037b0f6b04c"/>
    <s v="ATTACK-DETECTOR-2"/>
    <s v="CRITICAL"/>
    <x v="6"/>
    <s v="0x4396b22319b9db5a6cddddf1c7fa1b7db97a91f4 likely involved in an attack (0x79f195aed8bfb45066cdb4a749961fd5408a82ea3302efd2b411cb78666b4ead) on (0x57054217f926d4c2e424c74d0abae4979d6f6633). Anomaly score: {'anomaly_score': 0.045112285336856}"/>
    <s v="0x4396b22319b9db5a6cddddf1c7fa1b7db97a91f4"/>
    <x v="2"/>
    <s v="0.045112285336856"/>
    <m/>
    <m/>
    <m/>
    <m/>
    <m/>
    <s v="0.045112285336856}"/>
    <m/>
    <m/>
    <m/>
    <m/>
    <m/>
    <m/>
    <m/>
    <m/>
    <m/>
  </r>
  <r>
    <s v="2023-07-10T01:42:03.382256402Z"/>
    <x v="7"/>
    <s v="2023-07-10"/>
    <s v="0x4cd35945862a1af4e75a6381668c777687d54622c8db130c1604f92e8507dc79"/>
    <s v="ATTACK-DETECTOR-2"/>
    <s v="CRITICAL"/>
    <x v="6"/>
    <s v="0xd3641c912a6a4c30338787e3c464420b561a9467 likely involved in an attack (0xd6960044bf7323798a78484eea8117377da1e73a987f45d2d0ed4b522f747b82). Anomaly score: {'anomaly_score': 0.0001888675623800384}"/>
    <s v="0xd3641c912a6a4c30338787e3c464420b561a9467"/>
    <x v="2"/>
    <s v="0.0001888675623800384"/>
    <m/>
    <m/>
    <m/>
    <m/>
    <m/>
    <s v="0.0001888675623800384}"/>
    <m/>
    <m/>
    <m/>
    <m/>
    <m/>
    <m/>
    <m/>
    <m/>
    <m/>
  </r>
  <r>
    <s v="2023-07-27T01:13:09.01438347Z"/>
    <x v="7"/>
    <s v="2023-07-27"/>
    <s v="0x4c123473ed43bdc010713373035a47c81af0436251ab55efeb2bc662a35e5d89"/>
    <s v="ATTACK-DETECTOR-2"/>
    <s v="CRITICAL"/>
    <x v="6"/>
    <s v="0x5fa0403ff91a0b110528d8c23a958bd28cb555c2 likely involved in an attack (0x34276c6de6fbaa89c6d670236a5d1b7f8116c2f55b6ba28741cc9c81e31ceffe). Anomaly score: {'anomaly_score': 0.015329295987887962}"/>
    <s v="0x5fa0403ff91a0b110528d8c23a958bd28cb555c2"/>
    <x v="2"/>
    <s v="0.015329295987887962"/>
    <m/>
    <m/>
    <m/>
    <m/>
    <m/>
    <s v="0.015329295987887962}"/>
    <m/>
    <m/>
    <m/>
    <m/>
    <m/>
    <m/>
    <m/>
    <m/>
    <m/>
  </r>
  <r>
    <s v="2023-07-31T02:55:30.831774071Z"/>
    <x v="7"/>
    <s v="2023-07-31"/>
    <s v="0x4bb8c007861452d0ce1ed016eab7ecbbe39354a38aaada18938bfd20cc2f02ca"/>
    <s v="ATTACK-DETECTOR-2"/>
    <s v="CRITICAL"/>
    <x v="6"/>
    <s v="0x05deeed84c03e3d0791c2c94dc475f20f8962cf2 likely involved in an attack (0xb403f4b939eb536c0fae4a34408cb750425924009c85bf1e3393f57144b874ca). Anomaly score: {'anomaly_score': 9.812155746110297e-05}"/>
    <s v="0x05deeed84c03e3d0791c2c94dc475f20f8962cf2"/>
    <x v="2"/>
    <s v="9.812155746110297e-05"/>
    <m/>
    <m/>
    <m/>
    <m/>
    <m/>
    <s v="9.812155746110297e-05}"/>
    <m/>
    <m/>
    <m/>
    <m/>
    <m/>
    <m/>
    <m/>
    <m/>
    <m/>
  </r>
  <r>
    <s v="2023-07-07T21:24:01.412793613Z"/>
    <x v="7"/>
    <s v="2023-07-07"/>
    <s v="0x4b20eb5476c1d0c624c97b2f61fbb84d050c9f252165870f28eeab7c0b26ff81"/>
    <s v="ATTACK-DETECTOR-2"/>
    <s v="CRITICAL"/>
    <x v="6"/>
    <s v="0x7805a78a3ad50d460efabf32562d1884c3d0259a likely involved in an attack (0x0577e025299dd4ff9afcd53b6e5aeefd6ce5f2b45029551afd5e3bc844ca0a17). Anomaly score: {'anomaly_score': 7.312168667357261e-08}"/>
    <s v="0x7805a78a3ad50d460efabf32562d1884c3d0259a"/>
    <x v="2"/>
    <s v="7.312168667357261e-08"/>
    <m/>
    <m/>
    <m/>
    <m/>
    <m/>
    <s v="7.312168667357261e-08}"/>
    <m/>
    <m/>
    <m/>
    <m/>
    <m/>
    <m/>
    <m/>
    <m/>
    <m/>
  </r>
  <r>
    <s v="2023-07-29T10:44:06.345898236Z"/>
    <x v="7"/>
    <s v="2023-07-29"/>
    <s v="0x4a4fc52cfb37874785765a968394efa0c885af7e7b5c3d9172a7dfc0af59c4c6"/>
    <s v="ATTACK-DETECTOR-2"/>
    <s v="CRITICAL"/>
    <x v="6"/>
    <s v="0x2f38a45d02948e415dc3b5ba6babd754b5c060f7 likely involved in an attack (0x61412cff8d660c9348c15a3f7e7af96d4f2204aad65e1f5ecacaeda72c74b081). Anomaly score: {'anomaly_score': 0.00040828402366863907}"/>
    <s v="0x2f38a45d02948e415dc3b5ba6babd754b5c060f7"/>
    <x v="2"/>
    <s v="0.00040828402366863907"/>
    <m/>
    <m/>
    <m/>
    <m/>
    <m/>
    <s v="0.00040828402366863907}"/>
    <m/>
    <m/>
    <m/>
    <m/>
    <m/>
    <m/>
    <m/>
    <m/>
    <m/>
  </r>
  <r>
    <s v="2023-07-31T20:59:29.622118301Z"/>
    <x v="7"/>
    <s v="2023-07-31"/>
    <s v="0x4a06eb65bbcbe701c97d43b1042534e5a2c439dc2cafd2240c31630c52e1f7ce"/>
    <s v="ATTACK-DETECTOR-2"/>
    <s v="CRITICAL"/>
    <x v="6"/>
    <s v="0xb1a6bf349c947a540a5fe6f1e89992acdad836ab likely involved in an attack (0x7542321291913129cd9b8c655cd4b51175279e4b5c5217c1230b7cb5364f407e). Anomaly score: {'anomaly_score': 0.0002817650186071239}"/>
    <s v="0xb1a6bf349c947a540a5fe6f1e89992acdad836ab"/>
    <x v="2"/>
    <s v="0.0002817650186071239"/>
    <m/>
    <m/>
    <m/>
    <m/>
    <m/>
    <s v="0.0002817650186071239}"/>
    <m/>
    <m/>
    <m/>
    <m/>
    <m/>
    <m/>
    <m/>
    <m/>
    <m/>
  </r>
  <r>
    <s v="2023-07-23T07:27:16.139308118Z"/>
    <x v="7"/>
    <s v="2023-07-23"/>
    <s v="0x49ab2ff61f07f7fe1e1c470f3f5eed16b2352bab3d94c5e8b8fe36cd72df4137"/>
    <s v="ATTACK-DETECTOR-2"/>
    <s v="CRITICAL"/>
    <x v="6"/>
    <s v="0x933e11b1fc786b7d22e77d31ead163bf5ec3cc27,0x6ec21d1868743a44318c3c259a6d4953f9978538 likely involved in an attack (0x1e2a83e7e8dbad82911806e5f6302404a4debaf040a3a1e23501fbfbac4a8aae). Anomaly score: {'anomaly_score': 0.0002913907284768212}"/>
    <s v="0x933e11b1fc786b7d22e77d31ead163bf5ec3cc27"/>
    <x v="2"/>
    <s v="0.0002913907284768212"/>
    <m/>
    <m/>
    <m/>
    <m/>
    <m/>
    <s v="0.0002913907284768212}"/>
    <m/>
    <m/>
    <m/>
    <m/>
    <m/>
    <m/>
    <m/>
    <m/>
    <m/>
  </r>
  <r>
    <s v="2023-07-17T11:49:21.083688152Z"/>
    <x v="7"/>
    <s v="2023-07-17"/>
    <s v="0x4937278f56437c269db587dc729c6107063e0283d03c160a2d68bb3b4a3a296d"/>
    <s v="ATTACK-DETECTOR-2"/>
    <s v="CRITICAL"/>
    <x v="6"/>
    <s v="0xdb88985b91d42f6b65b156620a8f28ee5274e146 likely involved in an attack (0x161e7b8c0df3b4720297b71ee35a8a73ee2c5effe924f6fcb91077ed63d89e25) on Convex CRV (cvxCRV) (0x62b9c7356a2dc64a1969e19c23e4f579f9810aa7). Anomaly score: {'anomaly_score': 0.0001241950"/>
    <s v="0xdb88985b91d42f6b65b156620a8f28ee5274e146"/>
    <x v="2"/>
    <s v="0.00012419503219871205"/>
    <m/>
    <m/>
    <m/>
    <m/>
    <m/>
    <s v="0.00012419503219871205}"/>
    <m/>
    <m/>
    <m/>
    <m/>
    <m/>
    <m/>
    <m/>
    <m/>
    <m/>
  </r>
  <r>
    <s v="2023-07-20T14:42:17.522628648Z"/>
    <x v="7"/>
    <s v="2023-07-20"/>
    <s v="0x47871be513ab7260b9a0ccd810e442f4d3803f36fadc819b7f7e7585e0309118"/>
    <s v="ATTACK-DETECTOR-2"/>
    <s v="CRITICAL"/>
    <x v="6"/>
    <s v="0x4873cf6f707064135b5522b80763239e73da103e likely involved in an attack (0xc7b0ff3077c785b4eb4ee3f9e9d7f9a65b1de7219fe3b99406b1c93a0f2bfe50). Anomaly score: {'anomaly_score': 0.24945054945054945}"/>
    <s v="0x4873cf6f707064135b5522b80763239e73da103e"/>
    <x v="2"/>
    <s v="0.24945054945054945"/>
    <m/>
    <m/>
    <m/>
    <m/>
    <m/>
    <s v="0.24945054945054945}"/>
    <m/>
    <m/>
    <m/>
    <m/>
    <m/>
    <m/>
    <m/>
    <m/>
    <m/>
  </r>
  <r>
    <s v="2023-07-08T06:38:58.276296241Z"/>
    <x v="7"/>
    <s v="2023-07-08"/>
    <s v="0x45fe375cc2e3364e89bddffe3f20e8372cf18b4c96445106b157f04c096ec236"/>
    <s v="ATTACK-DETECTOR-2"/>
    <s v="CRITICAL"/>
    <x v="6"/>
    <s v="0x47c64f8fcfb6a733830488a9d802ddbc225bb905 likely involved in an attack (0xb69886cea5b4ef06d511f63df356e4515d2580be17c5f8b6ea11f5a8d91aebe5). Anomaly score: {'anomaly_score': 0.00019714838936806903}"/>
    <s v="0x47c64f8fcfb6a733830488a9d802ddbc225bb905"/>
    <x v="2"/>
    <s v="0.00019714838936806903"/>
    <m/>
    <m/>
    <m/>
    <m/>
    <m/>
    <s v="0.00019714838936806903}"/>
    <m/>
    <m/>
    <m/>
    <m/>
    <m/>
    <m/>
    <m/>
    <m/>
    <m/>
  </r>
  <r>
    <s v="2023-07-07T21:26:03.653159955Z"/>
    <x v="7"/>
    <s v="2023-07-07"/>
    <s v="0x4511aab239b5863e21201608529d286df88cb020b924bb9bbd8448709132020e"/>
    <s v="ATTACK-DETECTOR-2"/>
    <s v="CRITICAL"/>
    <x v="6"/>
    <s v="0x7805a78a3ad50d460efabf32562d1884c3d0259a likely involved in an attack (0xfb4f306b2b040ae94bf04e167bdabb8ce6bef18c02072cbfa1854dfeeee5bd1c). Anomaly score: {'anomaly_score': 7.312168667357261e-08}"/>
    <s v="0x7805a78a3ad50d460efabf32562d1884c3d0259a"/>
    <x v="2"/>
    <s v="7.312168667357261e-08"/>
    <m/>
    <m/>
    <m/>
    <m/>
    <m/>
    <s v="7.312168667357261e-08}"/>
    <m/>
    <m/>
    <m/>
    <m/>
    <m/>
    <m/>
    <m/>
    <m/>
    <m/>
  </r>
  <r>
    <s v="2023-07-30T14:54:23.064817851Z"/>
    <x v="7"/>
    <s v="2023-07-30"/>
    <s v="0x430525a3a5428fa6fd4a866f1eb994ca69070fe8d323e291c820347e191ba951"/>
    <s v="ATTACK-DETECTOR-2"/>
    <s v="CRITICAL"/>
    <x v="6"/>
    <s v="0x19c7849d10333188678fad560d2436cec11071a6 likely involved in an attack (0x4a45fd1462ba92fc8d74cc6ac3f4479f0a4ee28faa8d89592e1020dfd22a5080). Anomaly score: {'anomaly_score': 0.00024793388429752067}"/>
    <s v="0x19c7849d10333188678fad560d2436cec11071a6"/>
    <x v="2"/>
    <s v="0.00024793388429752067"/>
    <m/>
    <m/>
    <m/>
    <m/>
    <m/>
    <s v="0.00024793388429752067}"/>
    <m/>
    <m/>
    <m/>
    <m/>
    <m/>
    <m/>
    <m/>
    <m/>
    <m/>
  </r>
  <r>
    <s v="2023-07-14T03:13:33.726912489Z"/>
    <x v="7"/>
    <s v="2023-07-14"/>
    <s v="0x42f8b9dd77d866c0a7132763acc652c96ab1199c280657aafdee9d2d31b1f9e9"/>
    <s v="ATTACK-DETECTOR-2"/>
    <s v="CRITICAL"/>
    <x v="6"/>
    <s v="0xbb3894a95d08b5e6f31d22f459cc46da6b341928 likely involved in an attack (0x26498e94a6d84a3da35e0abded34de8df6cfabb7dd9273d3af07910b19fa1899). Anomaly score: {'anomaly_score': 0.08953786906290113}"/>
    <s v="0xbb3894a95d08b5e6f31d22f459cc46da6b341928"/>
    <x v="2"/>
    <s v="0.08953786906290113"/>
    <m/>
    <m/>
    <m/>
    <m/>
    <m/>
    <s v="0.08953786906290113}"/>
    <m/>
    <m/>
    <m/>
    <m/>
    <m/>
    <m/>
    <m/>
    <m/>
    <m/>
  </r>
  <r>
    <s v="2023-07-06T10:43:26.029203206Z"/>
    <x v="7"/>
    <s v="2023-07-06"/>
    <s v="0x4238c0ffeca7ca2ec57d7a15a9e282335bbcf4f5151480e41ebbac2c7848d712"/>
    <s v="ATTACK-DETECTOR-2"/>
    <s v="CRITICAL"/>
    <x v="6"/>
    <s v="0xedee915ae45cc4b2fdd1ce12a2f70dca0b2ad9e5 likely involved in an attack (0xba511b4980e331280c83f40d9f8e417121d8d23d4839815006318ad2b5a3e1bc). Anomaly score: {'anomaly_score': 0.0001426653239342061}"/>
    <s v="0xedee915ae45cc4b2fdd1ce12a2f70dca0b2ad9e5"/>
    <x v="2"/>
    <s v="0.0001426653239342061"/>
    <m/>
    <m/>
    <m/>
    <m/>
    <m/>
    <s v="0.0001426653239342061}"/>
    <m/>
    <m/>
    <m/>
    <m/>
    <m/>
    <m/>
    <m/>
    <m/>
    <m/>
  </r>
  <r>
    <s v="2023-07-04T15:35:33.649125807Z"/>
    <x v="7"/>
    <s v="2023-07-04"/>
    <s v="0x4238880ce1f4a438a9e75ed8e87ed7bd4a3ef5b66b47b7842e1e83eac10afcb2"/>
    <s v="ATTACK-DETECTOR-2"/>
    <s v="CRITICAL"/>
    <x v="6"/>
    <s v="0x84a3ca5b5ef5b61df92664728738b37a4ca7fa46 likely involved in an attack (0x6a5ff78bb8a1bf4ec3dd80e10dfca00b85817121e2978bc55010b41f0d0675ca). Anomaly score: {'anomaly_score': 0.19841560024375382}"/>
    <s v="0x84a3ca5b5ef5b61df92664728738b37a4ca7fa46"/>
    <x v="2"/>
    <s v="0.19841560024375382"/>
    <m/>
    <m/>
    <m/>
    <m/>
    <m/>
    <s v="0.19841560024375382}"/>
    <m/>
    <m/>
    <m/>
    <m/>
    <m/>
    <m/>
    <m/>
    <m/>
    <m/>
  </r>
  <r>
    <s v="2023-07-10T08:24:33.367789524Z"/>
    <x v="7"/>
    <s v="2023-07-10"/>
    <s v="0x41e1dba89a8d87e05dc943843e332de59a03f561ad4d9f40c05dd14c614e6138"/>
    <s v="ATTACK-DETECTOR-2"/>
    <s v="CRITICAL"/>
    <x v="6"/>
    <s v="0x68ff5202baae2a963d9dd4d31cdfa423bc548874 likely involved in an attack (0x8fe632592008fbaf08b84b45ceb08104641b1824718b7194b18ce385e74ce53f) on WARREN (0x9d6496ec525462054c930d1d152778fe283fb8bf). Anomaly score: {'anomaly_score': 0.00010252784161216192}"/>
    <s v="0x68ff5202baae2a963d9dd4d31cdfa423bc548874"/>
    <x v="2"/>
    <s v="0.00010252784161216192"/>
    <m/>
    <m/>
    <m/>
    <m/>
    <m/>
    <s v="0.00010252784161216192}"/>
    <m/>
    <m/>
    <m/>
    <m/>
    <m/>
    <m/>
    <m/>
    <m/>
    <m/>
  </r>
  <r>
    <s v="2023-07-03T19:49:30.026892173Z"/>
    <x v="7"/>
    <s v="2023-07-03"/>
    <s v="0x41dbe699245899a979e0d54e76510eff8b72d2de6fe91023398369b3d213c026"/>
    <s v="ATTACK-DETECTOR-2"/>
    <s v="CRITICAL"/>
    <x v="6"/>
    <s v="0xe5e603e4275335fdaa41ca4c7bd378be48fd3c8d likely involved in an attack (0xd04f759a1c41e5168aeaa4f92a05ea0ee3799eaebefdc916e17f7cbdda44731f) on Uniswap V2: Router 2 (0x7a250d5630b4cf539739df2c5dacb4c659f2488d). Anomaly score: {'anomaly_score': 5.192652329"/>
    <s v="0xe5e603e4275335fdaa41ca4c7bd378be48fd3c8d"/>
    <x v="2"/>
    <s v="5.192652329749104e-05"/>
    <m/>
    <m/>
    <m/>
    <m/>
    <m/>
    <s v="5.192652329749104e-05}"/>
    <m/>
    <m/>
    <m/>
    <m/>
    <m/>
    <m/>
    <m/>
    <m/>
    <m/>
  </r>
  <r>
    <s v="2023-07-26T08:49:02.632373236Z"/>
    <x v="7"/>
    <s v="2023-07-26"/>
    <s v="0x4177bf0dc0af23104fabf63bf65fad55c54440d418d28a25f141e28985a884ca"/>
    <s v="ATTACK-DETECTOR-2"/>
    <s v="CRITICAL"/>
    <x v="6"/>
    <s v="0xe9836664a0e25ddb7b26185f75e7d28883cdbe4e likely involved in an attack (0x87b431d30eb5aabd3b90d2f7fecb651de369dd3c45745d73c832f018cf516f1e). Anomaly score: {'anomaly_score': 0.0002089864158829676}"/>
    <s v="0xe9836664a0e25ddb7b26185f75e7d28883cdbe4e"/>
    <x v="2"/>
    <s v="0.0002089864158829676"/>
    <m/>
    <m/>
    <m/>
    <m/>
    <m/>
    <s v="0.0002089864158829676}"/>
    <m/>
    <m/>
    <m/>
    <m/>
    <m/>
    <m/>
    <m/>
    <m/>
    <m/>
  </r>
  <r>
    <s v="2023-07-28T23:58:20.643260043Z"/>
    <x v="7"/>
    <s v="2023-07-28"/>
    <s v="0x3f9175db9a012f0201845948801cd31656f4d7cbb15bb0685b7864e36f47acf0"/>
    <s v="ATTACK-DETECTOR-2"/>
    <s v="CRITICAL"/>
    <x v="6"/>
    <s v="0x9d9008ff758baea951c97f44423a5238932df8e2 likely involved in an attack (0x3fc47997459c913ec6b6666f08ba6bce73534c6449fd7396ef514b775c695c50). Anomaly score: {'anomaly_score': 3.72877978045538e-07}"/>
    <s v="0x9d9008ff758baea951c97f44423a5238932df8e2"/>
    <x v="2"/>
    <s v="3.72877978045538e-07"/>
    <m/>
    <m/>
    <m/>
    <m/>
    <m/>
    <s v="3.72877978045538e-07}"/>
    <m/>
    <m/>
    <m/>
    <m/>
    <m/>
    <m/>
    <m/>
    <m/>
    <m/>
  </r>
  <r>
    <s v="2023-07-21T06:36:12.973564118Z"/>
    <x v="7"/>
    <s v="2023-07-21"/>
    <s v="0x3f7b03ac2b5f22da1376ea4fd0b4955c08addc455d8da8a8634d761d04aa2a12"/>
    <s v="ATTACK-DETECTOR-2"/>
    <s v="CRITICAL"/>
    <x v="6"/>
    <s v="0xc266864760e6750bc9b5bb6b5606654631b1a6b2 likely involved in an attack (0x98a7dea2dbbabc98dc7c6e421dda9af3e5c222f06571ff2881039d3ba6609666). Anomaly score: {'anomaly_score': 0.0003465982028241335}"/>
    <s v="0xc266864760e6750bc9b5bb6b5606654631b1a6b2"/>
    <x v="2"/>
    <s v="0.0003465982028241335"/>
    <m/>
    <m/>
    <m/>
    <m/>
    <m/>
    <s v="0.0003465982028241335}"/>
    <m/>
    <m/>
    <m/>
    <m/>
    <m/>
    <m/>
    <m/>
    <m/>
    <m/>
  </r>
  <r>
    <s v="2023-07-15T14:55:44.112904097Z"/>
    <x v="7"/>
    <s v="2023-07-15"/>
    <s v="0x3f552c58a5fece6ca3b94f7e01dbdcd7e705bf5b07ae7d4e591b164fc465827b"/>
    <s v="ATTACK-DETECTOR-2"/>
    <s v="CRITICAL"/>
    <x v="6"/>
    <s v="0xfab0c80d9c290abb661f4eebe652a1cd8feff5b0 likely involved in an attack (0x50ae4ee748a75a3d1f834b12bd33e4605b8f0972c0e4cdad2c22279ff39e3b83) on Uniswap V2: Router 2 (0x7a250d5630b4cf539739df2c5dacb4c659f2488d). Anomaly score: {'anomaly_score': 8.435428800"/>
    <s v="0xfab0c80d9c290abb661f4eebe652a1cd8feff5b0"/>
    <x v="2"/>
    <s v="8.435428800964048e-05"/>
    <m/>
    <m/>
    <m/>
    <m/>
    <m/>
    <s v="8.435428800964048e-05}"/>
    <m/>
    <m/>
    <m/>
    <m/>
    <m/>
    <m/>
    <m/>
    <m/>
    <m/>
  </r>
  <r>
    <s v="2023-07-30T12:26:01.00600942Z"/>
    <x v="7"/>
    <s v="2023-07-30"/>
    <s v="0x3ee1690e59511b2ae0829f345264d895da170c1d899e00f1201d76baf633bcc0"/>
    <s v="ATTACK-DETECTOR-2"/>
    <s v="CRITICAL"/>
    <x v="6"/>
    <s v="0xe7a30cd283a3d6ede199234db5345aba37cc6c0b likely involved in an attack (0xe2992888d5c4cd494f0a3b1d9c73257cbc666c3ff50fa5cb4f6d4d9d847289d9) on Chads.Vc (0x223bc79156cbb0a6d175ea6130cb382d01868df8). Anomaly score: {'anomaly_score': 4.876132930513595e-05}"/>
    <s v="0xe7a30cd283a3d6ede199234db5345aba37cc6c0b"/>
    <x v="2"/>
    <s v="4.876132930513595e-05"/>
    <m/>
    <m/>
    <m/>
    <m/>
    <m/>
    <s v="4.876132930513595e-05}"/>
    <m/>
    <m/>
    <m/>
    <m/>
    <m/>
    <m/>
    <m/>
    <m/>
    <m/>
  </r>
  <r>
    <s v="2023-07-10T01:25:28.354732209Z"/>
    <x v="7"/>
    <s v="2023-07-10"/>
    <s v="0x3ed78b1f3ac60f26d1148593c07df2b7895d912d88a35289ae5eff3a35e9776e"/>
    <s v="ATTACK-DETECTOR-2"/>
    <s v="CRITICAL"/>
    <x v="6"/>
    <s v="0x5c75e94dd0ab9c10bfd1b8073dafef031d3c050d likely involved in an attack (0xdfc6f4af41c4d5344b594503e2805e33768951eaeaa1e95f8e6b7fdc2b4cc612) on darcUSDC (0x9aa024d3fd962701ed17f76c17cab22d3dc9d92d). Anomaly score: {'anomaly_score': 0.008350730688935283}"/>
    <s v="0x5c75e94dd0ab9c10bfd1b8073dafef031d3c050d"/>
    <x v="2"/>
    <s v="0.008350730688935283"/>
    <m/>
    <m/>
    <m/>
    <m/>
    <m/>
    <s v="0.008350730688935283}"/>
    <m/>
    <m/>
    <m/>
    <m/>
    <m/>
    <m/>
    <m/>
    <m/>
    <m/>
  </r>
  <r>
    <s v="2023-07-28T23:59:36.575959724Z"/>
    <x v="7"/>
    <s v="2023-07-28"/>
    <s v="0x3e89fcfdb96d964b5f7e3affcb1e78c61c3044a37655651bcea64e9ef26180cb"/>
    <s v="ATTACK-DETECTOR-2"/>
    <s v="CRITICAL"/>
    <x v="6"/>
    <s v="0x9d9008ff758baea951c97f44423a5238932df8e2 likely involved in an attack (0xf7891eafa7629501ac9abb169e7609e6c99dd95233e12d0336fa49a73313f88f). Anomaly score: {'anomaly_score': 3.759154206123458e-07}"/>
    <s v="0x9d9008ff758baea951c97f44423a5238932df8e2"/>
    <x v="2"/>
    <s v="3.759154206123458e-07"/>
    <m/>
    <m/>
    <m/>
    <m/>
    <m/>
    <s v="3.759154206123458e-07}"/>
    <m/>
    <m/>
    <m/>
    <m/>
    <m/>
    <m/>
    <m/>
    <m/>
    <m/>
  </r>
  <r>
    <s v="2023-07-07T19:43:08.715122418Z"/>
    <x v="7"/>
    <s v="2023-07-07"/>
    <s v="0x3dcca39166019f8da0bd9a5ec759cc14cf0742167af980ffa092a4a23fc29d8e"/>
    <s v="ATTACK-DETECTOR-2"/>
    <s v="CRITICAL"/>
    <x v="6"/>
    <s v="0x208266c96f9a4e61856efe2417eab3b9ef59b22f likely involved in an attack (0xe1f527bedaa907c45d9a54e50d64be0c67e97989830c963af8893b0ec44e7edc) on (0x1715a3e4a142d8b698131108995174f37aeba10d). Anomaly score: {'anomaly_score': 0.14008413461538463}"/>
    <s v="0x208266c96f9a4e61856efe2417eab3b9ef59b22f"/>
    <x v="2"/>
    <s v="0.14008413461538463"/>
    <m/>
    <m/>
    <m/>
    <m/>
    <m/>
    <s v="0.14008413461538463}"/>
    <m/>
    <m/>
    <m/>
    <m/>
    <m/>
    <m/>
    <m/>
    <m/>
    <m/>
  </r>
  <r>
    <s v="2023-07-07T09:54:23.765898798Z"/>
    <x v="7"/>
    <s v="2023-07-07"/>
    <s v="0x3d201b0a0835698c57a234246aa6d78e792f4fc9fe2f4c2922b5f187696dc9a0"/>
    <s v="ATTACK-DETECTOR-2"/>
    <s v="CRITICAL"/>
    <x v="6"/>
    <s v="0xb86aa907aa2f6e6911deb28190e47e1c4deb5d37 likely involved in an attack (0x23b924e5ab6de1415ef8edfc26ea0936b48c97dcf4ebb5d8a474923f24d4638e). Anomaly score: {'anomaly_score': 0.29688013136289}"/>
    <s v="0xb86aa907aa2f6e6911deb28190e47e1c4deb5d37"/>
    <x v="2"/>
    <s v="0.29688013136289"/>
    <m/>
    <m/>
    <m/>
    <m/>
    <m/>
    <s v="0.29688013136289}"/>
    <m/>
    <m/>
    <m/>
    <m/>
    <m/>
    <m/>
    <m/>
    <m/>
    <m/>
  </r>
  <r>
    <s v="2023-07-14T03:51:23.366223475Z"/>
    <x v="7"/>
    <s v="2023-07-14"/>
    <s v="0x3cabc55ace990c3d469d9dd950f3e060443bc50a3d010a12922d9813a962a28c"/>
    <s v="ATTACK-DETECTOR-2"/>
    <s v="CRITICAL"/>
    <x v="6"/>
    <s v="0x59059ec4063e499689a7c2cb7501752d0377d9ef likely involved in an attack (0x5a4f99fc77bc01cc7ceb8ca46cee663f7467251051fb1a5f45ec108961cb4030) on Lido: Curve Liquidity Farming Pool Contract (0xdc24316b9ae028f1497c275eb9192a3ea0f67022). Anomaly score: {'anom"/>
    <s v="0x59059ec4063e499689a7c2cb7501752d0377d9ef"/>
    <x v="2"/>
    <s v="0.34081261370527594"/>
    <m/>
    <m/>
    <m/>
    <m/>
    <m/>
    <s v="0.34081261370527594}"/>
    <m/>
    <m/>
    <m/>
    <m/>
    <m/>
    <m/>
    <m/>
    <m/>
    <m/>
  </r>
  <r>
    <s v="2023-07-20T00:42:27.792064737Z"/>
    <x v="7"/>
    <s v="2023-07-20"/>
    <s v="0x3c3c9334b7fe841360a99cd804b070c38cac5d77f79b043c4e9ac0a5ee2a3ea1"/>
    <s v="ATTACK-DETECTOR-2"/>
    <s v="CRITICAL"/>
    <x v="6"/>
    <s v="0x073f5fac7293b006f4a2c94cfae348272a31d381,0xdea9f2343b2cbcfea39f50fe9c081b78322fd8f8,0xbf4db8bc066f6a4551520946b05cb81bf78c39fe,0x6d2195e72af2aed6bf6da1433fea5c88db74d629 likely involved in an attack (0xeffb3a168d18d4fd02ea7878adf61beda1e7b851a1f67b0e772"/>
    <s v="0x073f5fac7293b006f4a2c94cfae348272a31d381"/>
    <x v="2"/>
    <s v="0.0003402298850574713"/>
    <m/>
    <m/>
    <m/>
    <m/>
    <m/>
    <s v="0.0003402298850574713}"/>
    <m/>
    <m/>
    <m/>
    <m/>
    <m/>
    <m/>
    <m/>
    <m/>
    <m/>
  </r>
  <r>
    <s v="2023-07-01T17:58:29.251031811Z"/>
    <x v="7"/>
    <s v="2023-07-01"/>
    <s v="0x3c248ff0eb00eeb48aaf254e101d48d3ecbcf6eb48fe326f9d026d87504ce38a"/>
    <s v="ATTACK-DETECTOR-2"/>
    <s v="CRITICAL"/>
    <x v="6"/>
    <s v="0xd561da119786d3f9e8259ce6d654487adb514c74 likely involved in an attack (0xb559cc80457b6f6a32fea5c7e76002b9d49efd2a47232b70cdb69fed9914ce9a). Anomaly score: {'anomaly_score': 0.154014272970562}"/>
    <s v="0xd561da119786d3f9e8259ce6d654487adb514c74"/>
    <x v="2"/>
    <s v="0.154014272970562"/>
    <m/>
    <m/>
    <m/>
    <m/>
    <m/>
    <s v="0.154014272970562}"/>
    <m/>
    <m/>
    <m/>
    <m/>
    <m/>
    <m/>
    <m/>
    <m/>
    <m/>
  </r>
  <r>
    <s v="2023-07-10T06:48:09.960496204Z"/>
    <x v="7"/>
    <s v="2023-07-10"/>
    <s v="0x3c035f2df86312236f432171bbf516b5b4c84cab15b7d1e9e491845643e4ef00"/>
    <s v="ATTACK-DETECTOR-2"/>
    <s v="CRITICAL"/>
    <x v="6"/>
    <s v="0x9e8420395bc0008b6547143770b908ddeb67e452 likely involved in an attack (0x8af2c40b7dbe6ed4397c1aeee66a68ee3be0fd562326886c41ad3603e99d37e5). Anomaly score: {'anomaly_score': 0.008482972136222912}"/>
    <s v="0x9e8420395bc0008b6547143770b908ddeb67e452"/>
    <x v="2"/>
    <s v="0.008482972136222912"/>
    <m/>
    <m/>
    <m/>
    <m/>
    <m/>
    <s v="0.008482972136222912}"/>
    <m/>
    <m/>
    <m/>
    <m/>
    <m/>
    <m/>
    <m/>
    <m/>
    <m/>
  </r>
  <r>
    <s v="2023-07-11T22:54:49.46833887Z"/>
    <x v="7"/>
    <s v="2023-07-11"/>
    <s v="0x39a9724efdaf46f2b97e363ff3c27cb0367de62ceb84db910e6c40841858f5fd"/>
    <s v="ATTACK-DETECTOR-2"/>
    <s v="CRITICAL"/>
    <x v="6"/>
    <s v="0x126ce1f8a376d80c073044900b4e543182476939 likely involved in an attack (0xa2c161df3b7495e15e1d8f1828ca6f46ca2cc6de0c18b1d66392a3aad3202b5b). Anomaly score: {'anomaly_score': 4.807692307692308e-07}"/>
    <s v="0x126ce1f8a376d80c073044900b4e543182476939"/>
    <x v="2"/>
    <s v="4.807692307692308e-07"/>
    <m/>
    <m/>
    <m/>
    <m/>
    <m/>
    <s v="4.807692307692308e-07}"/>
    <m/>
    <m/>
    <m/>
    <m/>
    <m/>
    <m/>
    <m/>
    <m/>
    <m/>
  </r>
  <r>
    <s v="2023-07-21T10:36:25.927457783Z"/>
    <x v="7"/>
    <s v="2023-07-21"/>
    <s v="0x396ed3be18540df73accc1f2fedb150dd60ad24613bb4ca4ac32dc07c8105605"/>
    <s v="ATTACK-DETECTOR-2"/>
    <s v="CRITICAL"/>
    <x v="6"/>
    <s v="0xc905bc059751aa3577bd931d4545b2ffa8a71eba,0x8d67db0b205e32a5dd96145f022fa18aae7dc8aa,0x010bca2128231fd630b48dd91cf13b4fc32315b4 likely involved in an attack (0x6541983786f59d12426e96695711c150a47ffdb586ef7e977b698e9298647e67). Anomaly score: {'anomaly_sc"/>
    <s v="0xc905bc059751aa3577bd931d4545b2ffa8a71eba"/>
    <x v="2"/>
    <s v="2.9185022026431723e-06"/>
    <m/>
    <m/>
    <m/>
    <m/>
    <m/>
    <s v="2.9185022026431723e-06}"/>
    <m/>
    <m/>
    <m/>
    <m/>
    <m/>
    <m/>
    <m/>
    <m/>
    <m/>
  </r>
  <r>
    <s v="2023-07-04T15:16:41.872561969Z"/>
    <x v="7"/>
    <s v="2023-07-04"/>
    <s v="0x38d22a96864bf54959d5f7b4c8814292adc35119743ac686bf80227879e67d8a"/>
    <s v="ATTACK-DETECTOR-2"/>
    <s v="CRITICAL"/>
    <x v="6"/>
    <s v="0x34b3f3b0dc3f288a4516e6c34f3e94a59ee98bae likely involved in an attack (0x4d7988d4b0a6f059bb836b87fa07a8acb5df3e35e1587366a2adb7180f3224e5). Anomaly score: {'anomaly_score': 0.1931034482758621}"/>
    <s v="0x34b3f3b0dc3f288a4516e6c34f3e94a59ee98bae"/>
    <x v="2"/>
    <s v="0.1931034482758621"/>
    <m/>
    <m/>
    <m/>
    <m/>
    <m/>
    <s v="0.1931034482758621}"/>
    <m/>
    <m/>
    <m/>
    <m/>
    <m/>
    <m/>
    <m/>
    <m/>
    <m/>
  </r>
  <r>
    <s v="2023-07-28T02:20:19.441623726Z"/>
    <x v="7"/>
    <s v="2023-07-28"/>
    <s v="0x38cb71860714cf25a1d9dd17a476268004f984bb393e1a3dc4644f948d7dfb85"/>
    <s v="ATTACK-DETECTOR-2"/>
    <s v="CRITICAL"/>
    <x v="6"/>
    <s v="0x9ba032ef3a1b98b26525a246ff0606a490a291e3 likely involved in an attack (0x8e07ca98edf1aebbc1be2522813cf7bb7b8e44c56c7eea88dde2094a17ce63b7). Anomaly score: {'anomaly_score': 7.280499745961172e-06}"/>
    <s v="0x9ba032ef3a1b98b26525a246ff0606a490a291e3"/>
    <x v="2"/>
    <s v="7.280499745961172e-06"/>
    <m/>
    <m/>
    <m/>
    <m/>
    <m/>
    <s v="7.280499745961172e-06}"/>
    <m/>
    <m/>
    <m/>
    <m/>
    <m/>
    <m/>
    <m/>
    <m/>
    <m/>
  </r>
  <r>
    <s v="2023-07-29T21:20:16.50385002Z"/>
    <x v="7"/>
    <s v="2023-07-29"/>
    <s v="0x388faf392c871bdd99ffc5456d79b97dfceb600b064bd593933e2c9067db6100"/>
    <s v="ATTACK-DETECTOR-2"/>
    <s v="CRITICAL"/>
    <x v="6"/>
    <s v="0xc06f6be0c44d194ae4019edd4d59d70607d00b7d likely involved in an attack (0x9d1aa2c47583988bbc9964122fc4df46e2325858f38f0dc2e0d6933e005df679). Anomaly score: {'anomaly_score': 0.00023139745916515427}"/>
    <s v="0xc06f6be0c44d194ae4019edd4d59d70607d00b7d"/>
    <x v="2"/>
    <s v="0.00023139745916515427"/>
    <m/>
    <m/>
    <m/>
    <m/>
    <m/>
    <s v="0.00023139745916515427}"/>
    <m/>
    <m/>
    <m/>
    <m/>
    <m/>
    <m/>
    <m/>
    <m/>
    <m/>
  </r>
  <r>
    <s v="2023-07-04T16:32:47.252843037Z"/>
    <x v="7"/>
    <s v="2023-07-04"/>
    <s v="0x3744d9bc5bb6b43427c224f88fb8858055b2133d2257d8d0d03bf81cc81fb183"/>
    <s v="ATTACK-DETECTOR-2"/>
    <s v="CRITICAL"/>
    <x v="6"/>
    <s v="0xc75bbd18b121ad29d437fc23b3c92e73aa3e1e89 likely involved in an attack (0xeed92b18c5aa065ccfe45429141f4159968e470d2af5bfeec162efdee9d1f088). Anomaly score: {'anomaly_score': 5.543664383561644e-05}"/>
    <s v="0xc75bbd18b121ad29d437fc23b3c92e73aa3e1e89"/>
    <x v="2"/>
    <s v="5.543664383561644e-05"/>
    <m/>
    <m/>
    <m/>
    <m/>
    <m/>
    <s v="5.543664383561644e-05}"/>
    <m/>
    <m/>
    <m/>
    <m/>
    <m/>
    <m/>
    <m/>
    <m/>
    <m/>
  </r>
  <r>
    <s v="2023-07-27T00:08:37.801662533Z"/>
    <x v="7"/>
    <s v="2023-07-27"/>
    <s v="0x373de40e0c10632290a5aad9ddf858f8f797bdeaa36d5f9f4448fe11a79d5573"/>
    <s v="ATTACK-DETECTOR-2"/>
    <s v="CRITICAL"/>
    <x v="6"/>
    <s v="0x740d618e92484b6f142e49b3644b26cc370232be likely involved in an attack (0xa2795444e9e00918a50f726902dba42e00f7a01ab2ef364dceeff9decff70ab7). Anomaly score: {'anomaly_score': 0.016654330125832718}"/>
    <s v="0x740d618e92484b6f142e49b3644b26cc370232be"/>
    <x v="2"/>
    <s v="0.016654330125832718"/>
    <m/>
    <m/>
    <m/>
    <m/>
    <m/>
    <s v="0.016654330125832718}"/>
    <m/>
    <m/>
    <m/>
    <m/>
    <m/>
    <m/>
    <m/>
    <m/>
    <m/>
  </r>
  <r>
    <s v="2023-07-20T00:09:23.692949594Z"/>
    <x v="7"/>
    <s v="2023-07-20"/>
    <s v="0x36f2db42e305a208d0fa5a6274d828bebf904b68011aea927e5fc6d1802b1e50"/>
    <s v="ATTACK-DETECTOR-2"/>
    <s v="CRITICAL"/>
    <x v="6"/>
    <s v="0xdea9f2343b2cbcfea39f50fe9c081b78322fd8f8,0xbf4db8bc066f6a4551520946b05cb81bf78c39fe likely involved in an attack (0x733963b0f72fc0f0004ae0f4ea3675c466cad38ac803c3ccad8073c04d137de2). Anomaly score: {'anomaly_score': 0.000329004329004329}"/>
    <s v="0xdea9f2343b2cbcfea39f50fe9c081b78322fd8f8"/>
    <x v="2"/>
    <s v="0.000329004329004329"/>
    <m/>
    <m/>
    <m/>
    <m/>
    <m/>
    <s v="0.000329004329004329}"/>
    <m/>
    <m/>
    <m/>
    <m/>
    <m/>
    <m/>
    <m/>
    <m/>
    <m/>
  </r>
  <r>
    <s v="2023-07-20T00:12:43.582874768Z"/>
    <x v="7"/>
    <s v="2023-07-20"/>
    <s v="0x35ba0a5621886b3f92e1a6329b84697f4590328b2872be4f54abdee7a6b01f76"/>
    <s v="ATTACK-DETECTOR-2"/>
    <s v="CRITICAL"/>
    <x v="6"/>
    <s v="0xdea9f2343b2cbcfea39f50fe9c081b78322fd8f8,0xbf4db8bc066f6a4551520946b05cb81bf78c39fe likely involved in an attack (0xf6432d89752c834496b29eec170553eea15f9696e116047513f636bf723131ab) on Uniswap V2: Router 2 (0x7a250d5630b4cf539739df2c5dacb4c659f2488d). A"/>
    <s v="0xdea9f2343b2cbcfea39f50fe9c081b78322fd8f8"/>
    <x v="2"/>
    <s v="0.000329004329004329"/>
    <m/>
    <m/>
    <m/>
    <m/>
    <m/>
    <s v="0.000329004329004329}"/>
    <m/>
    <m/>
    <m/>
    <m/>
    <m/>
    <m/>
    <m/>
    <m/>
    <m/>
  </r>
  <r>
    <s v="2023-07-21T11:03:02.658766729Z"/>
    <x v="7"/>
    <s v="2023-07-21"/>
    <s v="0x34c095d029ff7a72cc59685412e1620035ecfcdac62c9e298449c103152e9fe8"/>
    <s v="ATTACK-DETECTOR-2"/>
    <s v="CRITICAL"/>
    <x v="6"/>
    <s v="0xef41ea024d04381169857b111613e2ec80ae7d1c likely involved in an attack (0xb4c9a97be1f1d878656f748178dcca27dab8b051b23418e8bbd714eb75d0aca1) on Rocket Pool ETH (rETH) (0xae78736cd615f374d3085123a210448e74fc6393). Anomaly score: {'anomaly_score': 5.5066079"/>
    <s v="0xef41ea024d04381169857b111613e2ec80ae7d1c"/>
    <x v="2"/>
    <s v="5.506607929515419e-06"/>
    <m/>
    <m/>
    <m/>
    <m/>
    <m/>
    <s v="5.506607929515419e-06}"/>
    <m/>
    <m/>
    <m/>
    <m/>
    <m/>
    <m/>
    <m/>
    <m/>
    <m/>
  </r>
  <r>
    <s v="2023-07-29T23:51:04.246881816Z"/>
    <x v="7"/>
    <s v="2023-07-29"/>
    <s v="0x3498383111c6fcab776f9f32ea84f62c3831fd3a86e70e4839a6e352e3d2b4a8"/>
    <s v="ATTACK-DETECTOR-3"/>
    <s v="CRITICAL"/>
    <x v="6"/>
    <s v="0xdc110819706ee1a6e220853e8f10e6e23b028381 likely involved in an attack (0x94dfa8e5269d12315f9f0283c9a63b67afc6ac716f80bb74d76aadc1d29fcd49). Anomaly score: {'anomaly_score': 5.2428395918274614e-08}"/>
    <s v="0xdc110819706ee1a6e220853e8f10e6e23b028381"/>
    <x v="4"/>
    <s v="5.2428395918274614e-08"/>
    <s v="Kannagi rug pull"/>
    <m/>
    <m/>
    <m/>
    <m/>
    <s v="5.2428395918274614e-08}"/>
    <m/>
    <m/>
    <m/>
    <m/>
    <m/>
    <m/>
    <m/>
    <m/>
    <m/>
  </r>
  <r>
    <s v="2023-07-20T17:57:01.011511739Z"/>
    <x v="7"/>
    <s v="2023-07-20"/>
    <s v="0x346b046a9fde5c47880db801fa87f165e585b8078722372bb0c26af3b269e7a2"/>
    <s v="ATTACK-DETECTOR-2"/>
    <s v="CRITICAL"/>
    <x v="6"/>
    <s v="0x308f9d3c426f3a4b1c213ee7b8d233b333aa0c76 likely involved in an attack (0xdf1287605d98d6d8488e4579b7c769025b348f0d09746447a77ec5de4744695e). Anomaly score: {'anomaly_score': 0.22180451127819548}"/>
    <s v="0x308f9d3c426f3a4b1c213ee7b8d233b333aa0c76"/>
    <x v="2"/>
    <s v="0.22180451127819548"/>
    <m/>
    <m/>
    <m/>
    <m/>
    <m/>
    <s v="0.22180451127819548}"/>
    <m/>
    <m/>
    <m/>
    <m/>
    <m/>
    <m/>
    <m/>
    <m/>
    <m/>
  </r>
  <r>
    <s v="2023-07-23T07:26:11.430691093Z"/>
    <x v="7"/>
    <s v="2023-07-23"/>
    <s v="0x341f2a321cc8ff18f591904d6ff1892fdd96517e3544572d003f5e2ecd4cb8e3"/>
    <s v="ATTACK-DETECTOR-2"/>
    <s v="CRITICAL"/>
    <x v="6"/>
    <s v="0x933e11b1fc786b7d22e77d31ead163bf5ec3cc27,0x6ec21d1868743a44318c3c259a6d4953f9978538 likely involved in an attack (0xde8598b22f1434f293954abc6a211fbded293df64864ca87b2588f8422988c8b). Anomaly score: {'anomaly_score': 0.0002913907284768212}"/>
    <s v="0x933e11b1fc786b7d22e77d31ead163bf5ec3cc27"/>
    <x v="2"/>
    <s v="0.0002913907284768212"/>
    <m/>
    <m/>
    <m/>
    <m/>
    <m/>
    <s v="0.0002913907284768212}"/>
    <m/>
    <m/>
    <m/>
    <m/>
    <m/>
    <m/>
    <m/>
    <m/>
    <m/>
  </r>
  <r>
    <s v="2023-07-27T13:40:23.228612013Z"/>
    <x v="7"/>
    <s v="2023-07-27"/>
    <s v="0x3408cb8859e5d8ae6b28993006d846e3060b2d4563df00a2113635a922a79de5"/>
    <s v="ATTACK-DETECTOR-2"/>
    <s v="CRITICAL"/>
    <x v="6"/>
    <s v="0xb3e7bd15229ea64d4a46ff24d4432610eb444841 likely involved in an attack (0x619abb207b153bee93020f4742e493f718982b5259b77d6899a52e2c626b8135) on MPEPE (0x8a732e22c4a1ffd33b84c6df5c101e748a64da18). Anomaly score: {'anomaly_score': 3.144738786494803e-05}"/>
    <s v="0xb3e7bd15229ea64d4a46ff24d4432610eb444841"/>
    <x v="2"/>
    <s v="3.144738786494803e-05"/>
    <m/>
    <m/>
    <m/>
    <m/>
    <m/>
    <s v="3.144738786494803e-05}"/>
    <m/>
    <m/>
    <m/>
    <m/>
    <m/>
    <m/>
    <m/>
    <m/>
    <m/>
  </r>
  <r>
    <s v="2023-07-04T16:53:12.052580765Z"/>
    <x v="7"/>
    <s v="2023-07-04"/>
    <s v="0x326942b85d2c277c9107668a6a8f3c94155a3f6f7275f76686dddcbee0bedc66"/>
    <s v="ATTACK-DETECTOR-2"/>
    <s v="CRITICAL"/>
    <x v="6"/>
    <s v="0xbf8f424ebe1b1a46213748b9232bd15c6afa35d8 likely involved in an attack (0x2f6fd1cbd9e287f6f09934688af864bd7530cd115785474130dacda6a257c008). Anomaly score: {'anomaly_score': 3.3666220844287606e-06}"/>
    <s v="0xbf8f424ebe1b1a46213748b9232bd15c6afa35d8"/>
    <x v="2"/>
    <s v="3.3666220844287606e-06"/>
    <m/>
    <m/>
    <m/>
    <m/>
    <m/>
    <s v="3.3666220844287606e-06}"/>
    <m/>
    <m/>
    <m/>
    <m/>
    <m/>
    <m/>
    <m/>
    <m/>
    <m/>
  </r>
  <r>
    <s v="2023-07-01T07:25:26.696394121Z"/>
    <x v="7"/>
    <s v="2023-07-01"/>
    <s v="0x3237fcf5bb653fdc675a6e9ea85666b9a7387e02995acd9b25421a7ca0de9ec1"/>
    <s v="ATTACK-DETECTOR-2"/>
    <s v="CRITICAL"/>
    <x v="6"/>
    <s v="0x2efdaa570d6aef9747e9624af9bc80d95709bf07 likely involved in an attack (0x43df9d30bb26551211ea0fe4ae291b70be492d25d367ffb67672b864c9153995). Anomaly score: {'anomaly_score': 7.544463568559954e-05}"/>
    <s v="0x2efdaa570d6aef9747e9624af9bc80d95709bf07"/>
    <x v="2"/>
    <s v="7.544463568559954e-05"/>
    <m/>
    <m/>
    <m/>
    <m/>
    <m/>
    <s v="7.544463568559954e-05}"/>
    <m/>
    <m/>
    <m/>
    <m/>
    <m/>
    <m/>
    <m/>
    <m/>
    <m/>
  </r>
  <r>
    <s v="2023-07-08T06:38:51.023636121Z"/>
    <x v="7"/>
    <s v="2023-07-08"/>
    <s v="0x31f6c533993171a24dce5039eff0352008d263f88e7a4ebc6fc01bee9bdc5a8c"/>
    <s v="ATTACK-DETECTOR-2"/>
    <s v="CRITICAL"/>
    <x v="6"/>
    <s v="0x47c64f8fcfb6a733830488a9d802ddbc225bb905 likely involved in an attack (0xb69886cea5b4ef06d511f63df356e4515d2580be17c5f8b6ea11f5a8d91aebe5) on (0x7caec5e4a3906d0919895d113f7ed9b3a0cbf826). Anomaly score: {'anomaly_score': 0.00019714838936806903}"/>
    <s v="0x47c64f8fcfb6a733830488a9d802ddbc225bb905"/>
    <x v="2"/>
    <s v="0.00019714838936806903"/>
    <m/>
    <m/>
    <m/>
    <m/>
    <m/>
    <s v="0.00019714838936806903}"/>
    <m/>
    <m/>
    <m/>
    <m/>
    <m/>
    <m/>
    <m/>
    <m/>
    <m/>
  </r>
  <r>
    <s v="2023-07-16T01:34:05.509954853Z"/>
    <x v="7"/>
    <s v="2023-07-16"/>
    <s v="0x31dd5cbb22c7a26c3eb140088e409015b49700c09801fac85e646ba9be376e61"/>
    <s v="ATTACK-DETECTOR-2"/>
    <s v="CRITICAL"/>
    <x v="6"/>
    <s v="0x7d9a6c6770ab5c43293a140210fcff080c0073eb likely involved in an attack (0xb2e0b49edbdbf239f3e09693debace483aebe2aef2735d9422b5f34aaecf5643). Anomaly score: {'anomaly_score': 6.977010179572229e-05}"/>
    <s v="0x7d9a6c6770ab5c43293a140210fcff080c0073eb"/>
    <x v="2"/>
    <s v="6.977010179572229e-05"/>
    <m/>
    <m/>
    <m/>
    <m/>
    <m/>
    <s v="6.977010179572229e-05}"/>
    <m/>
    <m/>
    <m/>
    <m/>
    <m/>
    <m/>
    <m/>
    <m/>
    <m/>
  </r>
  <r>
    <s v="2023-07-07T08:01:31.676054313Z"/>
    <x v="7"/>
    <s v="2023-07-07"/>
    <s v="0x30f6577f639b3cedaa87419dcbcbf1ef2899cb528c423ebe18083a88d6fe9a9a"/>
    <s v="ATTACK-DETECTOR-2"/>
    <s v="CRITICAL"/>
    <x v="6"/>
    <s v="0x5ccb56874b31964fff53c83e0e6e0fcf63106206 likely involved in an attack (0x5854f9be8f38c0bc5b046c94b6d68292c4c5ff57b44db9ef15a695614918d516). Anomaly score: {'anomaly_score': 0.0001740222461428059}"/>
    <s v="0x5ccb56874b31964fff53c83e0e6e0fcf63106206"/>
    <x v="2"/>
    <s v="0.0001740222461428059"/>
    <m/>
    <m/>
    <m/>
    <m/>
    <m/>
    <s v="0.0001740222461428059}"/>
    <m/>
    <m/>
    <m/>
    <m/>
    <m/>
    <m/>
    <m/>
    <m/>
    <m/>
  </r>
  <r>
    <s v="2023-07-13T04:29:10.099395857Z"/>
    <x v="7"/>
    <s v="2023-07-13"/>
    <s v="0x30108b8105e46bd874f576993a15d4a55ae552092f4083432091968305755403"/>
    <s v="ATTACK-DETECTOR-2"/>
    <s v="CRITICAL"/>
    <x v="6"/>
    <s v="0x6a01f7476063837c0f36727295b53168b85c4d00 likely involved in an attack (0x7ad74270fe2656e6d8004f18c20efc2e7568f9a2ab407fac63bc22595bec6eca) on Origin Protocol (0x94b17476a93b3262d87b9a326965d1e91f9c13e7). Anomaly score: {'anomaly_score': 0.37365853658536"/>
    <s v="0x6a01f7476063837c0f36727295b53168b85c4d00"/>
    <x v="2"/>
    <s v="0.37365853658536585"/>
    <m/>
    <m/>
    <m/>
    <m/>
    <m/>
    <s v="0.37365853658536585}"/>
    <m/>
    <m/>
    <m/>
    <m/>
    <m/>
    <m/>
    <m/>
    <m/>
    <m/>
  </r>
  <r>
    <s v="2023-07-30T13:19:29.215554859Z"/>
    <x v="7"/>
    <s v="2023-07-30"/>
    <s v="0x2ff3fa6d0d3b3eff576a1947dc518650526489422a432a06637b3a62f3d8cf46"/>
    <s v="ATTACK-DETECTOR-2"/>
    <s v="CRITICAL"/>
    <x v="6"/>
    <s v="0x1d6888f0e68bec7fcb58f28eafa9b7e3e93c22ab likely involved in an attack (0x658a75aaac456e7fc19e295057ae920b06544713c4123ebaecf161b557bdb969). Anomaly score: {'anomaly_score': 8e-05}"/>
    <s v="0x1d6888f0e68bec7fcb58f28eafa9b7e3e93c22ab"/>
    <x v="2"/>
    <s v="8e-05"/>
    <m/>
    <m/>
    <m/>
    <m/>
    <m/>
    <s v="8e-05}"/>
    <m/>
    <m/>
    <m/>
    <m/>
    <m/>
    <m/>
    <m/>
    <m/>
    <m/>
  </r>
  <r>
    <s v="2023-07-21T03:31:56.692377071Z"/>
    <x v="7"/>
    <s v="2023-07-21"/>
    <s v="0x2f0c1de162f223c78b221c4f588060031323f6fe153b5587c3c92d0547bbafb8"/>
    <s v="ATTACK-DETECTOR-2"/>
    <s v="CRITICAL"/>
    <x v="6"/>
    <s v="0x931d23be86ee35cd3d36175271c45f57e1c92f1d likely involved in an attack (0x07a843cda0fac843e1327936871bea79ac0b7fd2e03014c0cbf1cdd1facd9cb7) on spWETH (0x59cd1c87501baa753d0b5b5ab5d8416a45cd71db). Anomaly score: {'anomaly_score': 7.748132337246532e-05}"/>
    <s v="0x931d23be86ee35cd3d36175271c45f57e1c92f1d"/>
    <x v="2"/>
    <s v="7.748132337246532e-05"/>
    <m/>
    <m/>
    <m/>
    <m/>
    <m/>
    <s v="7.748132337246532e-05}"/>
    <m/>
    <m/>
    <m/>
    <m/>
    <m/>
    <m/>
    <m/>
    <m/>
    <m/>
  </r>
  <r>
    <s v="2023-07-15T18:47:08.215597661Z"/>
    <x v="7"/>
    <s v="2023-07-15"/>
    <s v="0x2f0617508b69f4433ee71369a894c7e2ed454fb905c8de8b9cca57b8469b9104"/>
    <s v="ATTACK-DETECTOR-2"/>
    <s v="CRITICAL"/>
    <x v="6"/>
    <s v="0x9c5bdd67c146e60b265ee5538fcdf8eaaf8ef376 likely involved in an attack (0xa0f02eec624671ee6eab88a4dcde7b3f547f8b8612257af8085272dde69d848d) on MILF (0xc9e1bafef03324262bdbf9b49617e2ba1f32fd9f). Anomaly score: {'anomaly_score': 1.0013351134846463e-07}"/>
    <s v="0x9c5bdd67c146e60b265ee5538fcdf8eaaf8ef376"/>
    <x v="2"/>
    <s v="1.0013351134846463e-07"/>
    <m/>
    <m/>
    <m/>
    <m/>
    <m/>
    <s v="1.0013351134846463e-07}"/>
    <m/>
    <m/>
    <m/>
    <m/>
    <m/>
    <m/>
    <m/>
    <m/>
    <m/>
  </r>
  <r>
    <s v="2023-07-11T10:52:04.498314539Z"/>
    <x v="7"/>
    <s v="2023-07-11"/>
    <s v="0x2eefb92b2b2b7fd71c15955917021b8f0b1240680b6e680284c9d1ce4c2dfceb"/>
    <s v="ATTACK-DETECTOR-2"/>
    <s v="CRITICAL"/>
    <x v="6"/>
    <s v="0x98a29ea4c8c64b76ba2576ed0ca49e16daf99056 likely involved in an attack (0x7ed86af135335203198b4798d98696fc4791f871e97c2bcabc4f9b080423a5e0) on Balancer: Vault (0xba12222222228d8ba445958a75a0704d566bf2c8). Anomaly score: {'anomaly_score': 0.00016865232863"/>
    <s v="0x98a29ea4c8c64b76ba2576ed0ca49e16daf99056"/>
    <x v="2"/>
    <s v="0.0001686523286399505"/>
    <m/>
    <m/>
    <m/>
    <m/>
    <m/>
    <s v="0.0001686523286399505}"/>
    <m/>
    <m/>
    <m/>
    <m/>
    <m/>
    <m/>
    <m/>
    <m/>
    <m/>
  </r>
  <r>
    <s v="2023-07-24T12:07:56.044232706Z"/>
    <x v="7"/>
    <s v="2023-07-24"/>
    <s v="0x2ee9c2167611c7b1841f043ef317642d72a473d2b6f112386a7513490171ccdf"/>
    <s v="ATTACK-DETECTOR-2"/>
    <s v="CRITICAL"/>
    <x v="6"/>
    <s v="0x053ec71eb9cae329a8a0bb7e01f80e31afd033e9,0x438aa34df5c25aaf21517df6eda44bd698ce28b5 likely involved in an attack (0x6624f4f2b6e6989851a5bcaae694a5105cffaa169e2a5aecf67ffaa11826f251) on Lido: Curve Liquidity Farming Pool Contract (0xdc24316b9ae028f1497c2"/>
    <s v="0x053ec71eb9cae329a8a0bb7e01f80e31afd033e9"/>
    <x v="2"/>
    <s v="8.002680965147454e-05"/>
    <m/>
    <m/>
    <m/>
    <m/>
    <m/>
    <s v="8.002680965147454e-05}"/>
    <m/>
    <m/>
    <m/>
    <m/>
    <m/>
    <m/>
    <m/>
    <m/>
    <m/>
  </r>
  <r>
    <s v="2023-07-01T04:00:02.207966904Z"/>
    <x v="7"/>
    <s v="2023-07-01"/>
    <s v="0x2e4b0ac9f818a21fa704c9ec920543ed9ea80ffb5cce793e08cf8be4a9a60efb"/>
    <s v="ATTACK-DETECTOR-2"/>
    <s v="CRITICAL"/>
    <x v="6"/>
    <s v="0x3e5d7768381d1d31b6c2dace0a56866e563cab69 likely involved in an attack (0xbb5e543eea831e57cacd72610126289403eabd54a089c35b8bdf74ff01346e77). Anomaly score: {'anomaly_score': 0.29160305343511456}"/>
    <s v="0x3e5d7768381d1d31b6c2dace0a56866e563cab69"/>
    <x v="2"/>
    <s v="0.29160305343511456"/>
    <m/>
    <m/>
    <m/>
    <m/>
    <m/>
    <s v="0.29160305343511456}"/>
    <m/>
    <m/>
    <m/>
    <m/>
    <m/>
    <m/>
    <m/>
    <m/>
    <m/>
  </r>
  <r>
    <s v="2023-07-08T17:32:12.535411403Z"/>
    <x v="7"/>
    <s v="2023-07-08"/>
    <s v="0x2d6311ffa1a0382dd98ed722305574021a61395099e3b428e5c86e79bd373bf8"/>
    <s v="ATTACK-DETECTOR-2"/>
    <s v="CRITICAL"/>
    <x v="6"/>
    <s v="0x5c75e94dd0ab9c10bfd1b8073dafef031d3c050d likely involved in an attack (0x94ef3174104b764762003c3e8ae1bb39d08eab71bed294f5e0802aa722f4c8c9) on (0xc4e0302a9d840db3065210f65aad026e9d695c13). Anomaly score: {'anomaly_score': 0.0001881498597128239}"/>
    <s v="0x5c75e94dd0ab9c10bfd1b8073dafef031d3c050d"/>
    <x v="2"/>
    <s v="0.0001881498597128239"/>
    <m/>
    <m/>
    <m/>
    <m/>
    <m/>
    <s v="0.0001881498597128239}"/>
    <m/>
    <m/>
    <m/>
    <m/>
    <m/>
    <m/>
    <m/>
    <m/>
    <m/>
  </r>
  <r>
    <s v="2023-07-21T08:16:55.271292068Z"/>
    <x v="7"/>
    <s v="2023-07-21"/>
    <s v="0x2c82d1f0b15689abad9436031cee491e4992898477ed3a484f1320770414cf64"/>
    <s v="ATTACK-DETECTOR-2"/>
    <s v="CRITICAL"/>
    <x v="6"/>
    <s v="0xa43fc695e68ae17e0ada17a1e98e5939dadd84fc,0x09125687be2ae30ee586df395c4cb831e747470e likely involved in an attack (0x552c1ec39fc2a1c2bbe97faf5583c922969c79bd14d796fc9d680b87187a2dec). Anomaly score: {'anomaly_score': 6.592592592592593e-05}"/>
    <s v="0xa43fc695e68ae17e0ada17a1e98e5939dadd84fc"/>
    <x v="2"/>
    <s v="6.592592592592593e-05"/>
    <m/>
    <m/>
    <m/>
    <m/>
    <m/>
    <s v="6.592592592592593e-05}"/>
    <m/>
    <m/>
    <m/>
    <m/>
    <m/>
    <m/>
    <m/>
    <m/>
    <m/>
  </r>
  <r>
    <s v="2023-07-08T17:31:37.313973057Z"/>
    <x v="7"/>
    <s v="2023-07-08"/>
    <s v="0x2c6d2c475a75500a0281e0e010b85a5a4ad1b3e5f7cdaa50b63050449ad74727"/>
    <s v="ATTACK-DETECTOR-2"/>
    <s v="CRITICAL"/>
    <x v="6"/>
    <s v="0x5c75e94dd0ab9c10bfd1b8073dafef031d3c050d likely involved in an attack (0x94ef3174104b764762003c3e8ae1bb39d08eab71bed294f5e0802aa722f4c8c9). Anomaly score: {'anomaly_score': 0.0001881498597128239}"/>
    <s v="0x5c75e94dd0ab9c10bfd1b8073dafef031d3c050d"/>
    <x v="2"/>
    <s v="0.0001881498597128239"/>
    <m/>
    <m/>
    <m/>
    <m/>
    <m/>
    <s v="0.0001881498597128239}"/>
    <m/>
    <m/>
    <m/>
    <m/>
    <m/>
    <m/>
    <m/>
    <m/>
    <m/>
  </r>
  <r>
    <s v="2023-07-29T17:52:34.384456382Z"/>
    <x v="7"/>
    <s v="2023-07-29"/>
    <s v="0x2c61ca749f63fa852c16378372ec497e61ecedb8b15ac35e876d7c137d8484c3"/>
    <s v="ATTACK-DETECTOR-2"/>
    <s v="CRITICAL"/>
    <x v="6"/>
    <s v="0x20affae048ef8ba8947dd31dd17e3c0d22936e2a likely involved in an attack (0x1ec0e4a23ed044176de4838f55a63b1f65eb08f3f4c5227d43680a43f545cf8a). Anomaly score: {'anomaly_score': 0.000272596843615495}"/>
    <s v="0x20affae048ef8ba8947dd31dd17e3c0d22936e2a"/>
    <x v="2"/>
    <s v="0.000272596843615495"/>
    <m/>
    <m/>
    <m/>
    <m/>
    <m/>
    <s v="0.000272596843615495}"/>
    <m/>
    <m/>
    <m/>
    <m/>
    <m/>
    <m/>
    <m/>
    <m/>
    <m/>
  </r>
  <r>
    <s v="2023-07-13T08:55:45.013908183Z"/>
    <x v="7"/>
    <s v="2023-07-13"/>
    <s v="0x2bed8eaf0f8a0b54215f430ca8d24cce1b83a0a22ee37e3f17ea2a7a417350d0"/>
    <s v="ATTACK-DETECTOR-2"/>
    <s v="CRITICAL"/>
    <x v="6"/>
    <s v="0x37ca6aee51aa3ac50a572dafde45403afc1e52d5 likely involved in an attack (0x7ea6a75b67e600b34475f5c1a14ba07affbbed0738c1d6bf8951186303372324). Anomaly score: {'anomaly_score': 0.21465076660988078}"/>
    <s v="0x37ca6aee51aa3ac50a572dafde45403afc1e52d5"/>
    <x v="2"/>
    <s v="0.21465076660988078"/>
    <m/>
    <m/>
    <m/>
    <m/>
    <m/>
    <s v="0.21465076660988078}"/>
    <m/>
    <m/>
    <m/>
    <m/>
    <m/>
    <m/>
    <m/>
    <m/>
    <m/>
  </r>
  <r>
    <s v="2023-07-04T15:13:33.604318715Z"/>
    <x v="7"/>
    <s v="2023-07-04"/>
    <s v="0x2bab60c99ac9f34c12aef3933c8e4ff05f01384dd5b414ba30e2b889026054f2"/>
    <s v="ATTACK-DETECTOR-2"/>
    <s v="CRITICAL"/>
    <x v="6"/>
    <s v="0x594d08a06e898424e81990a3a2c90d7517dc37b4 likely involved in an attack (0xb2c3403b9179007989c35491aebf5ba75cd07cc99d327ba327ad7dd67794b1e3). Anomaly score: {'anomaly_score': 0.24332712600869025}"/>
    <s v="0x594d08a06e898424e81990a3a2c90d7517dc37b4"/>
    <x v="2"/>
    <s v="0.24332712600869025"/>
    <m/>
    <m/>
    <m/>
    <m/>
    <m/>
    <s v="0.24332712600869025}"/>
    <m/>
    <m/>
    <m/>
    <m/>
    <m/>
    <m/>
    <m/>
    <m/>
    <m/>
  </r>
  <r>
    <s v="2023-07-17T12:10:13.643314308Z"/>
    <x v="7"/>
    <s v="2023-07-17"/>
    <s v="0x2b812ffd07341d793ea71191aad2c084fc05792de7a85a1e3ecb961d3c510162"/>
    <s v="ATTACK-DETECTOR-2"/>
    <s v="CRITICAL"/>
    <x v="6"/>
    <s v="0xdb88985b91d42f6b65b156620a8f28ee5274e146 likely involved in an attack (0xe3646831ffcd583638a19c595f9569cf29b15219d31c587d0084704138b20f95) on Convex CRV (cvxCRV) (0x62b9c7356a2dc64a1969e19c23e4f579f9810aa7). Anomaly score: {'anomaly_score': 0.0001241950"/>
    <s v="0xdb88985b91d42f6b65b156620a8f28ee5274e146"/>
    <x v="2"/>
    <s v="0.00012419503219871205"/>
    <m/>
    <m/>
    <m/>
    <m/>
    <m/>
    <s v="0.00012419503219871205}"/>
    <m/>
    <m/>
    <m/>
    <m/>
    <m/>
    <m/>
    <m/>
    <m/>
    <m/>
  </r>
  <r>
    <s v="2023-07-03T08:20:09.871368834Z"/>
    <x v="7"/>
    <s v="2023-07-03"/>
    <s v="0x2b752813b4dc7c153e41315ef11db229a6778f9c89424fe9339055ac044fa4ab"/>
    <s v="ATTACK-DETECTOR-2"/>
    <s v="CRITICAL"/>
    <x v="6"/>
    <s v="0x503cca2fef82fd1017424d698aa8d52a56a0fded likely involved in an attack (0xf93552b6eb618169317cc742072fa24cecfd73add195bd447feda4e2417baedf). Anomaly score: {'anomaly_score': 0.0002560512102420484}"/>
    <s v="0x503cca2fef82fd1017424d698aa8d52a56a0fded"/>
    <x v="2"/>
    <s v="0.0002560512102420484"/>
    <m/>
    <m/>
    <m/>
    <m/>
    <m/>
    <s v="0.0002560512102420484}"/>
    <m/>
    <m/>
    <m/>
    <m/>
    <m/>
    <m/>
    <m/>
    <m/>
    <m/>
  </r>
  <r>
    <s v="2023-07-05T17:15:54.213754682Z"/>
    <x v="7"/>
    <s v="2023-07-05"/>
    <s v="0x2a4c682b6ed234f91b441ee0368ebcd5a20f74053a616783e6180343976f76c7"/>
    <s v="ATTACK-DETECTOR-2"/>
    <s v="CRITICAL"/>
    <x v="6"/>
    <s v="0x7c50d68241c0d46f59690cb273f1af0f2637e3a7 likely involved in an attack (0x5ab89df0715c53655979838c31ecfe29c64287c7664b12715d1cef61fcc8f44a) on Balancer: Vault (0xba12222222228d8ba445958a75a0704d566bf2c8). Anomaly score: {'anomaly_score': 0.00326844726120"/>
    <s v="0x7c50d68241c0d46f59690cb273f1af0f2637e3a7"/>
    <x v="2"/>
    <s v="0.0032684472612041645"/>
    <m/>
    <m/>
    <m/>
    <m/>
    <m/>
    <s v="0.0032684472612041645}"/>
    <m/>
    <m/>
    <m/>
    <m/>
    <m/>
    <m/>
    <m/>
    <m/>
    <m/>
  </r>
  <r>
    <s v="2023-07-03T00:25:01.659259518Z"/>
    <x v="7"/>
    <s v="2023-07-03"/>
    <s v="0x286f3cadcd4e397b4812a0dd86f0a7d1c9000feb51a0b3b7cf3db44b24ec2d60"/>
    <s v="ATTACK-DETECTOR-2"/>
    <s v="CRITICAL"/>
    <x v="6"/>
    <s v="0x319ec58005f1b4fd907b33c44314b7806e728a5c likely involved in an attack (0x96e5ca8d2591a1acdc67a52df8f5a06c3906757f23cefb29b38b558dd7728e5a). Anomaly score: {'anomaly_score': 0.14945054945054942}"/>
    <s v="0x319ec58005f1b4fd907b33c44314b7806e728a5c"/>
    <x v="2"/>
    <s v="0.14945054945054942"/>
    <m/>
    <m/>
    <m/>
    <m/>
    <m/>
    <s v="0.14945054945054942}"/>
    <m/>
    <m/>
    <m/>
    <m/>
    <m/>
    <m/>
    <m/>
    <m/>
    <m/>
  </r>
  <r>
    <s v="2023-07-23T11:48:12.394378689Z"/>
    <x v="7"/>
    <s v="2023-07-23"/>
    <s v="0x2824d871f62d43039cc72f1a710691096367ddf943baa7d1c228514c9d76db2a"/>
    <s v="ATTACK-DETECTOR-2"/>
    <s v="CRITICAL"/>
    <x v="6"/>
    <s v="0x17d7a65e255f1db2380af3f48c3bd436f9b8ff92,0xdb59b9f8113f6f4813cc033ccf58eeb8caf622b2 likely involved in an attack (0xd667ecb59b6512bcfb57325623c31ce6d7de28fc1481584d4a0548110c427369). Anomaly score: {'anomaly_score': 0.029947152084556665}"/>
    <s v="0x17d7a65e255f1db2380af3f48c3bd436f9b8ff92"/>
    <x v="2"/>
    <s v="0.029947152084556665"/>
    <m/>
    <m/>
    <m/>
    <m/>
    <m/>
    <s v="0.029947152084556665}"/>
    <m/>
    <m/>
    <m/>
    <m/>
    <m/>
    <m/>
    <m/>
    <m/>
    <m/>
  </r>
  <r>
    <s v="2023-07-13T16:38:18.242117803Z"/>
    <x v="7"/>
    <s v="2023-07-13"/>
    <s v="0x268892489359b0d29aa13beefd501aa7eb758ca17c4d4e121ec4e9517a210047"/>
    <s v="ATTACK-DETECTOR-2"/>
    <s v="CRITICAL"/>
    <x v="6"/>
    <s v="0xbd05ace47174611fb3525776038d3d5db8c58ca6 likely involved in an attack (0x817cec6a789875ed68fe54238d041f67398f1ddde0b214ddbc2ebd2ccdcf931a) on Arbitrum: Bridge (0x8315177ab297ba92a06054ce80a67ed4dbd7ed3a). Anomaly score: {'anomaly_score': 5.9216441875401"/>
    <s v="0xbd05ace47174611fb3525776038d3d5db8c58ca6"/>
    <x v="2"/>
    <s v="5.921644187540142e-05"/>
    <m/>
    <m/>
    <m/>
    <m/>
    <m/>
    <s v="5.921644187540142e-05}"/>
    <m/>
    <m/>
    <m/>
    <m/>
    <m/>
    <m/>
    <m/>
    <m/>
    <m/>
  </r>
  <r>
    <s v="2023-07-29T06:23:37.243268787Z"/>
    <x v="7"/>
    <s v="2023-07-29"/>
    <s v="0x261ec5831c270c2b91d8bbd38fb5bc51d70443e82ea69c9173cea914ab0c782d"/>
    <s v="ATTACK-DETECTOR-2"/>
    <s v="CRITICAL"/>
    <x v="6"/>
    <s v="0xa41fa145f9691e5fb776182084ad4c45529a36eb,0xfd37209d749552d27092ab120d8f27f26faa4275 likely involved in an attack (0x939d256d88dff3c6ceb5e144e9250717af76256e5a4edf8cef7d5c2839c8705d) on (0x9dbf81e9d991cf8eadcb4ae6b53d6810bb9b5abf). Anomaly score: {'anoma"/>
    <s v="0xa41fa145f9691e5fb776182084ad4c45529a36eb"/>
    <x v="2"/>
    <s v="6.214837168397802e-05"/>
    <m/>
    <m/>
    <m/>
    <m/>
    <m/>
    <s v="6.214837168397802e-05}"/>
    <m/>
    <m/>
    <m/>
    <m/>
    <m/>
    <m/>
    <m/>
    <m/>
    <m/>
  </r>
  <r>
    <s v="2023-07-29T18:40:19.712691849Z"/>
    <x v="7"/>
    <s v="2023-07-29"/>
    <s v="0x257e50f661e978c3019c0a43e1df0589aed00255e82264d7b0e5b14e64e2a7a6"/>
    <s v="ATTACK-DETECTOR-2"/>
    <s v="CRITICAL"/>
    <x v="6"/>
    <s v="0xc4e5bf33d46a2f02d2375d5435747c4e731becac likely involved in an attack (0xfcf15c9a8c21cb92f4e54f917e4d993802eb556151a2cf990d742b7bbbcd2125). Anomaly score: {'anomaly_score': 7.615959934329448e-07}"/>
    <s v="0xc4e5bf33d46a2f02d2375d5435747c4e731becac"/>
    <x v="2"/>
    <s v="7.615959934329448e-07"/>
    <m/>
    <m/>
    <m/>
    <m/>
    <m/>
    <s v="7.615959934329448e-07}"/>
    <m/>
    <m/>
    <m/>
    <m/>
    <m/>
    <m/>
    <m/>
    <m/>
    <m/>
  </r>
  <r>
    <s v="2023-07-11T10:50:51.498342833Z"/>
    <x v="7"/>
    <s v="2023-07-11"/>
    <s v="0x24fd60e18fb405f2a8f78c99c6e0b439a7970235e18ed3c3158091750431ee06"/>
    <s v="ATTACK-DETECTOR-2"/>
    <s v="CRITICAL"/>
    <x v="6"/>
    <s v="0x98a29ea4c8c64b76ba2576ed0ca49e16daf99056 likely involved in an attack (0x7c1048b095d7f7f2aa3278b7f7cd363b97939c7f59e66acc759bdd75a98d844e) on Balancer: Vault (0xba12222222228d8ba445958a75a0704d566bf2c8). Anomaly score: {'anomaly_score': 0.01686523286399"/>
    <s v="0x98a29ea4c8c64b76ba2576ed0ca49e16daf99056"/>
    <x v="2"/>
    <s v="0.01686523286399505"/>
    <m/>
    <m/>
    <m/>
    <m/>
    <m/>
    <s v="0.01686523286399505}"/>
    <m/>
    <m/>
    <m/>
    <m/>
    <m/>
    <m/>
    <m/>
    <m/>
    <m/>
  </r>
  <r>
    <s v="2023-07-29T18:19:36.347738406Z"/>
    <x v="7"/>
    <s v="2023-07-29"/>
    <s v="0x24d71299d189e0cd7ab406885ebb4c0439300bc2cd2b94e934980eb8d437f8f9"/>
    <s v="ATTACK-DETECTOR-2"/>
    <s v="CRITICAL"/>
    <x v="6"/>
    <s v="0xb1a6bf349c947a540a5fe6f1e89992acdad836ab likely involved in an attack (0xfc2d1e132f005db86ac6e4355305a7bc38ce45450f8ad1994091559f7fda1141). Anomaly score: {'anomaly_score': 0.0002773792443806791}"/>
    <s v="0xb1a6bf349c947a540a5fe6f1e89992acdad836ab"/>
    <x v="2"/>
    <s v="0.0002773792443806791"/>
    <m/>
    <m/>
    <m/>
    <m/>
    <m/>
    <s v="0.0002773792443806791}"/>
    <m/>
    <m/>
    <m/>
    <m/>
    <m/>
    <m/>
    <m/>
    <m/>
    <m/>
  </r>
  <r>
    <s v="2023-07-28T23:59:19.120630682Z"/>
    <x v="7"/>
    <s v="2023-07-28"/>
    <s v="0x2463aabad5cabb4b71fd66b65086a3b90cd5579577f701e180094762d80c6f24"/>
    <s v="ATTACK-DETECTOR-2"/>
    <s v="CRITICAL"/>
    <x v="6"/>
    <s v="0x9d9008ff758baea951c97f44423a5238932df8e2 likely involved in an attack (0x5627f231937854933835c6a70d248e67462b5084a37b78db4327f60c19a63d27). Anomaly score: {'anomaly_score': 3.7440616290029176e-07}"/>
    <s v="0x9d9008ff758baea951c97f44423a5238932df8e2"/>
    <x v="2"/>
    <s v="3.7440616290029176e-07"/>
    <m/>
    <m/>
    <m/>
    <m/>
    <m/>
    <s v="3.7440616290029176e-07}"/>
    <m/>
    <m/>
    <m/>
    <m/>
    <m/>
    <m/>
    <m/>
    <m/>
    <m/>
  </r>
  <r>
    <s v="2023-07-28T23:59:32.018125739Z"/>
    <x v="7"/>
    <s v="2023-07-28"/>
    <s v="0x245a79efe12e0d42d0770821b3d9dd16d417c29de18bafd7fb174689ffa2d4c7"/>
    <s v="ATTACK-DETECTOR-2"/>
    <s v="CRITICAL"/>
    <x v="6"/>
    <s v="0x9d9008ff758baea951c97f44423a5238932df8e2 likely involved in an attack (0x3fc47997459c913ec6b6666f08ba6bce73534c6449fd7396ef514b775c695c50) on crvUSDCWBTCWETH (0x7f86bf177dd4f3494b841a37e810a34dd56c829b). Anomaly score: {'anomaly_score': 3.72867298778285"/>
    <s v="0x9d9008ff758baea951c97f44423a5238932df8e2"/>
    <x v="2"/>
    <s v="3.7286729877828555e-07"/>
    <m/>
    <m/>
    <m/>
    <m/>
    <m/>
    <s v="3.7286729877828555e-07}"/>
    <m/>
    <m/>
    <m/>
    <m/>
    <m/>
    <m/>
    <m/>
    <m/>
    <m/>
  </r>
  <r>
    <s v="2023-07-17T19:17:33.473846552Z"/>
    <x v="7"/>
    <s v="2023-07-17"/>
    <s v="0x23ef35dacd762f53ac3e0602221d6c806d7212cda158c342b84a551b265c927a"/>
    <s v="ATTACK-DETECTOR-2"/>
    <s v="CRITICAL"/>
    <x v="6"/>
    <s v="0x05b2135f6906ade304fcb1dacc3c55c3d2246f7d likely involved in an attack (0x8668915d3e22c7f188fb185f7bc8548b4f4ee328c882240c3f1721088d3f017a) on Lido: Curve Liquidity Farming Pool Contract (0xdc24316b9ae028f1497c275eb9192a3ea0f67022). Anomaly score: {'anom"/>
    <s v="0x05b2135f6906ade304fcb1dacc3c55c3d2246f7d"/>
    <x v="2"/>
    <s v="0.00581453634085213"/>
    <m/>
    <m/>
    <m/>
    <m/>
    <m/>
    <s v="0.00581453634085213}"/>
    <m/>
    <m/>
    <m/>
    <m/>
    <m/>
    <m/>
    <m/>
    <m/>
    <m/>
  </r>
  <r>
    <s v="2023-07-22T15:33:10.851761128Z"/>
    <x v="7"/>
    <s v="2023-07-22"/>
    <s v="0x23adb13dc7f4ad37e2c7642c794c7b199dae19fea87fc22663f46ab18ae83d16"/>
    <s v="ATTACK-DETECTOR-2"/>
    <s v="CRITICAL"/>
    <x v="6"/>
    <s v="0x81c5de137edfcf8fb5462fb66775de1cf393a123 likely involved in an attack (0x09ce761acd533f21f98fbe5a4b0b38476df89214ab74f1017dc6bf52e00aff2a). Anomaly score: {'anomaly_score': 5.111429155591902e-05}"/>
    <s v="0x81c5de137edfcf8fb5462fb66775de1cf393a123"/>
    <x v="2"/>
    <s v="5.111429155591902e-05"/>
    <m/>
    <m/>
    <m/>
    <m/>
    <m/>
    <s v="5.111429155591902e-05}"/>
    <m/>
    <m/>
    <m/>
    <m/>
    <m/>
    <m/>
    <m/>
    <m/>
    <m/>
  </r>
  <r>
    <s v="2023-07-21T06:33:12.977841668Z"/>
    <x v="7"/>
    <s v="2023-07-21"/>
    <s v="0x22a81e0613dd07845d522da7bcc8452a2cf398bf978a4206d4438fc72fe71789"/>
    <s v="ATTACK-DETECTOR-2"/>
    <s v="CRITICAL"/>
    <x v="6"/>
    <s v="0xc266864760e6750bc9b5bb6b5606654631b1a6b2 likely involved in an attack (0xb462db9a5c7f481a078546c078e9fafe608c2811919d6fc481d922218d01edb9) on Uniswap V2: Router 2 (0x7a250d5630b4cf539739df2c5dacb4c659f2488d). Anomaly score: {'anomaly_score': 0.000353016"/>
    <s v="0xc266864760e6750bc9b5bb6b5606654631b1a6b2"/>
    <x v="2"/>
    <s v="0.00035301668806161744"/>
    <m/>
    <m/>
    <m/>
    <m/>
    <m/>
    <s v="0.00035301668806161744}"/>
    <m/>
    <m/>
    <m/>
    <m/>
    <m/>
    <m/>
    <m/>
    <m/>
    <m/>
  </r>
  <r>
    <s v="2023-07-03T07:02:07.640891957Z"/>
    <x v="7"/>
    <s v="2023-07-03"/>
    <s v="0x21a9fe557cf50d1d90d38949b487b233343b00e02f4bfe7bad5350e96867a54a"/>
    <s v="ATTACK-DETECTOR-2"/>
    <s v="CRITICAL"/>
    <x v="6"/>
    <s v="0x725bbce7a76061df273bfe6336e3708db0226865 likely involved in an attack (0xcf989a5511c513fbd3a6c5b228a923cdacfb29310150756ba77a8428fbb5c2f8). Anomaly score: {'anomaly_score': 6.861665519614591e-05}"/>
    <s v="0x725bbce7a76061df273bfe6336e3708db0226865"/>
    <x v="2"/>
    <s v="6.861665519614591e-05"/>
    <m/>
    <m/>
    <m/>
    <m/>
    <m/>
    <s v="6.861665519614591e-05}"/>
    <m/>
    <m/>
    <m/>
    <m/>
    <m/>
    <m/>
    <m/>
    <m/>
    <m/>
  </r>
  <r>
    <s v="2023-07-08T17:30:23.549675728Z"/>
    <x v="7"/>
    <s v="2023-07-08"/>
    <s v="0x217b9bb60107b031c40761120b6533a3cd48ca25357b03fd0626c0e1fca5142c"/>
    <s v="ATTACK-DETECTOR-2"/>
    <s v="CRITICAL"/>
    <x v="6"/>
    <s v="0x88b97c730df264dbd10717ac649c21199ad18002 likely involved in an attack (0x0591f3700dfc687f100c092fbaa2578200be1bf1d748b546790ac4b86cbf4f14) on (0xc4e0302a9d840db3065210f65aad026e9d695c13). Anomaly score: {'anomaly_score': 0.00014828851899274434}"/>
    <s v="0x88b97c730df264dbd10717ac649c21199ad18002"/>
    <x v="2"/>
    <s v="0.00014828851899274434"/>
    <m/>
    <m/>
    <m/>
    <m/>
    <m/>
    <s v="0.00014828851899274434}"/>
    <m/>
    <m/>
    <m/>
    <m/>
    <m/>
    <m/>
    <m/>
    <m/>
    <m/>
  </r>
  <r>
    <s v="2023-07-17T02:14:05.679472972Z"/>
    <x v="7"/>
    <s v="2023-07-17"/>
    <s v="0x207613eb6f4dc95eaa2ffd0dbe4d1324f41321e64fa7b834ae9e6d5f8af7df4f"/>
    <s v="ATTACK-DETECTOR-2"/>
    <s v="CRITICAL"/>
    <x v="6"/>
    <s v="0xa91cfc6993bbd7b093479c2445453c4e73bcb377 likely involved in an attack (0xf2cb373136e5c4d35fe5ebaa5753ecaddf0fd6c91641c7fe118a77813a921380). Anomaly score: {'anomaly_score': 9.314015375517445e-05}"/>
    <s v="0xa91cfc6993bbd7b093479c2445453c4e73bcb377"/>
    <x v="2"/>
    <s v="9.314015375517445e-05"/>
    <m/>
    <m/>
    <m/>
    <m/>
    <m/>
    <s v="9.314015375517445e-05}"/>
    <m/>
    <m/>
    <m/>
    <m/>
    <m/>
    <m/>
    <m/>
    <m/>
    <m/>
  </r>
  <r>
    <s v="2023-07-06T09:33:46.846174861Z"/>
    <x v="7"/>
    <s v="2023-07-06"/>
    <s v="0x1fcd0b72fe4eb14bb9ebb636fdd82afc1720f2a0d69f533d92818883ca54eb42"/>
    <s v="ATTACK-DETECTOR-2"/>
    <s v="CRITICAL"/>
    <x v="6"/>
    <s v="0x00000e8c78e461678e455b1f6878bb0ce50ce587 likely involved in an attack (0x4f5f004f4088f8d7ce02d5610432d3391f8d9b1f0e5880daaee62d7e73fb95a8). Anomaly score: {'anomaly_score': 0.00014223764093668692}"/>
    <s v="0x00000e8c78e461678e455b1f6878bb0ce50ce587"/>
    <x v="2"/>
    <s v="0.00014223764093668692"/>
    <m/>
    <m/>
    <m/>
    <m/>
    <m/>
    <s v="0.00014223764093668692}"/>
    <m/>
    <m/>
    <m/>
    <m/>
    <m/>
    <m/>
    <m/>
    <m/>
    <m/>
  </r>
  <r>
    <s v="2023-07-11T10:50:13.611172759Z"/>
    <x v="7"/>
    <s v="2023-07-11"/>
    <s v="0x1f95e2afb640e5962aa1ac03cbb4f9daf325791de1d2f0f6c89c2a5016bf95fd"/>
    <s v="ATTACK-DETECTOR-2"/>
    <s v="CRITICAL"/>
    <x v="6"/>
    <s v="0x98a29ea4c8c64b76ba2576ed0ca49e16daf99056 likely involved in an attack (0xe6a2338558ba15f847d58dcbaabb36ef8431f8562aaf861152eafb445a0fd52b). Anomaly score: {'anomaly_score': 0.01686523286399505}"/>
    <s v="0x98a29ea4c8c64b76ba2576ed0ca49e16daf99056"/>
    <x v="2"/>
    <s v="0.01686523286399505"/>
    <m/>
    <m/>
    <m/>
    <m/>
    <m/>
    <s v="0.01686523286399505}"/>
    <m/>
    <m/>
    <m/>
    <m/>
    <m/>
    <m/>
    <m/>
    <m/>
    <m/>
  </r>
  <r>
    <s v="2023-07-29T13:42:37.042223313Z"/>
    <x v="7"/>
    <s v="2023-07-29"/>
    <s v="0x1ececf59a0fa3aa063d47d37091e422ac26cebe19fc7393c3f4412b65ef0b01b"/>
    <s v="ATTACK-DETECTOR-2"/>
    <s v="CRITICAL"/>
    <x v="6"/>
    <s v="0xb752def3a1fded45d6c4b9f4a8f18e645b41b324 likely involved in an attack (0xddb5313888fcc6226682cf28b8b04f3e9127cadb500e8d797e5fdee1b3c01313) on Uniswap V3: Positions NFT (UNI-V3-POS) (0xc36442b4a4522e871399cd717abdd847ab11fe88). Anomaly score: {'anomaly_s"/>
    <s v="0xb752def3a1fded45d6c4b9f4a8f18e645b41b324"/>
    <x v="2"/>
    <s v="0.034703683929524824"/>
    <m/>
    <m/>
    <m/>
    <m/>
    <m/>
    <s v="0.034703683929524824}"/>
    <m/>
    <m/>
    <m/>
    <m/>
    <m/>
    <m/>
    <m/>
    <m/>
    <m/>
  </r>
  <r>
    <s v="2023-07-31T14:21:34.736601155Z"/>
    <x v="7"/>
    <s v="2023-07-31"/>
    <s v="0x1d46ae361b4798750254d92e89291ef2e512e8c8794a668b5fd7bd5f0a81e907"/>
    <s v="ATTACK-DETECTOR-2"/>
    <s v="CRITICAL"/>
    <x v="6"/>
    <s v="0x3f75a2a3512b47cb6fffafdd3882408937eb8fa3 likely involved in an attack (0xacd39c2c1fe9d81d60c5c7ccc6ad13f911e35946ff868fbf82b5d434abd98196) on GaugeV2Interface (0x36f10d9a68fb22b666554d818bbaef428ce55241). Anomaly score: {'anomaly_score': 0.4886731391585"/>
    <s v="0x3f75a2a3512b47cb6fffafdd3882408937eb8fa3"/>
    <x v="2"/>
    <s v="0.4886731391585761"/>
    <m/>
    <m/>
    <m/>
    <m/>
    <m/>
    <s v="0.4886731391585761}"/>
    <m/>
    <m/>
    <m/>
    <m/>
    <m/>
    <m/>
    <m/>
    <m/>
    <m/>
  </r>
  <r>
    <s v="2023-07-20T04:07:32.354800209Z"/>
    <x v="7"/>
    <s v="2023-07-20"/>
    <s v="0x1caab6cb96746da1ef214a5f94c3ea11ed081d078f5acc282e5a6ae443164127"/>
    <s v="ATTACK-DETECTOR-2"/>
    <s v="CRITICAL"/>
    <x v="6"/>
    <s v="0xc905bc059751aa3577bd931d4545b2ffa8a71eba,0x8d67db0b205e32a5dd96145f022fa18aae7dc8aa likely involved in an attack (0x7940aafe1d8c99033d0815b504ba0328fb7f01bfea09b67ab1fb3ce2cbf333ad) on LadyPepe (0x57933314b1a31f91871acd557e3d014100f97e08). Anomaly score"/>
    <s v="0xc905bc059751aa3577bd931d4545b2ffa8a71eba"/>
    <x v="2"/>
    <s v="4.5454545454545455e-06"/>
    <m/>
    <m/>
    <m/>
    <m/>
    <m/>
    <s v="4.5454545454545455e-06}"/>
    <m/>
    <m/>
    <m/>
    <m/>
    <m/>
    <m/>
    <m/>
    <m/>
    <m/>
  </r>
  <r>
    <s v="2023-07-09T02:25:35.012935369Z"/>
    <x v="7"/>
    <s v="2023-07-09"/>
    <s v="0x1c293d9f7f1ed8cae8175fc4e13bad7ee0a4bfd7ccefd2b657b31defa852eef3"/>
    <s v="ATTACK-DETECTOR-2"/>
    <s v="CRITICAL"/>
    <x v="6"/>
    <s v="0x1ac88aea19ff7ca5683930db5434a06cb9c8897f likely involved in an attack (0x069e7e263595f428cc4900dda65dea71f4d4cc48a07170912d459b54c583cbbd). Anomaly score: {'anomaly_score': 0.3706959706959707}"/>
    <s v="0x1ac88aea19ff7ca5683930db5434a06cb9c8897f"/>
    <x v="2"/>
    <s v="0.3706959706959707"/>
    <m/>
    <m/>
    <m/>
    <m/>
    <m/>
    <s v="0.3706959706959707}"/>
    <m/>
    <m/>
    <m/>
    <m/>
    <m/>
    <m/>
    <m/>
    <m/>
    <m/>
  </r>
  <r>
    <s v="2023-07-29T21:15:07.023327482Z"/>
    <x v="7"/>
    <s v="2023-07-29"/>
    <s v="0x1c20f8750042029e820db6b8a8d65dd0bd9c2394360374ad12131b3820f2133c"/>
    <s v="ATTACK-DETECTOR-2"/>
    <s v="CRITICAL"/>
    <x v="6"/>
    <s v="0xc06f6be0c44d194ae4019edd4d59d70607d00b7d likely involved in an attack (0x9af0ac8df5be3c70008975a62f931c1b2980a408e0082a0c2a6871283b9fd12c). Anomaly score: {'anomaly_score': 0.00023139745916515427}"/>
    <s v="0xc06f6be0c44d194ae4019edd4d59d70607d00b7d"/>
    <x v="2"/>
    <s v="0.00023139745916515427"/>
    <m/>
    <m/>
    <m/>
    <m/>
    <m/>
    <s v="0.00023139745916515427}"/>
    <m/>
    <m/>
    <m/>
    <m/>
    <m/>
    <m/>
    <m/>
    <m/>
    <m/>
  </r>
  <r>
    <s v="2023-07-08T17:32:12.449307789Z"/>
    <x v="7"/>
    <s v="2023-07-08"/>
    <s v="0x1bc6e1f0f075e0879f1beacdab854d72ab415fae9a5a18ac6aaa14cb04843dcf"/>
    <s v="ATTACK-DETECTOR-2"/>
    <s v="CRITICAL"/>
    <x v="6"/>
    <s v="0x3c19afd98562393fa14d0693485a46c9578598a6 likely involved in an attack (0x43ccb5431d3ff8a0eec0991df2f943b0ecc01a5dda2ace18cf19827b3d5cda2c) on (0xc4e0302a9d840db3065210f65aad026e9d695c13). Anomaly score: {'anomaly_score': 0.0001882430647291942}"/>
    <s v="0x3c19afd98562393fa14d0693485a46c9578598a6"/>
    <x v="2"/>
    <s v="0.0001882430647291942"/>
    <m/>
    <m/>
    <m/>
    <m/>
    <m/>
    <s v="0.0001882430647291942}"/>
    <m/>
    <m/>
    <m/>
    <m/>
    <m/>
    <m/>
    <m/>
    <m/>
    <m/>
  </r>
  <r>
    <s v="2023-07-17T19:16:44.865768973Z"/>
    <x v="7"/>
    <s v="2023-07-17"/>
    <s v="0x1bb16482d0d368fcd986efa80200a57435b778b0c9c9757955f35e921ded8e88"/>
    <s v="ATTACK-DETECTOR-2"/>
    <s v="CRITICAL"/>
    <x v="6"/>
    <s v="0x05b2135f6906ade304fcb1dacc3c55c3d2246f7d likely involved in an attack (0x8668915d3e22c7f188fb185f7bc8548b4f4ee328c882240c3f1721088d3f017a). Anomaly score: {'anomaly_score': 0.00581453634085213}"/>
    <s v="0x05b2135f6906ade304fcb1dacc3c55c3d2246f7d"/>
    <x v="2"/>
    <s v="0.00581453634085213"/>
    <m/>
    <m/>
    <m/>
    <m/>
    <m/>
    <s v="0.00581453634085213}"/>
    <m/>
    <m/>
    <m/>
    <m/>
    <m/>
    <m/>
    <m/>
    <m/>
    <m/>
  </r>
  <r>
    <s v="2023-07-31T10:45:49.962738999Z"/>
    <x v="7"/>
    <s v="2023-07-31"/>
    <s v="0x1ab59c75eafbec39dbe3702eeb3ba7d663756f275f93029b20e5fcb95b58bba8"/>
    <s v="ATTACK-DETECTOR-2"/>
    <s v="CRITICAL"/>
    <x v="6"/>
    <s v="0xb1a6bf349c947a540a5fe6f1e89992acdad836ab likely involved in an attack (0x7ce1700d6662eab2dc76f3f10f910be7ac76b0c5c8053b6b065e8c86a3992335). Anomaly score: {'anomaly_score': 0.00046749452154857564}"/>
    <s v="0xb1a6bf349c947a540a5fe6f1e89992acdad836ab"/>
    <x v="2"/>
    <s v="0.00046749452154857564"/>
    <m/>
    <m/>
    <m/>
    <m/>
    <m/>
    <s v="0.00046749452154857564}"/>
    <m/>
    <m/>
    <m/>
    <m/>
    <m/>
    <m/>
    <m/>
    <m/>
    <m/>
  </r>
  <r>
    <s v="2023-07-21T09:15:38.850754515Z"/>
    <x v="7"/>
    <s v="2023-07-21"/>
    <s v="0x19fe54c829f605739344944943b116ac7ce8a773ad24fe28f793cc1371db60e8"/>
    <s v="ATTACK-DETECTOR-2"/>
    <s v="CRITICAL"/>
    <x v="6"/>
    <s v="0x00001b0bcca9bc88774000692def9dd6452afb9f likely involved in an attack (0x9f4881c4b5addcf443bbe4f772a79520626e9286c9d267a04e2adb3228ab3925). Anomaly score: {'anomaly_score': 0.0002992957746478873}"/>
    <s v="0x00001b0bcca9bc88774000692def9dd6452afb9f"/>
    <x v="2"/>
    <s v="0.0002992957746478873"/>
    <m/>
    <m/>
    <m/>
    <m/>
    <m/>
    <s v="0.0002992957746478873}"/>
    <m/>
    <m/>
    <m/>
    <m/>
    <m/>
    <m/>
    <m/>
    <m/>
    <m/>
  </r>
  <r>
    <s v="2023-07-24T01:37:07.015313659Z"/>
    <x v="7"/>
    <s v="2023-07-24"/>
    <s v="0x19ec99b89fd4785a9170b017ff66c9d9f4704abb3778526cf600a59cd9c599a4"/>
    <s v="ATTACK-DETECTOR-2"/>
    <s v="CRITICAL"/>
    <x v="6"/>
    <s v="0x5e555bd14a4f1f2284ca30d28a5e3c457ac6b049,0x042b0ba0eb5293d9574b384b651e9048a4511f53,0x551c8ddef2b36e3edff7e9d4f721c63a9f58026c likely involved in an attack (0x21463bc3d6b2d433d31b9e2ccdf8c92c14c2848826c3ff1351116c59457ea290) on Uniswap V2: Router 2 (0x7"/>
    <s v="0x5e555bd14a4f1f2284ca30d28a5e3c457ac6b049"/>
    <x v="2"/>
    <s v="0.00029469548133595285"/>
    <m/>
    <m/>
    <m/>
    <m/>
    <m/>
    <s v="0.00029469548133595285}"/>
    <m/>
    <m/>
    <m/>
    <m/>
    <m/>
    <m/>
    <m/>
    <m/>
    <m/>
  </r>
  <r>
    <s v="2023-07-20T19:13:46.588864833Z"/>
    <x v="7"/>
    <s v="2023-07-20"/>
    <s v="0x198fecba8cd88a2af49c2340be9dbfc9e72bfe58738e2fd0cc024c64739e2b45"/>
    <s v="ATTACK-DETECTOR-2"/>
    <s v="CRITICAL"/>
    <x v="6"/>
    <s v="0xe59d88eb24df45e7ef72b2af0e40714fa3277733 likely involved in an attack (0xf6517e8653100bc0a731ec0b72a763489501a57ddb735e768f944d24cd07401e). Anomaly score: {'anomaly_score': 0.00026280623608017817}"/>
    <s v="0xe59d88eb24df45e7ef72b2af0e40714fa3277733"/>
    <x v="2"/>
    <s v="0.00026280623608017817"/>
    <m/>
    <m/>
    <m/>
    <m/>
    <m/>
    <s v="0.00026280623608017817}"/>
    <m/>
    <m/>
    <m/>
    <m/>
    <m/>
    <m/>
    <m/>
    <m/>
    <m/>
  </r>
  <r>
    <s v="2023-07-08T06:16:49.796648552Z"/>
    <x v="7"/>
    <s v="2023-07-08"/>
    <s v="0x1912bbae1e5c575e78a6faaec103b00eea845bc02775c36f7c3488394d94377b"/>
    <s v="ATTACK-DETECTOR-2"/>
    <s v="CRITICAL"/>
    <x v="6"/>
    <s v="0x23462caeb2b918845b648740d66a20f4ebf791f7 likely involved in an attack (0x40dbb82a59fed52926fded4aba509f3b7d2bca5579488c56d8be7d920f83d100) on (0x7caec5e4a3906d0919895d113f7ed9b3a0cbf826). Anomaly score: {'anomaly_score': 0.0001890831252229754}"/>
    <s v="0x23462caeb2b918845b648740d66a20f4ebf791f7"/>
    <x v="2"/>
    <s v="0.0001890831252229754"/>
    <m/>
    <m/>
    <m/>
    <m/>
    <m/>
    <s v="0.0001890831252229754}"/>
    <m/>
    <m/>
    <m/>
    <m/>
    <m/>
    <m/>
    <m/>
    <m/>
    <m/>
  </r>
  <r>
    <s v="2023-07-24T12:44:01.60382561Z"/>
    <x v="7"/>
    <s v="2023-07-24"/>
    <s v="0x1837a377ab07d3a42f7b30f4d5dc52524b2786f10ee344e861d194ddbb61bbaf"/>
    <s v="ATTACK-DETECTOR-2"/>
    <s v="CRITICAL"/>
    <x v="6"/>
    <s v="0xea6106d07144f927e0ca9755d6fd4fc62076e5ab likely involved in an attack (0xe521d9f0feeddaa0150e28b58bb3b8c8333d817875df13485d4bd37e54fbcead). Anomaly score: {'anomaly_score': 0.00015903307888040714}"/>
    <s v="0xea6106d07144f927e0ca9755d6fd4fc62076e5ab"/>
    <x v="2"/>
    <s v="0.00015903307888040714"/>
    <m/>
    <m/>
    <m/>
    <m/>
    <m/>
    <s v="0.00015903307888040714}"/>
    <m/>
    <m/>
    <m/>
    <m/>
    <m/>
    <m/>
    <m/>
    <m/>
    <m/>
  </r>
  <r>
    <s v="2023-07-02T19:41:55.779436432Z"/>
    <x v="7"/>
    <s v="2023-07-02"/>
    <s v="0x17ea8862724fac54f1e5b63acf16a465653b787e113eaf70fd90eb86083acced"/>
    <s v="ATTACK-DETECTOR-2"/>
    <s v="CRITICAL"/>
    <x v="6"/>
    <s v="0x9f1a04823e62bc0959670fd5456ed31308ef6df3 likely involved in an attack (0xb5ba2a6e12d598f41cf13d8814acf294733a890a6d6952d7402261a1a2875aec). Anomaly score: {'anomaly_score': 0.00018777543590726194}"/>
    <s v="0x9f1a04823e62bc0959670fd5456ed31308ef6df3"/>
    <x v="2"/>
    <s v="0.00018777543590726194"/>
    <m/>
    <m/>
    <m/>
    <m/>
    <m/>
    <s v="0.00018777543590726194}"/>
    <m/>
    <m/>
    <m/>
    <m/>
    <m/>
    <m/>
    <m/>
    <m/>
    <m/>
  </r>
  <r>
    <s v="2023-07-04T00:19:04.231096556Z"/>
    <x v="7"/>
    <s v="2023-07-04"/>
    <s v="0x1787c11e2e921d42dd4d7e89e89f0ffcb1da4a5bf1fa3eee263762a31bd5e7c3"/>
    <s v="ATTACK-DETECTOR-2"/>
    <s v="CRITICAL"/>
    <x v="6"/>
    <s v="0x6a902d193017daaed7b3c0e87b38b9274fa41879 likely involved in an attack (0xae47d133d9f6ecdc352187b78e3501e0b3de0b3a9a37d09631d36bddbea06dd5). Anomaly score: {'anomaly_score': 0.23314285714285718}"/>
    <s v="0x6a902d193017daaed7b3c0e87b38b9274fa41879"/>
    <x v="2"/>
    <s v="0.23314285714285718"/>
    <m/>
    <m/>
    <m/>
    <m/>
    <m/>
    <s v="0.23314285714285718}"/>
    <m/>
    <m/>
    <m/>
    <m/>
    <m/>
    <m/>
    <m/>
    <m/>
    <m/>
  </r>
  <r>
    <s v="2023-07-10T01:25:33.74283084Z"/>
    <x v="7"/>
    <s v="2023-07-10"/>
    <s v="0x173673f48242f779f4bd538bd15a2995552439ef1c3e0725b5e32074e0065ba2"/>
    <s v="ATTACK-DETECTOR-2"/>
    <s v="CRITICAL"/>
    <x v="6"/>
    <s v="0x6ec21d1868743a44318c3c259a6d4953f9978538 likely involved in an attack (0xadba153a5cd7a6df2b4509201f4e416a492b3d783056f832742a96f96a6f26c8). Anomaly score: {'anomaly_score': 0.00010438413361169103}"/>
    <s v="0x6ec21d1868743a44318c3c259a6d4953f9978538"/>
    <x v="2"/>
    <s v="0.00010438413361169103"/>
    <m/>
    <m/>
    <m/>
    <m/>
    <m/>
    <s v="0.00010438413361169103}"/>
    <m/>
    <m/>
    <m/>
    <m/>
    <m/>
    <m/>
    <m/>
    <m/>
    <m/>
  </r>
  <r>
    <s v="2023-07-31T20:59:57.291052334Z"/>
    <x v="7"/>
    <s v="2023-07-31"/>
    <s v="0x15af7db82e73019d5ab2b71882ffd916ddbb14d9337b1ae60687dd4333a46d90"/>
    <s v="ATTACK-DETECTOR-2"/>
    <s v="CRITICAL"/>
    <x v="6"/>
    <s v="0xb1a6bf349c947a540a5fe6f1e89992acdad836ab likely involved in an attack (0x5d07b78b6e804ce4316104cf17dff615ce1f681b87e6874ccd0c7b6710a76eee). Anomaly score: {'anomaly_score': 0.00027347781217750255}"/>
    <s v="0xb1a6bf349c947a540a5fe6f1e89992acdad836ab"/>
    <x v="2"/>
    <s v="0.00027347781217750255"/>
    <m/>
    <m/>
    <m/>
    <m/>
    <m/>
    <s v="0.00027347781217750255}"/>
    <m/>
    <m/>
    <m/>
    <m/>
    <m/>
    <m/>
    <m/>
    <m/>
    <m/>
  </r>
  <r>
    <s v="2023-07-04T16:53:41.470779181Z"/>
    <x v="7"/>
    <s v="2023-07-04"/>
    <s v="0x15a1f8fa383c4f2a54d3b5e5435d52ca336208260607cb602044b6e6183718d3"/>
    <s v="ATTACK-DETECTOR-2"/>
    <s v="CRITICAL"/>
    <x v="6"/>
    <s v="0xbf8f424ebe1b1a46213748b9232bd15c6afa35d8 likely involved in an attack (0x7f5bbf9f785c1703b3b4c993ec482a4cc65b72f48b1dee093cc690465013f941). Anomaly score: {'anomaly_score': 0.00018818292189397005}"/>
    <s v="0xbf8f424ebe1b1a46213748b9232bd15c6afa35d8"/>
    <x v="2"/>
    <s v="0.00018818292189397005"/>
    <m/>
    <m/>
    <m/>
    <m/>
    <m/>
    <s v="0.00018818292189397005}"/>
    <m/>
    <m/>
    <m/>
    <m/>
    <m/>
    <m/>
    <m/>
    <m/>
    <m/>
  </r>
  <r>
    <s v="2023-07-07T13:20:11.702633339Z"/>
    <x v="7"/>
    <s v="2023-07-07"/>
    <s v="0x156ac35dec4770566af8b5fcf42e7901408b316b42f6bc1fbdd0d43b0d33cab6"/>
    <s v="ATTACK-DETECTOR-2"/>
    <s v="CRITICAL"/>
    <x v="6"/>
    <s v="0x554aba2bc5a8afd22cb698eba4f184a32e445bf4 likely involved in an attack (0xaf91ee6908e603509232adf5690b6f8c97f3860b6f270bbfb6c09c53f2c75d23). Anomaly score: {'anomaly_score': 4.137939127527567e-09}"/>
    <s v="0x554aba2bc5a8afd22cb698eba4f184a32e445bf4"/>
    <x v="2"/>
    <s v="4.137939127527567e-09"/>
    <m/>
    <m/>
    <m/>
    <m/>
    <m/>
    <s v="4.137939127527567e-09}"/>
    <m/>
    <m/>
    <m/>
    <m/>
    <m/>
    <m/>
    <m/>
    <m/>
    <m/>
  </r>
  <r>
    <s v="2023-07-17T11:47:03.413910937Z"/>
    <x v="7"/>
    <s v="2023-07-17"/>
    <s v="0x1372869144392a5f698b31ebb3bd7f04ab2c99246cc881137b1f24f5b79a61b9"/>
    <s v="ATTACK-DETECTOR-2"/>
    <s v="CRITICAL"/>
    <x v="6"/>
    <s v="0xdb88985b91d42f6b65b156620a8f28ee5274e146 likely involved in an attack (0x8419e0a611db82a8d67735cd0d5790686900868b978dfa7f991a5423592b8abd) on Convex CRV (cvxCRV) (0x62b9c7356a2dc64a1969e19c23e4f579f9810aa7). Anomaly score: {'anomaly_score': 0.0001241950"/>
    <s v="0xdb88985b91d42f6b65b156620a8f28ee5274e146"/>
    <x v="2"/>
    <s v="0.00012419503219871205"/>
    <m/>
    <m/>
    <m/>
    <m/>
    <m/>
    <s v="0.00012419503219871205}"/>
    <m/>
    <m/>
    <m/>
    <m/>
    <m/>
    <m/>
    <m/>
    <m/>
    <m/>
  </r>
  <r>
    <s v="2023-07-29T13:33:45.325127791Z"/>
    <x v="7"/>
    <s v="2023-07-29"/>
    <s v="0x11203d4daaed7aacd7ff2e3923e95046d9080363c5b37f1c044328a523b33aee"/>
    <s v="ATTACK-DETECTOR-2"/>
    <s v="CRITICAL"/>
    <x v="6"/>
    <s v="0x7e732c25f1686310b9f7dc71ecab7616e4f0cac2,0x3e8def7cfe184679bf8a32428369141fbf0a9c39 likely involved in an attack (0xf78b157c13f31b75aef7f0b5dabd182ef3c367d2bd362a6a5e2811742cc22bc8) on Uniswap V2: Router 2 (0x7a250d5630b4cf539739df2c5dacb4c659f2488d). A"/>
    <s v="0x7e732c25f1686310b9f7dc71ecab7616e4f0cac2"/>
    <x v="2"/>
    <s v="0.00010127102611652709"/>
    <m/>
    <m/>
    <m/>
    <m/>
    <m/>
    <s v="0.00010127102611652709}"/>
    <m/>
    <m/>
    <m/>
    <m/>
    <m/>
    <m/>
    <m/>
    <m/>
    <m/>
  </r>
  <r>
    <s v="2023-07-30T23:43:21.171795626Z"/>
    <x v="7"/>
    <s v="2023-07-30"/>
    <s v="0x10a283e3106b063a2c07857702311adbd00bb5a8fc136f726bc34a6921b49fc5"/>
    <s v="ATTACK-DETECTOR-2"/>
    <s v="CRITICAL"/>
    <x v="6"/>
    <s v="0x1bff15caeaeeecec220fb52e8251b9d2513edbd1 likely involved in an attack (0xe384bda7c286b7695259ec001f21bd392a430386716f1e5afb9f61e966dce8ff) on Vyper_contract (0x0f3159811670c117c372428d4e69ac32325e4d0f). Anomaly score: {'anomaly_score': 9.005037783375316"/>
    <s v="0x1bff15caeaeeecec220fb52e8251b9d2513edbd1"/>
    <x v="2"/>
    <s v="9.005037783375316e-05"/>
    <m/>
    <m/>
    <m/>
    <m/>
    <m/>
    <s v="9.005037783375316e-05}"/>
    <m/>
    <m/>
    <m/>
    <m/>
    <m/>
    <m/>
    <m/>
    <m/>
    <m/>
  </r>
  <r>
    <s v="2023-07-31T10:01:35.131613575Z"/>
    <x v="7"/>
    <s v="2023-07-31"/>
    <s v="0x108e37509896166c761ea0b80e5b3644186fa59efd191ce0a162984f9b8d958f"/>
    <s v="ATTACK-DETECTOR-2"/>
    <s v="CRITICAL"/>
    <x v="6"/>
    <s v="0x2eabb849090cefea86cb7f9d151e94d5c84a2f8a,0x17606e425203cc35fd5a6c966c19d3af9d699e6c likely involved in an attack (0x25c369380aaa0737c6ddfc481f528759fb35b2a981009a43af205db79fe3417a). Anomaly score: {'anomaly_score': 0.01}"/>
    <s v="0x2eabb849090cefea86cb7f9d151e94d5c84a2f8a"/>
    <x v="2"/>
    <s v="0.01"/>
    <m/>
    <m/>
    <m/>
    <m/>
    <m/>
    <s v="0.01}"/>
    <m/>
    <m/>
    <m/>
    <m/>
    <m/>
    <m/>
    <m/>
    <m/>
    <m/>
  </r>
  <r>
    <s v="2023-07-10T13:04:16.257116915Z"/>
    <x v="7"/>
    <s v="2023-07-10"/>
    <s v="0x1038bb5f4a05e286e0503781c30af6dbeccddf55e1bdb33c710fde4b2179fd7b"/>
    <s v="ATTACK-DETECTOR-2"/>
    <s v="CRITICAL"/>
    <x v="6"/>
    <s v="0x1964314c7cf8b8c313ffa8898001125c408dbb4e likely involved in an attack (0x39c25fdd6d423cd050198a9258bd5de6fcf72f3321349a4e2c38a2d3bf63da6b). Anomaly score: {'anomaly_score': 0.00011417530300368875}"/>
    <s v="0x1964314c7cf8b8c313ffa8898001125c408dbb4e"/>
    <x v="2"/>
    <s v="0.00011417530300368875"/>
    <m/>
    <m/>
    <m/>
    <m/>
    <m/>
    <s v="0.00011417530300368875}"/>
    <m/>
    <m/>
    <m/>
    <m/>
    <m/>
    <m/>
    <m/>
    <m/>
    <m/>
  </r>
  <r>
    <s v="2023-07-25T22:17:16.270148726Z"/>
    <x v="7"/>
    <s v="2023-07-25"/>
    <s v="0x0f93c5c2875ff0d1d59e692218f8adc2c4a7db65cfbfcd88831d559d1eb12c3c"/>
    <s v="ATTACK-DETECTOR-3"/>
    <s v="CRITICAL"/>
    <x v="6"/>
    <s v="0x56777143e6af0a50326072a52c3918e1ec99c6a1 likely involved in an attack (0x3d4f5b75bd382fec06bc1d2447fd375b588d2a05cba5c4b1ce2be34e81a24c34). Anomaly score: {'anomaly_score': 6.640000698254077e-08}"/>
    <s v="0x56777143e6af0a50326072a52c3918e1ec99c6a1"/>
    <x v="0"/>
    <s v="6.640000698254077e-08"/>
    <s v="swaps"/>
    <m/>
    <m/>
    <m/>
    <m/>
    <s v="6.640000698254077e-08}"/>
    <m/>
    <m/>
    <m/>
    <m/>
    <m/>
    <m/>
    <m/>
    <m/>
    <m/>
  </r>
  <r>
    <s v="2023-07-04T17:25:51.970056586Z"/>
    <x v="7"/>
    <s v="2023-07-04"/>
    <s v="0x0f76995ddc2d41314d4e74b49547201d85112cc108c04610859062063b724977"/>
    <s v="ATTACK-DETECTOR-2"/>
    <s v="CRITICAL"/>
    <x v="6"/>
    <s v="0xbb7ec7244d3c6e60d16aff6c4ce782e115df5480 likely involved in an attack (0x18721ef9505715c0c06dca901b6d46255ad7fc6a9b9eb280d11f9642c7880a9a). Anomaly score: {'anomaly_score': 1.9588638589618024e-07}"/>
    <s v="0xbb7ec7244d3c6e60d16aff6c4ce782e115df5480"/>
    <x v="2"/>
    <s v="1.9588638589618024e-07"/>
    <m/>
    <m/>
    <m/>
    <m/>
    <m/>
    <s v="1.9588638589618024e-07}"/>
    <m/>
    <m/>
    <m/>
    <m/>
    <m/>
    <m/>
    <m/>
    <m/>
    <m/>
  </r>
  <r>
    <s v="2023-07-05T19:55:36.994692081Z"/>
    <x v="7"/>
    <s v="2023-07-05"/>
    <s v="0x0f3d45aa1a5cb56283ee1c814fd09e2aaad2cfc4ca6ff1be43c324fcc8aea7c0"/>
    <s v="ATTACK-DETECTOR-2"/>
    <s v="CRITICAL"/>
    <x v="6"/>
    <s v="0x27478b0167dd314249d6b80be13f0372f9b0c7c0 likely involved in an attack (0x19d9e1242169239c3fb37bf2735febdf6bfefe71ab483384aaa94359685f7c96). Anomaly score: {'anomaly_score': 3.947895791583167e-05}"/>
    <s v="0x27478b0167dd314249d6b80be13f0372f9b0c7c0"/>
    <x v="2"/>
    <s v="3.947895791583167e-05"/>
    <m/>
    <m/>
    <m/>
    <m/>
    <m/>
    <s v="3.947895791583167e-05}"/>
    <m/>
    <m/>
    <m/>
    <m/>
    <m/>
    <m/>
    <m/>
    <m/>
    <m/>
  </r>
  <r>
    <s v="2023-07-29T09:07:35.57651309Z"/>
    <x v="7"/>
    <s v="2023-07-29"/>
    <s v="0x0e0c9e62f371cfe84ef2826dd2d04573d214203b38e65c6a99a7030b62d80b83"/>
    <s v="ATTACK-DETECTOR-2"/>
    <s v="CRITICAL"/>
    <x v="6"/>
    <s v="0x2f38a45d02948e415dc3b5ba6babd754b5c060f7 likely involved in an attack (0x45196c538424da28ef5ceea471f002b1adb46a50085f18cdd83b2637db93f7b5). Anomaly score: {'anomaly_score': 0.00040828402366863907}"/>
    <s v="0x2f38a45d02948e415dc3b5ba6babd754b5c060f7"/>
    <x v="2"/>
    <s v="0.00040828402366863907"/>
    <m/>
    <m/>
    <m/>
    <m/>
    <m/>
    <s v="0.00040828402366863907}"/>
    <m/>
    <m/>
    <m/>
    <m/>
    <m/>
    <m/>
    <m/>
    <m/>
    <m/>
  </r>
  <r>
    <s v="2023-07-21T06:36:11.227496849Z"/>
    <x v="7"/>
    <s v="2023-07-21"/>
    <s v="0x0d349b88b37efca28e37072bc6bc730cb8dee9f902413e0f2f017d59866d1a28"/>
    <s v="ATTACK-DETECTOR-2"/>
    <s v="CRITICAL"/>
    <x v="6"/>
    <s v="0xc266864760e6750bc9b5bb6b5606654631b1a6b2 likely involved in an attack (0x98a7dea2dbbabc98dc7c6e421dda9af3e5c222f06571ff2881039d3ba6609666) on Uniswap V2: Router 2 (0x7a250d5630b4cf539739df2c5dacb4c659f2488d). Anomaly score: {'anomaly_score': 0.000346598"/>
    <s v="0xc266864760e6750bc9b5bb6b5606654631b1a6b2"/>
    <x v="2"/>
    <s v="0.0003465982028241335"/>
    <m/>
    <m/>
    <m/>
    <m/>
    <m/>
    <s v="0.0003465982028241335}"/>
    <m/>
    <m/>
    <m/>
    <m/>
    <m/>
    <m/>
    <m/>
    <m/>
    <m/>
  </r>
  <r>
    <s v="2023-07-08T06:36:18.912421591Z"/>
    <x v="7"/>
    <s v="2023-07-08"/>
    <s v="0x0d1167653256732f3ff220ab242d8f1a31c1e81f5f87e92eeb71707a44b0a6e9"/>
    <s v="ATTACK-DETECTOR-2"/>
    <s v="CRITICAL"/>
    <x v="6"/>
    <s v="0x47c64f8fcfb6a733830488a9d802ddbc225bb905 likely involved in an attack (0x3de9be22d8094bacef60d24dbe21d28e4b31a946366c6453c1fae064c4469260) on (0x7caec5e4a3906d0919895d113f7ed9b3a0cbf826). Anomaly score: {'anomaly_score': 0.00019780996114447194}"/>
    <s v="0x47c64f8fcfb6a733830488a9d802ddbc225bb905"/>
    <x v="2"/>
    <s v="0.00019780996114447194"/>
    <m/>
    <m/>
    <m/>
    <m/>
    <m/>
    <s v="0.00019780996114447194}"/>
    <m/>
    <m/>
    <m/>
    <m/>
    <m/>
    <m/>
    <m/>
    <m/>
    <m/>
  </r>
  <r>
    <s v="2023-07-29T10:43:09.496497265Z"/>
    <x v="7"/>
    <s v="2023-07-29"/>
    <s v="0x0b693165fda8a28da4d2c64b6ded9e182726cf8cb69fea36f3cc72e85cdc22c2"/>
    <s v="ATTACK-DETECTOR-2"/>
    <s v="CRITICAL"/>
    <x v="6"/>
    <s v="0x2f38a45d02948e415dc3b5ba6babd754b5c060f7 likely involved in an attack (0x1ed9cbd5c7b90b691566f35bcae4d9cd82ceb60b9b34ac15e873a25d46b639c5). Anomaly score: {'anomaly_score': 0.00037703995498030384}"/>
    <s v="0x2f38a45d02948e415dc3b5ba6babd754b5c060f7"/>
    <x v="2"/>
    <s v="0.00037703995498030384"/>
    <m/>
    <m/>
    <m/>
    <m/>
    <m/>
    <s v="0.00037703995498030384}"/>
    <m/>
    <m/>
    <m/>
    <m/>
    <m/>
    <m/>
    <m/>
    <m/>
    <m/>
  </r>
  <r>
    <s v="2023-07-30T14:53:52.540211088Z"/>
    <x v="7"/>
    <s v="2023-07-30"/>
    <s v="0x0ae3fa86467e69a8cf92972c7e2327bcc103a4adebdf05afffda2ed9b9b2a12c"/>
    <s v="ATTACK-DETECTOR-2"/>
    <s v="CRITICAL"/>
    <x v="6"/>
    <s v="0x19c7849d10333188678fad560d2436cec11071a6,0xbdee6f2b08574f01a3d9dfb5b5b137fca374f4f8 likely involved in an attack (0x4a45fd1462ba92fc8d74cc6ac3f4479f0a4ee28faa8d89592e1020dfd22a5080) on msETH (0x64351fc9810adad17a690e4e1717df5e7e085160). Anomaly score: {"/>
    <s v="0x19c7849d10333188678fad560d2436cec11071a6"/>
    <x v="2"/>
    <s v="0.00024793388429752067"/>
    <m/>
    <m/>
    <m/>
    <m/>
    <m/>
    <s v="0.00024793388429752067}"/>
    <m/>
    <m/>
    <m/>
    <m/>
    <m/>
    <m/>
    <m/>
    <m/>
    <m/>
  </r>
  <r>
    <s v="2023-07-09T02:27:27.755814211Z"/>
    <x v="7"/>
    <s v="2023-07-09"/>
    <s v="0x0a787aebe2a44cec9d4d56627fcd92b09a8661eb7122d67c916d6f2bc3a116ba"/>
    <s v="ATTACK-DETECTOR-2"/>
    <s v="CRITICAL"/>
    <x v="6"/>
    <s v="0xaa5c6488cf72e859a25044b270775321dc93e859 likely involved in an attack (0x896e2933ab93f3d4f2998c22cd5af00ab55055de3446d493b6ee24f5ed369797) on (0xc4e0302a9d840db3065210f65aad026e9d695c13). Anomaly score: {'anomaly_score': 0.0001879219120598431}"/>
    <s v="0xaa5c6488cf72e859a25044b270775321dc93e859"/>
    <x v="2"/>
    <s v="0.0001879219120598431"/>
    <m/>
    <m/>
    <m/>
    <m/>
    <m/>
    <s v="0.0001879219120598431}"/>
    <m/>
    <m/>
    <m/>
    <m/>
    <m/>
    <m/>
    <m/>
    <m/>
    <m/>
  </r>
  <r>
    <s v="2023-07-10T08:21:50.128138235Z"/>
    <x v="7"/>
    <s v="2023-07-10"/>
    <s v="0x0a23581e98e812513928d2b85022fe86b6852945d6df1a09a7414703e56acce1"/>
    <s v="ATTACK-DETECTOR-2"/>
    <s v="CRITICAL"/>
    <x v="6"/>
    <s v="0x68ff5202baae2a963d9dd4d31cdfa423bc548874 likely involved in an attack (0x9ea7b09f4f4d4e1289ef3e520b14f6bfe97006ef097d785ce7901cb04a68f723). Anomaly score: {'anomaly_score': 0.00010252784161216192}"/>
    <s v="0x68ff5202baae2a963d9dd4d31cdfa423bc548874"/>
    <x v="2"/>
    <s v="0.00010252784161216192"/>
    <m/>
    <m/>
    <m/>
    <m/>
    <m/>
    <s v="0.00010252784161216192}"/>
    <m/>
    <m/>
    <m/>
    <m/>
    <m/>
    <m/>
    <m/>
    <m/>
    <m/>
  </r>
  <r>
    <s v="2023-07-20T21:36:12.385635245Z"/>
    <x v="7"/>
    <s v="2023-07-20"/>
    <s v="0x0947f0dcfd83b64d0bc525a26e3c60d1a93993be4b158f9e7fcdafdadd821d5f"/>
    <s v="ATTACK-DETECTOR-3"/>
    <s v="CRITICAL"/>
    <x v="6"/>
    <s v="0xefba245ed6f5a4c2668bc059320879c1c4cb3114 likely involved in an attack (0xf21376d82509e3869dba79186c36452845800ad7c50f22b6eb56ee442f4fb3f8). Anomaly score: {'anomaly_score': 2.356013776100969e-08}"/>
    <s v="0xefba245ed6f5a4c2668bc059320879c1c4cb3114"/>
    <x v="4"/>
    <s v="2.356013776100969e-08"/>
    <s v="rug pull"/>
    <m/>
    <m/>
    <m/>
    <m/>
    <s v="2.356013776100969e-08}"/>
    <m/>
    <m/>
    <m/>
    <m/>
    <m/>
    <m/>
    <m/>
    <m/>
    <m/>
  </r>
  <r>
    <s v="2023-07-01T07:25:42.404809662Z"/>
    <x v="7"/>
    <s v="2023-07-01"/>
    <s v="0x093c812e5726606b38ba9ab95beae495e171ecefb4e978ebe62426c90bb1b7c1"/>
    <s v="ATTACK-DETECTOR-2"/>
    <s v="CRITICAL"/>
    <x v="6"/>
    <s v="0x2efdaa570d6aef9747e9624af9bc80d95709bf07 likely involved in an attack (0xb9b495c35e743b836696c966e1e3e96ff92bb01551512c885de9a74910de4731) on COWBOY (0xff92951301b392ff29f18bf0c645a99560330b78). Anomaly score: {'anomaly_score': 7.544463568559954e-05}"/>
    <s v="0x2efdaa570d6aef9747e9624af9bc80d95709bf07"/>
    <x v="2"/>
    <s v="7.544463568559954e-05"/>
    <m/>
    <m/>
    <m/>
    <m/>
    <m/>
    <s v="7.544463568559954e-05}"/>
    <m/>
    <m/>
    <m/>
    <m/>
    <m/>
    <m/>
    <m/>
    <m/>
    <m/>
  </r>
  <r>
    <s v="2023-07-14T23:29:16.624469889Z"/>
    <x v="7"/>
    <s v="2023-07-14"/>
    <s v="0x08a95ba674f53f245251ea600ebba843c33fd561974dd6854ca88984c61bbc9e"/>
    <s v="ATTACK-DETECTOR-2"/>
    <s v="CRITICAL"/>
    <x v="6"/>
    <s v="0x62f49c18a989d3ccd3830a98f82a5085b5042a68 likely involved in an attack (0xa21fe73b4d3ae4da59fcd889d6a8bca0d33bd480b5b1b20f6f3557c92dbce0cf) on Lido: Curve Liquidity Farming Pool Contract (0xdc24316b9ae028f1497c275eb9192a3ea0f67022). Anomaly score: {'anom"/>
    <s v="0x62f49c18a989d3ccd3830a98f82a5085b5042a68"/>
    <x v="2"/>
    <s v="0.16813655761024182"/>
    <m/>
    <m/>
    <m/>
    <m/>
    <m/>
    <s v="0.16813655761024182}"/>
    <m/>
    <m/>
    <m/>
    <m/>
    <m/>
    <m/>
    <m/>
    <m/>
    <m/>
  </r>
  <r>
    <s v="2023-07-28T16:53:04.815589161Z"/>
    <x v="7"/>
    <s v="2023-07-28"/>
    <s v="0x0855422a41e090791e14160c126bcf64b81b023794659d6633140d9ccbc894ad"/>
    <s v="ATTACK-DETECTOR-2"/>
    <s v="CRITICAL"/>
    <x v="6"/>
    <s v="0xfe56e622ca65f26b987cc61217d9a02c348ff49d likely involved in an attack (0x01d5db9016e9e433e0063a4289a9dbb949ad53e5d2a1207589e431aced5fb504). Anomaly score: {'anomaly_score': 0.00021285475792988317}"/>
    <s v="0xfe56e622ca65f26b987cc61217d9a02c348ff49d"/>
    <x v="2"/>
    <s v="0.00021285475792988317"/>
    <m/>
    <m/>
    <m/>
    <m/>
    <m/>
    <s v="0.00021285475792988317}"/>
    <m/>
    <m/>
    <m/>
    <m/>
    <m/>
    <m/>
    <m/>
    <m/>
    <m/>
  </r>
  <r>
    <s v="2023-07-29T06:21:35.300489868Z"/>
    <x v="7"/>
    <s v="2023-07-29"/>
    <s v="0x07a178edc49a6158c0cb2a05186374bf9cd654c26e82930c023f461a36cf76cd"/>
    <s v="ATTACK-DETECTOR-2"/>
    <s v="CRITICAL"/>
    <x v="6"/>
    <s v="0xa41fa145f9691e5fb776182084ad4c45529a36eb likely involved in an attack (0x939d256d88dff3c6ceb5e144e9250717af76256e5a4edf8cef7d5c2839c8705d). Anomaly score: {'anomaly_score': 6.214837168397802e-05}"/>
    <s v="0xa41fa145f9691e5fb776182084ad4c45529a36eb"/>
    <x v="2"/>
    <s v="6.214837168397802e-05"/>
    <m/>
    <m/>
    <m/>
    <m/>
    <m/>
    <s v="6.214837168397802e-05}"/>
    <m/>
    <m/>
    <m/>
    <m/>
    <m/>
    <m/>
    <m/>
    <m/>
    <m/>
  </r>
  <r>
    <s v="2023-07-07T13:19:53.218184228Z"/>
    <x v="7"/>
    <s v="2023-07-07"/>
    <s v="0x07687cc2d918b8de7ed6c27a98de1b28664d97489726f645a6fab4881bccbf5a"/>
    <s v="ATTACK-DETECTOR-2"/>
    <s v="CRITICAL"/>
    <x v="6"/>
    <s v="0x554aba2bc5a8afd22cb698eba4f184a32e445bf4 likely involved in an attack (0xaf91ee6908e603509232adf5690b6f8c97f3860b6f270bbfb6c09c53f2c75d23) on (0x11a653ddfbb61e0feff5484919f06d9d254bf65f). Anomaly score: {'anomaly_score': 8.726855688807853e-08}"/>
    <s v="0x554aba2bc5a8afd22cb698eba4f184a32e445bf4"/>
    <x v="2"/>
    <s v="8.726855688807853e-08"/>
    <m/>
    <m/>
    <m/>
    <m/>
    <m/>
    <s v="8.726855688807853e-08}"/>
    <m/>
    <m/>
    <m/>
    <m/>
    <m/>
    <m/>
    <m/>
    <m/>
    <m/>
  </r>
  <r>
    <s v="2023-07-21T10:26:30.984648673Z"/>
    <x v="7"/>
    <s v="2023-07-21"/>
    <s v="0x06f327ddc8c5a7158d86546fbde99ff4b849927e9789ae4335956c1f875ded33"/>
    <s v="ATTACK-DETECTOR-2"/>
    <s v="CRITICAL"/>
    <x v="6"/>
    <s v="0x10db234e02c3889d8e408c7084e8ce10892bdad7 likely involved in an attack (0x3cba65ef3573e143f376fd48d4c06a4ab8e1a66a7db3462a85344b43ed92006b). Anomaly score: {'anomaly_score': 0.005477671000565292}"/>
    <s v="0x10db234e02c3889d8e408c7084e8ce10892bdad7"/>
    <x v="2"/>
    <s v="0.005477671000565292"/>
    <m/>
    <m/>
    <m/>
    <m/>
    <m/>
    <s v="0.005477671000565292}"/>
    <m/>
    <m/>
    <m/>
    <m/>
    <m/>
    <m/>
    <m/>
    <m/>
    <m/>
  </r>
  <r>
    <s v="2023-07-19T22:03:40.009747463Z"/>
    <x v="7"/>
    <s v="2023-07-19"/>
    <s v="0x06bb0f33673ed14feab5612cffaa971fee07dac4e3a33b047043b435af4b3619"/>
    <s v="ATTACK-DETECTOR-2"/>
    <s v="CRITICAL"/>
    <x v="6"/>
    <s v="0xc0a25acdd77e598d5f6c3beb2c68649254545117,0xf6cab8f793898fde93f6c0d851c7958f2700d71d likely involved in an attack (0x816d17fc118d7b2db4f63ac03cf0f48a394d36e1a7f23ce2c0b2890e0650c3a3). Anomaly score: {'anomaly_score': 0.0003402298850574713}"/>
    <s v="0xc0a25acdd77e598d5f6c3beb2c68649254545117"/>
    <x v="2"/>
    <s v="0.0003402298850574713"/>
    <m/>
    <m/>
    <m/>
    <m/>
    <m/>
    <s v="0.0003402298850574713}"/>
    <m/>
    <m/>
    <m/>
    <m/>
    <m/>
    <m/>
    <m/>
    <m/>
    <m/>
  </r>
  <r>
    <s v="2023-07-30T15:44:23.618935306Z"/>
    <x v="7"/>
    <s v="2023-07-30"/>
    <s v="0x06332cd2dc528797561cc26dc058fd7d7a78d53c5e8178f8064aa16602623390"/>
    <s v="ATTACK-DETECTOR-2"/>
    <s v="CRITICAL"/>
    <x v="6"/>
    <s v="0x30fb95794a2051abe30a67892b3a1fa73947aee5,0xdce5d6b41c32f578f875efffc0d422c57a75d7d8 likely involved in an attack (0xd7391eeb436abc7deae78c2542cc7fa0e270fcd7c8ca9e3136fcb89b96779312). Anomaly score: {'anomaly_score': 2.0000000000000003e-06}"/>
    <s v="0x30fb95794a2051abe30a67892b3a1fa73947aee5"/>
    <x v="2"/>
    <s v="2.0000000000000003e-06"/>
    <m/>
    <m/>
    <m/>
    <m/>
    <m/>
    <s v="2.0000000000000003e-06}"/>
    <m/>
    <m/>
    <m/>
    <m/>
    <m/>
    <m/>
    <m/>
    <m/>
    <m/>
  </r>
  <r>
    <s v="2023-07-15T02:10:45.134539382Z"/>
    <x v="7"/>
    <s v="2023-07-15"/>
    <s v="0x01102978e664a269ec1a3a9c3112d55203d8be8effc178bb6fddbc54dba27ff1"/>
    <s v="ATTACK-DETECTOR-2"/>
    <s v="CRITICAL"/>
    <x v="6"/>
    <s v="0xed39cc7879bca2bebcc3d9422bb674a3ad820986 likely involved in an attack (0x47758714676e954276ace49d60edcd6743a2557b433ab7f9c4762793b8385860). Anomaly score: {'anomaly_score': 0.1437333333333333}"/>
    <s v="0xed39cc7879bca2bebcc3d9422bb674a3ad820986"/>
    <x v="2"/>
    <s v="0.1437333333333333"/>
    <m/>
    <m/>
    <m/>
    <m/>
    <m/>
    <s v="0.1437333333333333}"/>
    <m/>
    <m/>
    <m/>
    <m/>
    <m/>
    <m/>
    <m/>
    <m/>
    <m/>
  </r>
  <r>
    <s v="2023-07-24T12:41:22.342317033Z"/>
    <x v="7"/>
    <s v="2023-07-24"/>
    <s v="0x00c2138307f0667be0cb540fe00019437b5f28e536c381610c63f4bd58a71630"/>
    <s v="ATTACK-DETECTOR-2"/>
    <s v="CRITICAL"/>
    <x v="6"/>
    <s v="0xea6106d07144f927e0ca9755d6fd4fc62076e5ab likely involved in an attack (0x689f18e0cf95910fbd8f3ebb82e0ac3db8972004ed683d6b181a29937f35b9e3). Anomaly score: {'anomaly_score': 0.00015903307888040714}"/>
    <s v="0xea6106d07144f927e0ca9755d6fd4fc62076e5ab"/>
    <x v="2"/>
    <s v="0.00015903307888040714"/>
    <m/>
    <m/>
    <m/>
    <m/>
    <m/>
    <s v="0.00015903307888040714}"/>
    <m/>
    <m/>
    <m/>
    <m/>
    <m/>
    <m/>
    <m/>
    <m/>
    <m/>
  </r>
  <r>
    <s v="2023-07-27T12:32:04.92275229Z"/>
    <x v="7"/>
    <s v="2023-07-27"/>
    <s v="0x003dc996311a95258296b40bf0378faedaf9ad2975fe9952fe783da69bdb09a6"/>
    <s v="ATTACK-DETECTOR-2"/>
    <s v="CRITICAL"/>
    <x v="6"/>
    <s v="0x27fd35201778ff83d1d2738291ba54193a0ca88d likely involved in an attack (0x30f00f06ea6b4289f3bdb1f664b8f80bda5ad2c679d9377ad46bc3352b24724d) on EQL (0x81428a8047cca11177a4e15789e368d6806da376). Anomaly score: {'anomaly_score': 0.011984924623115577}"/>
    <s v="0x27fd35201778ff83d1d2738291ba54193a0ca88d"/>
    <x v="2"/>
    <s v="0.011984924623115577"/>
    <m/>
    <m/>
    <m/>
    <m/>
    <m/>
    <s v="0.011984924623115577}"/>
    <m/>
    <m/>
    <m/>
    <m/>
    <m/>
    <m/>
    <m/>
    <m/>
    <m/>
  </r>
  <r>
    <s v="2023-07-21T22:46:09.871916889Z"/>
    <x v="7"/>
    <s v="2023-07-21"/>
    <s v="0xff952846f38436e6cb1c2841e60864c04f014839d288065d9e0bdc8811f080c8"/>
    <s v="ATTACK-DETECTOR-2"/>
    <s v="CRITICAL"/>
    <x v="7"/>
    <s v="0x3bbf3054ac05b8678ff571438fd50c0b9395e16e likely involved in an attack (0x35431a006bd500b0a9f908b39f77ff51fbdd5795074af079c0288f7061c9d027). Anomaly score: {'anomaly_score': 0.00011512458522654476}"/>
    <s v="0x3bbf3054ac05b8678ff571438fd50c0b9395e16e"/>
    <x v="4"/>
    <s v="0.00011512458522654476"/>
    <s v="TP - Rug Pull"/>
    <m/>
    <m/>
    <m/>
    <m/>
    <s v="0.00011512458522654476}"/>
    <m/>
    <m/>
    <m/>
    <m/>
    <m/>
    <m/>
    <m/>
    <m/>
    <m/>
  </r>
  <r>
    <s v="2023-07-18T14:04:41.222665193Z"/>
    <x v="7"/>
    <s v="2023-07-18"/>
    <s v="0xff4676ef8bfd3eae14610e8033fffb730db53743ea4c8cd097676b5dbc6f0c31"/>
    <s v="ATTACK-DETECTOR-2"/>
    <s v="CRITICAL"/>
    <x v="7"/>
    <s v="0x10703f7114dce7beaf8d23cde4bf72130bb0f56a likely involved in an attack (0xc1696b31e3c5bd2fe9fbb6a768882dd6829637dafd90e1aeab6e2c3734861d40). Anomaly score: {'anomaly_score': 0.03137740149788343}"/>
    <s v="0x10703f7114dce7beaf8d23cde4bf72130bb0f56a"/>
    <x v="4"/>
    <s v="0.03137740149788343"/>
    <s v="TP - Ape DAO Exploiter"/>
    <m/>
    <m/>
    <m/>
    <m/>
    <s v="0.03137740149788343}"/>
    <m/>
    <m/>
    <m/>
    <m/>
    <m/>
    <m/>
    <m/>
    <m/>
    <m/>
  </r>
  <r>
    <s v="2023-07-28T17:36:26.553712021Z"/>
    <x v="7"/>
    <s v="2023-07-28"/>
    <s v="0xff2cb24de93f42302f16eab1a6d59efef1311fecee2dc298941d5718a0413f7b"/>
    <s v="ATTACK-DETECTOR-2"/>
    <s v="CRITICAL"/>
    <x v="7"/>
    <s v="0x48a55eac34313d0f3f2497db071ff72b81650268,0x045f099a103ac401e6884979d609f996a888dc6d,0x773e78fd72bf1485681aaa4fe1af99896f78c385,0xdf98385a6296932666d17224be0eadc5a1c895d2 likely involved in an attack (0x7bcc19a3334db5d35ad3c286b5aa5ddaafd11908fb38ebc24f4"/>
    <s v="0x48a55eac34313d0f3f2497db071ff72b81650268"/>
    <x v="4"/>
    <s v="0.0345378957467221"/>
    <s v="TP - Rug Pull"/>
    <m/>
    <m/>
    <m/>
    <m/>
    <s v="0.0345378957467221}"/>
    <m/>
    <m/>
    <m/>
    <m/>
    <m/>
    <m/>
    <m/>
    <m/>
    <m/>
  </r>
  <r>
    <s v="2023-07-07T06:05:28.915117763Z"/>
    <x v="7"/>
    <s v="2023-07-07"/>
    <s v="0xff2b33c89cffe83b93cce2c76ddc518c3a719d8d13b45e36b759bc64aeeea752"/>
    <s v="ATTACK-DETECTOR-2"/>
    <s v="CRITICAL"/>
    <x v="7"/>
    <s v="0xfce56e4381999485336e0554f4b49c303f9976c6 likely involved in an attack (0x417c9ca509c67e5a7f2ea436893d3b5f485bdb4ed66795aa1d36a168cc59379a). Anomaly score: {'anomaly_score': 0.02235004108463435}"/>
    <s v="0xfce56e4381999485336e0554f4b49c303f9976c6"/>
    <x v="4"/>
    <s v="0.02235004108463435"/>
    <s v="TP - Scam Tokens"/>
    <m/>
    <m/>
    <m/>
    <m/>
    <s v="0.02235004108463435}"/>
    <m/>
    <m/>
    <m/>
    <m/>
    <m/>
    <m/>
    <m/>
    <m/>
    <m/>
  </r>
  <r>
    <s v="2023-07-24T10:55:40.605555294Z"/>
    <x v="7"/>
    <s v="2023-07-24"/>
    <s v="0xfe1535c0319c666f3e06031afde53fa8980f487bed3f2ee33686b853e01a8b83"/>
    <s v="ATTACK-DETECTOR-2"/>
    <s v="CRITICAL"/>
    <x v="7"/>
    <s v="0x2d86621dd9f6afcc624798e74fa1bc592299d56d,0x7baacbff7b681c7f0f049543a6716840742ce8f3,0xd03e23da7a53be6c96d7ff6e17c0c5ceb49b0dc1 likely involved in an attack (0xef5b0ae3f972f7da63f381469bbe7c2b476e280304dfb1a1fbebed15bccb25f3). Anomaly score: {'anomaly_sc"/>
    <s v="0x2d86621dd9f6afcc624798e74fa1bc592299d56d"/>
    <x v="3"/>
    <s v="0.06272129489124936"/>
    <m/>
    <m/>
    <m/>
    <m/>
    <m/>
    <s v="0.06272129489124936}"/>
    <m/>
    <m/>
    <m/>
    <m/>
    <m/>
    <m/>
    <m/>
    <m/>
    <m/>
  </r>
  <r>
    <s v="2023-07-22T23:45:43.996473007Z"/>
    <x v="7"/>
    <s v="2023-07-22"/>
    <s v="0xfdf09b5a7ed757e218c439052af26878d952945c6fdf943ba8443a45b356155e"/>
    <s v="ATTACK-DETECTOR-2"/>
    <s v="CRITICAL"/>
    <x v="7"/>
    <s v="0x0eca80500e70436b118825e8c0541677e2c5aaa1 likely involved in an attack (0x034869b259d2b9d356c50380a51101ef01d54a1e549314bd81af8b9b22e5c04f). Anomaly score: {'anomaly_score': 0.01411185367569469}"/>
    <s v="0x0eca80500e70436b118825e8c0541677e2c5aaa1"/>
    <x v="4"/>
    <s v="0.01411185367569469"/>
    <s v="TP - rug pull"/>
    <m/>
    <m/>
    <m/>
    <m/>
    <s v="0.01411185367569469}"/>
    <m/>
    <m/>
    <m/>
    <m/>
    <m/>
    <m/>
    <m/>
    <m/>
    <m/>
  </r>
  <r>
    <s v="2023-07-25T13:34:41.586321349Z"/>
    <x v="7"/>
    <s v="2023-07-25"/>
    <s v="0xfd04c26f5b664b81638efaa28124f330b7d894cc45c1254b9d24a42206ed5e51"/>
    <s v="ATTACK-DETECTOR-2"/>
    <s v="CRITICAL"/>
    <x v="7"/>
    <s v="0xbde716d972a26a28b25e6582db70a4f185308656 likely involved in an attack (0xf29c6f48808582d99cd152de0f1d4745b17b51270d6ea05d6c0a62918550cd50) on PancakeV3Pool (0x80d2e0dc4b93bcc6f1f4a547bd41132f898a57b0). Anomaly score: {'anomaly_score': 8.665050961123469e"/>
    <s v="0xbde716d972a26a28b25e6582db70a4f185308656"/>
    <x v="3"/>
    <s v="8.665050961123469e-05"/>
    <s v="looks suspicious, but nothing smoking gun"/>
    <m/>
    <m/>
    <m/>
    <m/>
    <s v="8.665050961123469e-05}"/>
    <m/>
    <m/>
    <m/>
    <m/>
    <m/>
    <m/>
    <m/>
    <m/>
    <m/>
  </r>
  <r>
    <s v="2023-07-20T18:09:52.202399615Z"/>
    <x v="7"/>
    <s v="2023-07-20"/>
    <s v="0xfc057089cd85abad6ce754bd3529558243624f48b91b3227b6b33abc680152d2"/>
    <s v="ATTACK-DETECTOR-2"/>
    <s v="CRITICAL"/>
    <x v="7"/>
    <s v="0xedd18826af1d23930704c09292eb52e376cb63aa,0x1a554b4d3679181b8ff4244ac40145445f97695f likely involved in an attack (0x08f7ca08aa677fa9d2a3d004db42a0eb79e9d267a5f122f2e3827bba2c7bb506). Anomaly score: {'anomaly_score': 0.08981132075471698}"/>
    <s v="0xedd18826af1d23930704c09292eb52e376cb63aa"/>
    <x v="3"/>
    <s v="0.08981132075471698"/>
    <m/>
    <m/>
    <m/>
    <m/>
    <m/>
    <s v="0.08981132075471698}"/>
    <m/>
    <m/>
    <m/>
    <m/>
    <m/>
    <m/>
    <m/>
    <m/>
    <m/>
  </r>
  <r>
    <s v="2023-07-24T10:41:19.092393084Z"/>
    <x v="7"/>
    <s v="2023-07-24"/>
    <s v="0xfb753a585874bbc10f8424721921b18f442a5f79217d46dadbd0855c285a61cd"/>
    <s v="ATTACK-DETECTOR-2"/>
    <s v="CRITICAL"/>
    <x v="7"/>
    <s v="0xd03e23da7a53be6c96d7ff6e17c0c5ceb49b0dc1 likely involved in an attack (0x49bc443d99e28360a22f08cd6460b48b54d46b7252c43f6b4a24d8a59e80f1a4) on (0x5b943a752f5b630e2d7095a30f142b08a93f1f21). Anomaly score: {'anomaly_score': 0.0637329286798179}"/>
    <s v="0xd03e23da7a53be6c96d7ff6e17c0c5ceb49b0dc1"/>
    <x v="3"/>
    <s v="0.0637329286798179"/>
    <m/>
    <m/>
    <m/>
    <m/>
    <m/>
    <s v="0.0637329286798179}"/>
    <m/>
    <m/>
    <m/>
    <m/>
    <m/>
    <m/>
    <m/>
    <m/>
    <m/>
  </r>
  <r>
    <s v="2023-07-24T10:54:57.772347828Z"/>
    <x v="7"/>
    <s v="2023-07-24"/>
    <s v="0xfb691e289d62ba60c32c1cee1a4e3959ffbb26570207a233047265028a87e529"/>
    <s v="ATTACK-DETECTOR-2"/>
    <s v="CRITICAL"/>
    <x v="7"/>
    <s v="0xce038c91f965517b9a52268b6aaf8e82c151677d,0xd03e23da7a53be6c96d7ff6e17c0c5ceb49b0dc1,0x2d86621dd9f6afcc624798e74fa1bc592299d56d likely involved in an attack (0x9b3c7adc9f9da7685f99536aa9b3d7031b134a08bf730656edbec14a89ec18bc) on CKD_TEST01 (0x2d86621dd9f"/>
    <s v="0xce038c91f965517b9a52268b6aaf8e82c151677d"/>
    <x v="3"/>
    <s v="0.06272129489124936"/>
    <m/>
    <m/>
    <m/>
    <m/>
    <m/>
    <s v="0.06272129489124936}"/>
    <m/>
    <m/>
    <m/>
    <m/>
    <m/>
    <m/>
    <m/>
    <m/>
    <m/>
  </r>
  <r>
    <s v="2023-07-24T06:31:06.459806766Z"/>
    <x v="7"/>
    <s v="2023-07-24"/>
    <s v="0xfae7374ae02858eceffbf8c7cfc316e7578f1e6014a4b9942e73c058995d84f8"/>
    <s v="ATTACK-DETECTOR-2"/>
    <s v="CRITICAL"/>
    <x v="7"/>
    <s v="0x368fcebf0f04d6c5874ffdc74a650c862e06edcb,0xde9d57c6a790e0be62b65686ad16d82f128eb95b,0x5ec6b850442bae528f2975aec41920e74b64f712 likely involved in an attack (0xb78c4d94627a4a7685a4bf249891cb1a16185efafe94aad0696dba0c31df2b80) on (0x544079ceede4727a603310"/>
    <s v="0x368fcebf0f04d6c5874ffdc74a650c862e06edcb"/>
    <x v="0"/>
    <s v="0.04801200300075019"/>
    <s v="remove liq"/>
    <m/>
    <m/>
    <m/>
    <m/>
    <s v="0.04801200300075019}"/>
    <m/>
    <m/>
    <m/>
    <m/>
    <m/>
    <m/>
    <m/>
    <m/>
    <m/>
  </r>
  <r>
    <s v="2023-07-10T15:56:30.270374897Z"/>
    <x v="7"/>
    <s v="2023-07-10"/>
    <s v="0xf9bce96201aeea7f09b0772fd00314f1a062269b51ac351419cf30df5158b1a6"/>
    <s v="ATTACK-DETECTOR-2"/>
    <s v="CRITICAL"/>
    <x v="7"/>
    <s v="0x681bec4fa22ab43a417a3acab9b3d0160bc00988 likely involved in an attack (0x216b96dd9110d8be84710119b826ea22559f34f3a5ce48d8f23c6130fbad1fdf). Anomaly score: {'anomaly_score': 0.06710885680842762}"/>
    <s v="0x681bec4fa22ab43a417a3acab9b3d0160bc00988"/>
    <x v="0"/>
    <s v="0.06710885680842762"/>
    <s v="issue 427"/>
    <m/>
    <m/>
    <m/>
    <m/>
    <s v="0.06710885680842762}"/>
    <m/>
    <m/>
    <m/>
    <m/>
    <m/>
    <m/>
    <m/>
    <m/>
    <m/>
  </r>
  <r>
    <s v="2023-07-24T10:50:43.261419054Z"/>
    <x v="7"/>
    <s v="2023-07-24"/>
    <s v="0xf9b7a53e1c2b2361bfd14d9bdf0b86c321222e62e1ccbdc3c2fe508a2439828d"/>
    <s v="ATTACK-DETECTOR-2"/>
    <s v="CRITICAL"/>
    <x v="7"/>
    <s v="0xce038c91f965517b9a52268b6aaf8e82c151677d,0xd03e23da7a53be6c96d7ff6e17c0c5ceb49b0dc1,0x2d86621dd9f6afcc624798e74fa1bc592299d56d likely involved in an attack (0x8bdf645e922405e6813279213039422036c112482bfba198b60eca1969bbfd30) on (0x5b943a752f5b630e2d7095"/>
    <s v="0xce038c91f965517b9a52268b6aaf8e82c151677d"/>
    <x v="3"/>
    <s v="0.06272129489124936"/>
    <m/>
    <m/>
    <m/>
    <m/>
    <m/>
    <s v="0.06272129489124936}"/>
    <m/>
    <m/>
    <m/>
    <m/>
    <m/>
    <m/>
    <m/>
    <m/>
    <m/>
  </r>
  <r>
    <s v="2023-07-19T16:55:00.643139322Z"/>
    <x v="7"/>
    <s v="2023-07-19"/>
    <s v="0xf8320aa7df719769cacacf11ec5307030f36af9aab8bd99e8f1b7fe66ee9b89b"/>
    <s v="ATTACK-DETECTOR-2"/>
    <s v="CRITICAL"/>
    <x v="7"/>
    <s v="0xa197f7bc186ef919e23c043688a45effb1fa0f15 likely involved in an attack (0xa407af51e123c7bbf05dfe9fbb93a876475e229f1e22d2fb7696767532b501e0) on MetaSwords (0x6156a4372ffdf1c61c99f763d8e6b88795cb316f). Anomaly score: {'anomaly_score': 0.027666378565254973}"/>
    <s v="0xa197f7bc186ef919e23c043688a45effb1fa0f15"/>
    <x v="4"/>
    <s v="0.027666378565254973"/>
    <s v="TP - spam"/>
    <m/>
    <m/>
    <m/>
    <m/>
    <s v="0.027666378565254973}"/>
    <m/>
    <m/>
    <m/>
    <m/>
    <m/>
    <m/>
    <m/>
    <m/>
    <m/>
  </r>
  <r>
    <s v="2023-07-30T10:35:33.713856596Z"/>
    <x v="7"/>
    <s v="2023-07-30"/>
    <s v="0xf6b4a806a37823cbf5d5e30e270235a8afb55c847e80b0f271ca821e3ea129a5"/>
    <s v="ATTACK-DETECTOR-2"/>
    <s v="CRITICAL"/>
    <x v="7"/>
    <s v="0x9bacba7f010ff86e4c268462b663a826535d7944,0x44eeb736a37dfaf9a85362be60750ea33d66c207 likely involved in an attack (0x9f9372f098a6c788a101c47c9fc39c28ce8aafbbc85cf1c293527f6eb2f481b6) on (0x44eeb736a37dfaf9a85362be60750ea33d66c207). Anomaly score: {'anoma"/>
    <s v="0x9bacba7f010ff86e4c268462b663a826535d7944"/>
    <x v="4"/>
    <s v="0.064259160913436"/>
    <s v="TP - rug pull"/>
    <m/>
    <m/>
    <m/>
    <m/>
    <s v="0.064259160913436}"/>
    <m/>
    <m/>
    <m/>
    <m/>
    <m/>
    <m/>
    <m/>
    <m/>
    <m/>
  </r>
  <r>
    <s v="2023-07-20T05:37:38.471774748Z"/>
    <x v="7"/>
    <s v="2023-07-20"/>
    <s v="0xf4d92b43877881b097a9edeeb025f8fd1065d177f87981f1136987ad378b3850"/>
    <s v="ATTACK-DETECTOR-2"/>
    <s v="CRITICAL"/>
    <x v="7"/>
    <s v="0x3ff666edb45640463877f695ceb2869c5893b4c8 likely involved in an attack (0xb42e34bc514c8caa20bab0ae5d45871e7a22397cbe56b6e0b978edbbeb66beef) on PancakeRouter (0x10ed43c718714eb63d5aa57b78b54704e256024e). Anomaly score: {'anomaly_score': 0.0022257394401028"/>
    <s v="0x3ff666edb45640463877f695ceb2869c5893b4c8"/>
    <x v="3"/>
    <s v="0.0022257394401028786"/>
    <m/>
    <m/>
    <m/>
    <m/>
    <m/>
    <s v="0.0022257394401028786}"/>
    <m/>
    <m/>
    <m/>
    <m/>
    <m/>
    <m/>
    <m/>
    <m/>
    <m/>
  </r>
  <r>
    <s v="2023-07-01T11:05:42.72628304Z"/>
    <x v="7"/>
    <s v="2023-07-01"/>
    <s v="0xf340c11665baf89e87d6e3a88e88e6c7e01ad4ab051d306cf0024886c3af24a2"/>
    <s v="ATTACK-DETECTOR-2"/>
    <s v="CRITICAL"/>
    <x v="7"/>
    <s v="0x016f3287f6a18ff72e1eef02a5b91df63de3dd42 likely involved in an attack (0x82d0389263588bb45059a08668f4ac2b5304f3785f1eb9441b6a83da620d01ad). Anomaly score: {'anomaly_score': 0.03445777111444277}"/>
    <s v="0x016f3287f6a18ff72e1eef02a5b91df63de3dd42"/>
    <x v="3"/>
    <s v="0.03445777111444277"/>
    <m/>
    <m/>
    <m/>
    <m/>
    <m/>
    <s v="0.03445777111444277}"/>
    <m/>
    <m/>
    <m/>
    <m/>
    <m/>
    <m/>
    <m/>
    <m/>
    <m/>
  </r>
  <r>
    <s v="2023-07-24T18:08:31.242580408Z"/>
    <x v="7"/>
    <s v="2023-07-24"/>
    <s v="0xf155a9ffc25f252aa827d91394aca9b516db7351a94243d7d776c1d22e3dcd32"/>
    <s v="ATTACK-DETECTOR-2"/>
    <s v="CRITICAL"/>
    <x v="7"/>
    <s v="0x6c9db1bbbdcd118cfca20ca4b82e448ab1281b0d likely involved in an attack (0x9c0da45d39660cdd2600dd5904398bddf9f263e67965861974742b66a181eb88) on (0xf78cf627775790752ecbc24a59aca6882783d4bc). Anomaly score: {'anomaly_score': 0.03483870967741936}"/>
    <s v="0x6c9db1bbbdcd118cfca20ca4b82e448ab1281b0d"/>
    <x v="1"/>
    <s v="0.03483870967741936"/>
    <s v="TP - rake token"/>
    <m/>
    <m/>
    <m/>
    <m/>
    <s v="0.03483870967741936}"/>
    <m/>
    <m/>
    <m/>
    <m/>
    <m/>
    <m/>
    <m/>
    <m/>
    <m/>
  </r>
  <r>
    <s v="2023-07-07T19:40:43.507382245Z"/>
    <x v="7"/>
    <s v="2023-07-07"/>
    <s v="0xf007acd913ea2d8dfca1d01fef9ef3480a9825e33d7fbdc1dbbe2ef62150c216"/>
    <s v="ATTACK-DETECTOR-2"/>
    <s v="CRITICAL"/>
    <x v="7"/>
    <s v="0x3423ecd8d3d78aaab4fded109c2306aa597513b8 likely involved in an attack (0xaa1cfd340e59e176d6bd41790577d0b1cf40fcbb21e9d6cc8bfe70c1490ce2c3). Anomaly score: {'anomaly_score': 0.07235466332078629}"/>
    <s v="0x3423ecd8d3d78aaab4fded109c2306aa597513b8"/>
    <x v="1"/>
    <s v="0.07235466332078629"/>
    <s v="TP - rake token"/>
    <m/>
    <m/>
    <m/>
    <m/>
    <s v="0.07235466332078629}"/>
    <m/>
    <m/>
    <m/>
    <m/>
    <m/>
    <m/>
    <m/>
    <m/>
    <m/>
  </r>
  <r>
    <s v="2023-07-27T06:02:40.88692944Z"/>
    <x v="7"/>
    <s v="2023-07-27"/>
    <s v="0xeec9b35bd1ff5b216e12770f0e42f16aa3d85fb3c219fc03e9a2a1c1048ebd65"/>
    <s v="ATTACK-DETECTOR-2"/>
    <s v="CRITICAL"/>
    <x v="7"/>
    <s v="0x939a84e454a60c46fe1e475c7b97170eb27d369f likely involved in an attack (0xaa13529827c25918240528c29caa5f1835c307ad8775075c68f46717bf628eb5) on PancakeRouter (0x10ed43c718714eb63d5aa57b78b54704e256024e). Anomaly score: {'anomaly_score': 0.0009227332353608"/>
    <s v="0x939a84e454a60c46fe1e475c7b97170eb27d369f"/>
    <x v="4"/>
    <s v="0.000922733235360838"/>
    <s v="TP - spam"/>
    <m/>
    <m/>
    <m/>
    <m/>
    <s v="0.000922733235360838}"/>
    <m/>
    <m/>
    <m/>
    <m/>
    <m/>
    <m/>
    <m/>
    <m/>
    <m/>
  </r>
  <r>
    <s v="2023-07-19T20:25:01.376539859Z"/>
    <x v="7"/>
    <s v="2023-07-19"/>
    <s v="0xecf40337a4e141a54670ffa5dfe58b6b85a74b4a911709cf24d9116f4d4dbfbc"/>
    <s v="ATTACK-DETECTOR-2"/>
    <s v="CRITICAL"/>
    <x v="7"/>
    <s v="0x6543dff185c09a85df275919edd2e29880d74660,0x76527fc8553e20b39fded2456ff634c2ca79eff2 likely involved in an attack (0x55067c10211005386facb68a614eef9cc28ef7df65dc65b548bf095a76ce60ad) on (0x76527fc8553e20b39fded2456ff634c2ca79eff2). Anomaly score: {'anoma"/>
    <s v="0x6543dff185c09a85df275919edd2e29880d74660"/>
    <x v="2"/>
    <s v="0.01439930855661193"/>
    <m/>
    <m/>
    <m/>
    <m/>
    <m/>
    <s v="0.01439930855661193}"/>
    <m/>
    <m/>
    <m/>
    <m/>
    <m/>
    <m/>
    <m/>
    <m/>
    <m/>
  </r>
  <r>
    <s v="2023-07-19T16:57:46.334024012Z"/>
    <x v="7"/>
    <s v="2023-07-19"/>
    <s v="0xec168b66c6ccb93e8a1d630505851e27ea26e004ed90c058ad225a788d0eaeb6"/>
    <s v="ATTACK-DETECTOR-2"/>
    <s v="CRITICAL"/>
    <x v="7"/>
    <s v="0xa197f7bc186ef919e23c043688a45effb1fa0f15 likely involved in an attack (0xa407af51e123c7bbf05dfe9fbb93a876475e229f1e22d2fb7696767532b501e0) on MetaSwords (0x6156a4372ffdf1c61c99f763d8e6b88795cb316f). Anomaly score: {'anomaly_score': 0.0001099203077768617"/>
    <s v="0xa197f7bc186ef919e23c043688a45effb1fa0f15"/>
    <x v="2"/>
    <s v="0.00010992030777686178"/>
    <m/>
    <m/>
    <m/>
    <m/>
    <m/>
    <s v="0.00010992030777686178}"/>
    <m/>
    <m/>
    <m/>
    <m/>
    <m/>
    <m/>
    <m/>
    <m/>
    <m/>
  </r>
  <r>
    <s v="2023-07-26T15:55:52.947697143Z"/>
    <x v="7"/>
    <s v="2023-07-26"/>
    <s v="0xeac188765209aeb65396c827ab695531d0a0c1b2f86ac670c47729e02443d68a"/>
    <s v="ATTACK-DETECTOR-2"/>
    <s v="CRITICAL"/>
    <x v="7"/>
    <s v="0x69211d1b5c260a3a789939c8513e7e5cf13d5aed likely involved in an attack (0xf6790f7cf477256ec4a8cd5f1d5064176957375726b0d1a6e1cafe7dead60815). Anomaly score: {'anomaly_score': 0.02910863509749304}"/>
    <s v="0x69211d1b5c260a3a789939c8513e7e5cf13d5aed"/>
    <x v="2"/>
    <s v="0.02910863509749304"/>
    <m/>
    <m/>
    <m/>
    <m/>
    <m/>
    <s v="0.02910863509749304}"/>
    <m/>
    <m/>
    <m/>
    <m/>
    <m/>
    <m/>
    <m/>
    <m/>
    <m/>
  </r>
  <r>
    <s v="2023-07-17T06:08:51.914873022Z"/>
    <x v="7"/>
    <s v="2023-07-17"/>
    <s v="0xea70eac89e5e892ee9fb07549203f69bb9e25c2b90eeb53626bebb85bd277a78"/>
    <s v="ATTACK-DETECTOR-2"/>
    <s v="CRITICAL"/>
    <x v="7"/>
    <s v="0x928712084f7e139ea7f84a6ecd7fbbdfc49e7ae2 likely involved in an attack (0x733fcd8bcd6a897c50e3ff44c18bd5640667527ac91ee88578292a6c2631f058). Anomaly score: {'anomaly_score': 0.05060121345835632}"/>
    <s v="0x928712084f7e139ea7f84a6ecd7fbbdfc49e7ae2"/>
    <x v="2"/>
    <s v="0.05060121345835632"/>
    <m/>
    <m/>
    <m/>
    <m/>
    <m/>
    <s v="0.05060121345835632}"/>
    <m/>
    <m/>
    <m/>
    <m/>
    <m/>
    <m/>
    <m/>
    <m/>
    <m/>
  </r>
  <r>
    <s v="2023-07-24T06:31:01.800515322Z"/>
    <x v="7"/>
    <s v="2023-07-24"/>
    <s v="0xea43d230c05ce05d755916f6ce5e9832b4f0cb55e681a9b64a42b51d852f0a96"/>
    <s v="ATTACK-DETECTOR-2"/>
    <s v="CRITICAL"/>
    <x v="7"/>
    <s v="0x5ec6b850442bae528f2975aec41920e74b64f712,0xde9d57c6a790e0be62b65686ad16d82f128eb95b,0x8ce29769a586eeae88baa1371288df301c3b44ea likely involved in an attack (0xb78c4d94627a4a7685a4bf249891cb1a16185efafe94aad0696dba0c31df2b80) on (0x87426d37b0ce86a95d97d1"/>
    <s v="0x5ec6b850442bae528f2975aec41920e74b64f712"/>
    <x v="2"/>
    <s v="0.07279457125231338"/>
    <m/>
    <m/>
    <m/>
    <m/>
    <m/>
    <s v="0.07279457125231338}"/>
    <m/>
    <m/>
    <m/>
    <m/>
    <m/>
    <m/>
    <m/>
    <m/>
    <m/>
  </r>
  <r>
    <s v="2023-07-31T15:25:56.391063501Z"/>
    <x v="7"/>
    <s v="2023-07-31"/>
    <s v="0xe6ce951d8b9e643ec494583e5f8ad4a01a47be2729d9bbd249a54060836e72dc"/>
    <s v="ATTACK-DETECTOR-2"/>
    <s v="CRITICAL"/>
    <x v="7"/>
    <s v="0xe8ec850bacb4c752f8858806c7d7264e2fc99120 likely involved in an attack (0x94815d003bb4d93a128590ebb783b0bf49d454ededc67f6f803936716af148a9). Anomaly score: {'anomaly_score': 0.030204479065238564}"/>
    <s v="0xe8ec850bacb4c752f8858806c7d7264e2fc99120"/>
    <x v="2"/>
    <s v="0.030204479065238564"/>
    <m/>
    <m/>
    <m/>
    <m/>
    <m/>
    <s v="0.030204479065238564}"/>
    <m/>
    <m/>
    <m/>
    <m/>
    <m/>
    <m/>
    <m/>
    <m/>
    <m/>
  </r>
  <r>
    <s v="2023-07-29T02:48:16.743756135Z"/>
    <x v="7"/>
    <s v="2023-07-29"/>
    <s v="0xe66172eb3883f1392bbb5b6c296c3a3ef3bb1ab3e37f98fb8f2b7ee620000ccd"/>
    <s v="ATTACK-DETECTOR-2"/>
    <s v="CRITICAL"/>
    <x v="7"/>
    <s v="0x09d7da6750bf536d4f5c9c8846b99a327203dbf9 likely involved in an attack (0xaf27386803d1725fa4e65a8ca3b811606028fed78574b9461a7ebf30f589a588). Anomaly score: {'anomaly_score': 0.0189433237271854}"/>
    <s v="0x09d7da6750bf536d4f5c9c8846b99a327203dbf9"/>
    <x v="2"/>
    <s v="0.0189433237271854"/>
    <m/>
    <m/>
    <m/>
    <m/>
    <m/>
    <s v="0.0189433237271854}"/>
    <m/>
    <m/>
    <m/>
    <m/>
    <m/>
    <m/>
    <m/>
    <m/>
    <m/>
  </r>
  <r>
    <s v="2023-07-20T16:53:52.914718499Z"/>
    <x v="7"/>
    <s v="2023-07-20"/>
    <s v="0xe61dc902993a647fb17de21052682826d0d583656adb90a5c61f86c90ddf6911"/>
    <s v="ATTACK-DETECTOR-2"/>
    <s v="CRITICAL"/>
    <x v="7"/>
    <s v="0x7117a10279ef2d65327f726161dc80e65abfb394,0x2e613d68d6114899fff1571f1107794e5bb39933 likely involved in an attack (0x77b9711a7856ca550cb0c03b2b697a9eaa8365e16ccbdca53d9292fb2b4d815c). Anomaly score: {'anomaly_score': 0.0001857446358338361}"/>
    <s v="0x7117a10279ef2d65327f726161dc80e65abfb394"/>
    <x v="2"/>
    <s v="0.0001857446358338361"/>
    <m/>
    <m/>
    <m/>
    <m/>
    <m/>
    <s v="0.0001857446358338361}"/>
    <m/>
    <m/>
    <m/>
    <m/>
    <m/>
    <m/>
    <m/>
    <m/>
    <m/>
  </r>
  <r>
    <s v="2023-07-25T15:10:39.611416747Z"/>
    <x v="7"/>
    <s v="2023-07-25"/>
    <s v="0xe5055119e17111d35f32b18aa28068c9554bcc2f5e6697e34e66ca982d5a4d87"/>
    <s v="ATTACK-DETECTOR-2"/>
    <s v="CRITICAL"/>
    <x v="7"/>
    <s v="0xe017c8609e2269ae2daf5417ac95bab8f472697c,0x2c7e825206dabe06953f1ac3b3c972076a12bc6a likely involved in an attack (0xc463f048db67b084b9c62f2513b3f6c774e622315179ec12f2c3989917f79225) on DPP (0x6098a5638d8d7e9ed2f952d35b2b67c34ec6b476). Anomaly score: {'a"/>
    <s v="0xe017c8609e2269ae2daf5417ac95bab8f472697c"/>
    <x v="2"/>
    <s v="3.5456539768767805e-07"/>
    <m/>
    <m/>
    <m/>
    <m/>
    <m/>
    <s v="3.5456539768767805e-07}"/>
    <m/>
    <m/>
    <m/>
    <m/>
    <m/>
    <m/>
    <m/>
    <m/>
    <m/>
  </r>
  <r>
    <s v="2023-07-22T08:57:05.63674989Z"/>
    <x v="7"/>
    <s v="2023-07-22"/>
    <s v="0xe4ab6a93cf8ed64f89d262b580a5379691278676003877797a1438491a309c29"/>
    <s v="ATTACK-DETECTOR-2"/>
    <s v="CRITICAL"/>
    <x v="7"/>
    <s v="0xc9e54e88c73db6f131ad6c82e9f40eb0cf317080 likely involved in an attack (0x9afc372a0aa110df3ea8114fef36b1625d2acaeeb2428ad11993d2560f7bab25) on TXA (0xd508a02d16b302d67ab4a9738fea96e58442e387). Anomaly score: {'anomaly_score': 0.01784964300713986}"/>
    <s v="0xc9e54e88c73db6f131ad6c82e9f40eb0cf317080"/>
    <x v="2"/>
    <s v="0.01784964300713986"/>
    <m/>
    <m/>
    <m/>
    <m/>
    <m/>
    <s v="0.01784964300713986}"/>
    <m/>
    <m/>
    <m/>
    <m/>
    <m/>
    <m/>
    <m/>
    <m/>
    <m/>
  </r>
  <r>
    <s v="2023-07-23T10:24:33.739188201Z"/>
    <x v="7"/>
    <s v="2023-07-23"/>
    <s v="0xe49d787a76e5232c1f2ee7b093ceb99c246c3292340ebd298d4c80c6f09269a1"/>
    <s v="ATTACK-DETECTOR-2"/>
    <s v="CRITICAL"/>
    <x v="7"/>
    <s v="0x0000004883ab5434202dc9d8d5bfbcd87247dee3 likely involved in an attack (0xd1891732d15451d675015c3d8c6e46dde9a4b6051fbbb8927f4aade5b03500c6). Anomaly score: {'anomaly_score': 0.005117633927594403}"/>
    <s v="0x0000004883ab5434202dc9d8d5bfbcd87247dee3"/>
    <x v="2"/>
    <s v="0.005117633927594403"/>
    <m/>
    <m/>
    <m/>
    <m/>
    <m/>
    <s v="0.005117633927594403}"/>
    <m/>
    <m/>
    <m/>
    <m/>
    <m/>
    <m/>
    <m/>
    <m/>
    <m/>
  </r>
  <r>
    <s v="2023-07-26T17:36:57.844725819Z"/>
    <x v="7"/>
    <s v="2023-07-26"/>
    <s v="0xe47009b0c7feab90b2e2aa26bc66cc7b293d3c673f928908b8b8b1aeb61eb076"/>
    <s v="ATTACK-DETECTOR-2"/>
    <s v="CRITICAL"/>
    <x v="7"/>
    <s v="0x25bcbbb92c2ae9d0c6f4db814e46fd5c632e2bd3 likely involved in an attack (0xc933bfcaa8a5a4b5806ec4356fc971939214d612fa233d9a48a8f011ad488743). Anomaly score: {'anomaly_score': 0.032479108635097495}"/>
    <s v="0x25bcbbb92c2ae9d0c6f4db814e46fd5c632e2bd3"/>
    <x v="2"/>
    <s v="0.032479108635097495"/>
    <m/>
    <m/>
    <m/>
    <m/>
    <m/>
    <s v="0.032479108635097495}"/>
    <m/>
    <m/>
    <m/>
    <m/>
    <m/>
    <m/>
    <m/>
    <m/>
    <m/>
  </r>
  <r>
    <s v="2023-07-16T10:43:19.103175677Z"/>
    <x v="7"/>
    <s v="2023-07-16"/>
    <s v="0xe4555dcdd39548cf264726e20957a612df24ebbf906d9294d16a2c66d0577f86"/>
    <s v="ATTACK-DETECTOR-2"/>
    <s v="CRITICAL"/>
    <x v="7"/>
    <s v="0x6b7112097404e3d956195f04f75d0e48eb5a9858 likely involved in an attack (0x445dc755fb722eb00bfbabd803c30d4f7a5c64d8b66743d962f59fc430572b4b). Anomaly score: {'anomaly_score': 0.033747821034282394}"/>
    <s v="0x6b7112097404e3d956195f04f75d0e48eb5a9858"/>
    <x v="2"/>
    <s v="0.033747821034282394"/>
    <m/>
    <m/>
    <m/>
    <m/>
    <m/>
    <s v="0.033747821034282394}"/>
    <m/>
    <m/>
    <m/>
    <m/>
    <m/>
    <m/>
    <m/>
    <m/>
    <m/>
  </r>
  <r>
    <s v="2023-07-16T11:55:00.375568216Z"/>
    <x v="7"/>
    <s v="2023-07-16"/>
    <s v="0xe38c3f8895a5146c3bc14fd0354c9f858fe1e5c6272b8da7db7e54368963219e"/>
    <s v="ATTACK-DETECTOR-2"/>
    <s v="CRITICAL"/>
    <x v="7"/>
    <s v="0x10703f7114dce7beaf8d23cde4bf72130bb0f56a likely involved in an attack (0x3d7c133d087e27517735c29f144a01fbc2d240ece5044245a1515c9349630901) on 6827 (0xea8db921475764f7fb8e2548d77f5a6425605b45). Anomaly score: {'anomaly_score': 0.03869095048377917}"/>
    <s v="0x10703f7114dce7beaf8d23cde4bf72130bb0f56a"/>
    <x v="2"/>
    <s v="0.03869095048377917"/>
    <m/>
    <m/>
    <m/>
    <m/>
    <m/>
    <s v="0.03869095048377917}"/>
    <m/>
    <m/>
    <m/>
    <m/>
    <m/>
    <m/>
    <m/>
    <m/>
    <m/>
  </r>
  <r>
    <s v="2023-07-19T15:39:10.655356864Z"/>
    <x v="7"/>
    <s v="2023-07-19"/>
    <s v="0xe34a392599f0e56cacdbcab36627b4d0de489f65e29df67b574f020014e91454"/>
    <s v="ATTACK-DETECTOR-2"/>
    <s v="CRITICAL"/>
    <x v="7"/>
    <s v="0x2ca2584f1565489ef9598a2c8610ed40f06f251f likely involved in an attack (0x2c592a19d8f24f22b255479220ef31f945bb48aecce0f3a6b5e1ea7d81d76067). Anomaly score: {'anomaly_score': 0.027381158167675022}"/>
    <s v="0x2ca2584f1565489ef9598a2c8610ed40f06f251f"/>
    <x v="2"/>
    <s v="0.027381158167675022"/>
    <m/>
    <m/>
    <m/>
    <m/>
    <m/>
    <s v="0.027381158167675022}"/>
    <m/>
    <m/>
    <m/>
    <m/>
    <m/>
    <m/>
    <m/>
    <m/>
    <m/>
  </r>
  <r>
    <s v="2023-07-08T02:26:16.46029542Z"/>
    <x v="7"/>
    <s v="2023-07-08"/>
    <s v="0xe3441e46891ea0c965775b40cf1cf45e3118faed4d2261b0ed1cfc95737a8695"/>
    <s v="ATTACK-DETECTOR-2"/>
    <s v="CRITICAL"/>
    <x v="7"/>
    <s v="0x2d8451d1d5ccc3b25540d17fe2a74fff9df435aa likely involved in an attack (0xc72bcea96b296884d302ca6ea780aa7d784ab96a5fae49ba6b2e0ff6afe3df00). Anomaly score: {'anomaly_score': 8.74443621846867e-07}"/>
    <s v="0x2d8451d1d5ccc3b25540d17fe2a74fff9df435aa"/>
    <x v="2"/>
    <s v="8.74443621846867e-07"/>
    <m/>
    <m/>
    <m/>
    <m/>
    <m/>
    <s v="8.74443621846867e-07}"/>
    <m/>
    <m/>
    <m/>
    <m/>
    <m/>
    <m/>
    <m/>
    <m/>
    <m/>
  </r>
  <r>
    <s v="2023-07-11T12:06:44.433682796Z"/>
    <x v="7"/>
    <s v="2023-07-11"/>
    <s v="0xe327c4dbcdbd8304e54d18c8b3ba1df63bda7d860feebbd71915a8dbe6e3101c"/>
    <s v="ATTACK-DETECTOR-2"/>
    <s v="CRITICAL"/>
    <x v="7"/>
    <s v="0x8208e94f90a04b8dd6ed729533571578b8531149 likely involved in an attack (0xe4ed3a9b7140bdc9983f5649cf58101f787c94563cc2d6e656761dcd52fe71b3). Anomaly score: {'anomaly_score': 0.05281050955414013}"/>
    <s v="0x8208e94f90a04b8dd6ed729533571578b8531149"/>
    <x v="2"/>
    <s v="0.05281050955414013"/>
    <m/>
    <m/>
    <m/>
    <m/>
    <m/>
    <s v="0.05281050955414013}"/>
    <m/>
    <m/>
    <m/>
    <m/>
    <m/>
    <m/>
    <m/>
    <m/>
    <m/>
  </r>
  <r>
    <s v="2023-07-20T05:29:52.814446321Z"/>
    <x v="7"/>
    <s v="2023-07-20"/>
    <s v="0xe24f822acde56fedc7e19749fb1a8458646dcc2dce4a4d294fa921c4304a8ef4"/>
    <s v="ATTACK-DETECTOR-2"/>
    <s v="CRITICAL"/>
    <x v="7"/>
    <s v="0x26656d6f986b4eccdd487d35422522152a67a139 likely involved in an attack (0x98702141132c7163753a8ce5e2339fcf2da791061674740e172369f99947bf28) on PancakeRouter (0x10ed43c718714eb63d5aa57b78b54704e256024e). Anomaly score: {'anomaly_score': 1.0}"/>
    <s v="0x26656d6f986b4eccdd487d35422522152a67a139"/>
    <x v="2"/>
    <s v="1.0"/>
    <m/>
    <m/>
    <m/>
    <m/>
    <m/>
    <s v="1.0}"/>
    <m/>
    <m/>
    <m/>
    <m/>
    <m/>
    <m/>
    <m/>
    <m/>
    <m/>
  </r>
  <r>
    <s v="2023-07-13T21:28:45.869836945Z"/>
    <x v="7"/>
    <s v="2023-07-13"/>
    <s v="0xe23e8bda19590ee72bcbb29eab64765d7e488e66facea743bb553997bbaffde3"/>
    <s v="ATTACK-DETECTOR-3"/>
    <s v="CRITICAL"/>
    <x v="7"/>
    <s v="0x74cf5236e721998231b61790a195c387756ce04c likely involved in an attack (0xac96bd66ed23f831184f317c30d8217bdd2cbe7b61bb51454914563bbcf8f43f). Anomaly score: {'anomaly_score': 6.182752162598929e-09}"/>
    <s v="0x74cf5236e721998231b61790a195c387756ce04c"/>
    <x v="2"/>
    <s v="6.182752162598929e-09"/>
    <m/>
    <m/>
    <m/>
    <m/>
    <m/>
    <s v="6.182752162598929e-09}"/>
    <m/>
    <m/>
    <m/>
    <m/>
    <m/>
    <m/>
    <m/>
    <m/>
    <m/>
  </r>
  <r>
    <s v="2023-07-21T14:26:02.844352397Z"/>
    <x v="7"/>
    <s v="2023-07-21"/>
    <s v="0xe21a84f420b1c2ffdbedddbb18d6ff3cd96a61cb0996895549dae8b1c7437068"/>
    <s v="ATTACK-DETECTOR-2"/>
    <s v="CRITICAL"/>
    <x v="7"/>
    <s v="0x728c77df4b39345aa6c0c0dde385961094d8f5c1,0x181ed57a3da2d68971bef20409a1f1237f2727cc likely involved in an attack (0xa453e05b15999f316b18ac663483619ec837e2214167f433a8c417d6dc0b295a). Anomaly score: {'anomaly_score': 0.0859312549960032}"/>
    <s v="0x728c77df4b39345aa6c0c0dde385961094d8f5c1"/>
    <x v="2"/>
    <s v="0.0859312549960032"/>
    <m/>
    <m/>
    <m/>
    <m/>
    <m/>
    <s v="0.0859312549960032}"/>
    <m/>
    <m/>
    <m/>
    <m/>
    <m/>
    <m/>
    <m/>
    <m/>
    <m/>
  </r>
  <r>
    <s v="2023-07-12T14:03:09.803185364Z"/>
    <x v="7"/>
    <s v="2023-07-12"/>
    <s v="0xe1bf85e1f0282162e2f67c83b898187133b602cf99361f89cc52d3a2abf58cce"/>
    <s v="ATTACK-DETECTOR-2"/>
    <s v="CRITICAL"/>
    <x v="7"/>
    <s v="0x13a578a18e39806abd954bd1ea39a522a7824827 likely involved in an attack (0x34827064e1cb97dd16c343a80fe8613121d5ee0ec7c30e88bec29ebf7115f32b). Anomaly score: {'anomaly_score': 0.06861888111888112}"/>
    <s v="0x13a578a18e39806abd954bd1ea39a522a7824827"/>
    <x v="2"/>
    <s v="0.06861888111888112"/>
    <m/>
    <m/>
    <m/>
    <m/>
    <m/>
    <s v="0.06861888111888112}"/>
    <m/>
    <m/>
    <m/>
    <m/>
    <m/>
    <m/>
    <m/>
    <m/>
    <m/>
  </r>
  <r>
    <s v="2023-07-20T05:57:54.918012677Z"/>
    <x v="7"/>
    <s v="2023-07-20"/>
    <s v="0xe0c8dc2dc560fa7c3170ad72d90fec324c071e0cd7fbdb2b219c2983f58fe93e"/>
    <s v="ATTACK-DETECTOR-2"/>
    <s v="CRITICAL"/>
    <x v="7"/>
    <s v="0xf7567998abcc8ebc247992adf1ea6e27dd290291,0xda8556f81152022b3ad83c1d9d2eda00463a0e98 likely involved in an attack (0x3d9cbb574a11f6b507989910f35992726a47f227196bc5dff41e71a008a145f2) on HAIER (0xf70da4985f73c524adab7e73d8fd083eb9f7acc1). Anomaly score: {"/>
    <s v="0xf7567998abcc8ebc247992adf1ea6e27dd290291"/>
    <x v="2"/>
    <s v="1.0"/>
    <m/>
    <m/>
    <m/>
    <m/>
    <m/>
    <s v="1.0}"/>
    <m/>
    <m/>
    <m/>
    <m/>
    <m/>
    <m/>
    <m/>
    <m/>
    <m/>
  </r>
  <r>
    <s v="2023-07-30T22:15:48.351826436Z"/>
    <x v="7"/>
    <s v="2023-07-30"/>
    <s v="0xe07dbac165b66d7604ed7be8c0b59b716b2d1205bce092046378291b00c0c8fa"/>
    <s v="ATTACK-DETECTOR-2"/>
    <s v="CRITICAL"/>
    <x v="7"/>
    <s v="0x12915174d9fee6866afb9253af3a0a1766b4d903,0x0ba075dce2d51b0c5e2ce3d73ebf5dda69301d4c likely involved in an attack (0x889c94d65ecf69cf8ffbf1f1afc9eae0532a3f575afe614a668de10937c562aa). Anomaly score: {'anomaly_score': 0.03424390243902439}"/>
    <s v="0x12915174d9fee6866afb9253af3a0a1766b4d903"/>
    <x v="2"/>
    <s v="0.03424390243902439"/>
    <m/>
    <m/>
    <m/>
    <m/>
    <m/>
    <s v="0.03424390243902439}"/>
    <m/>
    <m/>
    <m/>
    <m/>
    <m/>
    <m/>
    <m/>
    <m/>
    <m/>
  </r>
  <r>
    <s v="2023-07-20T13:46:52.219191859Z"/>
    <x v="7"/>
    <s v="2023-07-20"/>
    <s v="0xdf5affc6086536a6395abcdac169aed7d573150a1473ef3f2d5236f62b7a9cdf"/>
    <s v="ATTACK-DETECTOR-2"/>
    <s v="CRITICAL"/>
    <x v="7"/>
    <s v="0x4c010c7196956aa2c123cb7741721f8c5e1a10a9 likely involved in an attack (0x65ea46a6ecfc06361b01ea5270fb6478f4d8ed5961711c4e918fa70e46b5d59c) on (0x63f79ed47b414c74dcad3a438b33ddb47094eb69). Anomaly score: {'anomaly_score': 1.0}"/>
    <s v="0x4c010c7196956aa2c123cb7741721f8c5e1a10a9"/>
    <x v="2"/>
    <s v="1.0"/>
    <m/>
    <m/>
    <m/>
    <m/>
    <m/>
    <s v="1.0}"/>
    <m/>
    <m/>
    <m/>
    <m/>
    <m/>
    <m/>
    <m/>
    <m/>
    <m/>
  </r>
  <r>
    <s v="2023-07-20T21:03:58.568212697Z"/>
    <x v="7"/>
    <s v="2023-07-20"/>
    <s v="0xde30650fe525bcc56bb59edb959cbcf2de67cc32815df35e7c77f8607c5f08c2"/>
    <s v="ATTACK-DETECTOR-2"/>
    <s v="CRITICAL"/>
    <x v="7"/>
    <s v="0x1dc6ed990178eaf49476e5b1dbcf264889568785,0xe2d5ffe1cc9ddc883467b554bd9dba524856134b,0xabf13b278e97df158ec4c9a4616056d381113888 likely involved in an attack (0xcfc60e8e24fce3a11b2e83eab09c460eb05d5f00a0223850ecfe909c1209daec). Anomaly score: {'anomaly_sc"/>
    <s v="0x1dc6ed990178eaf49476e5b1dbcf264889568785"/>
    <x v="2"/>
    <s v="0.0004151850862228434"/>
    <m/>
    <m/>
    <m/>
    <m/>
    <m/>
    <s v="0.0004151850862228434}"/>
    <m/>
    <m/>
    <m/>
    <m/>
    <m/>
    <m/>
    <m/>
    <m/>
    <m/>
  </r>
  <r>
    <s v="2023-07-23T14:40:15.853146181Z"/>
    <x v="7"/>
    <s v="2023-07-23"/>
    <s v="0xdca0c80a2f11e06d74164c5beda9513c5e24ae1f37973946b601cf16ebf8b14b"/>
    <s v="ATTACK-DETECTOR-2"/>
    <s v="CRITICAL"/>
    <x v="7"/>
    <s v="0xc5001f60db92afcc23177a6c6b440a4226cb58bf likely involved in an attack (0xf4f83ea750e3dcb39bdeba2f54db2fac2b55c4b7ee53621e6c5c559b26ceb1e7) on (0x7baf3679a676cfc2aa31f0a2f049f609bf15b9df). Anomaly score: {'anomaly_score': 0.1753958587088916}"/>
    <s v="0xc5001f60db92afcc23177a6c6b440a4226cb58bf"/>
    <x v="2"/>
    <s v="0.1753958587088916"/>
    <m/>
    <m/>
    <m/>
    <m/>
    <m/>
    <s v="0.1753958587088916}"/>
    <m/>
    <m/>
    <m/>
    <m/>
    <m/>
    <m/>
    <m/>
    <m/>
    <m/>
  </r>
  <r>
    <s v="2023-07-20T19:58:39.762667923Z"/>
    <x v="7"/>
    <s v="2023-07-20"/>
    <s v="0xdc3fa117d2e0c6011a114c7ebe76125bcf7adf86f9312d74e48b32c2efd55046"/>
    <s v="ATTACK-DETECTOR-2"/>
    <s v="CRITICAL"/>
    <x v="7"/>
    <s v="0xedd18826af1d23930704c09292eb52e376cb63aa,0x1a554b4d3679181b8ff4244ac40145445f97695f likely involved in an attack (0xf35b31e923c4faa52c062afbced4cab6831b9b99ba68cec62d654d2c68314bba) on (0xf943d8ba0bda707ac61ceed406fcf34ebbd55287). Anomaly score: {'anoma"/>
    <s v="0xedd18826af1d23930704c09292eb52e376cb63aa"/>
    <x v="2"/>
    <s v="0.2641509433962264"/>
    <m/>
    <m/>
    <m/>
    <m/>
    <m/>
    <s v="0.2641509433962264}"/>
    <m/>
    <m/>
    <m/>
    <m/>
    <m/>
    <m/>
    <m/>
    <m/>
    <m/>
  </r>
  <r>
    <s v="2023-07-10T13:46:35.311544401Z"/>
    <x v="7"/>
    <s v="2023-07-10"/>
    <s v="0xdb8dbd0f6291863b9caa60cf11ec61be9ed3c2dd2a14df3a8558f79f38ac8b9e"/>
    <s v="ATTACK-DETECTOR-2"/>
    <s v="CRITICAL"/>
    <x v="7"/>
    <s v="0x39a9193ccce60fadd4673a81223dde6fb29e8aaa likely involved in an attack (0xea7915c29779838a18a50ad81f2ce2c19b6fa421f82d44ba5e171dd908d48055). Anomaly score: {'anomaly_score': 0.06756756756756757}"/>
    <s v="0x39a9193ccce60fadd4673a81223dde6fb29e8aaa"/>
    <x v="2"/>
    <s v="0.06756756756756757"/>
    <m/>
    <m/>
    <m/>
    <m/>
    <m/>
    <s v="0.06756756756756757}"/>
    <m/>
    <m/>
    <m/>
    <m/>
    <m/>
    <m/>
    <m/>
    <m/>
    <m/>
  </r>
  <r>
    <s v="2023-07-20T00:47:58.804573078Z"/>
    <x v="7"/>
    <s v="2023-07-20"/>
    <s v="0xdb6cd6d6fd7f1a572961d6b51d8c795a74380ec3feca48c8c866659678ab56c3"/>
    <s v="ATTACK-DETECTOR-2"/>
    <s v="CRITICAL"/>
    <x v="7"/>
    <s v="0x619c49a8af9fb2301687e8b9bbd3e70b0180572a,0xc5414a3277b6861bfb69d53a1fe423a0b45c4ba9,0xf4a64ab9918e850f637cc12e2241d96ad36297c3,0x5846f80273bd292d260735a3bd1c68f9d0c8b129,0x351c64c0b7b713d13acf4b07f2fad52a52a7c6cf,0xcc8617331849962c27f91859578dc91922f6f0"/>
    <s v="0x619c49a8af9fb2301687e8b9bbd3e70b0180572a"/>
    <x v="2"/>
    <s v="1.0"/>
    <m/>
    <m/>
    <m/>
    <m/>
    <m/>
    <s v="1.0}"/>
    <m/>
    <m/>
    <m/>
    <m/>
    <m/>
    <m/>
    <m/>
    <m/>
    <m/>
  </r>
  <r>
    <s v="2023-07-19T22:28:53.269390479Z"/>
    <x v="7"/>
    <s v="2023-07-19"/>
    <s v="0xdb4fa3b796c0c528fa33521545971f1cae43c70c6ee71539090a37153c1f2a1c"/>
    <s v="ATTACK-DETECTOR-2"/>
    <s v="CRITICAL"/>
    <x v="7"/>
    <s v="0xcc8617331849962c27f91859578dc91922f6f050,0x619c49a8af9fb2301687e8b9bbd3e70b0180572a likely involved in an attack (0x7d280c7b0d3ad3faf1025e24c71c177b46895cb9e7938ef896db95066176f013) on QX-5A (0x6676a5cc6fadc3bfb2e09cdc3bdf7821420c3b89). Anomaly score: {"/>
    <s v="0xcc8617331849962c27f91859578dc91922f6f050"/>
    <x v="2"/>
    <s v="0.04278305963699222"/>
    <m/>
    <m/>
    <m/>
    <m/>
    <m/>
    <s v="0.04278305963699222}"/>
    <m/>
    <m/>
    <m/>
    <m/>
    <m/>
    <m/>
    <m/>
    <m/>
    <m/>
  </r>
  <r>
    <s v="2023-07-31T17:06:58.857902678Z"/>
    <x v="7"/>
    <s v="2023-07-31"/>
    <s v="0xd98ef8d8f2507ac862a02206e85fa6d394f0b1f8d5524979fdee76c74403763c"/>
    <s v="ATTACK-DETECTOR-2"/>
    <s v="CRITICAL"/>
    <x v="7"/>
    <s v="0x21a2908632dbc43eed051d278fba391a4a41b605,0x92f2454142a073b8b52e8beffa676a921611dddb likely involved in an attack (0xac0871e86536170f40329bf37b1cba9462c7a0420dbc42e6681c9600b3ffc002) on (0x56a1c90f7b490438972c8e094bca788edbe2f924). Anomaly score: {'anoma"/>
    <s v="0x21a2908632dbc43eed051d278fba391a4a41b605"/>
    <x v="2"/>
    <s v="0.045764362220058426"/>
    <m/>
    <m/>
    <m/>
    <m/>
    <m/>
    <s v="0.045764362220058426}"/>
    <m/>
    <m/>
    <m/>
    <m/>
    <m/>
    <m/>
    <m/>
    <m/>
    <m/>
  </r>
  <r>
    <s v="2023-07-20T04:51:14.714656835Z"/>
    <x v="7"/>
    <s v="2023-07-20"/>
    <s v="0xd8f8b38041c49532e1c6a8fc70433c7f4cc63493d1d6b8a44a7b3bb5cf7a810f"/>
    <s v="ATTACK-DETECTOR-2"/>
    <s v="CRITICAL"/>
    <x v="7"/>
    <s v="0xf7567998abcc8ebc247992adf1ea6e27dd290291,0xcd6e1f593843a0c942c597c05979ccdf01a887c0 likely involved in an attack (0x15bf8505cd74bfd2cee582eb7a698cc719c35eb473acf2d7746b54e87d996d40) on CG (0xa0761a36d6fe9c97b33cda94160f89a791788888). Anomaly score: {'an"/>
    <s v="0xf7567998abcc8ebc247992adf1ea6e27dd290291"/>
    <x v="2"/>
    <s v="1.0"/>
    <m/>
    <m/>
    <m/>
    <m/>
    <m/>
    <s v="1.0}"/>
    <m/>
    <m/>
    <m/>
    <m/>
    <m/>
    <m/>
    <m/>
    <m/>
    <m/>
  </r>
  <r>
    <s v="2023-07-03T03:09:23.84165086Z"/>
    <x v="7"/>
    <s v="2023-07-03"/>
    <s v="0xd78faf8901210d443c576237b3252d9c7fd3b8cdda609836dc34af3a0fea85b9"/>
    <s v="ATTACK-DETECTOR-2"/>
    <s v="CRITICAL"/>
    <x v="7"/>
    <s v="0xc08857773ddb87e0dca40469100594ce037373d8 likely involved in an attack (0x8429308e70c10da028147fb8ee528239aca7594363c9a7f0bee9a8dc76009273). Anomaly score: {'anomaly_score': 0.08456760630673674}"/>
    <s v="0xc08857773ddb87e0dca40469100594ce037373d8"/>
    <x v="2"/>
    <s v="0.08456760630673674"/>
    <m/>
    <m/>
    <m/>
    <m/>
    <m/>
    <s v="0.08456760630673674}"/>
    <m/>
    <m/>
    <m/>
    <m/>
    <m/>
    <m/>
    <m/>
    <m/>
    <m/>
  </r>
  <r>
    <s v="2023-07-29T03:22:45.509173227Z"/>
    <x v="7"/>
    <s v="2023-07-29"/>
    <s v="0xd52b661769078dcb00f237da568e70aade633790e0931effc0f24ecd77649b9d"/>
    <s v="ATTACK-DETECTOR-2"/>
    <s v="CRITICAL"/>
    <x v="7"/>
    <s v="0x38ac3cb028886470a84360eebba452c75f0a382b likely involved in an attack (0xf70a32edd20d66b4e1c4c4890c6f1652e02116d926e57ce948c38000b0d4ea60). Anomaly score: {'anomaly_score': 0.0007775390352066331}"/>
    <s v="0x38ac3cb028886470a84360eebba452c75f0a382b"/>
    <x v="2"/>
    <s v="0.0007775390352066331"/>
    <m/>
    <m/>
    <m/>
    <m/>
    <m/>
    <s v="0.0007775390352066331}"/>
    <m/>
    <m/>
    <m/>
    <m/>
    <m/>
    <m/>
    <m/>
    <m/>
    <m/>
  </r>
  <r>
    <s v="2023-07-10T18:35:58.400714273Z"/>
    <x v="7"/>
    <s v="2023-07-10"/>
    <s v="0xd48232fe769783dabff2215593dfa1edcd5492541881f4ea8b36f84a21628ad5"/>
    <s v="ATTACK-DETECTOR-2"/>
    <s v="CRITICAL"/>
    <x v="7"/>
    <s v="0x19ba8024a273d182704563e385ae38b1f182d1d9 likely involved in an attack (0x526117210295bc3192a93916c24246a816099ae8d03fa132be458da9bd247ac8). Anomaly score: {'anomaly_score': 0.06510416666666667}"/>
    <s v="0x19ba8024a273d182704563e385ae38b1f182d1d9"/>
    <x v="2"/>
    <s v="0.06510416666666667"/>
    <m/>
    <m/>
    <m/>
    <m/>
    <m/>
    <s v="0.06510416666666667}"/>
    <m/>
    <m/>
    <m/>
    <m/>
    <m/>
    <m/>
    <m/>
    <m/>
    <m/>
  </r>
  <r>
    <s v="2023-07-19T12:07:06.18613951Z"/>
    <x v="7"/>
    <s v="2023-07-19"/>
    <s v="0xd2e42e2fdf176ff9a533ed273d36d0ff4a62d9797f93f4acf1e7723b7db168fa"/>
    <s v="ATTACK-DETECTOR-2"/>
    <s v="CRITICAL"/>
    <x v="7"/>
    <s v="0x742cbfe4b0f674467f7d3990cf4b0f7be99a2f6c likely involved in an attack (0xd6e649be125049354745b7397dcc01b3dc7415c08b6b2a71053a4f308bc06859). Anomaly score: {'anomaly_score': 0.03178633975481611}"/>
    <s v="0x742cbfe4b0f674467f7d3990cf4b0f7be99a2f6c"/>
    <x v="2"/>
    <s v="0.03178633975481611"/>
    <m/>
    <m/>
    <m/>
    <m/>
    <m/>
    <s v="0.03178633975481611}"/>
    <m/>
    <m/>
    <m/>
    <m/>
    <m/>
    <m/>
    <m/>
    <m/>
    <m/>
  </r>
  <r>
    <s v="2023-07-11T08:05:13.268428066Z"/>
    <x v="7"/>
    <s v="2023-07-11"/>
    <s v="0xd2d6e50c9215608366d2496f980cf7c7e75909eec0e875adc06a40d319d6d63e"/>
    <s v="ATTACK-DETECTOR-2"/>
    <s v="CRITICAL"/>
    <x v="7"/>
    <s v="0x0621b69e2b99ebb6b214d31a2ad742142c352db9 likely involved in an attack (0x188a1ac62f31675670554563feec1b4b6fcfa699f7ee5aae1580edc3c1cfd36e). Anomaly score: {'anomaly_score': 1.3936263361242973e-06}"/>
    <s v="0x0621b69e2b99ebb6b214d31a2ad742142c352db9"/>
    <x v="2"/>
    <s v="1.3936263361242973e-06"/>
    <m/>
    <m/>
    <m/>
    <m/>
    <m/>
    <s v="1.3936263361242973e-06}"/>
    <m/>
    <m/>
    <m/>
    <m/>
    <m/>
    <m/>
    <m/>
    <m/>
    <m/>
  </r>
  <r>
    <s v="2023-07-19T16:55:31.123802534Z"/>
    <x v="7"/>
    <s v="2023-07-19"/>
    <s v="0xd271c7a1c0d633431842b5152a2cb03b27e9c1c8c60118442b64fb72f0b5d020"/>
    <s v="ATTACK-DETECTOR-2"/>
    <s v="CRITICAL"/>
    <x v="7"/>
    <s v="0xa197f7bc186ef919e23c043688a45effb1fa0f15 likely involved in an attack (0xdeb789798373e7039280f283269715cf126b89585858a37e1c550bdc9d68c989) on MetaSwords (0x6156a4372ffdf1c61c99f763d8e6b88795cb316f). Anomaly score: {'anomaly_score': 0.027666378565254973}"/>
    <s v="0xa197f7bc186ef919e23c043688a45effb1fa0f15"/>
    <x v="2"/>
    <s v="0.027666378565254973"/>
    <m/>
    <m/>
    <m/>
    <m/>
    <m/>
    <s v="0.027666378565254973}"/>
    <m/>
    <m/>
    <m/>
    <m/>
    <m/>
    <m/>
    <m/>
    <m/>
    <m/>
  </r>
  <r>
    <s v="2023-07-20T06:23:23.225228577Z"/>
    <x v="7"/>
    <s v="2023-07-20"/>
    <s v="0xd0c0df453565d409b6ac9114a47ef4b9d4a86635dc5998918211bb8faf5d0a8f"/>
    <s v="ATTACK-DETECTOR-2"/>
    <s v="CRITICAL"/>
    <x v="7"/>
    <s v="0x6191203510c2a6442faecdb6c7bb837a76f02d23,0xe84ef3615b8df94c52e5b6ef21acbf0039b29113 likely involved in an attack (0xff39adf1916da424e64716208058dd34d8274b50ed7ba09475f54d8d40d92086). Anomaly score: {'anomaly_score': 1.0}"/>
    <s v="0x6191203510c2a6442faecdb6c7bb837a76f02d23"/>
    <x v="2"/>
    <s v="1.0"/>
    <m/>
    <m/>
    <m/>
    <m/>
    <m/>
    <s v="1.0}"/>
    <m/>
    <m/>
    <m/>
    <m/>
    <m/>
    <m/>
    <m/>
    <m/>
    <m/>
  </r>
  <r>
    <s v="2023-07-11T23:04:47.615769173Z"/>
    <x v="7"/>
    <s v="2023-07-11"/>
    <s v="0xd06427e44e55160d994db2f0ea156a7b3ea6ee802cddb611fe638704b3cd4ca4"/>
    <s v="ATTACK-DETECTOR-2"/>
    <s v="CRITICAL"/>
    <x v="7"/>
    <s v="0x197d9edc77fb4cf89bce9101d8c09e1127e30ae0 likely involved in an attack (0x3d0e6546e0d0375ed866ffb4ccba878894dc04b85c3c861bfa185d2c48d8c965). Anomaly score: {'anomaly_score': 0.025660377358490565}"/>
    <s v="0x197d9edc77fb4cf89bce9101d8c09e1127e30ae0"/>
    <x v="2"/>
    <s v="0.025660377358490565"/>
    <m/>
    <m/>
    <m/>
    <m/>
    <m/>
    <s v="0.025660377358490565}"/>
    <m/>
    <m/>
    <m/>
    <m/>
    <m/>
    <m/>
    <m/>
    <m/>
    <m/>
  </r>
  <r>
    <s v="2023-07-18T12:50:16.366540248Z"/>
    <x v="7"/>
    <s v="2023-07-18"/>
    <s v="0xcf39ba7980a01d34efd767a68ed0fb09ce5790f7756e20b2c4b5c57dcae0e1f4"/>
    <s v="ATTACK-DETECTOR-2"/>
    <s v="CRITICAL"/>
    <x v="7"/>
    <s v="0x4bc784a125ec717a835d7cf33d3df1fd3397658c likely involved in an attack (0xa44f33857fcfa26fa334b22a382f6f32b12f51d93ea0157457ee303282e30f91) on Xterio MegaGiveaway Ticket (0xdf58388babd2dd275a769e968cc9794cd31dfd57). Anomaly score: {'anomaly_score': 0.012"/>
    <s v="0x4bc784a125ec717a835d7cf33d3df1fd3397658c"/>
    <x v="2"/>
    <s v="0.012632411067193677"/>
    <m/>
    <m/>
    <m/>
    <m/>
    <m/>
    <s v="0.012632411067193677}"/>
    <m/>
    <m/>
    <m/>
    <m/>
    <m/>
    <m/>
    <m/>
    <m/>
    <m/>
  </r>
  <r>
    <s v="2023-07-20T12:56:10.40300097Z"/>
    <x v="7"/>
    <s v="2023-07-20"/>
    <s v="0xcefb715cecfedced3f7d9cdfa1e40ec81f2a76ca7442f40a72fd5f9c68bcae75"/>
    <s v="ATTACK-DETECTOR-2"/>
    <s v="CRITICAL"/>
    <x v="7"/>
    <s v="0x197d9edc77fb4cf89bce9101d8c09e1127e30ae0 likely involved in an attack (0x7674e92dd232c642acdff754bd546954a9f13abe6c7e0002019f1807179a4211). Anomaly score: {'anomaly_score': 0.66}"/>
    <s v="0x197d9edc77fb4cf89bce9101d8c09e1127e30ae0"/>
    <x v="2"/>
    <s v="0.66"/>
    <m/>
    <m/>
    <m/>
    <m/>
    <m/>
    <s v="0.66}"/>
    <m/>
    <m/>
    <m/>
    <m/>
    <m/>
    <m/>
    <m/>
    <m/>
    <m/>
  </r>
  <r>
    <s v="2023-07-20T00:36:45.246705855Z"/>
    <x v="7"/>
    <s v="2023-07-20"/>
    <s v="0xcd03c6e1b775bcaffbddf3c3149429b44f14c679575fac3d8b90253f216565bd"/>
    <s v="ATTACK-DETECTOR-2"/>
    <s v="CRITICAL"/>
    <x v="7"/>
    <s v="0xb31c7b7bdf69554345e47a4393f53c332255c9fb,0xf4a64ab9918e850f637cc12e2241d96ad36297c3,0x619c49a8af9fb2301687e8b9bbd3e70b0180572a,0xcc8617331849962c27f91859578dc91922f6f050,0x5846f80273bd292d260735a3bd1c68f9d0c8b129,0xc5414a3277b6861bfb69d53a1fe423a0b45c4b"/>
    <s v="0xb31c7b7bdf69554345e47a4393f53c332255c9fb"/>
    <x v="2"/>
    <s v="0.04235090751944685"/>
    <m/>
    <m/>
    <m/>
    <m/>
    <m/>
    <s v="0.04235090751944685}"/>
    <m/>
    <m/>
    <m/>
    <m/>
    <m/>
    <m/>
    <m/>
    <m/>
    <m/>
  </r>
  <r>
    <s v="2023-07-21T20:24:13.679951365Z"/>
    <x v="7"/>
    <s v="2023-07-21"/>
    <s v="0xcc411717b2d76a89693d21a5e275d3a627ff54c168345c2261d53f8464b7356a"/>
    <s v="ATTACK-DETECTOR-2"/>
    <s v="CRITICAL"/>
    <x v="7"/>
    <s v="0xe502f0cdfcdf1d8b122c7fa8d1ebded60c640ae6 likely involved in an attack (0x03e45835567a3d752078d0b20e8d7e1e5e15f67aecdb5e216c2117e1e87cd0eb). Anomaly score: {'anomaly_score': 0.03889917967716327}"/>
    <s v="0xe502f0cdfcdf1d8b122c7fa8d1ebded60c640ae6"/>
    <x v="2"/>
    <s v="0.03889917967716327"/>
    <m/>
    <m/>
    <m/>
    <m/>
    <m/>
    <s v="0.03889917967716327}"/>
    <m/>
    <m/>
    <m/>
    <m/>
    <m/>
    <m/>
    <m/>
    <m/>
    <m/>
  </r>
  <r>
    <s v="2023-07-13T07:13:09.547623475Z"/>
    <x v="7"/>
    <s v="2023-07-13"/>
    <s v="0xcc1948d9a753a87a85293a27910fcf8a35989fca3594daac05396c61ddd40e48"/>
    <s v="ATTACK-DETECTOR-2"/>
    <s v="CRITICAL"/>
    <x v="7"/>
    <s v="0x0a4b9c83bea7496a3897ac52a96ad3a07d6810de likely involved in an attack (0x6b112daa4b39b0ac65196a6f958c42cae0f2eb15f08868939fc44e90f3830788). Anomaly score: {'anomaly_score': 0.07795004306632214}"/>
    <s v="0x0a4b9c83bea7496a3897ac52a96ad3a07d6810de"/>
    <x v="2"/>
    <s v="0.07795004306632214"/>
    <m/>
    <m/>
    <m/>
    <m/>
    <m/>
    <s v="0.07795004306632214}"/>
    <m/>
    <m/>
    <m/>
    <m/>
    <m/>
    <m/>
    <m/>
    <m/>
    <m/>
  </r>
  <r>
    <s v="2023-07-02T11:20:42.725716303Z"/>
    <x v="7"/>
    <s v="2023-07-02"/>
    <s v="0xcb785c03832d4c6c5d3914e273963f9b85d01e0667318f36320cea96058d69d5"/>
    <s v="ATTACK-DETECTOR-2"/>
    <s v="CRITICAL"/>
    <x v="7"/>
    <s v="0xeadcc7ec4122714ca0e9d1f72e0e91d91f894d93 likely involved in an attack (0x5014c4d5cbaf2b572917c37ee5345c862d8f01e1232b974286afb39f408d17ee). Anomaly score: {'anomaly_score': 0.04716818914562063}"/>
    <s v="0xeadcc7ec4122714ca0e9d1f72e0e91d91f894d93"/>
    <x v="2"/>
    <s v="0.04716818914562063"/>
    <m/>
    <m/>
    <m/>
    <m/>
    <m/>
    <s v="0.04716818914562063}"/>
    <m/>
    <m/>
    <m/>
    <m/>
    <m/>
    <m/>
    <m/>
    <m/>
    <m/>
  </r>
  <r>
    <s v="2023-07-31T11:57:25.854055163Z"/>
    <x v="7"/>
    <s v="2023-07-31"/>
    <s v="0xcaf5206eaef88cf3482c3ed6823099156830488abf99510d5a18dfb39955c1a5"/>
    <s v="ATTACK-DETECTOR-2"/>
    <s v="CRITICAL"/>
    <x v="7"/>
    <s v="0x6daf12235c61191d9560832e33ebf9de8683b9b8,0xe8f314758629fc1e18a97921d4401870913f0a5a,0x73c0a3f0b8facffd2dadbca2e2c663c2f5554486,0xace0e692e1436ae6046e4583c8bc112aced54812,0xcf96743f148f30364c73c322f559328b33ced367,0x11ccb3bae7817b837416465afc517867f6ddf4"/>
    <s v="0x6daf12235c61191d9560832e33ebf9de8683b9b8"/>
    <x v="2"/>
    <s v="0.08199756394640682"/>
    <m/>
    <m/>
    <m/>
    <m/>
    <m/>
    <s v="0.08199756394640682}"/>
    <m/>
    <m/>
    <m/>
    <m/>
    <m/>
    <m/>
    <m/>
    <m/>
    <m/>
  </r>
  <r>
    <s v="2023-07-20T16:49:53.603827417Z"/>
    <x v="7"/>
    <s v="2023-07-20"/>
    <s v="0xca88f63ef9e27a2049dba1d0b5b8ea80ba620aaa3250813a040f139ccfa51fbd"/>
    <s v="ATTACK-DETECTOR-2"/>
    <s v="CRITICAL"/>
    <x v="7"/>
    <s v="0x7117a10279ef2d65327f726161dc80e65abfb394,0x2e613d68d6114899fff1571f1107794e5bb39933 likely involved in an attack (0x2dcc22f053df85723e46a0f804eff69d852464e20193740d5ee060a963183caf). Anomaly score: {'anomaly_score': 0.0001869996671570377}"/>
    <s v="0x7117a10279ef2d65327f726161dc80e65abfb394"/>
    <x v="2"/>
    <s v="0.0001869996671570377"/>
    <m/>
    <m/>
    <m/>
    <m/>
    <m/>
    <s v="0.0001869996671570377}"/>
    <m/>
    <m/>
    <m/>
    <m/>
    <m/>
    <m/>
    <m/>
    <m/>
    <m/>
  </r>
  <r>
    <s v="2023-07-31T10:59:56.101825347Z"/>
    <x v="7"/>
    <s v="2023-07-31"/>
    <s v="0xca2cfe4c0aa52c4e3b8b160a5f3adefc5f3883f583e44ed1ee2800e50df27995"/>
    <s v="ATTACK-DETECTOR-2"/>
    <s v="CRITICAL"/>
    <x v="7"/>
    <s v="0xb96f2d71c37e2110a8bf64eafa478d697840608c likely involved in an attack (0xc96c36cde54b03eb41d833249dd78696a632119e1a65f7b848caf1aa77284a07) on PancakeFactory (0xca143ce32fe78f1f7019d7d551a6402fc5350c73). Anomaly score: {'anomaly_score': 0.040584652862362"/>
    <s v="0xb96f2d71c37e2110a8bf64eafa478d697840608c"/>
    <x v="2"/>
    <s v="0.04058465286236297"/>
    <m/>
    <m/>
    <m/>
    <m/>
    <m/>
    <s v="0.04058465286236297}"/>
    <m/>
    <m/>
    <m/>
    <m/>
    <m/>
    <m/>
    <m/>
    <m/>
    <m/>
  </r>
  <r>
    <s v="2023-07-23T11:31:08.458187923Z"/>
    <x v="7"/>
    <s v="2023-07-23"/>
    <s v="0xc82a2ef03721c4f0f3b94c8ca9338485de88f2163c50388448abd78b60c09c16"/>
    <s v="ATTACK-DETECTOR-2"/>
    <s v="CRITICAL"/>
    <x v="7"/>
    <s v="0x0000004883ab5434202dc9d8d5bfbcd87247dee3 likely involved in an attack (0x06a9e21669e080abfec1d58b657682b9ef0bc3f7aa99146ea84759aa0aa84d40) on BTC2.0 (0x7ed2b538dd39ad123f6b66a2f63b5381f60e7aac). Anomaly score: {'anomaly_score': 0.09164433617539587}"/>
    <s v="0x0000004883ab5434202dc9d8d5bfbcd87247dee3"/>
    <x v="2"/>
    <s v="0.09164433617539587"/>
    <m/>
    <m/>
    <m/>
    <m/>
    <m/>
    <s v="0.09164433617539587}"/>
    <m/>
    <m/>
    <m/>
    <m/>
    <m/>
    <m/>
    <m/>
    <m/>
    <m/>
  </r>
  <r>
    <s v="2023-07-13T10:49:38.74763007Z"/>
    <x v="7"/>
    <s v="2023-07-13"/>
    <s v="0xc7677015c52bd8a09d8eb11d1fc6b808fbd5fed35ced44743596dbca02fd9731"/>
    <s v="ATTACK-DETECTOR-2"/>
    <s v="CRITICAL"/>
    <x v="7"/>
    <s v="0xde501766907ddd1482181b2d42dc894c68ad8f8d likely involved in an attack (0x5a675015bd9e79553fbb63e49c97ef1b4748a82755d9d66475563e087fd32ce3). Anomaly score: {'anomaly_score': 2.867399177080897e-05}"/>
    <s v="0xde501766907ddd1482181b2d42dc894c68ad8f8d"/>
    <x v="2"/>
    <s v="2.867399177080897e-05"/>
    <m/>
    <m/>
    <m/>
    <m/>
    <m/>
    <s v="2.867399177080897e-05}"/>
    <m/>
    <m/>
    <m/>
    <m/>
    <m/>
    <m/>
    <m/>
    <m/>
    <m/>
  </r>
  <r>
    <s v="2023-07-19T22:04:32.75304657Z"/>
    <x v="7"/>
    <s v="2023-07-19"/>
    <s v="0xc66d0bcac2ccfebe07bb3a984ea98af76943ae628839e65aaa23edaed719227f"/>
    <s v="ATTACK-DETECTOR-2"/>
    <s v="CRITICAL"/>
    <x v="7"/>
    <s v="0xcc8617331849962c27f91859578dc91922f6f050 likely involved in an attack (0x4f35baa4792f0961e5eb6ab240015088cbcd28343e9d3c8c3c7958ad830b4b43) on QX-5A (0x6676a5cc6fadc3bfb2e09cdc3bdf7821420c3b89). Anomaly score: {'anomaly_score': 0.04278305963699222}"/>
    <s v="0xcc8617331849962c27f91859578dc91922f6f050"/>
    <x v="2"/>
    <s v="0.04278305963699222"/>
    <m/>
    <m/>
    <m/>
    <m/>
    <m/>
    <s v="0.04278305963699222}"/>
    <m/>
    <m/>
    <m/>
    <m/>
    <m/>
    <m/>
    <m/>
    <m/>
    <m/>
  </r>
  <r>
    <s v="2023-07-23T02:22:16.568876919Z"/>
    <x v="7"/>
    <s v="2023-07-23"/>
    <s v="0xc5b0b5be1d41f780ed5e8dc0dca19222bc6afd1951df6939b4fc34ba92ce3880"/>
    <s v="ATTACK-DETECTOR-2"/>
    <s v="CRITICAL"/>
    <x v="7"/>
    <s v="0x528fa8b4695aa008debb42c8935b2e9b274f4cf9 likely involved in an attack (0x34c320ad5907ab385a617fda9743aee7ef3fa3511c70f620116f4784e1898c77) on (0xb0c03aea5f820c2e0007e0c5f9fff2ee5b86b024). Anomaly score: {'anomaly_score': 0.19123020706455543}"/>
    <s v="0x528fa8b4695aa008debb42c8935b2e9b274f4cf9"/>
    <x v="2"/>
    <s v="0.19123020706455543"/>
    <m/>
    <m/>
    <m/>
    <m/>
    <m/>
    <s v="0.19123020706455543}"/>
    <m/>
    <m/>
    <m/>
    <m/>
    <m/>
    <m/>
    <m/>
    <m/>
    <m/>
  </r>
  <r>
    <s v="2023-07-22T07:50:12.350039142Z"/>
    <x v="7"/>
    <s v="2023-07-22"/>
    <s v="0xc5927f813a375f407ac5a86ec2ef300615ca4fa139b04fac1cd98e0c3c69705f"/>
    <s v="ATTACK-DETECTOR-2"/>
    <s v="CRITICAL"/>
    <x v="7"/>
    <s v="0xd791ace208179d6dd0c7bc0d2b3e5ae507a7a61a likely involved in an attack (0x794353c0be31ee1072963ad13c1051440456983483bcd7efad7c10f55c101261). Anomaly score: {'anomaly_score': 0.017591304347826086}"/>
    <s v="0xd791ace208179d6dd0c7bc0d2b3e5ae507a7a61a"/>
    <x v="2"/>
    <s v="0.017591304347826086"/>
    <m/>
    <m/>
    <m/>
    <m/>
    <m/>
    <s v="0.017591304347826086}"/>
    <m/>
    <m/>
    <m/>
    <m/>
    <m/>
    <m/>
    <m/>
    <m/>
    <m/>
  </r>
  <r>
    <s v="2023-07-25T10:52:08.94582615Z"/>
    <x v="7"/>
    <s v="2023-07-25"/>
    <s v="0xc4b2c3e28b2c30da1a7daf013d105277b1d2f88cc0197bc021b1996ea9c95423"/>
    <s v="ATTACK-DETECTOR-2"/>
    <s v="CRITICAL"/>
    <x v="7"/>
    <s v="0xb4e045dba3e7dec472568830d9bf05e9f2aa8d5e likely involved in an attack (0x51b2eb014b041cf27f19a97429f588d1caf337a1be1f43b7bc0d4e81d2b62adf). Anomaly score: {'anomaly_score': 0.03111842105263158}"/>
    <s v="0xb4e045dba3e7dec472568830d9bf05e9f2aa8d5e"/>
    <x v="2"/>
    <s v="0.03111842105263158"/>
    <m/>
    <m/>
    <m/>
    <m/>
    <m/>
    <s v="0.03111842105263158}"/>
    <m/>
    <m/>
    <m/>
    <m/>
    <m/>
    <m/>
    <m/>
    <m/>
    <m/>
  </r>
  <r>
    <s v="2023-07-20T05:33:40.511400665Z"/>
    <x v="7"/>
    <s v="2023-07-20"/>
    <s v="0xc49f87f22ac19772641202487a0e28dd3b0e35506d61a7380b348040f6c116dc"/>
    <s v="ATTACK-DETECTOR-2"/>
    <s v="CRITICAL"/>
    <x v="7"/>
    <s v="0x26656d6f986b4eccdd487d35422522152a67a139 likely involved in an attack (0x2cae04926cf30a2999d6c6ef671d511ad4801422e6482cf4ba7c915ec5a8f2c5) on PancakeRouter (0x10ed43c718714eb63d5aa57b78b54704e256024e). Anomaly score: {'anomaly_score': 1.0}"/>
    <s v="0x26656d6f986b4eccdd487d35422522152a67a139"/>
    <x v="2"/>
    <s v="1.0"/>
    <m/>
    <m/>
    <m/>
    <m/>
    <m/>
    <s v="1.0}"/>
    <m/>
    <m/>
    <m/>
    <m/>
    <m/>
    <m/>
    <m/>
    <m/>
    <m/>
  </r>
  <r>
    <s v="2023-07-24T11:38:27.780437046Z"/>
    <x v="7"/>
    <s v="2023-07-24"/>
    <s v="0xc3abaaefa2fd64df426ce4088bc7e9acfef951b06415945c31b8e5110ed1bf0f"/>
    <s v="ATTACK-DETECTOR-2"/>
    <s v="CRITICAL"/>
    <x v="7"/>
    <s v="0x24a774340d500b87483d68d30423d10d44197197 likely involved in an attack (0xbbe8cfd7816303f315789c28ff900ab620ef44408b4fdb21d3401c1ac9ca3292) on SmartRouter (0x13f4ea83d0bd40e75c8222255bc855a974568dd4). Anomaly score: {'anomaly_score': 0.04010869565217392}"/>
    <s v="0x24a774340d500b87483d68d30423d10d44197197"/>
    <x v="2"/>
    <s v="0.04010869565217392"/>
    <m/>
    <m/>
    <m/>
    <m/>
    <m/>
    <s v="0.04010869565217392}"/>
    <m/>
    <m/>
    <m/>
    <m/>
    <m/>
    <m/>
    <m/>
    <m/>
    <m/>
  </r>
  <r>
    <s v="2023-07-02T23:17:08.035229254Z"/>
    <x v="7"/>
    <s v="2023-07-02"/>
    <s v="0xc38ae4c4205d67524a81de1da0afff6e26d245df0221caac0bef0c6ba29de3c9"/>
    <s v="ATTACK-DETECTOR-2"/>
    <s v="CRITICAL"/>
    <x v="7"/>
    <s v="0xa198fa5db682a2a828a90b42d3cd938dacc01ade likely involved in an attack (0x375556febac3c36ab6eae1bbe981c4a91ca315ef6dc2b5cc5ddff5083f9fc5b3). Anomaly score: {'anomaly_score': 0.05602889885401097}"/>
    <s v="0xa198fa5db682a2a828a90b42d3cd938dacc01ade"/>
    <x v="2"/>
    <s v="0.05602889885401097"/>
    <m/>
    <m/>
    <m/>
    <m/>
    <m/>
    <s v="0.05602889885401097}"/>
    <m/>
    <m/>
    <m/>
    <m/>
    <m/>
    <m/>
    <m/>
    <m/>
    <m/>
  </r>
  <r>
    <s v="2023-07-20T05:35:54.396210746Z"/>
    <x v="7"/>
    <s v="2023-07-20"/>
    <s v="0xc33a527af345ae27a9731e6a96e2e29650f5873084895822d8324de746f2e809"/>
    <s v="ATTACK-DETECTOR-2"/>
    <s v="CRITICAL"/>
    <x v="7"/>
    <s v="0x26656d6f986b4eccdd487d35422522152a67a139,0x966b588e7d6c8cb70d4b2421af44d8a3571944ac likely involved in an attack (0x98702141132c7163753a8ce5e2339fcf2da791061674740e172369f99947bf28) on PancakeRouter (0x10ed43c718714eb63d5aa57b78b54704e256024e). Anomaly "/>
    <s v="0x26656d6f986b4eccdd487d35422522152a67a139"/>
    <x v="2"/>
    <s v="1.0"/>
    <m/>
    <m/>
    <m/>
    <m/>
    <m/>
    <s v="1.0}"/>
    <m/>
    <m/>
    <m/>
    <m/>
    <m/>
    <m/>
    <m/>
    <m/>
    <m/>
  </r>
  <r>
    <s v="2023-07-30T22:14:05.916452324Z"/>
    <x v="7"/>
    <s v="2023-07-30"/>
    <s v="0xc2db704898d5ef215f805f94be101781c1febab0f4f608082dfe187373de1788"/>
    <s v="ATTACK-DETECTOR-2"/>
    <s v="CRITICAL"/>
    <x v="7"/>
    <s v="0x12915174d9fee6866afb9253af3a0a1766b4d903,0x0ba075dce2d51b0c5e2ce3d73ebf5dda69301d4c likely involved in an attack (0xf368a484220539a2f4a09adca83115ac63c95ea96e08016d773c99f0265c2829). Anomaly score: {'anomaly_score': 0.03424390243902439}"/>
    <s v="0x12915174d9fee6866afb9253af3a0a1766b4d903"/>
    <x v="2"/>
    <s v="0.03424390243902439"/>
    <m/>
    <m/>
    <m/>
    <m/>
    <m/>
    <s v="0.03424390243902439}"/>
    <m/>
    <m/>
    <m/>
    <m/>
    <m/>
    <m/>
    <m/>
    <m/>
    <m/>
  </r>
  <r>
    <s v="2023-07-24T10:56:00.170320864Z"/>
    <x v="7"/>
    <s v="2023-07-24"/>
    <s v="0xc0bbfbbe595425ac4897a749d4d22feb49b79782a1721fc44b60083a5fb73411"/>
    <s v="ATTACK-DETECTOR-2"/>
    <s v="CRITICAL"/>
    <x v="7"/>
    <s v="0x2d86621dd9f6afcc624798e74fa1bc592299d56d,0x7baacbff7b681c7f0f049543a6716840742ce8f3,0xd03e23da7a53be6c96d7ff6e17c0c5ceb49b0dc1 likely involved in an attack (0xd9c1960f9a66e5466123673ca77246ec662e7517d797c70453a0669e035cf796) on CKD_TEST01 (0x2d86621dd9f"/>
    <s v="0x2d86621dd9f6afcc624798e74fa1bc592299d56d"/>
    <x v="2"/>
    <s v="0.06272129489124936"/>
    <m/>
    <m/>
    <m/>
    <m/>
    <m/>
    <s v="0.06272129489124936}"/>
    <m/>
    <m/>
    <m/>
    <m/>
    <m/>
    <m/>
    <m/>
    <m/>
    <m/>
  </r>
  <r>
    <s v="2023-07-08T02:24:41.862978769Z"/>
    <x v="7"/>
    <s v="2023-07-08"/>
    <s v="0xc0af1b3e195fcf4289d609a1259b5fb115f215ff977ce4e725f3700b2c1ca027"/>
    <s v="ATTACK-DETECTOR-2"/>
    <s v="CRITICAL"/>
    <x v="7"/>
    <s v="0x2d8451d1d5ccc3b25540d17fe2a74fff9df435aa likely involved in an attack (0x40b2d645714b4d0cf0fcc3539be1934e93705ce0dbfabab620f2de485f6387d7). Anomaly score: {'anomaly_score': 8.740686460227476e-07}"/>
    <s v="0x2d8451d1d5ccc3b25540d17fe2a74fff9df435aa"/>
    <x v="2"/>
    <s v="8.740686460227476e-07"/>
    <m/>
    <m/>
    <m/>
    <m/>
    <m/>
    <s v="8.740686460227476e-07}"/>
    <m/>
    <m/>
    <m/>
    <m/>
    <m/>
    <m/>
    <m/>
    <m/>
    <m/>
  </r>
  <r>
    <s v="2023-07-02T17:40:27.736966677Z"/>
    <x v="7"/>
    <s v="2023-07-02"/>
    <s v="0xc04c8991994bbfa87d32d72667f1dfcd6216dba7c4a9950b97dee6f38e86a2f1"/>
    <s v="ATTACK-DETECTOR-2"/>
    <s v="CRITICAL"/>
    <x v="7"/>
    <s v="0x07f018d6d0b27dfb501b6568bebc2f99d6220afd likely involved in an attack (0x87130709fcbb082ea9031ede08935fb03175a9e5e90d840b1a5c14e11180c0d1). Anomaly score: {'anomaly_score': 0.08625063419583967}"/>
    <s v="0x07f018d6d0b27dfb501b6568bebc2f99d6220afd"/>
    <x v="2"/>
    <s v="0.08625063419583967"/>
    <m/>
    <m/>
    <m/>
    <m/>
    <m/>
    <s v="0.08625063419583967}"/>
    <m/>
    <m/>
    <m/>
    <m/>
    <m/>
    <m/>
    <m/>
    <m/>
    <m/>
  </r>
  <r>
    <s v="2023-07-19T17:04:26.844543084Z"/>
    <x v="7"/>
    <s v="2023-07-19"/>
    <s v="0xbfaf656e35636eb73f619e648b3ad4afb6d34f64fff90286e6c2254bd1375273"/>
    <s v="ATTACK-DETECTOR-2"/>
    <s v="CRITICAL"/>
    <x v="7"/>
    <s v="0xa197f7bc186ef919e23c043688a45effb1fa0f15 likely involved in an attack (0xdeb789798373e7039280f283269715cf126b89585858a37e1c550bdc9d68c989) on MetaSwords (0x6156a4372ffdf1c61c99f763d8e6b88795cb316f). Anomaly score: {'anomaly_score': 0.0001099203077768617"/>
    <s v="0xa197f7bc186ef919e23c043688a45effb1fa0f15"/>
    <x v="2"/>
    <s v="0.00010992030777686178"/>
    <m/>
    <m/>
    <m/>
    <m/>
    <m/>
    <s v="0.00010992030777686178}"/>
    <m/>
    <m/>
    <m/>
    <m/>
    <m/>
    <m/>
    <m/>
    <m/>
    <m/>
  </r>
  <r>
    <s v="2023-07-23T20:05:45.534049921Z"/>
    <x v="7"/>
    <s v="2023-07-23"/>
    <s v="0xbf5427eff4cafb85b54c0c1d7d9f06357ce979f66810d23ba7bb5f6e204742f2"/>
    <s v="ATTACK-DETECTOR-2"/>
    <s v="CRITICAL"/>
    <x v="7"/>
    <s v="0xa9f3d62d88e3dbff2d7b16f53df9c3cde968a99e,0xde9d57c6a790e0be62b65686ad16d82f128eb95b,0x5ec6b850442bae528f2975aec41920e74b64f712 likely involved in an attack (0xdf03d5a5fbf4b2116d4ba5696ca568f01b022101cb43272b7b621efb7e77f471). Anomaly score: {'anomaly_sc"/>
    <s v="0xa9f3d62d88e3dbff2d7b16f53df9c3cde968a99e"/>
    <x v="2"/>
    <s v="0.04853228962818004"/>
    <m/>
    <m/>
    <m/>
    <m/>
    <m/>
    <s v="0.04853228962818004}"/>
    <m/>
    <m/>
    <m/>
    <m/>
    <m/>
    <m/>
    <m/>
    <m/>
    <m/>
  </r>
  <r>
    <s v="2023-07-22T07:24:45.657628903Z"/>
    <x v="7"/>
    <s v="2023-07-22"/>
    <s v="0xbd7b03231a09463e9098dfee5c1635181ae64ae671eb88ad02ca50772a5da716"/>
    <s v="ATTACK-DETECTOR-2"/>
    <s v="CRITICAL"/>
    <x v="7"/>
    <s v="0xd791ace208179d6dd0c7bc0d2b3e5ae507a7a61a likely involved in an attack (0x1854719e2da401c82f0f32a1afe0039e1c6c528260c9552adb0cde6676e43532). Anomaly score: {'anomaly_score': 0.017591304347826086}"/>
    <s v="0xd791ace208179d6dd0c7bc0d2b3e5ae507a7a61a"/>
    <x v="2"/>
    <s v="0.017591304347826086"/>
    <m/>
    <m/>
    <m/>
    <m/>
    <m/>
    <s v="0.017591304347826086}"/>
    <m/>
    <m/>
    <m/>
    <m/>
    <m/>
    <m/>
    <m/>
    <m/>
    <m/>
  </r>
  <r>
    <s v="2023-07-23T14:40:09.264316217Z"/>
    <x v="7"/>
    <s v="2023-07-23"/>
    <s v="0xbd6a4cbe5257fc79d2c0bea62c6424f33f524643e4b2e4a6cdc508e763842b2c"/>
    <s v="ATTACK-DETECTOR-2"/>
    <s v="CRITICAL"/>
    <x v="7"/>
    <s v="0xc5001f60db92afcc23177a6c6b440a4226cb58bf likely involved in an attack (0xf4f83ea750e3dcb39bdeba2f54db2fac2b55c4b7ee53621e6c5c559b26ceb1e7). Anomaly score: {'anomaly_score': 0.1753958587088916}"/>
    <s v="0xc5001f60db92afcc23177a6c6b440a4226cb58bf"/>
    <x v="2"/>
    <s v="0.1753958587088916"/>
    <m/>
    <m/>
    <m/>
    <m/>
    <m/>
    <s v="0.1753958587088916}"/>
    <m/>
    <m/>
    <m/>
    <m/>
    <m/>
    <m/>
    <m/>
    <m/>
    <m/>
  </r>
  <r>
    <s v="2023-07-20T18:23:46.416098037Z"/>
    <x v="7"/>
    <s v="2023-07-20"/>
    <s v="0xbd64aac05cfe120c889410f55e0cd70bc60b4b5187125a82d37363329a497711"/>
    <s v="ATTACK-DETECTOR-2"/>
    <s v="CRITICAL"/>
    <x v="7"/>
    <s v="0xedd18826af1d23930704c09292eb52e376cb63aa,0x1a554b4d3679181b8ff4244ac40145445f97695f likely involved in an attack (0x6f9e38b18e237fe2f491ca499d000a4ca46bcde1d2f2937596327c789a417de5). Anomaly score: {'anomaly_score': 0.0932656023222061}"/>
    <s v="0xedd18826af1d23930704c09292eb52e376cb63aa"/>
    <x v="2"/>
    <s v="0.0932656023222061"/>
    <m/>
    <m/>
    <m/>
    <m/>
    <m/>
    <s v="0.0932656023222061}"/>
    <m/>
    <m/>
    <m/>
    <m/>
    <m/>
    <m/>
    <m/>
    <m/>
    <m/>
  </r>
  <r>
    <s v="2023-07-17T14:04:20.338386224Z"/>
    <x v="7"/>
    <s v="2023-07-17"/>
    <s v="0xbc693bea97e2db6c9d055cde1e88839b863a69e70079aaaed87e6152e36f9af6"/>
    <s v="ATTACK-DETECTOR-2"/>
    <s v="CRITICAL"/>
    <x v="7"/>
    <s v="0x3a10408fd7a2b2a43bd14a17c0d4568430b93132 likely involved in an attack (0x7fdd34c36f405b13db35941e930e6214652c03ef11a456c2320b10308e62b098). Anomaly score: {'anomaly_score': 0.04296955503512881}"/>
    <s v="0x3a10408fd7a2b2a43bd14a17c0d4568430b93132"/>
    <x v="2"/>
    <s v="0.04296955503512881"/>
    <m/>
    <m/>
    <m/>
    <m/>
    <m/>
    <s v="0.04296955503512881}"/>
    <m/>
    <m/>
    <m/>
    <m/>
    <m/>
    <m/>
    <m/>
    <m/>
    <m/>
  </r>
  <r>
    <s v="2023-07-20T05:21:28.031581192Z"/>
    <x v="7"/>
    <s v="2023-07-20"/>
    <s v="0xbb231aa3a3a71b3d3f39daf19bb1e30dee1e0ba445d0c37f97d89459b4784af6"/>
    <s v="ATTACK-DETECTOR-2"/>
    <s v="CRITICAL"/>
    <x v="7"/>
    <s v="0xf7567998abcc8ebc247992adf1ea6e27dd290291,0xda8556f81152022b3ad83c1d9d2eda00463a0e98 likely involved in an attack (0x59df3a5946554abd410ba4b358889441bb5d2b43359655827828a186ab04f651) on HKPepe (0xb5bb3774c0782540aee40a07254361479b14fae6). Anomaly score: "/>
    <s v="0xf7567998abcc8ebc247992adf1ea6e27dd290291"/>
    <x v="2"/>
    <s v="1.0"/>
    <m/>
    <m/>
    <m/>
    <m/>
    <m/>
    <s v="1.0}"/>
    <m/>
    <m/>
    <m/>
    <m/>
    <m/>
    <m/>
    <m/>
    <m/>
    <m/>
  </r>
  <r>
    <s v="2023-07-01T11:10:52.5319711Z"/>
    <x v="7"/>
    <s v="2023-07-01"/>
    <s v="0xbb0d420bd7c354e46c8e76aa86059b59a307b552c8256b2649c5a31ee980e73d"/>
    <s v="ATTACK-DETECTOR-2"/>
    <s v="CRITICAL"/>
    <x v="7"/>
    <s v="0x94f94a8fcf4f808b82c68ce5dd2a8dd7c5afb2f7 likely involved in an attack (0x24b8094d74d9f0ebdcfa836280dfbeac3b27f3a84bb80b9036792ac263a9851b). Anomaly score: {'anomaly_score': 4.4810957951269754e-05}"/>
    <s v="0x94f94a8fcf4f808b82c68ce5dd2a8dd7c5afb2f7"/>
    <x v="2"/>
    <s v="4.4810957951269754e-05"/>
    <m/>
    <m/>
    <m/>
    <m/>
    <m/>
    <s v="4.4810957951269754e-05}"/>
    <m/>
    <m/>
    <m/>
    <m/>
    <m/>
    <m/>
    <m/>
    <m/>
    <m/>
  </r>
  <r>
    <s v="2023-07-02T16:15:23.531370446Z"/>
    <x v="7"/>
    <s v="2023-07-02"/>
    <s v="0xbb094b0c63dd0817d4c39c018b84fc6b730dc5223c14a4ae3f3f9134eb1464af"/>
    <s v="ATTACK-DETECTOR-2"/>
    <s v="CRITICAL"/>
    <x v="7"/>
    <s v="0x79f83d098373967cf150a4efe6f0562299562e9a likely involved in an attack (0x7a384840ce486161b58ddd73789f1592ca2c68476a6b59056cbeecf03cf22c41). Anomaly score: {'anomaly_score': 0.053181818181818184}"/>
    <s v="0x79f83d098373967cf150a4efe6f0562299562e9a"/>
    <x v="2"/>
    <s v="0.053181818181818184"/>
    <m/>
    <m/>
    <m/>
    <m/>
    <m/>
    <s v="0.053181818181818184}"/>
    <m/>
    <m/>
    <m/>
    <m/>
    <m/>
    <m/>
    <m/>
    <m/>
    <m/>
  </r>
  <r>
    <s v="2023-07-22T12:42:34.054670055Z"/>
    <x v="7"/>
    <s v="2023-07-22"/>
    <s v="0xb6d762dc75ca8eb9e9092acc5a9b2a606e5d035763161de3fc52d86a18c2a3d7"/>
    <s v="ATTACK-DETECTOR-2"/>
    <s v="CRITICAL"/>
    <x v="7"/>
    <s v="0x77b20836d77587f9020e7b1069184ba9db5d3898 likely involved in an attack (0xf35e6778b831900fb1d385ed9038305a023171826299d1f3cabe590dc2d6d522) on (0xa511ce3bf010f543f8a767520e3f90dad1ce53ae). Anomaly score: {'anomaly_score': 0.04438440756464686}"/>
    <s v="0x77b20836d77587f9020e7b1069184ba9db5d3898"/>
    <x v="2"/>
    <s v="0.04438440756464686"/>
    <m/>
    <m/>
    <m/>
    <m/>
    <m/>
    <s v="0.04438440756464686}"/>
    <m/>
    <m/>
    <m/>
    <m/>
    <m/>
    <m/>
    <m/>
    <m/>
    <m/>
  </r>
  <r>
    <s v="2023-07-22T09:11:52.466216443Z"/>
    <x v="7"/>
    <s v="2023-07-22"/>
    <s v="0xb6393d7067d82622c7e7218b944746cfbf56b9a6c80a164ed28d3728d57dc61d"/>
    <s v="ATTACK-DETECTOR-2"/>
    <s v="CRITICAL"/>
    <x v="7"/>
    <s v="0xc9e54e88c73db6f131ad6c82e9f40eb0cf317080 likely involved in an attack (0x9afc372a0aa110df3ea8114fef36b1625d2acaeeb2428ad11993d2560f7bab25) on FM (0xcf1cad47abf224b017e7569ab2ddd13c7c3248d1). Anomaly score: {'anomaly_score': 0.00012593709905258459}"/>
    <s v="0xc9e54e88c73db6f131ad6c82e9f40eb0cf317080"/>
    <x v="2"/>
    <s v="0.00012593709905258459"/>
    <m/>
    <m/>
    <m/>
    <m/>
    <m/>
    <s v="0.00012593709905258459}"/>
    <m/>
    <m/>
    <m/>
    <m/>
    <m/>
    <m/>
    <m/>
    <m/>
    <m/>
  </r>
  <r>
    <s v="2023-07-30T22:18:16.857164014Z"/>
    <x v="7"/>
    <s v="2023-07-30"/>
    <s v="0xb6134a165ff1a89dcae68638ac693f1a7e6fe9c82551aca812f935da0d018285"/>
    <s v="ATTACK-DETECTOR-2"/>
    <s v="CRITICAL"/>
    <x v="7"/>
    <s v="0x0ba075dce2d51b0c5e2ce3d73ebf5dda69301d4c likely involved in an attack (0x889c94d65ecf69cf8ffbf1f1afc9eae0532a3f575afe614a668de10937c562aa). Anomaly score: {'anomaly_score': 0.03424390243902439}"/>
    <s v="0x0ba075dce2d51b0c5e2ce3d73ebf5dda69301d4c"/>
    <x v="2"/>
    <s v="0.03424390243902439"/>
    <m/>
    <m/>
    <m/>
    <m/>
    <m/>
    <s v="0.03424390243902439}"/>
    <m/>
    <m/>
    <m/>
    <m/>
    <m/>
    <m/>
    <m/>
    <m/>
    <m/>
  </r>
  <r>
    <s v="2023-07-02T17:41:52.93050961Z"/>
    <x v="7"/>
    <s v="2023-07-02"/>
    <s v="0xb436892ec144a7f30fa69559a9baa6d85e2c4c2a189b4252c23598cd393ee8b6"/>
    <s v="ATTACK-DETECTOR-2"/>
    <s v="CRITICAL"/>
    <x v="7"/>
    <s v="0x07f018d6d0b27dfb501b6568bebc2f99d6220afd likely involved in an attack (0xf6ec32f575bf17622db975845c8697e4e7e8a7c9b77147ef6c513a417df52f79). Anomaly score: {'anomaly_score': 0.08625063419583967}"/>
    <s v="0x07f018d6d0b27dfb501b6568bebc2f99d6220afd"/>
    <x v="2"/>
    <s v="0.08625063419583967"/>
    <m/>
    <m/>
    <m/>
    <m/>
    <m/>
    <s v="0.08625063419583967}"/>
    <m/>
    <m/>
    <m/>
    <m/>
    <m/>
    <m/>
    <m/>
    <m/>
    <m/>
  </r>
  <r>
    <s v="2023-07-26T15:52:58.720311599Z"/>
    <x v="7"/>
    <s v="2023-07-26"/>
    <s v="0xb4335b860b1c0a0e1975dbbea18098e026d17652111e684d74851c2fdca54988"/>
    <s v="ATTACK-DETECTOR-2"/>
    <s v="CRITICAL"/>
    <x v="7"/>
    <s v="0x69211d1b5c260a3a789939c8513e7e5cf13d5aed likely involved in an attack (0xad26013172936bc2cace0f811c7fcb59495d9a3b8c0f5c5d54ef484a2edf2438). Anomaly score: {'anomaly_score': 0.02910863509749304}"/>
    <s v="0x69211d1b5c260a3a789939c8513e7e5cf13d5aed"/>
    <x v="2"/>
    <s v="0.02910863509749304"/>
    <m/>
    <m/>
    <m/>
    <m/>
    <m/>
    <s v="0.02910863509749304}"/>
    <m/>
    <m/>
    <m/>
    <m/>
    <m/>
    <m/>
    <m/>
    <m/>
    <m/>
  </r>
  <r>
    <s v="2023-07-07T11:37:09.075722401Z"/>
    <x v="7"/>
    <s v="2023-07-07"/>
    <s v="0xb31cf4672103832dacc0969be4dcce48ae3889238a4e9efe17f160ffcf917a0b"/>
    <s v="ATTACK-DETECTOR-2"/>
    <s v="CRITICAL"/>
    <x v="7"/>
    <s v="0xf0d97f50953e5cded0a14806a5bfb100accc9997 likely involved in an attack (0xb37791ac35e9313bb93356addaa3ba743812bc5d74e0af1f37f295c336126d31). Anomaly score: {'anomaly_score': 0.04759483117965819}"/>
    <s v="0xf0d97f50953e5cded0a14806a5bfb100accc9997"/>
    <x v="2"/>
    <s v="0.04759483117965819"/>
    <m/>
    <m/>
    <m/>
    <m/>
    <m/>
    <s v="0.04759483117965819}"/>
    <m/>
    <m/>
    <m/>
    <m/>
    <m/>
    <m/>
    <m/>
    <m/>
    <m/>
  </r>
  <r>
    <s v="2023-07-20T16:44:41.904519235Z"/>
    <x v="7"/>
    <s v="2023-07-20"/>
    <s v="0xb2ab2c14f3894d2ab83bb06bb0f4b42590ae47f6159df34ba3000a0b0a16e142"/>
    <s v="ATTACK-DETECTOR-2"/>
    <s v="CRITICAL"/>
    <x v="7"/>
    <s v="0x2e613d68d6114899fff1571f1107794e5bb39933 likely involved in an attack (0x4947ac512f08033375036f3aa43dc59079fbe9ae894216ba89b92d2e9f6a8d4d). Anomaly score: {'anomaly_score': 0.0001857446358338361}"/>
    <s v="0x2e613d68d6114899fff1571f1107794e5bb39933"/>
    <x v="2"/>
    <s v="0.0001857446358338361"/>
    <m/>
    <m/>
    <m/>
    <m/>
    <m/>
    <s v="0.0001857446358338361}"/>
    <m/>
    <m/>
    <m/>
    <m/>
    <m/>
    <m/>
    <m/>
    <m/>
    <m/>
  </r>
  <r>
    <s v="2023-07-21T22:45:29.280403383Z"/>
    <x v="7"/>
    <s v="2023-07-21"/>
    <s v="0xb2aa336753668b72f257f78d50fc435759edcb1018c00b4bb52fdc1d2a5546db"/>
    <s v="ATTACK-DETECTOR-2"/>
    <s v="CRITICAL"/>
    <x v="7"/>
    <s v="0x3bbf3054ac05b8678ff571438fd50c0b9395e16e likely involved in an attack (0x35431a006bd500b0a9f908b39f77ff51fbdd5795074af079c0288f7061c9d027) on (0xae62a791f16028e42d9528dd16f7fc376b7a9586). Anomaly score: {'anomaly_score': 0.00011512458522654476}"/>
    <s v="0x3bbf3054ac05b8678ff571438fd50c0b9395e16e"/>
    <x v="2"/>
    <s v="0.00011512458522654476"/>
    <m/>
    <m/>
    <m/>
    <m/>
    <m/>
    <s v="0.00011512458522654476}"/>
    <m/>
    <m/>
    <m/>
    <m/>
    <m/>
    <m/>
    <m/>
    <m/>
    <m/>
  </r>
  <r>
    <s v="2023-07-19T15:24:04.451436826Z"/>
    <x v="7"/>
    <s v="2023-07-19"/>
    <s v="0xb0e17adf2e29bf238b6558202680b22b496bec33ce19604f007d11b03ba1c8b7"/>
    <s v="ATTACK-DETECTOR-2"/>
    <s v="CRITICAL"/>
    <x v="7"/>
    <s v="0x2ca2584f1565489ef9598a2c8610ed40f06f251f likely involved in an attack (0xe41bb7aeffbf6484ad0108974eb8ee2389c6f04b72a50ff681e2028ed052b3d5). Anomaly score: {'anomaly_score': 0.027381158167675022}"/>
    <s v="0x2ca2584f1565489ef9598a2c8610ed40f06f251f"/>
    <x v="2"/>
    <s v="0.027381158167675022"/>
    <m/>
    <m/>
    <m/>
    <m/>
    <m/>
    <s v="0.027381158167675022}"/>
    <m/>
    <m/>
    <m/>
    <m/>
    <m/>
    <m/>
    <m/>
    <m/>
    <m/>
  </r>
  <r>
    <s v="2023-07-03T23:36:23.724435582Z"/>
    <x v="7"/>
    <s v="2023-07-03"/>
    <s v="0xb0db70e6e5dfd2ca6f87a82d75c92e8bc4b0e4d67954c3e8ce9f74986d5a1b34"/>
    <s v="ATTACK-DETECTOR-2"/>
    <s v="CRITICAL"/>
    <x v="7"/>
    <s v="0x88b97c730df264dbd10717ac649c21199ad18002 likely involved in an attack (0x57b5db9b9743eefcdfa4fd228367f3f72b3fd9b9c8f9afa710e2a5f6db90d1be). Anomaly score: {'anomaly_score': 1.2068014479848358e-05}"/>
    <s v="0x88b97c730df264dbd10717ac649c21199ad18002"/>
    <x v="2"/>
    <s v="1.2068014479848358e-05"/>
    <m/>
    <m/>
    <m/>
    <m/>
    <m/>
    <s v="1.2068014479848358e-05}"/>
    <m/>
    <m/>
    <m/>
    <m/>
    <m/>
    <m/>
    <m/>
    <m/>
    <m/>
  </r>
  <r>
    <s v="2023-07-20T05:20:50.99539564Z"/>
    <x v="7"/>
    <s v="2023-07-20"/>
    <s v="0xb07a96bdf0212405f5aec8d4297f1744d71ce8dd9d70e1e1de9d4ab8362217ff"/>
    <s v="ATTACK-DETECTOR-2"/>
    <s v="CRITICAL"/>
    <x v="7"/>
    <s v="0xf7567998abcc8ebc247992adf1ea6e27dd290291,0xda8556f81152022b3ad83c1d9d2eda00463a0e98 likely involved in an attack (0x59df3a5946554abd410ba4b358889441bb5d2b43359655827828a186ab04f651). Anomaly score: {'anomaly_score': 1.0}"/>
    <s v="0xf7567998abcc8ebc247992adf1ea6e27dd290291"/>
    <x v="2"/>
    <s v="1.0"/>
    <m/>
    <m/>
    <m/>
    <m/>
    <m/>
    <s v="1.0}"/>
    <m/>
    <m/>
    <m/>
    <m/>
    <m/>
    <m/>
    <m/>
    <m/>
    <m/>
  </r>
  <r>
    <s v="2023-07-19T21:28:56.751464279Z"/>
    <x v="7"/>
    <s v="2023-07-19"/>
    <s v="0xb028ee4393f30729cf428846f25e1faa127d5d22ac57bec82c972389ca8d3124"/>
    <s v="ATTACK-DETECTOR-2"/>
    <s v="CRITICAL"/>
    <x v="7"/>
    <s v="0x9135b2da90d1edf902f27244e04397a5650fd3e3,0x6543dff185c09a85df275919edd2e29880d74660 likely involved in an attack (0x55067c10211005386facb68a614eef9cc28ef7df65dc65b548bf095a76ce60ad). Anomaly score: {'anomaly_score': 0.01439930855661193}"/>
    <s v="0x9135b2da90d1edf902f27244e04397a5650fd3e3"/>
    <x v="2"/>
    <s v="0.01439930855661193"/>
    <m/>
    <m/>
    <m/>
    <m/>
    <m/>
    <s v="0.01439930855661193}"/>
    <m/>
    <m/>
    <m/>
    <m/>
    <m/>
    <m/>
    <m/>
    <m/>
    <m/>
  </r>
  <r>
    <s v="2023-07-27T10:37:19.315679912Z"/>
    <x v="7"/>
    <s v="2023-07-27"/>
    <s v="0xaf1fae4c1cb37d60a83c4dff433548aeb06d03155173545d02ef631049b0d742"/>
    <s v="ATTACK-DETECTOR-2"/>
    <s v="CRITICAL"/>
    <x v="7"/>
    <s v="0x80253f6b8bcf23b79631be8cc845f95a386e3f21,0x7933dec3a4ccf7304348b2e59f324efdd7aa7078 likely involved in an attack (0x8fbd76045c9f1a4eb16abcd0e414b678c6f0c4368018d7f2bd8f0a8d7da1bcfc). Anomaly score: {'anomaly_score': 0.021890790546047274}"/>
    <s v="0x80253f6b8bcf23b79631be8cc845f95a386e3f21"/>
    <x v="2"/>
    <s v="0.021890790546047274"/>
    <m/>
    <m/>
    <m/>
    <m/>
    <m/>
    <s v="0.021890790546047274}"/>
    <m/>
    <m/>
    <m/>
    <m/>
    <m/>
    <m/>
    <m/>
    <m/>
    <m/>
  </r>
  <r>
    <s v="2023-07-06T08:58:57.990164669Z"/>
    <x v="7"/>
    <s v="2023-07-06"/>
    <s v="0xad560005188176e6550f4f1786e92e521d36efd0d89e90efc9a2177b809dc592"/>
    <s v="ATTACK-DETECTOR-2"/>
    <s v="CRITICAL"/>
    <x v="7"/>
    <s v="0x31d8839f3f71c541ae8204c90065d06d1fcafd83 likely involved in an attack (0xbecb316e50e10fd60bbbf95f8488092327591e6f6fc8269f9e0bfef92ac6a6b5). Anomaly score: {'anomaly_score': 0.07145895363675032}"/>
    <s v="0x31d8839f3f71c541ae8204c90065d06d1fcafd83"/>
    <x v="2"/>
    <s v="0.07145895363675032"/>
    <m/>
    <m/>
    <m/>
    <m/>
    <m/>
    <s v="0.07145895363675032}"/>
    <m/>
    <m/>
    <m/>
    <m/>
    <m/>
    <m/>
    <m/>
    <m/>
    <m/>
  </r>
  <r>
    <s v="2023-07-20T00:43:53.481462583Z"/>
    <x v="7"/>
    <s v="2023-07-20"/>
    <s v="0xace8119c9e48ab34398da944a2ec6c326b17e06baee2ea0e09d1d17d337fb2d9"/>
    <s v="ATTACK-DETECTOR-2"/>
    <s v="CRITICAL"/>
    <x v="7"/>
    <s v="0xb31c7b7bdf69554345e47a4393f53c332255c9fb,0xf4a64ab9918e850f637cc12e2241d96ad36297c3,0x619c49a8af9fb2301687e8b9bbd3e70b0180572a,0xcc8617331849962c27f91859578dc91922f6f050,0x5846f80273bd292d260735a3bd1c68f9d0c8b129,0xc5414a3277b6861bfb69d53a1fe423a0b45c4b"/>
    <s v="0xb31c7b7bdf69554345e47a4393f53c332255c9fb"/>
    <x v="2"/>
    <s v="0.04235090751944685"/>
    <m/>
    <m/>
    <m/>
    <m/>
    <m/>
    <s v="0.04235090751944685}"/>
    <m/>
    <m/>
    <m/>
    <m/>
    <m/>
    <m/>
    <m/>
    <m/>
    <m/>
  </r>
  <r>
    <s v="2023-07-14T09:30:11.284703851Z"/>
    <x v="7"/>
    <s v="2023-07-14"/>
    <s v="0xac5c228cd4f13f8d591996272c7f4f6f963985a160f3a8ac777fdba7894e9aef"/>
    <s v="ATTACK-DETECTOR-2"/>
    <s v="CRITICAL"/>
    <x v="7"/>
    <s v="0x95fa3481b3fcb073ceaf5729e79eebe0731c109b likely involved in an attack (0x1acfcf2a35bf29f8bb34d2b4673c6467a423f7a6e5ba9b4ce02ad3b070b02d08). Anomaly score: {'anomaly_score': 0.0552364118426867}"/>
    <s v="0x95fa3481b3fcb073ceaf5729e79eebe0731c109b"/>
    <x v="2"/>
    <s v="0.0552364118426867"/>
    <m/>
    <m/>
    <m/>
    <m/>
    <m/>
    <s v="0.0552364118426867}"/>
    <m/>
    <m/>
    <m/>
    <m/>
    <m/>
    <m/>
    <m/>
    <m/>
    <m/>
  </r>
  <r>
    <s v="2023-07-29T13:17:02.37732101Z"/>
    <x v="7"/>
    <s v="2023-07-29"/>
    <s v="0xac4aa0383eb4328096b10ccf3c2eab33c96c80d1271c8d01675b320850ceed64"/>
    <s v="ATTACK-DETECTOR-2"/>
    <s v="CRITICAL"/>
    <x v="7"/>
    <s v="0x8fed5a4935eaa22454c7a5383ba9eab33da2850e,0xcec2db00d5ab7d56da6b13bbc08e1e847c652148 likely involved in an attack (0x838fd3472a9ad642bd849b063d40ac3b9a56237f50e8d27f57c7dd8003aa430b) on (0x85c47fe0ad03e09e87fe1987b04aff01861e6e04). Anomaly score: {'anoma"/>
    <s v="0x8fed5a4935eaa22454c7a5383ba9eab33da2850e"/>
    <x v="2"/>
    <s v="0.015698663426488457"/>
    <m/>
    <m/>
    <m/>
    <m/>
    <m/>
    <s v="0.015698663426488457}"/>
    <m/>
    <m/>
    <m/>
    <m/>
    <m/>
    <m/>
    <m/>
    <m/>
    <m/>
  </r>
  <r>
    <s v="2023-07-20T05:58:42.868197015Z"/>
    <x v="7"/>
    <s v="2023-07-20"/>
    <s v="0xabf3c80b415b5fc5d6dea7f2bfb02beeccfe97be61292878096d549c806e3d6a"/>
    <s v="ATTACK-DETECTOR-2"/>
    <s v="CRITICAL"/>
    <x v="7"/>
    <s v="0xf7567998abcc8ebc247992adf1ea6e27dd290291 likely involved in an attack (0x15e417364186f1168082f6fa813d8f2dab644b461efc163a656c92c15105997b). Anomaly score: {'anomaly_score': 1.0}"/>
    <s v="0xf7567998abcc8ebc247992adf1ea6e27dd290291"/>
    <x v="2"/>
    <s v="1.0"/>
    <m/>
    <m/>
    <m/>
    <m/>
    <m/>
    <s v="1.0}"/>
    <m/>
    <m/>
    <m/>
    <m/>
    <m/>
    <m/>
    <m/>
    <m/>
    <m/>
  </r>
  <r>
    <s v="2023-07-13T16:35:57.322395193Z"/>
    <x v="7"/>
    <s v="2023-07-13"/>
    <s v="0xa86fb919d9ea8860d58ad862a284a45004b4bd2e1c066283b87bb8657ee8242c"/>
    <s v="ATTACK-DETECTOR-2"/>
    <s v="CRITICAL"/>
    <x v="7"/>
    <s v="0xba8aaf2166ba2343dfdbddfc9809acd19828b174 likely involved in an attack (0x01a98286e6ace43af8fceb69896a6d01ac80939d8fc8da45aa3f90cce13f5e87). Anomaly score: {'anomaly_score': 0.05701570680628272}"/>
    <s v="0xba8aaf2166ba2343dfdbddfc9809acd19828b174"/>
    <x v="2"/>
    <s v="0.05701570680628272"/>
    <m/>
    <m/>
    <m/>
    <m/>
    <m/>
    <s v="0.05701570680628272}"/>
    <m/>
    <m/>
    <m/>
    <m/>
    <m/>
    <m/>
    <m/>
    <m/>
    <m/>
  </r>
  <r>
    <s v="2023-07-20T13:48:00.109490908Z"/>
    <x v="7"/>
    <s v="2023-07-20"/>
    <s v="0xa82ee9c62275ef5a41f980591d39c887870f7349a1ed628efe750e34a67fd345"/>
    <s v="ATTACK-DETECTOR-2"/>
    <s v="CRITICAL"/>
    <x v="7"/>
    <s v="0x63f79ed47b414c74dcad3a438b33ddb47094eb69,0x4c010c7196956aa2c123cb7741721f8c5e1a10a9 likely involved in an attack (0x65ea46a6ecfc06361b01ea5270fb6478f4d8ed5961711c4e918fa70e46b5d59c) on (0x63f79ed47b414c74dcad3a438b33ddb47094eb69). Anomaly score: {'anoma"/>
    <s v="0x63f79ed47b414c74dcad3a438b33ddb47094eb69"/>
    <x v="2"/>
    <s v="1.0"/>
    <m/>
    <m/>
    <m/>
    <m/>
    <m/>
    <s v="1.0}"/>
    <m/>
    <m/>
    <m/>
    <m/>
    <m/>
    <m/>
    <m/>
    <m/>
    <m/>
  </r>
  <r>
    <s v="2023-07-19T17:18:34.385303948Z"/>
    <x v="7"/>
    <s v="2023-07-19"/>
    <s v="0xa8106043b8fa0dc3c2c40f9ed43ed2c245ade2174e45ab3432a5de4545622125"/>
    <s v="ATTACK-DETECTOR-2"/>
    <s v="CRITICAL"/>
    <x v="7"/>
    <s v="0xa197f7bc186ef919e23c043688a45effb1fa0f15 likely involved in an attack (0x8aa81a18b9ced4f4df42f3c148f25c95b9d5302c7073de403a2ff88afd070699) on MetaSwords (0x6156a4372ffdf1c61c99f763d8e6b88795cb316f). Anomaly score: {'anomaly_score': 0.0001099203077768617"/>
    <s v="0xa197f7bc186ef919e23c043688a45effb1fa0f15"/>
    <x v="2"/>
    <s v="0.00010992030777686178"/>
    <m/>
    <m/>
    <m/>
    <m/>
    <m/>
    <s v="0.00010992030777686178}"/>
    <m/>
    <m/>
    <m/>
    <m/>
    <m/>
    <m/>
    <m/>
    <m/>
    <m/>
  </r>
  <r>
    <s v="2023-07-27T06:29:27.689139112Z"/>
    <x v="7"/>
    <s v="2023-07-27"/>
    <s v="0xa77d61bfb37c33031833640b051e6c9a80af64e025cf140d75a1fc040c9512f3"/>
    <s v="ATTACK-DETECTOR-2"/>
    <s v="CRITICAL"/>
    <x v="7"/>
    <s v="0x1099c488374eaa80200a474f6ddb31c549cb6c4e likely involved in an attack (0xe7863e5a1fed4efd9efbda0194bd126d84242ef7cf5e4d8734a184a1468800c7) on LMBO (0x61796d1150a89418c500a55e086e3a8e919130bb). Anomaly score: {'anomaly_score': 0.000454900340897227}"/>
    <s v="0x1099c488374eaa80200a474f6ddb31c549cb6c4e"/>
    <x v="2"/>
    <s v="0.000454900340897227"/>
    <m/>
    <m/>
    <m/>
    <m/>
    <m/>
    <s v="0.000454900340897227}"/>
    <m/>
    <m/>
    <m/>
    <m/>
    <m/>
    <m/>
    <m/>
    <m/>
    <m/>
  </r>
  <r>
    <s v="2023-07-17T17:32:28.646126036Z"/>
    <x v="7"/>
    <s v="2023-07-17"/>
    <s v="0xa6de2db1ee19e6c77455ed04736cc81a6cec7ed444914bb93b3bac06ef243379"/>
    <s v="ATTACK-DETECTOR-2"/>
    <s v="CRITICAL"/>
    <x v="7"/>
    <s v="0xd50b0a565f8513384ff717881eb0ac28053b590d likely involved in an attack (0xe10235ffdb75f217db68bd5ce007b6d06d97398846f7aa3ce0b8af084754663e). Anomaly score: {'anomaly_score': 0.0015784079262043049}"/>
    <s v="0xd50b0a565f8513384ff717881eb0ac28053b590d"/>
    <x v="2"/>
    <s v="0.0015784079262043049"/>
    <m/>
    <m/>
    <m/>
    <m/>
    <m/>
    <s v="0.0015784079262043049}"/>
    <m/>
    <m/>
    <m/>
    <m/>
    <m/>
    <m/>
    <m/>
    <m/>
    <m/>
  </r>
  <r>
    <s v="2023-07-23T02:23:33.217457389Z"/>
    <x v="7"/>
    <s v="2023-07-23"/>
    <s v="0xa626fa7199e84432c92b65171748b64a64152eccdbd523be3d8b0a20ca8b0c94"/>
    <s v="ATTACK-DETECTOR-2"/>
    <s v="CRITICAL"/>
    <x v="7"/>
    <s v="0x528fa8b4695aa008debb42c8935b2e9b274f4cf9 likely involved in an attack (0x34c320ad5907ab385a617fda9743aee7ef3fa3511c70f620116f4784e1898c77) on (0xb0c03aea5f820c2e0007e0c5f9fff2ee5b86b024). Anomaly score: {'anomaly_score': 0.007745236646634247}"/>
    <s v="0x528fa8b4695aa008debb42c8935b2e9b274f4cf9"/>
    <x v="2"/>
    <s v="0.007745236646634247"/>
    <m/>
    <m/>
    <m/>
    <m/>
    <m/>
    <s v="0.007745236646634247}"/>
    <m/>
    <m/>
    <m/>
    <m/>
    <m/>
    <m/>
    <m/>
    <m/>
    <m/>
  </r>
  <r>
    <s v="2023-07-24T10:49:06.055180554Z"/>
    <x v="7"/>
    <s v="2023-07-24"/>
    <s v="0xa607f70d4cca05e5da7166081a3a7b30359743f86c6fd300fca09c39e62bb4af"/>
    <s v="ATTACK-DETECTOR-2"/>
    <s v="CRITICAL"/>
    <x v="7"/>
    <s v="0xce038c91f965517b9a52268b6aaf8e82c151677d,0xd03e23da7a53be6c96d7ff6e17c0c5ceb49b0dc1,0x2d86621dd9f6afcc624798e74fa1bc592299d56d likely involved in an attack (0xe803bfd0a35eddb6da733407b82be8e23b79e201bffae63f8baa18aad042d24e) on (0x5b943a752f5b630e2d7095"/>
    <s v="0xce038c91f965517b9a52268b6aaf8e82c151677d"/>
    <x v="2"/>
    <s v="0.06272129489124936"/>
    <m/>
    <m/>
    <m/>
    <m/>
    <m/>
    <s v="0.06272129489124936}"/>
    <m/>
    <m/>
    <m/>
    <m/>
    <m/>
    <m/>
    <m/>
    <m/>
    <m/>
  </r>
  <r>
    <s v="2023-07-20T19:50:00.760376185Z"/>
    <x v="7"/>
    <s v="2023-07-20"/>
    <s v="0xa5ed84e2ae695fc8e2f18f4c919e20a8e133b4fb17dcd17422b487208967eee7"/>
    <s v="ATTACK-DETECTOR-2"/>
    <s v="CRITICAL"/>
    <x v="7"/>
    <s v="0x9e61bdd5ec2f397a286842dca9d8640935134ebd likely involved in an attack (0xe7d653a2a2d9156e0feff5cd31a3496e86ce50f8c420af0770ff73c2bc45b572). Anomaly score: {'anomaly_score': 1.0}"/>
    <s v="0x9e61bdd5ec2f397a286842dca9d8640935134ebd"/>
    <x v="2"/>
    <s v="1.0"/>
    <m/>
    <m/>
    <m/>
    <m/>
    <m/>
    <s v="1.0}"/>
    <m/>
    <m/>
    <m/>
    <m/>
    <m/>
    <m/>
    <m/>
    <m/>
    <m/>
  </r>
  <r>
    <s v="2023-07-20T16:46:28.44976514Z"/>
    <x v="7"/>
    <s v="2023-07-20"/>
    <s v="0xa5495df23aed88327da977ac970646d5ee0d1f7be7026cc760e94c2d2df4d9a3"/>
    <s v="ATTACK-DETECTOR-2"/>
    <s v="CRITICAL"/>
    <x v="7"/>
    <s v="0x7117a10279ef2d65327f726161dc80e65abfb394,0x2e613d68d6114899fff1571f1107794e5bb39933 likely involved in an attack (0x4947ac512f08033375036f3aa43dc59079fbe9ae894216ba89b92d2e9f6a8d4d). Anomaly score: {'anomaly_score': 0.0001857446358338361}"/>
    <s v="0x7117a10279ef2d65327f726161dc80e65abfb394"/>
    <x v="2"/>
    <s v="0.0001857446358338361"/>
    <m/>
    <m/>
    <m/>
    <m/>
    <m/>
    <s v="0.0001857446358338361}"/>
    <m/>
    <m/>
    <m/>
    <m/>
    <m/>
    <m/>
    <m/>
    <m/>
    <m/>
  </r>
  <r>
    <s v="2023-07-19T15:44:55.281586002Z"/>
    <x v="7"/>
    <s v="2023-07-19"/>
    <s v="0xa4d1029ba29cf71de0aabc42310ae18b5afba79a7153680da29d4849a8f8fe5f"/>
    <s v="ATTACK-DETECTOR-2"/>
    <s v="CRITICAL"/>
    <x v="7"/>
    <s v="0x2ca2584f1565489ef9598a2c8610ed40f06f251f likely involved in an attack (0x2c592a19d8f24f22b255479220ef31f945bb48aecce0f3a6b5e1ea7d81d76067) on CODE (0xdc514814ece982fce52d5b5dfd8d22fa652fb942). Anomaly score: {'anomaly_score': 0.027381158167675022}"/>
    <s v="0x2ca2584f1565489ef9598a2c8610ed40f06f251f"/>
    <x v="2"/>
    <s v="0.027381158167675022"/>
    <m/>
    <m/>
    <m/>
    <m/>
    <m/>
    <s v="0.027381158167675022}"/>
    <m/>
    <m/>
    <m/>
    <m/>
    <m/>
    <m/>
    <m/>
    <m/>
    <m/>
  </r>
  <r>
    <s v="2023-07-27T06:01:12.557862832Z"/>
    <x v="7"/>
    <s v="2023-07-27"/>
    <s v="0xa2932af4ef8fe7d901bfd24be79a60b38b00e2f426a64dab1df7b3b7bce9698e"/>
    <s v="ATTACK-DETECTOR-2"/>
    <s v="CRITICAL"/>
    <x v="7"/>
    <s v="0x939a84e454a60c46fe1e475c7b97170eb27d369f likely involved in an attack (0xaa13529827c25918240528c29caa5f1835c307ad8775075c68f46717bf628eb5) on PancakeRouter (0x10ed43c718714eb63d5aa57b78b54704e256024e). Anomaly score: {'anomaly_score': 0.0001168082524271"/>
    <s v="0x939a84e454a60c46fe1e475c7b97170eb27d369f"/>
    <x v="2"/>
    <s v="0.00011680825242718449"/>
    <m/>
    <m/>
    <m/>
    <m/>
    <m/>
    <s v="0.00011680825242718449}"/>
    <m/>
    <m/>
    <m/>
    <m/>
    <m/>
    <m/>
    <m/>
    <m/>
    <m/>
  </r>
  <r>
    <s v="2023-07-05T18:17:29.568836171Z"/>
    <x v="7"/>
    <s v="2023-07-05"/>
    <s v="0xa1c12080245501d3b8644565c1e12f7b43039603ff94d65ff4d407193764a1bb"/>
    <s v="ATTACK-DETECTOR-2"/>
    <s v="CRITICAL"/>
    <x v="7"/>
    <s v="0xa69c6fc8e1db15cae4eeb86ab549199ba7ab27f1 likely involved in an attack (0x829f39a2cbf42f0aedb10c7b1064f4bdb7118a1760b683a1e50dc7f605bccef7). Anomaly score: {'anomaly_score': 0.028742268041237116}"/>
    <s v="0xa69c6fc8e1db15cae4eeb86ab549199ba7ab27f1"/>
    <x v="2"/>
    <s v="0.028742268041237116"/>
    <m/>
    <m/>
    <m/>
    <m/>
    <m/>
    <s v="0.028742268041237116}"/>
    <m/>
    <m/>
    <m/>
    <m/>
    <m/>
    <m/>
    <m/>
    <m/>
    <m/>
  </r>
  <r>
    <s v="2023-07-31T10:58:25.120122507Z"/>
    <x v="7"/>
    <s v="2023-07-31"/>
    <s v="0xa1488ae89c5c82cb53db8c51608e81ddc1476bf311ca8a319f94482ffe075dc6"/>
    <s v="ATTACK-DETECTOR-2"/>
    <s v="CRITICAL"/>
    <x v="7"/>
    <s v="0xb96f2d71c37e2110a8bf64eafa478d697840608c likely involved in an attack (0xc96c36cde54b03eb41d833249dd78696a632119e1a65f7b848caf1aa77284a07). Anomaly score: {'anomaly_score': 0.04058465286236297}"/>
    <s v="0xb96f2d71c37e2110a8bf64eafa478d697840608c"/>
    <x v="2"/>
    <s v="0.04058465286236297"/>
    <m/>
    <m/>
    <m/>
    <m/>
    <m/>
    <s v="0.04058465286236297}"/>
    <m/>
    <m/>
    <m/>
    <m/>
    <m/>
    <m/>
    <m/>
    <m/>
    <m/>
  </r>
  <r>
    <s v="2023-07-06T23:41:16.067309473Z"/>
    <x v="7"/>
    <s v="2023-07-06"/>
    <s v="0x9fe2be6cd179a7997dc45281b2ee1f7f04f9b9534805fbc49ff04ec852a69c8a"/>
    <s v="ATTACK-DETECTOR-2"/>
    <s v="CRITICAL"/>
    <x v="7"/>
    <s v="0x139e3b3c142fbf7e91c1b2ae5a138e108649dc03 likely involved in an attack (0xfa552c268bee504eb31838a7e5fbfd4a0a14d010e5267c083b3b2402dbaefdd8). Anomaly score: {'anomaly_score': 0.0002}"/>
    <s v="0x139e3b3c142fbf7e91c1b2ae5a138e108649dc03"/>
    <x v="2"/>
    <s v="0.0002"/>
    <m/>
    <m/>
    <m/>
    <m/>
    <m/>
    <s v="0.0002}"/>
    <m/>
    <m/>
    <m/>
    <m/>
    <m/>
    <m/>
    <m/>
    <m/>
    <m/>
  </r>
  <r>
    <s v="2023-07-25T15:02:24.749058822Z"/>
    <x v="7"/>
    <s v="2023-07-25"/>
    <s v="0x9fa47a8d7ae628703f0d1fc582c7eb3683191cb165ad76e62769f36367d562e2"/>
    <s v="ATTACK-DETECTOR-2"/>
    <s v="CRITICAL"/>
    <x v="7"/>
    <s v="0xe017c8609e2269ae2daf5417ac95bab8f472697c likely involved in an attack (0x0ab77251392fbfa8cb54fcc054f5fc869ded363a8ebf38020a848b80461e79a3). Anomaly score: {'anomaly_score': 0.02539255552080075}"/>
    <s v="0xe017c8609e2269ae2daf5417ac95bab8f472697c"/>
    <x v="2"/>
    <s v="0.02539255552080075"/>
    <m/>
    <m/>
    <m/>
    <m/>
    <m/>
    <s v="0.02539255552080075}"/>
    <m/>
    <m/>
    <m/>
    <m/>
    <m/>
    <m/>
    <m/>
    <m/>
    <m/>
  </r>
  <r>
    <s v="2023-07-14T00:02:53.628229532Z"/>
    <x v="7"/>
    <s v="2023-07-14"/>
    <s v="0x9f8a242ae1d8b387a2d835181901af91ce71af63897639e6c99d92570bc4ca4d"/>
    <s v="ATTACK-DETECTOR-2"/>
    <s v="CRITICAL"/>
    <x v="7"/>
    <s v="0x1766bbd0267f750cb8c2d845336d5ce3f192fbb8 likely involved in an attack (0xfb5c7c42f30899af5c60e5f982bb79b78d06a3e04e6f0b9c4351ee7ed48a7a03). Anomaly score: {'anomaly_score': 0.055533039647577095}"/>
    <s v="0x1766bbd0267f750cb8c2d845336d5ce3f192fbb8"/>
    <x v="2"/>
    <s v="0.055533039647577095"/>
    <m/>
    <m/>
    <m/>
    <m/>
    <m/>
    <s v="0.055533039647577095}"/>
    <m/>
    <m/>
    <m/>
    <m/>
    <m/>
    <m/>
    <m/>
    <m/>
    <m/>
  </r>
  <r>
    <s v="2023-07-21T14:13:05.004366422Z"/>
    <x v="7"/>
    <s v="2023-07-21"/>
    <s v="0x9eb650b8907f3031ac9b6e779e9c84f5750d6939e6cd6176f345e45bb03f0615"/>
    <s v="ATTACK-DETECTOR-2"/>
    <s v="CRITICAL"/>
    <x v="7"/>
    <s v="0x728c77df4b39345aa6c0c0dde385961094d8f5c1,0x181ed57a3da2d68971bef20409a1f1237f2727cc likely involved in an attack (0x63661c90c6ae254b3937c8ba55181aa00086c872b662167c77900ad8d9ee202a). Anomaly score: {'anomaly_score': 0.11362440820620726}"/>
    <s v="0x728c77df4b39345aa6c0c0dde385961094d8f5c1"/>
    <x v="2"/>
    <s v="0.11362440820620726"/>
    <m/>
    <m/>
    <m/>
    <m/>
    <m/>
    <s v="0.11362440820620726}"/>
    <m/>
    <m/>
    <m/>
    <m/>
    <m/>
    <m/>
    <m/>
    <m/>
    <m/>
  </r>
  <r>
    <s v="2023-07-20T05:23:43.69822884Z"/>
    <x v="7"/>
    <s v="2023-07-20"/>
    <s v="0x9d63b256e9cdea4a6ee8dee7cdb193108e3fc1afc4397e8d671599fa32ed9b54"/>
    <s v="ATTACK-DETECTOR-2"/>
    <s v="CRITICAL"/>
    <x v="7"/>
    <s v="0xf7567998abcc8ebc247992adf1ea6e27dd290291 likely involved in an attack (0x15bf8505cd74bfd2cee582eb7a698cc719c35eb473acf2d7746b54e87d996d40). Anomaly score: {'anomaly_score': 1.0}"/>
    <s v="0xf7567998abcc8ebc247992adf1ea6e27dd290291"/>
    <x v="2"/>
    <s v="1.0"/>
    <m/>
    <m/>
    <m/>
    <m/>
    <m/>
    <s v="1.0}"/>
    <m/>
    <m/>
    <m/>
    <m/>
    <m/>
    <m/>
    <m/>
    <m/>
    <m/>
  </r>
  <r>
    <s v="2023-07-27T08:16:10.427583949Z"/>
    <x v="7"/>
    <s v="2023-07-27"/>
    <s v="0x9d0a125de86cf7fd45fd4771558effb47303a0036293c42457d68c3d21764b85"/>
    <s v="ATTACK-DETECTOR-2"/>
    <s v="CRITICAL"/>
    <x v="7"/>
    <s v="0xc5f5ed11720fb8ed68e31de3046938809f99f755 likely involved in an attack (0xef7cd130a85ab9d436284f6c3feaa51880ac4101f565b04ef990d0497225cddd) on TIME (0x13460eaaeade9427957f26a570345490b5d7910f). Anomaly score: {'anomaly_score': 0.06729939603106126}"/>
    <s v="0xc5f5ed11720fb8ed68e31de3046938809f99f755"/>
    <x v="2"/>
    <s v="0.06729939603106126"/>
    <m/>
    <m/>
    <m/>
    <m/>
    <m/>
    <s v="0.06729939603106126}"/>
    <m/>
    <m/>
    <m/>
    <m/>
    <m/>
    <m/>
    <m/>
    <m/>
    <m/>
  </r>
  <r>
    <s v="2023-07-08T15:41:14.744576961Z"/>
    <x v="7"/>
    <s v="2023-07-08"/>
    <s v="0x9bb935c313dd674e153456a80b750bc4470e67a038668185e1b5ea44264ba9ba"/>
    <s v="ATTACK-DETECTOR-2"/>
    <s v="CRITICAL"/>
    <x v="7"/>
    <s v="0x23d7e66266fbb0e5a30b3b2a199cc74e082c96e7 likely involved in an attack (0xc2dee96eec1d5190f85d7aec91cdb077a1cdfbec22cd6b49702cc75afb02b871). Anomaly score: {'anomaly_score': 0.04020286986640277}"/>
    <s v="0x23d7e66266fbb0e5a30b3b2a199cc74e082c96e7"/>
    <x v="2"/>
    <s v="0.04020286986640277"/>
    <m/>
    <m/>
    <m/>
    <m/>
    <m/>
    <s v="0.04020286986640277}"/>
    <m/>
    <m/>
    <m/>
    <m/>
    <m/>
    <m/>
    <m/>
    <m/>
    <m/>
  </r>
  <r>
    <s v="2023-07-02T16:15:29.118711888Z"/>
    <x v="7"/>
    <s v="2023-07-02"/>
    <s v="0x9ab15ec5dbf2184d9789ae692cd75525436cf14779ec62e08fa2e3010a70f508"/>
    <s v="ATTACK-DETECTOR-2"/>
    <s v="CRITICAL"/>
    <x v="7"/>
    <s v="0x79f83d098373967cf150a4efe6f0562299562e9a likely involved in an attack (0x96e5951a76ef1627fe674d019441a2b8b28d7e92489c5f930208063fbac609b7). Anomaly score: {'anomaly_score': 0.053181818181818184}"/>
    <s v="0x79f83d098373967cf150a4efe6f0562299562e9a"/>
    <x v="2"/>
    <s v="0.053181818181818184"/>
    <m/>
    <m/>
    <m/>
    <m/>
    <m/>
    <s v="0.053181818181818184}"/>
    <m/>
    <m/>
    <m/>
    <m/>
    <m/>
    <m/>
    <m/>
    <m/>
    <m/>
  </r>
  <r>
    <s v="2023-07-24T06:34:07.941520526Z"/>
    <x v="7"/>
    <s v="2023-07-24"/>
    <s v="0x9a224e137b2defc55c8a4c3c6177848b92e21eaac77a950f30f32d882111d745"/>
    <s v="ATTACK-DETECTOR-2"/>
    <s v="CRITICAL"/>
    <x v="7"/>
    <s v="0x5ec6b850442bae528f2975aec41920e74b64f712,0xde9d57c6a790e0be62b65686ad16d82f128eb95b,0x8ce29769a586eeae88baa1371288df301c3b44ea likely involved in an attack (0xb78c4d94627a4a7685a4bf249891cb1a16185efafe94aad0696dba0c31df2b80) on (0x544079ceede4727a603310"/>
    <s v="0x5ec6b850442bae528f2975aec41920e74b64f712"/>
    <x v="2"/>
    <s v="0.0004163993304767948"/>
    <m/>
    <m/>
    <m/>
    <m/>
    <m/>
    <s v="0.0004163993304767948}"/>
    <m/>
    <m/>
    <m/>
    <m/>
    <m/>
    <m/>
    <m/>
    <m/>
    <m/>
  </r>
  <r>
    <s v="2023-07-20T00:09:12.246359157Z"/>
    <x v="7"/>
    <s v="2023-07-20"/>
    <s v="0x98dd919c80af9628be0c309747dc0703c8c0f3858d397a6030f1c3a50a6c231e"/>
    <s v="ATTACK-DETECTOR-2"/>
    <s v="CRITICAL"/>
    <x v="7"/>
    <s v="0x619c49a8af9fb2301687e8b9bbd3e70b0180572a,0xc5414a3277b6861bfb69d53a1fe423a0b45c4ba9,0xf4a64ab9918e850f637cc12e2241d96ad36297c3,0x5846f80273bd292d260735a3bd1c68f9d0c8b129,0x351c64c0b7b713d13acf4b07f2fad52a52a7c6cf,0xcc8617331849962c27f91859578dc91922f6f0"/>
    <s v="0x619c49a8af9fb2301687e8b9bbd3e70b0180572a"/>
    <x v="2"/>
    <s v="0.04235090751944685"/>
    <m/>
    <m/>
    <m/>
    <m/>
    <m/>
    <s v="0.04235090751944685}"/>
    <m/>
    <m/>
    <m/>
    <m/>
    <m/>
    <m/>
    <m/>
    <m/>
    <m/>
  </r>
  <r>
    <s v="2023-07-24T08:27:53.623662874Z"/>
    <x v="7"/>
    <s v="2023-07-24"/>
    <s v="0x983d2de30b17889f9b8f78dd30d39276a204322bdea1817d160d81d38b46f5ec"/>
    <s v="ATTACK-DETECTOR-2"/>
    <s v="CRITICAL"/>
    <x v="7"/>
    <s v="0x0ca3c4139e7736b58ae22f8ffde522bc7c1eef3a,0xd03e23da7a53be6c96d7ff6e17c0c5ceb49b0dc1 likely involved in an attack (0x9cf0e04d4a8c0f2725baaf4a5ec8afcfbc24d03b5f72736b68d98a75f3b6bb7a) on (0xb3de806ab05dd79f13d2179a231d053fcf131020). Anomaly score: {'anoma"/>
    <s v="0x0ca3c4139e7736b58ae22f8ffde522bc7c1eef3a"/>
    <x v="2"/>
    <s v="0.06848552338530067"/>
    <m/>
    <m/>
    <m/>
    <m/>
    <m/>
    <s v="0.06848552338530067}"/>
    <m/>
    <m/>
    <m/>
    <m/>
    <m/>
    <m/>
    <m/>
    <m/>
    <m/>
  </r>
  <r>
    <s v="2023-07-11T14:07:00.528773337Z"/>
    <x v="7"/>
    <s v="2023-07-11"/>
    <s v="0x97bb882c907332e98f76ad7b04374d98844e96348cd3ce38e77fd764424a935a"/>
    <s v="ATTACK-DETECTOR-2"/>
    <s v="CRITICAL"/>
    <x v="7"/>
    <s v="0xa11bf50a6a830ddb924b9e295448f0831949045f likely involved in an attack (0x328e80a8f39789d4494a31e024eaec4efb5729d8883433e1561a36252cd7b1d7). Anomaly score: {'anomaly_score': 0.07753230512713631}"/>
    <s v="0xa11bf50a6a830ddb924b9e295448f0831949045f"/>
    <x v="2"/>
    <s v="0.07753230512713631"/>
    <m/>
    <m/>
    <m/>
    <m/>
    <m/>
    <s v="0.07753230512713631}"/>
    <m/>
    <m/>
    <m/>
    <m/>
    <m/>
    <m/>
    <m/>
    <m/>
    <m/>
  </r>
  <r>
    <s v="2023-07-13T21:31:39.067763798Z"/>
    <x v="7"/>
    <s v="2023-07-13"/>
    <s v="0x96ab77f4c6df6807745580fb97c074085d8e899beec68e912503cceafa242a0b"/>
    <s v="ATTACK-DETECTOR-3"/>
    <s v="CRITICAL"/>
    <x v="7"/>
    <s v="0x74cf5236e721998231b61790a195c387756ce04c likely involved in an attack (0x19f7115b97de2b682f4ef3bd735a87dd9f1d20d02a70601eb1988cce179e2619). Anomaly score: {'anomaly_score': 6.182752162598929e-09}"/>
    <s v="0x74cf5236e721998231b61790a195c387756ce04c"/>
    <x v="2"/>
    <s v="6.182752162598929e-09"/>
    <m/>
    <m/>
    <m/>
    <m/>
    <m/>
    <s v="6.182752162598929e-09}"/>
    <m/>
    <m/>
    <m/>
    <m/>
    <m/>
    <m/>
    <m/>
    <m/>
    <m/>
  </r>
  <r>
    <s v="2023-07-19T17:02:25.245144589Z"/>
    <x v="7"/>
    <s v="2023-07-19"/>
    <s v="0x9639bfc1a80916d845b067386394343dae53b28e2d09e4be58b288cc08769a42"/>
    <s v="ATTACK-DETECTOR-2"/>
    <s v="CRITICAL"/>
    <x v="7"/>
    <s v="0xa197f7bc186ef919e23c043688a45effb1fa0f15 likely involved in an attack (0x09fcc27228a2fa371f40ad681a84d214764c01bd8fd1117b585bcb51fc85905c) on MetaSwords (0x6156a4372ffdf1c61c99f763d8e6b88795cb316f). Anomaly score: {'anomaly_score': 0.0001099203077768617"/>
    <s v="0xa197f7bc186ef919e23c043688a45effb1fa0f15"/>
    <x v="2"/>
    <s v="0.00010992030777686178"/>
    <m/>
    <m/>
    <m/>
    <m/>
    <m/>
    <s v="0.00010992030777686178}"/>
    <m/>
    <m/>
    <m/>
    <m/>
    <m/>
    <m/>
    <m/>
    <m/>
    <m/>
  </r>
  <r>
    <s v="2023-07-07T19:42:06.856246236Z"/>
    <x v="7"/>
    <s v="2023-07-07"/>
    <s v="0x943d40ab6b9041a5598f111e921028d809d0a4e77170d45fc20be4002ebd8631"/>
    <s v="ATTACK-DETECTOR-2"/>
    <s v="CRITICAL"/>
    <x v="7"/>
    <s v="0x3423ecd8d3d78aaab4fded109c2306aa597513b8 likely involved in an attack (0xaa1cfd340e59e176d6bd41790577d0b1cf40fcbb21e9d6cc8bfe70c1490ce2c3). Anomaly score: {'anomaly_score': 0.0005532503457814661}"/>
    <s v="0x3423ecd8d3d78aaab4fded109c2306aa597513b8"/>
    <x v="2"/>
    <s v="0.0005532503457814661"/>
    <m/>
    <m/>
    <m/>
    <m/>
    <m/>
    <s v="0.0005532503457814661}"/>
    <m/>
    <m/>
    <m/>
    <m/>
    <m/>
    <m/>
    <m/>
    <m/>
    <m/>
  </r>
  <r>
    <s v="2023-07-29T02:49:41.554713255Z"/>
    <x v="7"/>
    <s v="2023-07-29"/>
    <s v="0x93ff6aad7456c0b7f3b1e764bfe4ad5ecc4a6f5e8f0ccdc0e1dc563278443b64"/>
    <s v="ATTACK-DETECTOR-2"/>
    <s v="CRITICAL"/>
    <x v="7"/>
    <s v="0x09d7da6750bf536d4f5c9c8846b99a327203dbf9 likely involved in an attack (0xaf27386803d1725fa4e65a8ca3b811606028fed78574b9461a7ebf30f589a588) on TS1 (0xe5d8bd12bc701e60cc9425cad6d6700c6b937acc). Anomaly score: {'anomaly_score': 0.0189433237271854}"/>
    <s v="0x09d7da6750bf536d4f5c9c8846b99a327203dbf9"/>
    <x v="2"/>
    <s v="0.0189433237271854"/>
    <m/>
    <m/>
    <m/>
    <m/>
    <m/>
    <s v="0.0189433237271854}"/>
    <m/>
    <m/>
    <m/>
    <m/>
    <m/>
    <m/>
    <m/>
    <m/>
    <m/>
  </r>
  <r>
    <s v="2023-07-20T05:25:18.812814589Z"/>
    <x v="7"/>
    <s v="2023-07-20"/>
    <s v="0x939d8c06f2f4510ace61ef25ee8fb47ec448f80e694ac61264e2f4294ceffa9f"/>
    <s v="ATTACK-DETECTOR-2"/>
    <s v="CRITICAL"/>
    <x v="7"/>
    <s v="0x3ff666edb45640463877f695ceb2869c5893b4c8 likely involved in an attack (0x884398c0372a0f74f41f9a17ca4bfa74933cac9b59236040745987c91e358234) on PancakeRouter (0x10ed43c718714eb63d5aa57b78b54704e256024e). Anomaly score: {'anomaly_score': 0.66}"/>
    <s v="0x3ff666edb45640463877f695ceb2869c5893b4c8"/>
    <x v="2"/>
    <s v="0.66"/>
    <m/>
    <m/>
    <m/>
    <m/>
    <m/>
    <s v="0.66}"/>
    <m/>
    <m/>
    <m/>
    <m/>
    <m/>
    <m/>
    <m/>
    <m/>
    <m/>
  </r>
  <r>
    <s v="2023-07-25T14:42:55.896177799Z"/>
    <x v="7"/>
    <s v="2023-07-25"/>
    <s v="0x9399586d8d3fcd77ebffe82602b23415756309c97886c1882ee71defae389407"/>
    <s v="ATTACK-DETECTOR-2"/>
    <s v="CRITICAL"/>
    <x v="7"/>
    <s v="0x831344ec9774cca4734069f7cfba929d55fd8d45,0x1efcd3ba5ed48e76ad7684c5967bb4a52302c746,0x57f74883a44ac31dd7e66e4ca2d02bf71a7986e5,0x327eb024fea6ae19dec843fc531c331fbb6def47,0x29ea79754e18cab5649f740e4c60e733f86d896c,0x64597181be266190f7b1af22c19a68dcd47ad3"/>
    <s v="0x831344ec9774cca4734069f7cfba929d55fd8d45"/>
    <x v="2"/>
    <s v="0.041254125412541254"/>
    <m/>
    <m/>
    <m/>
    <m/>
    <m/>
    <s v="0.041254125412541254}"/>
    <m/>
    <m/>
    <m/>
    <m/>
    <m/>
    <m/>
    <m/>
    <m/>
    <m/>
  </r>
  <r>
    <s v="2023-07-20T05:35:23.833301622Z"/>
    <x v="7"/>
    <s v="2023-07-20"/>
    <s v="0x929bc44597a3f0d7237c946dd19f4b32c2a0ac079b61c7a18db07fbfb3bf0b89"/>
    <s v="ATTACK-DETECTOR-2"/>
    <s v="CRITICAL"/>
    <x v="7"/>
    <s v="0xf7567998abcc8ebc247992adf1ea6e27dd290291,0xcd6e1f593843a0c942c597c05979ccdf01a887c0 likely involved in an attack (0x15bf8505cd74bfd2cee582eb7a698cc719c35eb473acf2d7746b54e87d996d40). Anomaly score: {'anomaly_score': 1.0}"/>
    <s v="0xf7567998abcc8ebc247992adf1ea6e27dd290291"/>
    <x v="2"/>
    <s v="1.0"/>
    <m/>
    <m/>
    <m/>
    <m/>
    <m/>
    <s v="1.0}"/>
    <m/>
    <m/>
    <m/>
    <m/>
    <m/>
    <m/>
    <m/>
    <m/>
    <m/>
  </r>
  <r>
    <s v="2023-07-05T10:46:30.093997003Z"/>
    <x v="7"/>
    <s v="2023-07-05"/>
    <s v="0x90cfd300a232f3c8afb515802c412faab0737b3a01b88d4a9ce5be86ed9e7d0b"/>
    <s v="ATTACK-DETECTOR-2"/>
    <s v="CRITICAL"/>
    <x v="7"/>
    <s v="0x07ecf52a3e94bd0d452e450e10985a0a5c94d891 likely involved in an attack (0xf0b31156ed3a1bfe36f7b86941c7611d8c9b3cf2636828058c2d61a957c8f2de). Anomaly score: {'anomaly_score': 0.026384228187919467}"/>
    <s v="0x07ecf52a3e94bd0d452e450e10985a0a5c94d891"/>
    <x v="2"/>
    <s v="0.026384228187919467"/>
    <m/>
    <m/>
    <m/>
    <m/>
    <m/>
    <s v="0.026384228187919467}"/>
    <m/>
    <m/>
    <m/>
    <m/>
    <m/>
    <m/>
    <m/>
    <m/>
    <m/>
  </r>
  <r>
    <s v="2023-07-14T12:09:41.519400043Z"/>
    <x v="7"/>
    <s v="2023-07-14"/>
    <s v="0x90aedc537555797b599eab7722b57068cd7b4f655239880426b69d2c1d841ecf"/>
    <s v="ATTACK-DETECTOR-2"/>
    <s v="CRITICAL"/>
    <x v="7"/>
    <s v="0xbaa3b33c4642adb7bf809009989947adf478cc78 likely involved in an attack (0x5e80dd178b4e051cf03f52c697402225ddd17de6b7d1406c0c3883ab2dfa2b55). Anomaly score: {'anomaly_score': 0.05636283575517393}"/>
    <s v="0xbaa3b33c4642adb7bf809009989947adf478cc78"/>
    <x v="2"/>
    <s v="0.05636283575517393"/>
    <m/>
    <m/>
    <m/>
    <m/>
    <m/>
    <s v="0.05636283575517393}"/>
    <m/>
    <m/>
    <m/>
    <m/>
    <m/>
    <m/>
    <m/>
    <m/>
    <m/>
  </r>
  <r>
    <s v="2023-07-19T14:35:17.859465672Z"/>
    <x v="7"/>
    <s v="2023-07-19"/>
    <s v="0x8d94586b110c32157f209fbdcbdba0ee2e59c6e3b4e293709717f497ab082ab4"/>
    <s v="ATTACK-DETECTOR-2"/>
    <s v="CRITICAL"/>
    <x v="7"/>
    <s v="0xc84674fa057430158e0d97c9ba7b0211a840444d likely involved in an attack (0x1b0ac5bf00a6affd8d5365bdea444ce0c7e2b28d4954221cf12c2dffb5d98ea2). Anomaly score: {'anomaly_score': 0.016523642732049038}"/>
    <s v="0xc84674fa057430158e0d97c9ba7b0211a840444d"/>
    <x v="2"/>
    <s v="0.016523642732049038"/>
    <m/>
    <m/>
    <m/>
    <m/>
    <m/>
    <s v="0.016523642732049038}"/>
    <m/>
    <m/>
    <m/>
    <m/>
    <m/>
    <m/>
    <m/>
    <m/>
    <m/>
  </r>
  <r>
    <s v="2023-07-20T05:53:19.889856264Z"/>
    <x v="7"/>
    <s v="2023-07-20"/>
    <s v="0x8d6f666eeb195e6f1c3debcf409478b98e46173e6d4edd69362aed1f3f56c4c6"/>
    <s v="ATTACK-DETECTOR-2"/>
    <s v="CRITICAL"/>
    <x v="7"/>
    <s v="0x6191203510c2a6442faecdb6c7bb837a76f02d23,0xe84ef3615b8df94c52e5b6ef21acbf0039b29113 likely involved in an attack (0x96279513356483e26d835b1ae185d6ef9a000cac1e7b46d047c57dfd20e3f75f) on Utopia (0xb1da08c472567eb0ec19639b1822f578d39f3333). Anomaly score: "/>
    <s v="0x6191203510c2a6442faecdb6c7bb837a76f02d23"/>
    <x v="2"/>
    <s v="0.002291687275365186"/>
    <m/>
    <m/>
    <m/>
    <m/>
    <m/>
    <s v="0.002291687275365186}"/>
    <m/>
    <m/>
    <m/>
    <m/>
    <m/>
    <m/>
    <m/>
    <m/>
    <m/>
  </r>
  <r>
    <s v="2023-07-24T10:55:38.472485401Z"/>
    <x v="7"/>
    <s v="2023-07-24"/>
    <s v="0x8cd0403625e4bee87c67edc6bbe134e4f060425db873fdfc163eb23975589952"/>
    <s v="ATTACK-DETECTOR-2"/>
    <s v="CRITICAL"/>
    <x v="7"/>
    <s v="0x2d86621dd9f6afcc624798e74fa1bc592299d56d,0x7baacbff7b681c7f0f049543a6716840742ce8f3,0xd03e23da7a53be6c96d7ff6e17c0c5ceb49b0dc1 likely involved in an attack (0x9b3c7adc9f9da7685f99536aa9b3d7031b134a08bf730656edbec14a89ec18bc). Anomaly score: {'anomaly_sc"/>
    <s v="0x2d86621dd9f6afcc624798e74fa1bc592299d56d"/>
    <x v="2"/>
    <s v="0.06272129489124936"/>
    <m/>
    <m/>
    <m/>
    <m/>
    <m/>
    <s v="0.06272129489124936}"/>
    <m/>
    <m/>
    <m/>
    <m/>
    <m/>
    <m/>
    <m/>
    <m/>
    <m/>
  </r>
  <r>
    <s v="2023-07-20T13:00:28.932507502Z"/>
    <x v="7"/>
    <s v="2023-07-20"/>
    <s v="0x8c7bfce7b6985d0e085a26b635fa9952858124b67d8af0545b64cc56c49c2e8d"/>
    <s v="ATTACK-DETECTOR-2"/>
    <s v="CRITICAL"/>
    <x v="7"/>
    <s v="0x197d9edc77fb4cf89bce9101d8c09e1127e30ae0 likely involved in an attack (0x9755add656d8ffabc8ef0796d099bcde7981f81db348e7dca669c4b5382582af) on (0xb7ec5886c4ae81505a7706d27413d37dc4bf9c28). Anomaly score: {'anomaly_score': 0.66}"/>
    <s v="0x197d9edc77fb4cf89bce9101d8c09e1127e30ae0"/>
    <x v="2"/>
    <s v="0.66"/>
    <m/>
    <m/>
    <m/>
    <m/>
    <m/>
    <s v="0.66}"/>
    <m/>
    <m/>
    <m/>
    <m/>
    <m/>
    <m/>
    <m/>
    <m/>
    <m/>
  </r>
  <r>
    <s v="2023-07-26T17:39:44.375937079Z"/>
    <x v="7"/>
    <s v="2023-07-26"/>
    <s v="0x8c06b4cbb63f0ad7aa8a8a837b5ccf0a45258ce8e551232fd0f6e4bd5fc75184"/>
    <s v="ATTACK-DETECTOR-2"/>
    <s v="CRITICAL"/>
    <x v="7"/>
    <s v="0x25bcbbb92c2ae9d0c6f4db814e46fd5c632e2bd3,0x55e741bace7d48ce29c514e5688eabb02493c8f2 likely involved in an attack (0x271b758f45ea1855996c2de2b72fa4782efe9ad06af42be7c52f404b4d1fd08d) on (0x55e741bace7d48ce29c514e5688eabb02493c8f2). Anomaly score: {'anoma"/>
    <s v="0x25bcbbb92c2ae9d0c6f4db814e46fd5c632e2bd3"/>
    <x v="2"/>
    <s v="0.032479108635097495"/>
    <m/>
    <m/>
    <m/>
    <m/>
    <m/>
    <s v="0.032479108635097495}"/>
    <m/>
    <m/>
    <m/>
    <m/>
    <m/>
    <m/>
    <m/>
    <m/>
    <m/>
  </r>
  <r>
    <s v="2023-07-19T09:24:12.477426143Z"/>
    <x v="7"/>
    <s v="2023-07-19"/>
    <s v="0x8b13ae6e448ae6a50da788969ee9d64989b2355f2df7399bf4a8a9f9c049a25e"/>
    <s v="ATTACK-DETECTOR-2"/>
    <s v="CRITICAL"/>
    <x v="7"/>
    <s v="0x742cbfe4b0f674467f7d3990cf4b0f7be99a2f6c likely involved in an attack (0xa272cc7cf4ef5082b8eaf33bd76ca6b0fdf2c666f36b88a660331b8af7afba2f). Anomaly score: {'anomaly_score': 0.03611034482758621}"/>
    <s v="0x742cbfe4b0f674467f7d3990cf4b0f7be99a2f6c"/>
    <x v="2"/>
    <s v="0.03611034482758621"/>
    <m/>
    <m/>
    <m/>
    <m/>
    <m/>
    <s v="0.03611034482758621}"/>
    <m/>
    <m/>
    <m/>
    <m/>
    <m/>
    <m/>
    <m/>
    <m/>
    <m/>
  </r>
  <r>
    <s v="2023-07-24T11:36:08.148073529Z"/>
    <x v="7"/>
    <s v="2023-07-24"/>
    <s v="0x8a488ac024bc0fa7dfd3c88aa856ece5290b8399f307cf79ceb4f09818a07678"/>
    <s v="ATTACK-DETECTOR-2"/>
    <s v="CRITICAL"/>
    <x v="7"/>
    <s v="0x24a774340d500b87483d68d30423d10d44197197 likely involved in an attack (0x34dbcfe7dfc2c6d9222c046a28361ab7c546058b0ee9f3749e2ba849d4d75f2e). Anomaly score: {'anomaly_score': 0.04010869565217392}"/>
    <s v="0x24a774340d500b87483d68d30423d10d44197197"/>
    <x v="2"/>
    <s v="0.04010869565217392"/>
    <m/>
    <m/>
    <m/>
    <m/>
    <m/>
    <s v="0.04010869565217392}"/>
    <m/>
    <m/>
    <m/>
    <m/>
    <m/>
    <m/>
    <m/>
    <m/>
    <m/>
  </r>
  <r>
    <s v="2023-07-13T10:49:49.594190572Z"/>
    <x v="7"/>
    <s v="2023-07-13"/>
    <s v="0x8a1d69aaba32e436eef14d17779e5934e34900231436b084586c7e67b4ad3e47"/>
    <s v="ATTACK-DETECTOR-2"/>
    <s v="CRITICAL"/>
    <x v="7"/>
    <s v="0xde501766907ddd1482181b2d42dc894c68ad8f8d likely involved in an attack (0x9f9f5092256f975e4e59e2de689290a1ef496190ec935646a8efbd7dc90e00b8). Anomaly score: {'anomaly_score': 2.893373246126792e-05}"/>
    <s v="0xde501766907ddd1482181b2d42dc894c68ad8f8d"/>
    <x v="2"/>
    <s v="2.893373246126792e-05"/>
    <m/>
    <m/>
    <m/>
    <m/>
    <m/>
    <s v="2.893373246126792e-05}"/>
    <m/>
    <m/>
    <m/>
    <m/>
    <m/>
    <m/>
    <m/>
    <m/>
    <m/>
  </r>
  <r>
    <s v="2023-07-04T04:50:25.680894977Z"/>
    <x v="7"/>
    <s v="2023-07-04"/>
    <s v="0x89f79d7cf7257e67b0d8041dfb04b1047405ac6260510c607dea6e794702174a"/>
    <s v="ATTACK-DETECTOR-2"/>
    <s v="CRITICAL"/>
    <x v="7"/>
    <s v="0xc805d64fe8183d6e2cf4d2b505d2027e08ac9dfc likely involved in an attack (0x5649b5cba838ca3c330c2cc4423db610e7b2041c767f2f49ee6cb409f3a7f4b6). Anomaly score: {'anomaly_score': 0.1038961038961039}"/>
    <s v="0xc805d64fe8183d6e2cf4d2b505d2027e08ac9dfc"/>
    <x v="2"/>
    <s v="0.1038961038961039"/>
    <m/>
    <m/>
    <m/>
    <m/>
    <m/>
    <s v="0.1038961038961039}"/>
    <m/>
    <m/>
    <m/>
    <m/>
    <m/>
    <m/>
    <m/>
    <m/>
    <m/>
  </r>
  <r>
    <s v="2023-07-16T11:47:49.647978218Z"/>
    <x v="7"/>
    <s v="2023-07-16"/>
    <s v="0x897c18fef62458366f8cdc1719df3c937c7e22079332dcf5e023c6b594308cf5"/>
    <s v="ATTACK-DETECTOR-2"/>
    <s v="CRITICAL"/>
    <x v="7"/>
    <s v="0x10703f7114dce7beaf8d23cde4bf72130bb0f56a likely involved in an attack (0x4fcfb7f0ac04c0a512900d78c42b1b05b37216309265dec5aa14938ab66aff90). Anomaly score: {'anomaly_score': 0.03869095048377917}"/>
    <s v="0x10703f7114dce7beaf8d23cde4bf72130bb0f56a"/>
    <x v="2"/>
    <s v="0.03869095048377917"/>
    <m/>
    <m/>
    <m/>
    <m/>
    <m/>
    <s v="0.03869095048377917}"/>
    <m/>
    <m/>
    <m/>
    <m/>
    <m/>
    <m/>
    <m/>
    <m/>
    <m/>
  </r>
  <r>
    <s v="2023-07-25T13:34:38.038870442Z"/>
    <x v="7"/>
    <s v="2023-07-25"/>
    <s v="0x866ef7e29d8b92faef9a9b3053a02771bdff7c6f3c3a2fe864861b5a936930e2"/>
    <s v="ATTACK-DETECTOR-2"/>
    <s v="CRITICAL"/>
    <x v="7"/>
    <s v="0xbde716d972a26a28b25e6582db70a4f185308656 likely involved in an attack (0x0050704d4deeb5818dbddc18cb210fa45e0073d0f99921726eda1ea11a972171). Anomaly score: {'anomaly_score': 0.03460570469798658}"/>
    <s v="0xbde716d972a26a28b25e6582db70a4f185308656"/>
    <x v="2"/>
    <s v="0.03460570469798658"/>
    <m/>
    <m/>
    <m/>
    <m/>
    <m/>
    <s v="0.03460570469798658}"/>
    <m/>
    <m/>
    <m/>
    <m/>
    <m/>
    <m/>
    <m/>
    <m/>
    <m/>
  </r>
  <r>
    <s v="2023-07-07T10:56:51.474897472Z"/>
    <x v="7"/>
    <s v="2023-07-07"/>
    <s v="0x85ba69a52b374a658cdb09fbab4d0999e4c346b37fb9de2a622f7b28a14c44dc"/>
    <s v="ATTACK-DETECTOR-2"/>
    <s v="CRITICAL"/>
    <x v="7"/>
    <s v="0x7f2e85e13977715ef00895e3c823bc8ec2e6f46c likely involved in an attack (0x018b1c29e9408de5b2797679ab25fca545010fef11c5093eab951529cf24f8b7). Anomaly score: {'anomaly_score': 0.074212271973466}"/>
    <s v="0x7f2e85e13977715ef00895e3c823bc8ec2e6f46c"/>
    <x v="2"/>
    <s v="0.074212271973466"/>
    <m/>
    <m/>
    <m/>
    <m/>
    <m/>
    <s v="0.074212271973466}"/>
    <m/>
    <m/>
    <m/>
    <m/>
    <m/>
    <m/>
    <m/>
    <m/>
    <m/>
  </r>
  <r>
    <s v="2023-07-26T15:49:29.650305373Z"/>
    <x v="7"/>
    <s v="2023-07-26"/>
    <s v="0x853b8fb7b52b47c45d119d252493aaa0da3eed4f18fcca6f58b4ac82ee5a0875"/>
    <s v="ATTACK-DETECTOR-2"/>
    <s v="CRITICAL"/>
    <x v="7"/>
    <s v="0x69211d1b5c260a3a789939c8513e7e5cf13d5aed likely involved in an attack (0x9574310cb920c4b8dca98c34b730e526e78c03e0b75797ab546ed5de37b5a5fd). Anomaly score: {'anomaly_score': 0.02910863509749304}"/>
    <s v="0x69211d1b5c260a3a789939c8513e7e5cf13d5aed"/>
    <x v="2"/>
    <s v="0.02910863509749304"/>
    <m/>
    <m/>
    <m/>
    <m/>
    <m/>
    <s v="0.02910863509749304}"/>
    <m/>
    <m/>
    <m/>
    <m/>
    <m/>
    <m/>
    <m/>
    <m/>
    <m/>
  </r>
  <r>
    <s v="2023-07-19T22:35:55.585881308Z"/>
    <x v="7"/>
    <s v="2023-07-19"/>
    <s v="0x84b38c03eb274d609ea132b0a388caa5b66c60333c8d46a2a2a0e7496d31dbb1"/>
    <s v="ATTACK-DETECTOR-2"/>
    <s v="CRITICAL"/>
    <x v="7"/>
    <s v="0x5846f80273bd292d260735a3bd1c68f9d0c8b129,0xcc8617331849962c27f91859578dc91922f6f050 likely involved in an attack (0x81980f0895e9106edf1e1e34fad98c0e549014f37baa521e0fe7b951755cfa3d). Anomaly score: {'anomaly_score': 0.044511668107173726}"/>
    <s v="0x5846f80273bd292d260735a3bd1c68f9d0c8b129"/>
    <x v="2"/>
    <s v="0.044511668107173726"/>
    <m/>
    <m/>
    <m/>
    <m/>
    <m/>
    <s v="0.044511668107173726}"/>
    <m/>
    <m/>
    <m/>
    <m/>
    <m/>
    <m/>
    <m/>
    <m/>
    <m/>
  </r>
  <r>
    <s v="2023-07-19T22:26:42.298519213Z"/>
    <x v="7"/>
    <s v="2023-07-19"/>
    <s v="0x83f62b476246580dcfe9273dc95fffa856e726d16485719b47c7c8aa1c8146f2"/>
    <s v="ATTACK-DETECTOR-2"/>
    <s v="CRITICAL"/>
    <x v="7"/>
    <s v="0x5846f80273bd292d260735a3bd1c68f9d0c8b129,0xcc8617331849962c27f91859578dc91922f6f050 likely involved in an attack (0x81980f0895e9106edf1e1e34fad98c0e549014f37baa521e0fe7b951755cfa3d) on HZS (0x67af4a4dbebbaf2c79660294c7d04522a5866666). Anomaly score: {'a"/>
    <s v="0x5846f80273bd292d260735a3bd1c68f9d0c8b129"/>
    <x v="2"/>
    <s v="0.044511668107173726"/>
    <m/>
    <m/>
    <m/>
    <m/>
    <m/>
    <s v="0.044511668107173726}"/>
    <m/>
    <m/>
    <m/>
    <m/>
    <m/>
    <m/>
    <m/>
    <m/>
    <m/>
  </r>
  <r>
    <s v="2023-07-24T10:57:58.345265519Z"/>
    <x v="7"/>
    <s v="2023-07-24"/>
    <s v="0x83b22d4fb9e21c32b78921b00308caf3391be9f04ceefc8e46a7dccddfaf5ff9"/>
    <s v="ATTACK-DETECTOR-2"/>
    <s v="CRITICAL"/>
    <x v="7"/>
    <s v="0x2d86621dd9f6afcc624798e74fa1bc592299d56d,0x7baacbff7b681c7f0f049543a6716840742ce8f3,0xd03e23da7a53be6c96d7ff6e17c0c5ceb49b0dc1 likely involved in an attack (0xef5b0ae3f972f7da63f381469bbe7c2b476e280304dfb1a1fbebed15bccb25f3) on CKD_TEST01 (0x2d86621dd9f"/>
    <s v="0x2d86621dd9f6afcc624798e74fa1bc592299d56d"/>
    <x v="2"/>
    <s v="0.06272129489124936"/>
    <m/>
    <m/>
    <m/>
    <m/>
    <m/>
    <s v="0.06272129489124936}"/>
    <m/>
    <m/>
    <m/>
    <m/>
    <m/>
    <m/>
    <m/>
    <m/>
    <m/>
  </r>
  <r>
    <s v="2023-07-27T06:01:23.995585423Z"/>
    <x v="7"/>
    <s v="2023-07-27"/>
    <s v="0x836de0b28fdad3c867a576dd52a825fe01be34879721519ea5832ffdb5096762"/>
    <s v="ATTACK-DETECTOR-2"/>
    <s v="CRITICAL"/>
    <x v="7"/>
    <s v="0x939a84e454a60c46fe1e475c7b97170eb27d369f likely involved in an attack (0xaa13529827c25918240528c29caa5f1835c307ad8775075c68f46717bf628eb5) on PancakeRouter (0x10ed43c718714eb63d5aa57b78b54704e256024e). Anomaly score: {'anomaly_score': 0.0407557603686635"/>
    <s v="0x939a84e454a60c46fe1e475c7b97170eb27d369f"/>
    <x v="2"/>
    <s v="0.040755760368663595"/>
    <m/>
    <m/>
    <m/>
    <m/>
    <m/>
    <s v="0.040755760368663595}"/>
    <m/>
    <m/>
    <m/>
    <m/>
    <m/>
    <m/>
    <m/>
    <m/>
    <m/>
  </r>
  <r>
    <s v="2023-07-04T17:03:28.408114547Z"/>
    <x v="7"/>
    <s v="2023-07-04"/>
    <s v="0x8337837f95b8ef5812abac21ae518bacd8efbc255d10f413c8f0e2628d77d530"/>
    <s v="ATTACK-DETECTOR-2"/>
    <s v="CRITICAL"/>
    <x v="7"/>
    <s v="0x30b9aba74c1c00284eea1b0137a859ee66c547b0 likely involved in an attack (0xa8c3c229efc17d4f61b7abd735edb43ec81d8111322f5a5add2225c6594c3760). Anomaly score: {'anomaly_score': 0.08918705603788477}"/>
    <s v="0x30b9aba74c1c00284eea1b0137a859ee66c547b0"/>
    <x v="2"/>
    <s v="0.08918705603788477"/>
    <m/>
    <m/>
    <m/>
    <m/>
    <m/>
    <s v="0.08918705603788477}"/>
    <m/>
    <m/>
    <m/>
    <m/>
    <m/>
    <m/>
    <m/>
    <m/>
    <m/>
  </r>
  <r>
    <s v="2023-07-20T18:14:22.19328673Z"/>
    <x v="7"/>
    <s v="2023-07-20"/>
    <s v="0x82f61b140d4a302a1ce813beba89108fb09358e243add793fae841bc263e524f"/>
    <s v="ATTACK-DETECTOR-2"/>
    <s v="CRITICAL"/>
    <x v="7"/>
    <s v="0x1a554b4d3679181b8ff4244ac40145445f97695f likely involved in an attack (0x08f7ca08aa677fa9d2a3d004db42a0eb79e9d267a5f122f2e3827bba2c7bb506). Anomaly score: {'anomaly_score': 0.08981132075471698}"/>
    <s v="0x1a554b4d3679181b8ff4244ac40145445f97695f"/>
    <x v="2"/>
    <s v="0.08981132075471698"/>
    <m/>
    <m/>
    <m/>
    <m/>
    <m/>
    <s v="0.08981132075471698}"/>
    <m/>
    <m/>
    <m/>
    <m/>
    <m/>
    <m/>
    <m/>
    <m/>
    <m/>
  </r>
  <r>
    <s v="2023-07-07T07:34:21.051880403Z"/>
    <x v="7"/>
    <s v="2023-07-07"/>
    <s v="0x81afd72fb9d0785b17a14adb4b389b5f08cb7569187fdd3c88a5002c9bc1971c"/>
    <s v="ATTACK-DETECTOR-2"/>
    <s v="CRITICAL"/>
    <x v="7"/>
    <s v="0xadbd636a9ff51f2ab6999833aab784f2c1efa6f1 likely involved in an attack (0xfe2bb8482df0b5b8f311c71e5fc63d5b31e8c2a82096e19621d4c904593cac26). Anomaly score: {'anomaly_score': 0.02350230414746544}"/>
    <s v="0xadbd636a9ff51f2ab6999833aab784f2c1efa6f1"/>
    <x v="2"/>
    <s v="0.02350230414746544"/>
    <m/>
    <m/>
    <m/>
    <m/>
    <m/>
    <s v="0.02350230414746544}"/>
    <m/>
    <m/>
    <m/>
    <m/>
    <m/>
    <m/>
    <m/>
    <m/>
    <m/>
  </r>
  <r>
    <s v="2023-07-20T00:56:27.679262508Z"/>
    <x v="7"/>
    <s v="2023-07-20"/>
    <s v="0x8166b874fbb7138e2fab3472186b72c1463fb1f0c606f0336f2e8ba0f8d5d1a1"/>
    <s v="ATTACK-DETECTOR-2"/>
    <s v="CRITICAL"/>
    <x v="7"/>
    <s v="0xb31c7b7bdf69554345e47a4393f53c332255c9fb,0xf4a64ab9918e850f637cc12e2241d96ad36297c3,0x619c49a8af9fb2301687e8b9bbd3e70b0180572a,0xcc8617331849962c27f91859578dc91922f6f050,0x5846f80273bd292d260735a3bd1c68f9d0c8b129,0xc5414a3277b6861bfb69d53a1fe423a0b45c4b"/>
    <s v="0xb31c7b7bdf69554345e47a4393f53c332255c9fb"/>
    <x v="2"/>
    <s v="0.04235090751944685"/>
    <m/>
    <m/>
    <m/>
    <m/>
    <m/>
    <s v="0.04235090751944685}"/>
    <m/>
    <m/>
    <m/>
    <m/>
    <m/>
    <m/>
    <m/>
    <m/>
    <m/>
  </r>
  <r>
    <s v="2023-07-25T07:59:55.528683815Z"/>
    <x v="7"/>
    <s v="2023-07-25"/>
    <s v="0x81525f1728498ce997599e782acf3d01d93477b4141b4f0c3de0bba34286d860"/>
    <s v="ATTACK-DETECTOR-2"/>
    <s v="CRITICAL"/>
    <x v="7"/>
    <s v="0xbde716d972a26a28b25e6582db70a4f185308656 likely involved in an attack (0xa447acec7d6181236609d2ae3b8b6ad6d7520913bf47ff3d1546dbc338937df1). Anomaly score: {'anomaly_score': 0.03460570469798658}"/>
    <s v="0xbde716d972a26a28b25e6582db70a4f185308656"/>
    <x v="2"/>
    <s v="0.03460570469798658"/>
    <m/>
    <m/>
    <m/>
    <m/>
    <m/>
    <s v="0.03460570469798658}"/>
    <m/>
    <m/>
    <m/>
    <m/>
    <m/>
    <m/>
    <m/>
    <m/>
    <m/>
  </r>
  <r>
    <s v="2023-07-24T10:41:12.898419811Z"/>
    <x v="7"/>
    <s v="2023-07-24"/>
    <s v="0x807d800cda30da3e6fd5c2112de667378e64092964a0c9ab6627d2c28da08a2f"/>
    <s v="ATTACK-DETECTOR-2"/>
    <s v="CRITICAL"/>
    <x v="7"/>
    <s v="0xd03e23da7a53be6c96d7ff6e17c0c5ceb49b0dc1 likely involved in an attack (0x49bc443d99e28360a22f08cd6460b48b54d46b7252c43f6b4a24d8a59e80f1a4) on CKD_TEST01 (0x2d86621dd9f6afcc624798e74fa1bc592299d56d). Anomaly score: {'anomaly_score': 0.0637329286798179}"/>
    <s v="0xd03e23da7a53be6c96d7ff6e17c0c5ceb49b0dc1"/>
    <x v="2"/>
    <s v="0.0637329286798179"/>
    <m/>
    <m/>
    <m/>
    <m/>
    <m/>
    <s v="0.0637329286798179}"/>
    <m/>
    <m/>
    <m/>
    <m/>
    <m/>
    <m/>
    <m/>
    <m/>
    <m/>
  </r>
  <r>
    <s v="2023-07-14T07:52:45.400479939Z"/>
    <x v="7"/>
    <s v="2023-07-14"/>
    <s v="0x7fb520e931e61d2bc773f83352e361cabe965414965b1d7fcb54f4207b59a66b"/>
    <s v="ATTACK-DETECTOR-2"/>
    <s v="CRITICAL"/>
    <x v="7"/>
    <s v="0xf48bbaea73e0ef88058849ae90a2435097936968 likely involved in an attack (0x0195ac7c01b6da287e42fb575b20528714beb8e6617bf4b60205b04172f79e71). Anomaly score: {'anomaly_score': 0.02216740088105727}"/>
    <s v="0xf48bbaea73e0ef88058849ae90a2435097936968"/>
    <x v="2"/>
    <s v="0.02216740088105727"/>
    <m/>
    <m/>
    <m/>
    <m/>
    <m/>
    <s v="0.02216740088105727}"/>
    <m/>
    <m/>
    <m/>
    <m/>
    <m/>
    <m/>
    <m/>
    <m/>
    <m/>
  </r>
  <r>
    <s v="2023-07-18T14:04:08.06878572Z"/>
    <x v="7"/>
    <s v="2023-07-18"/>
    <s v="0x7e6789b7ced823162c794643054f463331a46c1190ff681f1e61bc668eaa600f"/>
    <s v="ATTACK-DETECTOR-2"/>
    <s v="CRITICAL"/>
    <x v="7"/>
    <s v="0x10703f7114dce7beaf8d23cde4bf72130bb0f56a,0x076befb30dcdab7c9a138b6361eb932a3fcc16a5 likely involved in an attack (0xc1696b31e3c5bd2fe9fbb6a768882dd6829637dafd90e1aeab6e2c3734861d40). Anomaly score: {'anomaly_score': 0.03137740149788343}"/>
    <s v="0x10703f7114dce7beaf8d23cde4bf72130bb0f56a"/>
    <x v="2"/>
    <s v="0.03137740149788343"/>
    <m/>
    <m/>
    <m/>
    <m/>
    <m/>
    <s v="0.03137740149788343}"/>
    <m/>
    <m/>
    <m/>
    <m/>
    <m/>
    <m/>
    <m/>
    <m/>
    <m/>
  </r>
  <r>
    <s v="2023-07-17T17:08:54.858583135Z"/>
    <x v="7"/>
    <s v="2023-07-17"/>
    <s v="0x7e1555947e59de193d743b24c8f2f79d6cfbe53928e093c272c2aa462176046a"/>
    <s v="ATTACK-DETECTOR-2"/>
    <s v="CRITICAL"/>
    <x v="7"/>
    <s v="0xd50b0a565f8513384ff717881eb0ac28053b590d likely involved in an attack (0x70301dbf4c1738214025f2ade1038859790524c56e067d367c5fc13107d6e735). Anomaly score: {'anomaly_score': 0.0015784079262043049}"/>
    <s v="0xd50b0a565f8513384ff717881eb0ac28053b590d"/>
    <x v="2"/>
    <s v="0.0015784079262043049"/>
    <m/>
    <m/>
    <m/>
    <m/>
    <m/>
    <s v="0.0015784079262043049}"/>
    <m/>
    <m/>
    <m/>
    <m/>
    <m/>
    <m/>
    <m/>
    <m/>
    <m/>
  </r>
  <r>
    <s v="2023-07-20T08:45:35.487898543Z"/>
    <x v="7"/>
    <s v="2023-07-20"/>
    <s v="0x7dd47fbffe3b6978195f9732af0cdb9fec9ef13910ca7387bf2184d5c0fd5a0a"/>
    <s v="ATTACK-DETECTOR-2"/>
    <s v="CRITICAL"/>
    <x v="7"/>
    <s v="0x651316b26e5a2221d7da94cd61476de2899cbc2f likely involved in an attack (0x9baf8f8ca53559b4fd4717c15d92731de9ab5ac9c4b89551607624ff31e4ba7f). Anomaly score: {'anomaly_score': 0.34}"/>
    <s v="0x651316b26e5a2221d7da94cd61476de2899cbc2f"/>
    <x v="2"/>
    <s v="0.34"/>
    <m/>
    <m/>
    <m/>
    <m/>
    <m/>
    <s v="0.34}"/>
    <m/>
    <m/>
    <m/>
    <m/>
    <m/>
    <m/>
    <m/>
    <m/>
    <m/>
  </r>
  <r>
    <s v="2023-07-24T10:55:38.364431826Z"/>
    <x v="7"/>
    <s v="2023-07-24"/>
    <s v="0x7d9e39bf35d4e59cd4d0a8998a4fea575901c555f730d6b96b1a075001e74d44"/>
    <s v="ATTACK-DETECTOR-2"/>
    <s v="CRITICAL"/>
    <x v="7"/>
    <s v="0x2d86621dd9f6afcc624798e74fa1bc592299d56d,0x7baacbff7b681c7f0f049543a6716840742ce8f3,0xd03e23da7a53be6c96d7ff6e17c0c5ceb49b0dc1 likely involved in an attack (0xef5b0ae3f972f7da63f381469bbe7c2b476e280304dfb1a1fbebed15bccb25f3) on Cake-LP (0xc18093e5e910fd"/>
    <s v="0x2d86621dd9f6afcc624798e74fa1bc592299d56d"/>
    <x v="2"/>
    <s v="0.06272129489124936"/>
    <m/>
    <m/>
    <m/>
    <m/>
    <m/>
    <s v="0.06272129489124936}"/>
    <m/>
    <m/>
    <m/>
    <m/>
    <m/>
    <m/>
    <m/>
    <m/>
    <m/>
  </r>
  <r>
    <s v="2023-07-19T17:34:55.955200383Z"/>
    <x v="7"/>
    <s v="2023-07-19"/>
    <s v="0x7cbe7ae4182aefc060e8d1dc9af19cf234b5703ea54ddaa72a7e27f9e9d4454c"/>
    <s v="ATTACK-DETECTOR-2"/>
    <s v="CRITICAL"/>
    <x v="7"/>
    <s v="0xa197f7bc186ef919e23c043688a45effb1fa0f15 likely involved in an attack (0xdeb789798373e7039280f283269715cf126b89585858a37e1c550bdc9d68c989). Anomaly score: {'anomaly_score': 0.00010992030777686178}"/>
    <s v="0xa197f7bc186ef919e23c043688a45effb1fa0f15"/>
    <x v="2"/>
    <s v="0.00010992030777686178"/>
    <m/>
    <m/>
    <m/>
    <m/>
    <m/>
    <s v="0.00010992030777686178}"/>
    <m/>
    <m/>
    <m/>
    <m/>
    <m/>
    <m/>
    <m/>
    <m/>
    <m/>
  </r>
  <r>
    <s v="2023-07-18T10:00:18.157922589Z"/>
    <x v="7"/>
    <s v="2023-07-18"/>
    <s v="0x7c4f17ad8a9bddb1678ac391fd26a9840e6e025db6727183c3ff50801a8b476e"/>
    <s v="ATTACK-DETECTOR-2"/>
    <s v="CRITICAL"/>
    <x v="7"/>
    <s v="0x8da026877ab59571fe2eda1d128c4d08a7793d63 likely involved in an attack (0xe00af40ea53bf01c732e726407c79bb3cc52e318978bf2d11d107d7416cc5867) on PancakeRouter (0x10ed43c718714eb63d5aa57b78b54704e256024e). Anomaly score: {'anomaly_score': 0.0386760877649683"/>
    <s v="0x8da026877ab59571fe2eda1d128c4d08a7793d63"/>
    <x v="2"/>
    <s v="0.03867608776496839"/>
    <m/>
    <m/>
    <m/>
    <m/>
    <m/>
    <s v="0.03867608776496839}"/>
    <m/>
    <m/>
    <m/>
    <m/>
    <m/>
    <m/>
    <m/>
    <m/>
    <m/>
  </r>
  <r>
    <s v="2023-07-24T18:11:16.522690786Z"/>
    <x v="7"/>
    <s v="2023-07-24"/>
    <s v="0x7c3e2be2c21f7f7116c25267794540136795edd5af615083c52bc4213d3e36a0"/>
    <s v="ATTACK-DETECTOR-2"/>
    <s v="CRITICAL"/>
    <x v="7"/>
    <s v="0x6c9db1bbbdcd118cfca20ca4b82e448ab1281b0d likely involved in an attack (0x9c0da45d39660cdd2600dd5904398bddf9f263e67965861974742b66a181eb88). Anomaly score: {'anomaly_score': 0.03483870967741936}"/>
    <s v="0x6c9db1bbbdcd118cfca20ca4b82e448ab1281b0d"/>
    <x v="2"/>
    <s v="0.03483870967741936"/>
    <m/>
    <m/>
    <m/>
    <m/>
    <m/>
    <s v="0.03483870967741936}"/>
    <m/>
    <m/>
    <m/>
    <m/>
    <m/>
    <m/>
    <m/>
    <m/>
    <m/>
  </r>
  <r>
    <s v="2023-07-30T08:07:33.235637887Z"/>
    <x v="7"/>
    <s v="2023-07-30"/>
    <s v="0x7a44db1c510bb7b14f355d0d63bfc12e177da38d44bd609b1f9bb251b794bf97"/>
    <s v="ATTACK-DETECTOR-2"/>
    <s v="CRITICAL"/>
    <x v="7"/>
    <s v="0x06324b55f17560dc12ab7b253af4b2c6974f3fbd,0x5084dbd7fee888de00c2a1079635107c849f1613 likely involved in an attack (0x1a5420ecf951955b476b782e523dd8e4a1cb8b8fd0a73b90d2793ac5c95c9978). Anomaly score: {'anomaly_score': 0.05899532710280374}"/>
    <s v="0x06324b55f17560dc12ab7b253af4b2c6974f3fbd"/>
    <x v="2"/>
    <s v="0.05899532710280374"/>
    <m/>
    <m/>
    <m/>
    <m/>
    <m/>
    <s v="0.05899532710280374}"/>
    <m/>
    <m/>
    <m/>
    <m/>
    <m/>
    <m/>
    <m/>
    <m/>
    <m/>
  </r>
  <r>
    <s v="2023-07-20T08:13:01.581040032Z"/>
    <x v="7"/>
    <s v="2023-07-20"/>
    <s v="0x7a2cd54ca6e46146b8244e34ba19a94c69b599659c45e90fb4d434149cd3c0fc"/>
    <s v="ATTACK-DETECTOR-2"/>
    <s v="CRITICAL"/>
    <x v="7"/>
    <s v="0x651316b26e5a2221d7da94cd61476de2899cbc2f likely involved in an attack (0xcea33aef41e647202bc4013d8641cf3f17e0ad5f1c3c80beb299e947ee345185). Anomaly score: {'anomaly_score': 0.34}"/>
    <s v="0x651316b26e5a2221d7da94cd61476de2899cbc2f"/>
    <x v="2"/>
    <s v="0.34"/>
    <m/>
    <m/>
    <m/>
    <m/>
    <m/>
    <s v="0.34}"/>
    <m/>
    <m/>
    <m/>
    <m/>
    <m/>
    <m/>
    <m/>
    <m/>
    <m/>
  </r>
  <r>
    <s v="2023-07-19T14:35:58.99020636Z"/>
    <x v="7"/>
    <s v="2023-07-19"/>
    <s v="0x79f25fd41315223af01da11d2452993790c363aa566968677bb1bace9a6b334c"/>
    <s v="ATTACK-DETECTOR-2"/>
    <s v="CRITICAL"/>
    <x v="7"/>
    <s v="0xc84674fa057430158e0d97c9ba7b0211a840444d likely involved in an attack (0x1b0ac5bf00a6affd8d5365bdea444ce0c7e2b28d4954221cf12c2dffb5d98ea2) on (0x3489286f6a6365f66eeb74c0756eebfb0eb752b0). Anomaly score: {'anomaly_score': 0.016523642732049038}"/>
    <s v="0xc84674fa057430158e0d97c9ba7b0211a840444d"/>
    <x v="2"/>
    <s v="0.016523642732049038"/>
    <m/>
    <m/>
    <m/>
    <m/>
    <m/>
    <s v="0.016523642732049038}"/>
    <m/>
    <m/>
    <m/>
    <m/>
    <m/>
    <m/>
    <m/>
    <m/>
    <m/>
  </r>
  <r>
    <s v="2023-07-29T00:28:45.862057159Z"/>
    <x v="7"/>
    <s v="2023-07-29"/>
    <s v="0x79aa6b7f161d2d01de5e42623f82a6dc0713b4fa84d5e39d1ddf54b88d7833a7"/>
    <s v="ATTACK-DETECTOR-2"/>
    <s v="CRITICAL"/>
    <x v="7"/>
    <s v="0x0b7610945b4eba76e5f0a495c3220c063530471d,0xa4a41efb6355edbdc2f83b969e9f4185bcaf7aae,0x190f8e7d497f0aedf2dd20f325c9bc042891b9f5 likely involved in an attack (0x17a251166d4d50f187c6f25c3de373c9885757b61d02be92d4e0addf7edf18d7). Anomaly score: {'anomaly_sc"/>
    <s v="0x0b7610945b4eba76e5f0a495c3220c063530471d"/>
    <x v="2"/>
    <s v="0.01925176946410516"/>
    <m/>
    <m/>
    <m/>
    <m/>
    <m/>
    <s v="0.01925176946410516}"/>
    <m/>
    <m/>
    <m/>
    <m/>
    <m/>
    <m/>
    <m/>
    <m/>
    <m/>
  </r>
  <r>
    <s v="2023-07-11T09:42:48.998468612Z"/>
    <x v="7"/>
    <s v="2023-07-11"/>
    <s v="0x79a7ee32d787abc697b7a74970219d4866dedcb4c6e3c43115f5174945c46f52"/>
    <s v="ATTACK-DETECTOR-2"/>
    <s v="CRITICAL"/>
    <x v="7"/>
    <s v="0x02a13bcf1cd1fca644400340006f02c5415bfc56 likely involved in an attack (0x7ad1cb4cf9ba3aced08e292108873a9601d86b452f53a646be41db1292eb2917). Anomaly score: {'anomaly_score': 1.5349707460494634e-06}"/>
    <s v="0x02a13bcf1cd1fca644400340006f02c5415bfc56"/>
    <x v="2"/>
    <s v="1.5349707460494634e-06"/>
    <m/>
    <m/>
    <m/>
    <m/>
    <m/>
    <s v="1.5349707460494634e-06}"/>
    <m/>
    <m/>
    <m/>
    <m/>
    <m/>
    <m/>
    <m/>
    <m/>
    <m/>
  </r>
  <r>
    <s v="2023-07-19T09:05:12.434944841Z"/>
    <x v="7"/>
    <s v="2023-07-19"/>
    <s v="0x77e23e0252add3adff5673545e8b994b9919107435e7e4c255d0e5b96cd42bc0"/>
    <s v="ATTACK-DETECTOR-2"/>
    <s v="CRITICAL"/>
    <x v="7"/>
    <s v="0x2ca2584f1565489ef9598a2c8610ed40f06f251f likely involved in an attack (0xf7cbd35c4c5a8ac0fc8bdc89fd7dfa5d2e0540f399e5939d155678543277ff49). Anomaly score: {'anomaly_score': 0.05471264367816092}"/>
    <s v="0x2ca2584f1565489ef9598a2c8610ed40f06f251f"/>
    <x v="2"/>
    <s v="0.05471264367816092"/>
    <m/>
    <m/>
    <m/>
    <m/>
    <m/>
    <s v="0.05471264367816092}"/>
    <m/>
    <m/>
    <m/>
    <m/>
    <m/>
    <m/>
    <m/>
    <m/>
    <m/>
  </r>
  <r>
    <s v="2023-07-20T10:04:14.844300253Z"/>
    <x v="7"/>
    <s v="2023-07-20"/>
    <s v="0x776a1db90a342fb4db08c2c9dc6f85a0db5911aa699a08837094392de04fdad5"/>
    <s v="ATTACK-DETECTOR-2"/>
    <s v="CRITICAL"/>
    <x v="7"/>
    <s v="0xe22dd309bc8b3220a35fff9959afa57c6e188859 likely involved in an attack (0x8e8d1f1225466e4411bb41d6e6d3ce9a26de556294910f266f43b67df30256a0). Anomaly score: {'anomaly_score': 0.34}"/>
    <s v="0xe22dd309bc8b3220a35fff9959afa57c6e188859"/>
    <x v="2"/>
    <s v="0.34"/>
    <m/>
    <m/>
    <m/>
    <m/>
    <m/>
    <s v="0.34}"/>
    <m/>
    <m/>
    <m/>
    <m/>
    <m/>
    <m/>
    <m/>
    <m/>
    <m/>
  </r>
  <r>
    <s v="2023-07-02T03:30:56.402970802Z"/>
    <x v="7"/>
    <s v="2023-07-02"/>
    <s v="0x7528fdf7e2df78f736c562ce38af54d9d050610f84fac3e0da70ecd0853814f2"/>
    <s v="ATTACK-DETECTOR-2"/>
    <s v="CRITICAL"/>
    <x v="7"/>
    <s v="0x480090b7c8f04beee62a6bfa93bc0870608abba4 likely involved in an attack (0xac575147c74d8efb99c52a30d171c078719efd85787f46bce8a448fd5f6cf5db). Anomaly score: {'anomaly_score': 0.030861805201427846}"/>
    <s v="0x480090b7c8f04beee62a6bfa93bc0870608abba4"/>
    <x v="2"/>
    <s v="0.030861805201427846"/>
    <m/>
    <m/>
    <m/>
    <m/>
    <m/>
    <s v="0.030861805201427846}"/>
    <m/>
    <m/>
    <m/>
    <m/>
    <m/>
    <m/>
    <m/>
    <m/>
    <m/>
  </r>
  <r>
    <s v="2023-07-18T08:50:42.330488917Z"/>
    <x v="7"/>
    <s v="2023-07-18"/>
    <s v="0x751a1239145059840ef54eac6b97c915333be924ca99d50ba2f55529e8119e33"/>
    <s v="ATTACK-DETECTOR-2"/>
    <s v="CRITICAL"/>
    <x v="7"/>
    <s v="0xf48bbaea73e0ef88058849ae90a2435097936968 likely involved in an attack (0x31fe42c2e679b7bf3fda44654fd62471a072741d0d7f073ff1ba8722a0b40664). Anomaly score: {'anomaly_score': 0.03867608776496839}"/>
    <s v="0xf48bbaea73e0ef88058849ae90a2435097936968"/>
    <x v="2"/>
    <s v="0.03867608776496839"/>
    <m/>
    <m/>
    <m/>
    <m/>
    <m/>
    <s v="0.03867608776496839}"/>
    <m/>
    <m/>
    <m/>
    <m/>
    <m/>
    <m/>
    <m/>
    <m/>
    <m/>
  </r>
  <r>
    <s v="2023-07-24T08:28:42.695516195Z"/>
    <x v="7"/>
    <s v="2023-07-24"/>
    <s v="0x746d796b534f2e7640ea2f4f9841fe3c6fca672f108d1c90b5858ae4d1f4b1d5"/>
    <s v="ATTACK-DETECTOR-2"/>
    <s v="CRITICAL"/>
    <x v="7"/>
    <s v="0x0ca3c4139e7736b58ae22f8ffde522bc7c1eef3a,0xd03e23da7a53be6c96d7ff6e17c0c5ceb49b0dc1 likely involved in an attack (0x9cf0e04d4a8c0f2725baaf4a5ec8afcfbc24d03b5f72736b68d98a75f3b6bb7a) on (0xb3de806ab05dd79f13d2179a231d053fcf131020). Anomaly score: {'anoma"/>
    <s v="0x0ca3c4139e7736b58ae22f8ffde522bc7c1eef3a"/>
    <x v="2"/>
    <s v="0.06926658905704307"/>
    <m/>
    <m/>
    <m/>
    <m/>
    <m/>
    <s v="0.06926658905704307}"/>
    <m/>
    <m/>
    <m/>
    <m/>
    <m/>
    <m/>
    <m/>
    <m/>
    <m/>
  </r>
  <r>
    <s v="2023-07-20T07:29:15.16044102Z"/>
    <x v="7"/>
    <s v="2023-07-20"/>
    <s v="0x742447671ac1ec35f107cf843acdc92480d8b6139df0c1c4d093e8dcf7736df6"/>
    <s v="ATTACK-DETECTOR-2"/>
    <s v="CRITICAL"/>
    <x v="7"/>
    <s v="0xc2747f68ff51c8f39657bca6ea6e6ed2bafbd3b7,0x3ff666edb45640463877f695ceb2869c5893b4c8 likely involved in an attack (0x1b25923a8d5cd2dd0cfad4c345c288f0af9723d8d452aec71725da77a9a2e4ff) on PancakeRouter (0x10ed43c718714eb63d5aa57b78b54704e256024e). Anomaly "/>
    <s v="0xc2747f68ff51c8f39657bca6ea6e6ed2bafbd3b7"/>
    <x v="2"/>
    <s v="0.0014689880304679"/>
    <m/>
    <m/>
    <m/>
    <m/>
    <m/>
    <s v="0.0014689880304679}"/>
    <m/>
    <m/>
    <m/>
    <m/>
    <m/>
    <m/>
    <m/>
    <m/>
    <m/>
  </r>
  <r>
    <s v="2023-07-20T06:14:38.176683537Z"/>
    <x v="7"/>
    <s v="2023-07-20"/>
    <s v="0x71f2636bff2b767341cd67291a165f272a6194231683c7cdc9c68cacbe852b7a"/>
    <s v="ATTACK-DETECTOR-2"/>
    <s v="CRITICAL"/>
    <x v="7"/>
    <s v="0x617b9a690958d4771f6b5f230a9acd59341fa7b2,0xf7567998abcc8ebc247992adf1ea6e27dd290291 likely involved in an attack (0x59df3a5946554abd410ba4b358889441bb5d2b43359655827828a186ab04f651). Anomaly score: {'anomaly_score': 1.0}"/>
    <s v="0x617b9a690958d4771f6b5f230a9acd59341fa7b2"/>
    <x v="2"/>
    <s v="1.0"/>
    <m/>
    <m/>
    <m/>
    <m/>
    <m/>
    <s v="1.0}"/>
    <m/>
    <m/>
    <m/>
    <m/>
    <m/>
    <m/>
    <m/>
    <m/>
    <m/>
  </r>
  <r>
    <s v="2023-07-31T12:31:37.187679766Z"/>
    <x v="7"/>
    <s v="2023-07-31"/>
    <s v="0x71ec4f11e53edb3110663691a9ec1371de330d35a12aa9a8066bc3cb56e5e40c"/>
    <s v="ATTACK-DETECTOR-2"/>
    <s v="CRITICAL"/>
    <x v="7"/>
    <s v="0xe8f314758629fc1e18a97921d4401870913f0a5a,0xa65520646e7e0ce408a32ce8c8a43d0592398711,0x8b4ea47304f5b6a6a0f1826be5c34deda2492c87,0x06fae3cc3390d523cb4f7964527afdcb5180f5d8,0xc9e54e88c73db6f131ad6c82e9f40eb0cf317080 likely involved in an attack (0x2cd69df9"/>
    <s v="0xe8f314758629fc1e18a97921d4401870913f0a5a"/>
    <x v="2"/>
    <s v="0.009323341445742843"/>
    <m/>
    <m/>
    <m/>
    <m/>
    <m/>
    <s v="0.009323341445742843}"/>
    <m/>
    <m/>
    <m/>
    <m/>
    <m/>
    <m/>
    <m/>
    <m/>
    <m/>
  </r>
  <r>
    <s v="2023-07-22T09:05:25.693266534Z"/>
    <x v="7"/>
    <s v="2023-07-22"/>
    <s v="0x70c0b426ee4bc61a59537dae1b6df625d03c9213ebda9208062c358fced5daa7"/>
    <s v="ATTACK-DETECTOR-2"/>
    <s v="CRITICAL"/>
    <x v="7"/>
    <s v="0xc9e54e88c73db6f131ad6c82e9f40eb0cf317080 likely involved in an attack (0x9afc372a0aa110df3ea8114fef36b1625d2acaeeb2428ad11993d2560f7bab25) on TXA (0xd508a02d16b302d67ab4a9738fea96e58442e387). Anomaly score: {'anomaly_score': 0.00012593709905258459}"/>
    <s v="0xc9e54e88c73db6f131ad6c82e9f40eb0cf317080"/>
    <x v="2"/>
    <s v="0.00012593709905258459"/>
    <m/>
    <m/>
    <m/>
    <m/>
    <m/>
    <s v="0.00012593709905258459}"/>
    <m/>
    <m/>
    <m/>
    <m/>
    <m/>
    <m/>
    <m/>
    <m/>
    <m/>
  </r>
  <r>
    <s v="2023-07-12T13:33:33.046190837Z"/>
    <x v="7"/>
    <s v="2023-07-12"/>
    <s v="0x7077bb4f009918f91809e6381bee11029fe96fa2ae45edaa6c063db0aeb45f7e"/>
    <s v="ATTACK-DETECTOR-2"/>
    <s v="CRITICAL"/>
    <x v="7"/>
    <s v="0x55729eb57b726fd7bc49fb486bcd7db47ff9b1cb likely involved in an attack (0xc16baf45151a310a3deee9ccaac8f1adf3a6f1956df42c9c5a8b0284f093a22b). Anomaly score: {'anomaly_score': 0.04554725274725275}"/>
    <s v="0x55729eb57b726fd7bc49fb486bcd7db47ff9b1cb"/>
    <x v="2"/>
    <s v="0.04554725274725275"/>
    <m/>
    <m/>
    <m/>
    <m/>
    <m/>
    <s v="0.04554725274725275}"/>
    <m/>
    <m/>
    <m/>
    <m/>
    <m/>
    <m/>
    <m/>
    <m/>
    <m/>
  </r>
  <r>
    <s v="2023-07-21T13:22:32.37579484Z"/>
    <x v="7"/>
    <s v="2023-07-21"/>
    <s v="0x70299024e6ae5d460043ce307d789893e09b7ad4763d9c8e8a3c77d8760875ca"/>
    <s v="ATTACK-DETECTOR-2"/>
    <s v="CRITICAL"/>
    <x v="7"/>
    <s v="0xd2eac2a54bf419f84aba37a07f6e91ef214696f8,0xd83c6f45916cb4dfd824261e09d2d0840c6075fd likely involved in an attack (0x4ca9c1b5fb39dd7ba5dca6656d7989e9bafa59fbb0bd86b89b2e614d165d1e35). Anomaly score: {'anomaly_score': 0.07915833771699106}"/>
    <s v="0xd2eac2a54bf419f84aba37a07f6e91ef214696f8"/>
    <x v="2"/>
    <s v="0.07915833771699106"/>
    <m/>
    <m/>
    <m/>
    <m/>
    <m/>
    <s v="0.07915833771699106}"/>
    <m/>
    <m/>
    <m/>
    <m/>
    <m/>
    <m/>
    <m/>
    <m/>
    <m/>
  </r>
  <r>
    <s v="2023-07-25T14:39:25.644178326Z"/>
    <x v="7"/>
    <s v="2023-07-25"/>
    <s v="0x6e254168eab20d495fb0a13d490f0fc3bc7c89ea53f29d8a8fccaf2d1e8db433"/>
    <s v="ATTACK-DETECTOR-2"/>
    <s v="CRITICAL"/>
    <x v="7"/>
    <s v="0x831344ec9774cca4734069f7cfba929d55fd8d45,0x1efcd3ba5ed48e76ad7684c5967bb4a52302c746,0x57f74883a44ac31dd7e66e4ca2d02bf71a7986e5,0x327eb024fea6ae19dec843fc531c331fbb6def47,0x29ea79754e18cab5649f740e4c60e733f86d896c,0x64597181be266190f7b1af22c19a68dcd47ad3"/>
    <s v="0x831344ec9774cca4734069f7cfba929d55fd8d45"/>
    <x v="2"/>
    <s v="0.05278592375366569"/>
    <m/>
    <m/>
    <m/>
    <m/>
    <m/>
    <s v="0.05278592375366569}"/>
    <m/>
    <m/>
    <m/>
    <m/>
    <m/>
    <m/>
    <m/>
    <m/>
    <m/>
  </r>
  <r>
    <s v="2023-07-20T00:09:58.397800311Z"/>
    <x v="7"/>
    <s v="2023-07-20"/>
    <s v="0x6d0319215e4e4313f60fbfeaa4b32b4c2a34baa5984ac532215db4af8df2e349"/>
    <s v="ATTACK-DETECTOR-2"/>
    <s v="CRITICAL"/>
    <x v="7"/>
    <s v="0xf4a64ab9918e850f637cc12e2241d96ad36297c3,0xcc8617331849962c27f91859578dc91922f6f050,0xc5414a3277b6861bfb69d53a1fe423a0b45c4ba9,0x0c44e9c7adba16826a0317020630a814e5cd084e,0x619c49a8af9fb2301687e8b9bbd3e70b0180572a likely involved in an attack (0x3a1a72ca"/>
    <s v="0xf4a64ab9918e850f637cc12e2241d96ad36297c3"/>
    <x v="2"/>
    <s v="0.00016178746599191776"/>
    <m/>
    <m/>
    <m/>
    <m/>
    <m/>
    <s v="0.00016178746599191776}"/>
    <m/>
    <m/>
    <m/>
    <m/>
    <m/>
    <m/>
    <m/>
    <m/>
    <m/>
  </r>
  <r>
    <s v="2023-07-11T08:07:27.444082609Z"/>
    <x v="7"/>
    <s v="2023-07-11"/>
    <s v="0x6b52f4edb803116c1f38d3c4535ce1386d44ccfe98274eb0b0af844806e14798"/>
    <s v="ATTACK-DETECTOR-2"/>
    <s v="CRITICAL"/>
    <x v="7"/>
    <s v="0x0621b69e2b99ebb6b214d31a2ad742142c352db9 likely involved in an attack (0x200523c6554e6fed3c379468150c4c13ba180a814a50bb4456517636b06f5d0b). Anomaly score: {'anomaly_score': 1.3936263361242973e-06}"/>
    <s v="0x0621b69e2b99ebb6b214d31a2ad742142c352db9"/>
    <x v="2"/>
    <s v="1.3936263361242973e-06"/>
    <m/>
    <m/>
    <m/>
    <m/>
    <m/>
    <s v="1.3936263361242973e-06}"/>
    <m/>
    <m/>
    <m/>
    <m/>
    <m/>
    <m/>
    <m/>
    <m/>
    <m/>
  </r>
  <r>
    <s v="2023-07-01T13:42:51.342701445Z"/>
    <x v="7"/>
    <s v="2023-07-01"/>
    <s v="0x69646a05d6a9da4fde3413a0886c9cf70f22963a25f438272a62f1c9f9ee5237"/>
    <s v="ATTACK-DETECTOR-2"/>
    <s v="CRITICAL"/>
    <x v="7"/>
    <s v="0x415a4ca18ead9e7730918cb032760b1383824c76 likely involved in an attack (0x03c237009d29230324b2058c71c21d61d3938ee23f91e4e5bf666aa1788cdb5b). Anomaly score: {'anomaly_score': 0.00369711429179672}"/>
    <s v="0x415a4ca18ead9e7730918cb032760b1383824c76"/>
    <x v="2"/>
    <s v="0.00369711429179672"/>
    <m/>
    <m/>
    <m/>
    <m/>
    <m/>
    <s v="0.00369711429179672}"/>
    <m/>
    <m/>
    <m/>
    <m/>
    <m/>
    <m/>
    <m/>
    <m/>
    <m/>
  </r>
  <r>
    <s v="2023-07-16T10:45:03.25515247Z"/>
    <x v="7"/>
    <s v="2023-07-16"/>
    <s v="0x68077d18748e97ef93d4df661ae39e85768d454f04c0f74272cc913e63fa5247"/>
    <s v="ATTACK-DETECTOR-2"/>
    <s v="CRITICAL"/>
    <x v="7"/>
    <s v="0x6b7112097404e3d956195f04f75d0e48eb5a9858 likely involved in an attack (0x63eda6c3ba5b54c17f57a6a425f4d859ce95d0708c041890b539638304805a25). Anomaly score: {'anomaly_score': 0.03753378378378379}"/>
    <s v="0x6b7112097404e3d956195f04f75d0e48eb5a9858"/>
    <x v="2"/>
    <s v="0.03753378378378379"/>
    <m/>
    <m/>
    <m/>
    <m/>
    <m/>
    <s v="0.03753378378378379}"/>
    <m/>
    <m/>
    <m/>
    <m/>
    <m/>
    <m/>
    <m/>
    <m/>
    <m/>
  </r>
  <r>
    <s v="2023-07-27T08:14:40.646980835Z"/>
    <x v="7"/>
    <s v="2023-07-27"/>
    <s v="0x64f93a3d4d649d9cd552f51a18e08851433238b148ddd77efef333e403c84e0f"/>
    <s v="ATTACK-DETECTOR-2"/>
    <s v="CRITICAL"/>
    <x v="7"/>
    <s v="0xc5f5ed11720fb8ed68e31de3046938809f99f755 likely involved in an attack (0xef7cd130a85ab9d436284f6c3feaa51880ac4101f565b04ef990d0497225cddd). Anomaly score: {'anomaly_score': 0.06729939603106126}"/>
    <s v="0xc5f5ed11720fb8ed68e31de3046938809f99f755"/>
    <x v="2"/>
    <s v="0.06729939603106126"/>
    <m/>
    <m/>
    <m/>
    <m/>
    <m/>
    <s v="0.06729939603106126}"/>
    <m/>
    <m/>
    <m/>
    <m/>
    <m/>
    <m/>
    <m/>
    <m/>
    <m/>
  </r>
  <r>
    <s v="2023-07-08T03:56:34.924508898Z"/>
    <x v="7"/>
    <s v="2023-07-08"/>
    <s v="0x6223b2a8eb6e0a0399f2d4cd2edc3010fc44d43b82b64beae900d3a5f3f3f6af"/>
    <s v="ATTACK-DETECTOR-2"/>
    <s v="CRITICAL"/>
    <x v="7"/>
    <s v="0x1a36204f6531c11b1472b17bf1cc14698245a31a likely involved in an attack (0x5d70a3a54df5f18a39df6d7775de7e6b34bbcf619becd00ba7397376533b6f47). Anomaly score: {'anomaly_score': 0.06669572798605057}"/>
    <s v="0x1a36204f6531c11b1472b17bf1cc14698245a31a"/>
    <x v="2"/>
    <s v="0.06669572798605057"/>
    <m/>
    <m/>
    <m/>
    <m/>
    <m/>
    <s v="0.06669572798605057}"/>
    <m/>
    <m/>
    <m/>
    <m/>
    <m/>
    <m/>
    <m/>
    <m/>
    <m/>
  </r>
  <r>
    <s v="2023-07-21T14:25:38.009911859Z"/>
    <x v="7"/>
    <s v="2023-07-21"/>
    <s v="0x6209467df87b4e303f87006955d25f8036e5b1098e0a0f1b54d5737e9b25fd4d"/>
    <s v="ATTACK-DETECTOR-2"/>
    <s v="CRITICAL"/>
    <x v="7"/>
    <s v="0x181ed57a3da2d68971bef20409a1f1237f2727cc likely involved in an attack (0xa453e05b15999f316b18ac663483619ec837e2214167f433a8c417d6dc0b295a). Anomaly score: {'anomaly_score': 0.0859312549960032}"/>
    <s v="0x181ed57a3da2d68971bef20409a1f1237f2727cc"/>
    <x v="2"/>
    <s v="0.0859312549960032"/>
    <m/>
    <m/>
    <m/>
    <m/>
    <m/>
    <s v="0.0859312549960032}"/>
    <m/>
    <m/>
    <m/>
    <m/>
    <m/>
    <m/>
    <m/>
    <m/>
    <m/>
  </r>
  <r>
    <s v="2023-07-20T16:49:59.543890123Z"/>
    <x v="7"/>
    <s v="2023-07-20"/>
    <s v="0x5f145dfbbec4680bd39b1baf16e0f1b5fddca28dda74cc05816d589b56599866"/>
    <s v="ATTACK-DETECTOR-2"/>
    <s v="CRITICAL"/>
    <x v="7"/>
    <s v="0x2e613d68d6114899fff1571f1107794e5bb39933 likely involved in an attack (0x2dcc22f053df85723e46a0f804eff69d852464e20193740d5ee060a963183caf). Anomaly score: {'anomaly_score': 0.0001869996671570377}"/>
    <s v="0x2e613d68d6114899fff1571f1107794e5bb39933"/>
    <x v="2"/>
    <s v="0.0001869996671570377"/>
    <m/>
    <m/>
    <m/>
    <m/>
    <m/>
    <s v="0.0001869996671570377}"/>
    <m/>
    <m/>
    <m/>
    <m/>
    <m/>
    <m/>
    <m/>
    <m/>
    <m/>
  </r>
  <r>
    <s v="2023-07-24T10:50:29.774548782Z"/>
    <x v="7"/>
    <s v="2023-07-24"/>
    <s v="0x5e8a10ce35f5c23819ac7f97dd28e1619e98d7642870626915059823fb6a6340"/>
    <s v="ATTACK-DETECTOR-2"/>
    <s v="CRITICAL"/>
    <x v="7"/>
    <s v="0xce038c91f965517b9a52268b6aaf8e82c151677d,0xd03e23da7a53be6c96d7ff6e17c0c5ceb49b0dc1,0x2d86621dd9f6afcc624798e74fa1bc592299d56d likely involved in an attack (0x8122f12f85048aea1e1e17b986a35ab966f9bedf962599558c4f1ccd0bdcb822) on CKD_TEST01 (0x2d86621dd9f"/>
    <s v="0xce038c91f965517b9a52268b6aaf8e82c151677d"/>
    <x v="2"/>
    <s v="0.06272129489124936"/>
    <m/>
    <m/>
    <m/>
    <m/>
    <m/>
    <s v="0.06272129489124936}"/>
    <m/>
    <m/>
    <m/>
    <m/>
    <m/>
    <m/>
    <m/>
    <m/>
    <m/>
  </r>
  <r>
    <s v="2023-07-20T05:24:32.8733291Z"/>
    <x v="7"/>
    <s v="2023-07-20"/>
    <s v="0x5df1cc25cef0e420da4c7fbb392b137e09ed644b0ae531a62f2c40f00cb58772"/>
    <s v="ATTACK-DETECTOR-2"/>
    <s v="CRITICAL"/>
    <x v="7"/>
    <s v="0xe84ef3615b8df94c52e5b6ef21acbf0039b29113 likely involved in an attack (0x9ccf16c435bcae6859f7f5d6643af031748051fed7a46bd4df5509003ed0193d). Anomaly score: {'anomaly_score': 1.0}"/>
    <s v="0xe84ef3615b8df94c52e5b6ef21acbf0039b29113"/>
    <x v="2"/>
    <s v="1.0"/>
    <m/>
    <m/>
    <m/>
    <m/>
    <m/>
    <s v="1.0}"/>
    <m/>
    <m/>
    <m/>
    <m/>
    <m/>
    <m/>
    <m/>
    <m/>
    <m/>
  </r>
  <r>
    <s v="2023-07-20T16:49:05.506632868Z"/>
    <x v="7"/>
    <s v="2023-07-20"/>
    <s v="0x5c853d467417305908844801cb8071fe1e8a5dbb8241e2f8ae31082a54b01589"/>
    <s v="ATTACK-DETECTOR-2"/>
    <s v="CRITICAL"/>
    <x v="7"/>
    <s v="0x7117a10279ef2d65327f726161dc80e65abfb394,0x2e613d68d6114899fff1571f1107794e5bb39933 likely involved in an attack (0x2dcc22f053df85723e46a0f804eff69d852464e20193740d5ee060a963183caf). Anomaly score: {'anomaly_score': 0.0001857446358338361}"/>
    <s v="0x7117a10279ef2d65327f726161dc80e65abfb394"/>
    <x v="2"/>
    <s v="0.0001857446358338361"/>
    <m/>
    <m/>
    <m/>
    <m/>
    <m/>
    <s v="0.0001857446358338361}"/>
    <m/>
    <m/>
    <m/>
    <m/>
    <m/>
    <m/>
    <m/>
    <m/>
    <m/>
  </r>
  <r>
    <s v="2023-07-20T10:06:46.953456772Z"/>
    <x v="7"/>
    <s v="2023-07-20"/>
    <s v="0x5bd634895c7a63c423181940f864e949261f64bdc802b31a9d88364e14da3a22"/>
    <s v="ATTACK-DETECTOR-2"/>
    <s v="CRITICAL"/>
    <x v="7"/>
    <s v="0x9f8c767a407b74dd35f2916c21114186d5cc8ab2 likely involved in an attack (0x8e8d1f1225466e4411bb41d6e6d3ce9a26de556294910f266f43b67df30256a0). Anomaly score: {'anomaly_score': 0.66}"/>
    <s v="0x9f8c767a407b74dd35f2916c21114186d5cc8ab2"/>
    <x v="2"/>
    <s v="0.66"/>
    <m/>
    <m/>
    <m/>
    <m/>
    <m/>
    <s v="0.66}"/>
    <m/>
    <m/>
    <m/>
    <m/>
    <m/>
    <m/>
    <m/>
    <m/>
    <m/>
  </r>
  <r>
    <s v="2023-07-22T14:39:57.334176053Z"/>
    <x v="7"/>
    <s v="2023-07-22"/>
    <s v="0x5b00897d3fcf30af022b7fa210a2be50eaccf84cfb8dd157feba558e492cb643"/>
    <s v="ATTACK-DETECTOR-2"/>
    <s v="CRITICAL"/>
    <x v="7"/>
    <s v="0xc866a1d4cac8b049c8b1ec34f538a788a844336f likely involved in an attack (0xbafde4a1359ee4ab51f0257f99bc2e51a5cbfc9620823630d627e8279f064e2a). Anomaly score: {'anomaly_score': 0.02799107142857143}"/>
    <s v="0xc866a1d4cac8b049c8b1ec34f538a788a844336f"/>
    <x v="2"/>
    <s v="0.02799107142857143"/>
    <m/>
    <m/>
    <m/>
    <m/>
    <m/>
    <s v="0.02799107142857143}"/>
    <m/>
    <m/>
    <m/>
    <m/>
    <m/>
    <m/>
    <m/>
    <m/>
    <m/>
  </r>
  <r>
    <s v="2023-07-25T07:57:40.36208604Z"/>
    <x v="7"/>
    <s v="2023-07-25"/>
    <s v="0x5abdf5a3d67e505271ff71e8c4851d79b025e88d1811a78b432451ab8021fed1"/>
    <s v="ATTACK-DETECTOR-2"/>
    <s v="CRITICAL"/>
    <x v="7"/>
    <s v="0xbde716d972a26a28b25e6582db70a4f185308656 likely involved in an attack (0xa447acec7d6181236609d2ae3b8b6ad6d7520913bf47ff3d1546dbc338937df1) on SmartRouter (0x13f4ea83d0bd40e75c8222255bc855a974568dd4). Anomaly score: {'anomaly_score': 0.03460570469798658}"/>
    <s v="0xbde716d972a26a28b25e6582db70a4f185308656"/>
    <x v="2"/>
    <s v="0.03460570469798658"/>
    <m/>
    <m/>
    <m/>
    <m/>
    <m/>
    <s v="0.03460570469798658}"/>
    <m/>
    <m/>
    <m/>
    <m/>
    <m/>
    <m/>
    <m/>
    <m/>
    <m/>
  </r>
  <r>
    <s v="2023-07-17T00:34:48.928957221Z"/>
    <x v="7"/>
    <s v="2023-07-17"/>
    <s v="0x58c40b65ea6cdad02e7414474bb0a5c4098eec2b1544f8bc9b4c4da2f7ae1e86"/>
    <s v="ATTACK-DETECTOR-2"/>
    <s v="CRITICAL"/>
    <x v="7"/>
    <s v="0x00000002c474474f9a02c79ddd49de351c34ea69 likely involved in an attack (0x0a8237f29e5bf1050194558bcda9a3a10f1367bcd245e003b0ee3643d307539d). Anomaly score: {'anomaly_score': 0.06823394495412843}"/>
    <s v="0x00000002c474474f9a02c79ddd49de351c34ea69"/>
    <x v="2"/>
    <s v="0.06823394495412843"/>
    <m/>
    <m/>
    <m/>
    <m/>
    <m/>
    <s v="0.06823394495412843}"/>
    <m/>
    <m/>
    <m/>
    <m/>
    <m/>
    <m/>
    <m/>
    <m/>
    <m/>
  </r>
  <r>
    <s v="2023-07-19T22:02:17.970769146Z"/>
    <x v="7"/>
    <s v="2023-07-19"/>
    <s v="0x58a4ad4ce5503d3324f792483391feef78d951e34bc4556a4791ea88387c1788"/>
    <s v="ATTACK-DETECTOR-2"/>
    <s v="CRITICAL"/>
    <x v="7"/>
    <s v="0xcc8617331849962c27f91859578dc91922f6f050,0xa078eef1dfd3909a08c2b0b376cef6235e36a060 likely involved in an attack (0x4f35baa4792f0961e5eb6ab240015088cbcd28343e9d3c8c3c7958ad830b4b43). Anomaly score: {'anomaly_score': 0.04278305963699222}"/>
    <s v="0xcc8617331849962c27f91859578dc91922f6f050"/>
    <x v="2"/>
    <s v="0.04278305963699222"/>
    <m/>
    <m/>
    <m/>
    <m/>
    <m/>
    <s v="0.04278305963699222}"/>
    <m/>
    <m/>
    <m/>
    <m/>
    <m/>
    <m/>
    <m/>
    <m/>
    <m/>
  </r>
  <r>
    <s v="2023-07-11T09:13:47.088654938Z"/>
    <x v="7"/>
    <s v="2023-07-11"/>
    <s v="0x581c69e4b07752f735f51ac8be38dd8e47bacc11f5292a29c0a49ec95b667924"/>
    <s v="ATTACK-DETECTOR-2"/>
    <s v="CRITICAL"/>
    <x v="7"/>
    <s v="0x02a13bcf1cd1fca644400340006f02c5415bfc56 likely involved in an attack (0x0fa0eaef02acbee0c68d37926d544ea998c15b61d7a34d89eac0286b2eb6d3dd). Anomaly score: {'anomaly_score': 1.5406529555430375e-06}"/>
    <s v="0x02a13bcf1cd1fca644400340006f02c5415bfc56"/>
    <x v="2"/>
    <s v="1.5406529555430375e-06"/>
    <m/>
    <m/>
    <m/>
    <m/>
    <m/>
    <s v="1.5406529555430375e-06}"/>
    <m/>
    <m/>
    <m/>
    <m/>
    <m/>
    <m/>
    <m/>
    <m/>
    <m/>
  </r>
  <r>
    <s v="2023-07-14T06:11:56.890618345Z"/>
    <x v="7"/>
    <s v="2023-07-14"/>
    <s v="0x57e52a9894cd9647dcb82a638e801ab86f5267784e068267003d0b6f79646289"/>
    <s v="ATTACK-DETECTOR-2"/>
    <s v="CRITICAL"/>
    <x v="7"/>
    <s v="0xfbc51fee7504e76dbcc93701cf358dafe2c0c6cc likely involved in an attack (0xf294579c9dfc6f5e92d7f1c2aca87ef1ab92b0aae13f9f121d3447aebe5f41e4). Anomaly score: {'anomaly_score': 7.215425558118886e-07}"/>
    <s v="0xfbc51fee7504e76dbcc93701cf358dafe2c0c6cc"/>
    <x v="2"/>
    <s v="7.215425558118886e-07"/>
    <m/>
    <m/>
    <m/>
    <m/>
    <m/>
    <s v="7.215425558118886e-07}"/>
    <m/>
    <m/>
    <m/>
    <m/>
    <m/>
    <m/>
    <m/>
    <m/>
    <m/>
  </r>
  <r>
    <s v="2023-07-10T00:57:00.17918502Z"/>
    <x v="7"/>
    <s v="2023-07-10"/>
    <s v="0x53fc63970a02af37c1b1cfae362275ab09ee771aa7c0aa2c00b3dab0870555da"/>
    <s v="ATTACK-DETECTOR-2"/>
    <s v="CRITICAL"/>
    <x v="7"/>
    <s v="0xfe2105e1317dfd6ed3887bf7882977c03cfebb7c likely involved in an attack (0x54ef47f002b425084ea8312fac955fbaf79bd3868334a7c9993d14624de5d20b). Anomaly score: {'anomaly_score': 0.0004197360543509384}"/>
    <s v="0xfe2105e1317dfd6ed3887bf7882977c03cfebb7c"/>
    <x v="2"/>
    <s v="0.0004197360543509384"/>
    <m/>
    <m/>
    <m/>
    <m/>
    <m/>
    <s v="0.0004197360543509384}"/>
    <m/>
    <m/>
    <m/>
    <m/>
    <m/>
    <m/>
    <m/>
    <m/>
    <m/>
  </r>
  <r>
    <s v="2023-07-24T10:50:42.80923002Z"/>
    <x v="7"/>
    <s v="2023-07-24"/>
    <s v="0x52bcef9464ceb9259e75d2f43b729c32a4260a03612b387c0387b0b749d13913"/>
    <s v="ATTACK-DETECTOR-2"/>
    <s v="CRITICAL"/>
    <x v="7"/>
    <s v="0xce038c91f965517b9a52268b6aaf8e82c151677d,0xd03e23da7a53be6c96d7ff6e17c0c5ceb49b0dc1,0x2d86621dd9f6afcc624798e74fa1bc592299d56d likely involved in an attack (0x8bdf645e922405e6813279213039422036c112482bfba198b60eca1969bbfd30) on CKD_TEST01 (0x2d86621dd9f"/>
    <s v="0xce038c91f965517b9a52268b6aaf8e82c151677d"/>
    <x v="2"/>
    <s v="0.06272129489124936"/>
    <m/>
    <m/>
    <m/>
    <m/>
    <m/>
    <s v="0.06272129489124936}"/>
    <m/>
    <m/>
    <m/>
    <m/>
    <m/>
    <m/>
    <m/>
    <m/>
    <m/>
  </r>
  <r>
    <s v="2023-07-09T04:45:15.38711559Z"/>
    <x v="7"/>
    <s v="2023-07-09"/>
    <s v="0x51c2f42f67a7904dc454c7505fc43e0d5f580008d5436261e8c02c62dc1871c8"/>
    <s v="ATTACK-DETECTOR-2"/>
    <s v="CRITICAL"/>
    <x v="7"/>
    <s v="0x9e6a8d798b2b14ce05040e80cd9cf5c6ae140ae1 likely involved in an attack (0x118659043f6a4e91ab8c5fe6b329d8e68b8a56c6767c1fa67ed4d466bd2e8f1a). Anomaly score: {'anomaly_score': 0.024328593996840443}"/>
    <s v="0x9e6a8d798b2b14ce05040e80cd9cf5c6ae140ae1"/>
    <x v="2"/>
    <s v="0.024328593996840443"/>
    <m/>
    <m/>
    <m/>
    <m/>
    <m/>
    <s v="0.024328593996840443}"/>
    <m/>
    <m/>
    <m/>
    <m/>
    <m/>
    <m/>
    <m/>
    <m/>
    <m/>
  </r>
  <r>
    <s v="2023-07-20T13:56:41.180291289Z"/>
    <x v="7"/>
    <s v="2023-07-20"/>
    <s v="0x4eb90442aee45946ff71cbc98bf48fca9362c92efadd0876405351c5c664b90f"/>
    <s v="ATTACK-DETECTOR-2"/>
    <s v="CRITICAL"/>
    <x v="7"/>
    <s v="0x9f8c767a407b74dd35f2916c21114186d5cc8ab2 likely involved in an attack (0xe349545367fab934a3810ebed5a2b25b4c3939f219427c1107f9107513b443f1). Anomaly score: {'anomaly_score': 0.34}"/>
    <s v="0x9f8c767a407b74dd35f2916c21114186d5cc8ab2"/>
    <x v="2"/>
    <s v="0.34"/>
    <m/>
    <m/>
    <m/>
    <m/>
    <m/>
    <s v="0.34}"/>
    <m/>
    <m/>
    <m/>
    <m/>
    <m/>
    <m/>
    <m/>
    <m/>
    <m/>
  </r>
  <r>
    <s v="2023-07-30T23:08:19.863405397Z"/>
    <x v="7"/>
    <s v="2023-07-30"/>
    <s v="0x4e1f87e8b1643b195192c85512d988ec1fbe41189c9627be42edfb8289c4e8d3"/>
    <s v="ATTACK-DETECTOR-2"/>
    <s v="CRITICAL"/>
    <x v="7"/>
    <s v="0xe836dc067c12babd24c408fea18d7e4ede2ce559 likely involved in an attack (0xdde7d7626afaf6c30b6513626aa6c2ba9ecbac13365928627438fc0265c0cd23). Anomaly score: {'anomaly_score': 0.03336585365853659}"/>
    <s v="0xe836dc067c12babd24c408fea18d7e4ede2ce559"/>
    <x v="2"/>
    <s v="0.03336585365853659"/>
    <m/>
    <m/>
    <m/>
    <m/>
    <m/>
    <s v="0.03336585365853659}"/>
    <m/>
    <m/>
    <m/>
    <m/>
    <m/>
    <m/>
    <m/>
    <m/>
    <m/>
  </r>
  <r>
    <s v="2023-07-25T10:51:54.994226295Z"/>
    <x v="7"/>
    <s v="2023-07-25"/>
    <s v="0x4d42ecd0dda352b22724a972c3d6f453a9e97ae8dfd5cde022192ebe7addd981"/>
    <s v="ATTACK-DETECTOR-2"/>
    <s v="CRITICAL"/>
    <x v="7"/>
    <s v="0xb4e045dba3e7dec472568830d9bf05e9f2aa8d5e likely involved in an attack (0x51b2eb014b041cf27f19a97429f588d1caf337a1be1f43b7bc0d4e81d2b62adf) on PancakeRouter (0x10ed43c718714eb63d5aa57b78b54704e256024e). Anomaly score: {'anomaly_score': 0.0311184210526315"/>
    <s v="0xb4e045dba3e7dec472568830d9bf05e9f2aa8d5e"/>
    <x v="2"/>
    <s v="0.03111842105263158"/>
    <m/>
    <m/>
    <m/>
    <m/>
    <m/>
    <s v="0.03111842105263158}"/>
    <m/>
    <m/>
    <m/>
    <m/>
    <m/>
    <m/>
    <m/>
    <m/>
    <m/>
  </r>
  <r>
    <s v="2023-07-20T05:54:13.314530204Z"/>
    <x v="7"/>
    <s v="2023-07-20"/>
    <s v="0x4c60e70e03a2510efce0f5c504d07ca711851f929a4b0419ecc052f81583e694"/>
    <s v="ATTACK-DETECTOR-2"/>
    <s v="CRITICAL"/>
    <x v="7"/>
    <s v="0x617b9a690958d4771f6b5f230a9acd59341fa7b2,0xf7567998abcc8ebc247992adf1ea6e27dd290291 likely involved in an attack (0x3d9cbb574a11f6b507989910f35992726a47f227196bc5dff41e71a008a145f2) on ETHDOGE (0xabe5460bdfb37b37ee8ca56c5cc06563e1b3bdcd). Anomaly score:"/>
    <s v="0x617b9a690958d4771f6b5f230a9acd59341fa7b2"/>
    <x v="2"/>
    <s v="1.0"/>
    <m/>
    <m/>
    <m/>
    <m/>
    <m/>
    <s v="1.0}"/>
    <m/>
    <m/>
    <m/>
    <m/>
    <m/>
    <m/>
    <m/>
    <m/>
    <m/>
  </r>
  <r>
    <s v="2023-07-16T18:14:10.839091474Z"/>
    <x v="7"/>
    <s v="2023-07-16"/>
    <s v="0x4c443b89bd789f5cc72573195677dcdf4e88836275881a4f0a7856fa089a3832"/>
    <s v="ATTACK-DETECTOR-2"/>
    <s v="CRITICAL"/>
    <x v="7"/>
    <s v="0x6a75b4c9e8a8b9ead7d6d56a5c9dab16c57d586d likely involved in an attack (0x76921ee529e445deec714b6507020771f98e005bf7117a89d137002f00c93f16). Anomaly score: {'anomaly_score': 0.0002}"/>
    <s v="0x6a75b4c9e8a8b9ead7d6d56a5c9dab16c57d586d"/>
    <x v="2"/>
    <s v="0.0002"/>
    <m/>
    <m/>
    <m/>
    <m/>
    <m/>
    <s v="0.0002}"/>
    <m/>
    <m/>
    <m/>
    <m/>
    <m/>
    <m/>
    <m/>
    <m/>
    <m/>
  </r>
  <r>
    <s v="2023-07-25T13:33:39.404565227Z"/>
    <x v="7"/>
    <s v="2023-07-25"/>
    <s v="0x4afdf8c7159e2114118aac1c2abd3245a9e4d207084c946f70ac2035c9e13b32"/>
    <s v="ATTACK-DETECTOR-2"/>
    <s v="CRITICAL"/>
    <x v="7"/>
    <s v="0xbde716d972a26a28b25e6582db70a4f185308656 likely involved in an attack (0xf29c6f48808582d99cd152de0f1d4745b17b51270d6ea05d6c0a62918550cd50). Anomaly score: {'anomaly_score': 8.665050961123469e-05}"/>
    <s v="0xbde716d972a26a28b25e6582db70a4f185308656"/>
    <x v="2"/>
    <s v="8.665050961123469e-05"/>
    <m/>
    <m/>
    <m/>
    <m/>
    <m/>
    <s v="8.665050961123469e-05}"/>
    <m/>
    <m/>
    <m/>
    <m/>
    <m/>
    <m/>
    <m/>
    <m/>
    <m/>
  </r>
  <r>
    <s v="2023-07-25T15:04:04.036707667Z"/>
    <x v="7"/>
    <s v="2023-07-25"/>
    <s v="0x4ae8ffecb86b22981745235fb5b891d6f5d8ae00f53ccf1612c3802f1fb0f900"/>
    <s v="ATTACK-DETECTOR-2"/>
    <s v="CRITICAL"/>
    <x v="7"/>
    <s v="0xe017c8609e2269ae2daf5417ac95bab8f472697c,0x2c7e825206dabe06953f1ac3b3c972076a12bc6a likely involved in an attack (0x0ab77251392fbfa8cb54fcc054f5fc869ded363a8ebf38020a848b80461e79a3) on DPP (0x6098a5638d8d7e9ed2f952d35b2b67c34ec6b476). Anomaly score: {'a"/>
    <s v="0xe017c8609e2269ae2daf5417ac95bab8f472697c"/>
    <x v="2"/>
    <s v="0.02539255552080075"/>
    <m/>
    <m/>
    <m/>
    <m/>
    <m/>
    <s v="0.02539255552080075}"/>
    <m/>
    <m/>
    <m/>
    <m/>
    <m/>
    <m/>
    <m/>
    <m/>
    <m/>
  </r>
  <r>
    <s v="2023-07-28T13:20:20.627447058Z"/>
    <x v="7"/>
    <s v="2023-07-28"/>
    <s v="0x4aaed668d7152d72c6e2b7241a18c25c2b2e9723a15ea01aed3657a7202375cb"/>
    <s v="ATTACK-DETECTOR-2"/>
    <s v="CRITICAL"/>
    <x v="7"/>
    <s v="0xbc02628c38a64a6a0d5c065286a6bf3ffb104f48,0x805fa51f9c6b28dd65c14a78279f4ac96d2e02d8,0xa69b43c03cf7723714d197c72e5407c8bbbe37ea likely involved in an attack (0xceb038d150fe47fdf9901ca5ff9a80f253386bf723c7ebeb0b45c444578595e1) on (0xbc02628c38a64a6a0d5c06"/>
    <s v="0xbc02628c38a64a6a0d5c065286a6bf3ffb104f48"/>
    <x v="2"/>
    <s v="0.00041073136356772536"/>
    <m/>
    <m/>
    <m/>
    <m/>
    <m/>
    <s v="0.00041073136356772536}"/>
    <m/>
    <m/>
    <m/>
    <m/>
    <m/>
    <m/>
    <m/>
    <m/>
    <m/>
  </r>
  <r>
    <s v="2023-07-20T06:44:31.410831947Z"/>
    <x v="7"/>
    <s v="2023-07-20"/>
    <s v="0x4a0a1f9e5892f4dded55df62ca5fa8c4c2c69f836a2e4488d2f4196b1942b9e8"/>
    <s v="ATTACK-DETECTOR-2"/>
    <s v="CRITICAL"/>
    <x v="7"/>
    <s v="0x3ff666edb45640463877f695ceb2869c5893b4c8 likely involved in an attack (0x884398c0372a0f74f41f9a17ca4bfa74933cac9b59236040745987c91e358234) on PancakeRouter (0x10ed43c718714eb63d5aa57b78b54704e256024e). Anomaly score: {'anomaly_score': 0.0014689880304679"/>
    <s v="0x3ff666edb45640463877f695ceb2869c5893b4c8"/>
    <x v="2"/>
    <s v="0.0014689880304679"/>
    <m/>
    <m/>
    <m/>
    <m/>
    <m/>
    <s v="0.0014689880304679}"/>
    <m/>
    <m/>
    <m/>
    <m/>
    <m/>
    <m/>
    <m/>
    <m/>
    <m/>
  </r>
  <r>
    <s v="2023-07-24T10:48:31.181233288Z"/>
    <x v="7"/>
    <s v="2023-07-24"/>
    <s v="0x496cf74d5e7751fc093d669fe2ed5e87f762bcf6de50701c5db6f25f3cb2deec"/>
    <s v="ATTACK-DETECTOR-2"/>
    <s v="CRITICAL"/>
    <x v="7"/>
    <s v="0xce038c91f965517b9a52268b6aaf8e82c151677d,0xd03e23da7a53be6c96d7ff6e17c0c5ceb49b0dc1,0x2d86621dd9f6afcc624798e74fa1bc592299d56d likely involved in an attack (0xe803bfd0a35eddb6da733407b82be8e23b79e201bffae63f8baa18aad042d24e) on CKD_TEST01 (0x2d86621dd9f"/>
    <s v="0xce038c91f965517b9a52268b6aaf8e82c151677d"/>
    <x v="2"/>
    <s v="0.06272129489124936"/>
    <m/>
    <m/>
    <m/>
    <m/>
    <m/>
    <s v="0.06272129489124936}"/>
    <m/>
    <m/>
    <m/>
    <m/>
    <m/>
    <m/>
    <m/>
    <m/>
    <m/>
  </r>
  <r>
    <s v="2023-07-18T16:56:57.815826108Z"/>
    <x v="7"/>
    <s v="2023-07-18"/>
    <s v="0x48087e246a4c6595cbf5179e2b89e3204a19fe8eb0a7a096cee7456795dd3a05"/>
    <s v="ATTACK-DETECTOR-2"/>
    <s v="CRITICAL"/>
    <x v="7"/>
    <s v="0xd1bd71f1419e52ad1006af6eb129c0a5d24db388 likely involved in an attack (0x8acec6cd1c5db30bf1ec6349a12682c63f4d7d13c1616a6aa75bb395b483c41d). Anomaly score: {'anomaly_score': 0.04407417360924483}"/>
    <s v="0xd1bd71f1419e52ad1006af6eb129c0a5d24db388"/>
    <x v="2"/>
    <s v="0.04407417360924483"/>
    <m/>
    <m/>
    <m/>
    <m/>
    <m/>
    <s v="0.04407417360924483}"/>
    <m/>
    <m/>
    <m/>
    <m/>
    <m/>
    <m/>
    <m/>
    <m/>
    <m/>
  </r>
  <r>
    <s v="2023-07-19T22:02:58.32056318Z"/>
    <x v="7"/>
    <s v="2023-07-19"/>
    <s v="0x47b6dc01963a223a240d4ee3b4e22cd982bb5a801ba138c4ec71af1c754ef667"/>
    <s v="ATTACK-DETECTOR-2"/>
    <s v="CRITICAL"/>
    <x v="7"/>
    <s v="0xcc8617331849962c27f91859578dc91922f6f050,0xa078eef1dfd3909a08c2b0b376cef6235e36a060 likely involved in an attack (0x4f35baa4792f0961e5eb6ab240015088cbcd28343e9d3c8c3c7958ad830b4b43) on QX-5A (0x6676a5cc6fadc3bfb2e09cdc3bdf7821420c3b89). Anomaly score: {"/>
    <s v="0xcc8617331849962c27f91859578dc91922f6f050"/>
    <x v="2"/>
    <s v="0.04278305963699222"/>
    <m/>
    <m/>
    <m/>
    <m/>
    <m/>
    <s v="0.04278305963699222}"/>
    <m/>
    <m/>
    <m/>
    <m/>
    <m/>
    <m/>
    <m/>
    <m/>
    <m/>
  </r>
  <r>
    <s v="2023-07-01T11:10:56.624641453Z"/>
    <x v="7"/>
    <s v="2023-07-01"/>
    <s v="0x473da198df722c2bca66ef46d585fd2a99fad1c72c1c6c5f0fe3efa5e7230935"/>
    <s v="ATTACK-DETECTOR-2"/>
    <s v="CRITICAL"/>
    <x v="7"/>
    <s v="0x94f94a8fcf4f808b82c68ce5dd2a8dd7c5afb2f7 likely involved in an attack (0x4c51890b4249402e25fc0dcca714e9c4bbb16a1059c3121f3bf2d13504293c3f). Anomaly score: {'anomaly_score': 4.4810957951269754e-05}"/>
    <s v="0x94f94a8fcf4f808b82c68ce5dd2a8dd7c5afb2f7"/>
    <x v="2"/>
    <s v="4.4810957951269754e-05"/>
    <m/>
    <m/>
    <m/>
    <m/>
    <m/>
    <s v="4.4810957951269754e-05}"/>
    <m/>
    <m/>
    <m/>
    <m/>
    <m/>
    <m/>
    <m/>
    <m/>
    <m/>
  </r>
  <r>
    <s v="2023-07-15T10:53:27.672080176Z"/>
    <x v="7"/>
    <s v="2023-07-15"/>
    <s v="0x469cd34b17c3c25725a01d90a7f8ce8358cf990e82e5ce1aa47f1d38623e87f8"/>
    <s v="ATTACK-DETECTOR-2"/>
    <s v="CRITICAL"/>
    <x v="7"/>
    <s v="0x3d3618d1f06b91781814ed66928dda854feb40e2 likely involved in an attack (0xe753acb77f22f6d4ac840c7a912ed8ccb181d93ee0d1dad62ec7971847084f36). Anomaly score: {'anomaly_score': 0.04673393520977164}"/>
    <s v="0x3d3618d1f06b91781814ed66928dda854feb40e2"/>
    <x v="2"/>
    <s v="0.04673393520977164"/>
    <m/>
    <m/>
    <m/>
    <m/>
    <m/>
    <s v="0.04673393520977164}"/>
    <m/>
    <m/>
    <m/>
    <m/>
    <m/>
    <m/>
    <m/>
    <m/>
    <m/>
  </r>
  <r>
    <s v="2023-07-01T17:23:29.53228536Z"/>
    <x v="7"/>
    <s v="2023-07-01"/>
    <s v="0x44df3ed5dfb9f919d3c0742bae1a482c07cb0bffe06e03daf75ab1c6771dcf73"/>
    <s v="ATTACK-DETECTOR-2"/>
    <s v="CRITICAL"/>
    <x v="7"/>
    <s v="0xe0483f71a1594f36979fe6547fc0a90a50578fd8 likely involved in an attack (0xa4c1d016f81ab2c467b8d552e0bfeda8f50ef4b3f91ba9ae35109345481b2a54). Anomaly score: {'anomaly_score': 2.14827266483692e-06}"/>
    <s v="0xe0483f71a1594f36979fe6547fc0a90a50578fd8"/>
    <x v="2"/>
    <s v="2.14827266483692e-06"/>
    <m/>
    <m/>
    <m/>
    <m/>
    <m/>
    <s v="2.14827266483692e-06}"/>
    <m/>
    <m/>
    <m/>
    <m/>
    <m/>
    <m/>
    <m/>
    <m/>
    <m/>
  </r>
  <r>
    <s v="2023-07-26T07:41:40.553338112Z"/>
    <x v="7"/>
    <s v="2023-07-26"/>
    <s v="0x440edf1151b3d72a4054a18a6818364b8dc90599599151a4181a83a4be019638"/>
    <s v="ATTACK-DETECTOR-2"/>
    <s v="CRITICAL"/>
    <x v="7"/>
    <s v="0x1a496da5e27f8f3b06d23aa09dd1d7f33df8040a likely involved in an attack (0xec4ccf560efae3b7f6e3a60f019c3b4e5713b4d5dc8e4ccf2b3838d146874961) on SwapMining (0xc31a355277228c1bf9a88599647faeaae664ea1f). Anomaly score: {'anomaly_score': 0.03278551532033427}"/>
    <s v="0x1a496da5e27f8f3b06d23aa09dd1d7f33df8040a"/>
    <x v="2"/>
    <s v="0.03278551532033427"/>
    <m/>
    <m/>
    <m/>
    <m/>
    <m/>
    <s v="0.03278551532033427}"/>
    <m/>
    <m/>
    <m/>
    <m/>
    <m/>
    <m/>
    <m/>
    <m/>
    <m/>
  </r>
  <r>
    <s v="2023-07-16T16:13:09.384729988Z"/>
    <x v="7"/>
    <s v="2023-07-16"/>
    <s v="0x42dadfad8585dea826c9ad51d81a36fc05e3a7f0d918a4577bd0116d5fe63094"/>
    <s v="ATTACK-DETECTOR-2"/>
    <s v="CRITICAL"/>
    <x v="7"/>
    <s v="0x677fba4a4e43907a03eceaf2269536b7d0e7727b likely involved in an attack (0x3144c06da8f08b756fba34597bfaff9ac527489675a0b78f1aea084cd007a595). Anomaly score: {'anomaly_score': 0.04687066974595843}"/>
    <s v="0x677fba4a4e43907a03eceaf2269536b7d0e7727b"/>
    <x v="2"/>
    <s v="0.04687066974595843"/>
    <m/>
    <m/>
    <m/>
    <m/>
    <m/>
    <s v="0.04687066974595843}"/>
    <m/>
    <m/>
    <m/>
    <m/>
    <m/>
    <m/>
    <m/>
    <m/>
    <m/>
  </r>
  <r>
    <s v="2023-07-21T06:24:54.271006045Z"/>
    <x v="7"/>
    <s v="2023-07-21"/>
    <s v="0x4289af2e896d0583f250173fc62d2a01232a6ba90dd934dbcd5296ae77315bc7"/>
    <s v="ATTACK-DETECTOR-2"/>
    <s v="CRITICAL"/>
    <x v="7"/>
    <s v="0xb4e045dba3e7dec472568830d9bf05e9f2aa8d5e likely involved in an attack (0xbad2e46cd251bf149c14abcf98a42ef923b53e23e22798d43c899f7430f47217). Anomaly score: {'anomaly_score': 0.09858004018754188}"/>
    <s v="0xb4e045dba3e7dec472568830d9bf05e9f2aa8d5e"/>
    <x v="2"/>
    <s v="0.09858004018754188"/>
    <m/>
    <m/>
    <m/>
    <m/>
    <m/>
    <s v="0.09858004018754188}"/>
    <m/>
    <m/>
    <m/>
    <m/>
    <m/>
    <m/>
    <m/>
    <m/>
    <m/>
  </r>
  <r>
    <s v="2023-07-27T06:17:20.457108396Z"/>
    <x v="7"/>
    <s v="2023-07-27"/>
    <s v="0x415a9d4f1c47deafc0cd2bc0e8b71e0cee1a7d96fa9f510c7b5e95bf5b5eb2b2"/>
    <s v="ATTACK-DETECTOR-2"/>
    <s v="CRITICAL"/>
    <x v="7"/>
    <s v="0x1099c488374eaa80200a474f6ddb31c549cb6c4e likely involved in an attack (0x8e71c013f99d7810daabaf719dd36f70da7af52d4e0100d5103443001c21ea28) on LMBO (0x61796d1150a89418c500a55e086e3a8e919130bb). Anomaly score: {'anomaly_score': 0.020368663594470048}"/>
    <s v="0x1099c488374eaa80200a474f6ddb31c549cb6c4e"/>
    <x v="2"/>
    <s v="0.020368663594470048"/>
    <m/>
    <m/>
    <m/>
    <m/>
    <m/>
    <s v="0.020368663594470048}"/>
    <m/>
    <m/>
    <m/>
    <m/>
    <m/>
    <m/>
    <m/>
    <m/>
    <m/>
  </r>
  <r>
    <s v="2023-07-24T11:38:27.616262763Z"/>
    <x v="7"/>
    <s v="2023-07-24"/>
    <s v="0x41095970e6fe32dcdb75727f3be2847738d98d1cc4596f45275832290e1f800a"/>
    <s v="ATTACK-DETECTOR-2"/>
    <s v="CRITICAL"/>
    <x v="7"/>
    <s v="0x24a774340d500b87483d68d30423d10d44197197 likely involved in an attack (0x34dbcfe7dfc2c6d9222c046a28361ab7c546058b0ee9f3749e2ba849d4d75f2e) on SmartRouter (0x13f4ea83d0bd40e75c8222255bc855a974568dd4). Anomaly score: {'anomaly_score': 0.04010869565217392}"/>
    <s v="0x24a774340d500b87483d68d30423d10d44197197"/>
    <x v="2"/>
    <s v="0.04010869565217392"/>
    <m/>
    <m/>
    <m/>
    <m/>
    <m/>
    <s v="0.04010869565217392}"/>
    <m/>
    <m/>
    <m/>
    <m/>
    <m/>
    <m/>
    <m/>
    <m/>
    <m/>
  </r>
  <r>
    <s v="2023-07-24T10:53:34.038588118Z"/>
    <x v="7"/>
    <s v="2023-07-24"/>
    <s v="0x3fd9b32af032beb864005b0bf5f43d97fc9ce82822240738283886a1fa208c1f"/>
    <s v="ATTACK-DETECTOR-2"/>
    <s v="CRITICAL"/>
    <x v="7"/>
    <s v="0x2d86621dd9f6afcc624798e74fa1bc592299d56d,0x7baacbff7b681c7f0f049543a6716840742ce8f3,0xd03e23da7a53be6c96d7ff6e17c0c5ceb49b0dc1 likely involved in an attack (0x9b3c7adc9f9da7685f99536aa9b3d7031b134a08bf730656edbec14a89ec18bc) on Cake-LP (0xc18093e5e910fd"/>
    <s v="0x2d86621dd9f6afcc624798e74fa1bc592299d56d"/>
    <x v="2"/>
    <s v="0.06272129489124936"/>
    <m/>
    <m/>
    <m/>
    <m/>
    <m/>
    <s v="0.06272129489124936}"/>
    <m/>
    <m/>
    <m/>
    <m/>
    <m/>
    <m/>
    <m/>
    <m/>
    <m/>
  </r>
  <r>
    <s v="2023-07-22T00:48:55.777099447Z"/>
    <x v="7"/>
    <s v="2023-07-22"/>
    <s v="0x3fca4622709b6b300233ec1a952e9bf7033817f3a8e27e8a1d6af6fa00391ce3"/>
    <s v="ATTACK-DETECTOR-2"/>
    <s v="CRITICAL"/>
    <x v="7"/>
    <s v="0xbd8192dfb71ad0191760536af35922b7db5feb62 likely involved in an attack (0xc6f76d5bc0f37746fb88899151b4bff8dc3ed85075b070806b21516180f9fcf3). Anomaly score: {'anomaly_score': 1.8860184816351886e-06}"/>
    <s v="0xbd8192dfb71ad0191760536af35922b7db5feb62"/>
    <x v="2"/>
    <s v="1.8860184816351886e-06"/>
    <m/>
    <m/>
    <m/>
    <m/>
    <m/>
    <s v="1.8860184816351886e-06}"/>
    <m/>
    <m/>
    <m/>
    <m/>
    <m/>
    <m/>
    <m/>
    <m/>
    <m/>
  </r>
  <r>
    <s v="2023-07-20T05:37:38.357331473Z"/>
    <x v="7"/>
    <s v="2023-07-20"/>
    <s v="0x3f620f8f3c41339bbbbc124ce09f5eeae26c51f80930e88648fb60d2be985f02"/>
    <s v="ATTACK-DETECTOR-2"/>
    <s v="CRITICAL"/>
    <x v="7"/>
    <s v="0x6191203510c2a6442faecdb6c7bb837a76f02d23,0xe84ef3615b8df94c52e5b6ef21acbf0039b29113 likely involved in an attack (0xff39adf1916da424e64716208058dd34d8274b50ed7ba09475f54d8d40d92086) on Utopia (0xb1da08c472567eb0ec19639b1822f578d39f3333). Anomaly score: "/>
    <s v="0x6191203510c2a6442faecdb6c7bb837a76f02d23"/>
    <x v="2"/>
    <s v="1.0"/>
    <m/>
    <m/>
    <m/>
    <m/>
    <m/>
    <s v="1.0}"/>
    <m/>
    <m/>
    <m/>
    <m/>
    <m/>
    <m/>
    <m/>
    <m/>
    <m/>
  </r>
  <r>
    <s v="2023-07-23T10:20:29.56068631Z"/>
    <x v="7"/>
    <s v="2023-07-23"/>
    <s v="0x3e103c50aab8709aa0943471e6f7552d9f292428195f690e20604a7e6238a3c5"/>
    <s v="ATTACK-DETECTOR-2"/>
    <s v="CRITICAL"/>
    <x v="7"/>
    <s v="0x0000004883ab5434202dc9d8d5bfbcd87247dee3 likely involved in an attack (0x2e0805872791c478a860169c73af0be4ddd8c1087681d8ee051ed0016e2e29e5). Anomaly score: {'anomaly_score': 0.66}"/>
    <s v="0x0000004883ab5434202dc9d8d5bfbcd87247dee3"/>
    <x v="2"/>
    <s v="0.66"/>
    <m/>
    <m/>
    <m/>
    <m/>
    <m/>
    <s v="0.66}"/>
    <m/>
    <m/>
    <m/>
    <m/>
    <m/>
    <m/>
    <m/>
    <m/>
    <m/>
  </r>
  <r>
    <s v="2023-07-24T06:32:19.234302978Z"/>
    <x v="7"/>
    <s v="2023-07-24"/>
    <s v="0x3d9d0719cfe82eb411e43969ad7e567990c4eecbfd70c27913da541abf7378dd"/>
    <s v="ATTACK-DETECTOR-2"/>
    <s v="CRITICAL"/>
    <x v="7"/>
    <s v="0x5ec6b850442bae528f2975aec41920e74b64f712,0xde9d57c6a790e0be62b65686ad16d82f128eb95b,0x8ce29769a586eeae88baa1371288df301c3b44ea likely involved in an attack (0xb78c4d94627a4a7685a4bf249891cb1a16185efafe94aad0696dba0c31df2b80) on (0x87426d37b0ce86a95d97d1"/>
    <s v="0x5ec6b850442bae528f2975aec41920e74b64f712"/>
    <x v="2"/>
    <s v="0.0004163993304767948"/>
    <m/>
    <m/>
    <m/>
    <m/>
    <m/>
    <s v="0.0004163993304767948}"/>
    <m/>
    <m/>
    <m/>
    <m/>
    <m/>
    <m/>
    <m/>
    <m/>
    <m/>
  </r>
  <r>
    <s v="2023-07-20T07:16:01.243918656Z"/>
    <x v="7"/>
    <s v="2023-07-20"/>
    <s v="0x3d79ed922d65d15e193e2445733c5c07528a47fd462669e68238badf01de25cd"/>
    <s v="ATTACK-DETECTOR-2"/>
    <s v="CRITICAL"/>
    <x v="7"/>
    <s v="0xc2747f68ff51c8f39657bca6ea6e6ed2bafbd3b7,0x3ff666edb45640463877f695ceb2869c5893b4c8 likely involved in an attack (0xd70a6ee3f1ec89654b625b3202c4816f731746dc4ec75e8a39b7e6388d6746ab) on (0xea1b5a69b8cf6c30279c9293ebf455bda7d6ab1a). Anomaly score: {'anoma"/>
    <s v="0xc2747f68ff51c8f39657bca6ea6e6ed2bafbd3b7"/>
    <x v="2"/>
    <s v="0.0014689880304679"/>
    <m/>
    <m/>
    <m/>
    <m/>
    <m/>
    <s v="0.0014689880304679}"/>
    <m/>
    <m/>
    <m/>
    <m/>
    <m/>
    <m/>
    <m/>
    <m/>
    <m/>
  </r>
  <r>
    <s v="2023-07-17T14:02:34.473971545Z"/>
    <x v="7"/>
    <s v="2023-07-17"/>
    <s v="0x3c93a94b4915a61e7ed9659fe832889daf916c915e2731a994940aeaeaed5ea8"/>
    <s v="ATTACK-DETECTOR-2"/>
    <s v="CRITICAL"/>
    <x v="7"/>
    <s v="0x3a10408fd7a2b2a43bd14a17c0d4568430b93132 likely involved in an attack (0x682c0d525fb5c336cd0525fca2302102cf774e89f123fa0881cbe739585dadc9). Anomaly score: {'anomaly_score': 0.04296955503512881}"/>
    <s v="0x3a10408fd7a2b2a43bd14a17c0d4568430b93132"/>
    <x v="2"/>
    <s v="0.04296955503512881"/>
    <m/>
    <m/>
    <m/>
    <m/>
    <m/>
    <s v="0.04296955503512881}"/>
    <m/>
    <m/>
    <m/>
    <m/>
    <m/>
    <m/>
    <m/>
    <m/>
    <m/>
  </r>
  <r>
    <s v="2023-07-20T04:59:42.516239309Z"/>
    <x v="7"/>
    <s v="2023-07-20"/>
    <s v="0x3bf86526eb24b9c8572e9060e9cae1a1b537e58b4ecbda82b0ee552b0b13f1c2"/>
    <s v="ATTACK-DETECTOR-2"/>
    <s v="CRITICAL"/>
    <x v="7"/>
    <s v="0xf7567998abcc8ebc247992adf1ea6e27dd290291 likely involved in an attack (0x090a44a7fbc2d6c1e4b8f931561fceea2960749b084a1b034e41e02a467b4f06) on HAIER (0xf70da4985f73c524adab7e73d8fd083eb9f7acc1). Anomaly score: {'anomaly_score': 1.0}"/>
    <s v="0xf7567998abcc8ebc247992adf1ea6e27dd290291"/>
    <x v="2"/>
    <s v="1.0"/>
    <m/>
    <m/>
    <m/>
    <m/>
    <m/>
    <s v="1.0}"/>
    <m/>
    <m/>
    <m/>
    <m/>
    <m/>
    <m/>
    <m/>
    <m/>
    <m/>
  </r>
  <r>
    <s v="2023-07-27T10:35:40.414454325Z"/>
    <x v="7"/>
    <s v="2023-07-27"/>
    <s v="0x3b719be9e55cd892636a056e2ac1375a4967921279844d2c09cc569cf67afa18"/>
    <s v="ATTACK-DETECTOR-2"/>
    <s v="CRITICAL"/>
    <x v="7"/>
    <s v="0x80253f6b8bcf23b79631be8cc845f95a386e3f21,0x020424233df54347ec037ddf6a3a0cdd58dc24b5 likely involved in an attack (0x8fbd76045c9f1a4eb16abcd0e414b678c6f0c4368018d7f2bd8f0a8d7da1bcfc). Anomaly score: {'anomaly_score': 0.021890790546047274}"/>
    <s v="0x80253f6b8bcf23b79631be8cc845f95a386e3f21"/>
    <x v="2"/>
    <s v="0.021890790546047274"/>
    <m/>
    <m/>
    <m/>
    <m/>
    <m/>
    <s v="0.021890790546047274}"/>
    <m/>
    <m/>
    <m/>
    <m/>
    <m/>
    <m/>
    <m/>
    <m/>
    <m/>
  </r>
  <r>
    <s v="2023-07-16T07:22:37.944473772Z"/>
    <x v="7"/>
    <s v="2023-07-16"/>
    <s v="0x3a57818f0de146b96b31fbd15436c1bb009f8a54519a1f1edb58b2df32a123d0"/>
    <s v="ATTACK-DETECTOR-2"/>
    <s v="CRITICAL"/>
    <x v="7"/>
    <s v="0xeeeeee07e6e5369f4376c3c407d462d4e78cbae6 likely involved in an attack (0xe73e0d020df1d3ccd392ae3ac996cd367717f9a83a12247dc968272988e6cdd6). Anomaly score: {'anomaly_score': 0.01662934590453742}"/>
    <s v="0xeeeeee07e6e5369f4376c3c407d462d4e78cbae6"/>
    <x v="2"/>
    <s v="0.01662934590453742"/>
    <m/>
    <m/>
    <m/>
    <m/>
    <m/>
    <s v="0.01662934590453742}"/>
    <m/>
    <m/>
    <m/>
    <m/>
    <m/>
    <m/>
    <m/>
    <m/>
    <m/>
  </r>
  <r>
    <s v="2023-07-23T11:25:24.834893098Z"/>
    <x v="7"/>
    <s v="2023-07-23"/>
    <s v="0x3a0ad83fb9091d8612d31be4ff76615c1d66908b665a85ff3e7e6e5dd50d5a72"/>
    <s v="ATTACK-DETECTOR-2"/>
    <s v="CRITICAL"/>
    <x v="7"/>
    <s v="0x0000004883ab5434202dc9d8d5bfbcd87247dee3 likely involved in an attack (0xd77d50502178a13d3ec1bad804424f09cdf8a3e6ab3fc0c897f989c4d62d4009) on BTC2.0 (0x7ed2b538dd39ad123f6b66a2f63b5381f60e7aac). Anomaly score: {'anomaly_score': 0.005077189741883806}"/>
    <s v="0x0000004883ab5434202dc9d8d5bfbcd87247dee3"/>
    <x v="2"/>
    <s v="0.005077189741883806"/>
    <m/>
    <m/>
    <m/>
    <m/>
    <m/>
    <s v="0.005077189741883806}"/>
    <m/>
    <m/>
    <m/>
    <m/>
    <m/>
    <m/>
    <m/>
    <m/>
    <m/>
  </r>
  <r>
    <s v="2023-07-19T17:39:59.505086428Z"/>
    <x v="7"/>
    <s v="2023-07-19"/>
    <s v="0x397ee13b69e2ac6d617800d26314f8bc0550ea866c2b7c512b1834281f4a08fd"/>
    <s v="ATTACK-DETECTOR-2"/>
    <s v="CRITICAL"/>
    <x v="7"/>
    <s v="0xa197f7bc186ef919e23c043688a45effb1fa0f15 likely involved in an attack (0xa407af51e123c7bbf05dfe9fbb93a876475e229f1e22d2fb7696767532b501e0). Anomaly score: {'anomaly_score': 0.00010992030777686178}"/>
    <s v="0xa197f7bc186ef919e23c043688a45effb1fa0f15"/>
    <x v="2"/>
    <s v="0.00010992030777686178"/>
    <m/>
    <m/>
    <m/>
    <m/>
    <m/>
    <s v="0.00010992030777686178}"/>
    <m/>
    <m/>
    <m/>
    <m/>
    <m/>
    <m/>
    <m/>
    <m/>
    <m/>
  </r>
  <r>
    <s v="2023-07-11T04:04:28.594541355Z"/>
    <x v="7"/>
    <s v="2023-07-11"/>
    <s v="0x3785ce4e96c791a1b7ae5760e7754edf823bb72654c37e80d7199088f92036dd"/>
    <s v="ATTACK-DETECTOR-2"/>
    <s v="CRITICAL"/>
    <x v="7"/>
    <s v="0xf33b9a83c709af142f06cdb39f9625c23f2b72b9 likely involved in an attack (0x52e123c05b17a159974de324ed7cb2cdbda841186e80bb15d5d358cad03eb485). Anomaly score: {'anomaly_score': 0.07562380038387716}"/>
    <s v="0xf33b9a83c709af142f06cdb39f9625c23f2b72b9"/>
    <x v="2"/>
    <s v="0.07562380038387716"/>
    <m/>
    <m/>
    <m/>
    <m/>
    <m/>
    <s v="0.07562380038387716}"/>
    <m/>
    <m/>
    <m/>
    <m/>
    <m/>
    <m/>
    <m/>
    <m/>
    <m/>
  </r>
  <r>
    <s v="2023-07-24T08:26:45.57872158Z"/>
    <x v="7"/>
    <s v="2023-07-24"/>
    <s v="0x371bf58e4a09fd25e8dc83ad68f340f5d9a173cfe24c0a2387757a295cb41904"/>
    <s v="ATTACK-DETECTOR-2"/>
    <s v="CRITICAL"/>
    <x v="7"/>
    <s v="0xd03e23da7a53be6c96d7ff6e17c0c5ceb49b0dc1,0xa8c1e51c9eaa54e02b0ded5713fd285e166f2b58 likely involved in an attack (0x9cf0e04d4a8c0f2725baaf4a5ec8afcfbc24d03b5f72736b68d98a75f3b6bb7a) on (0x5b943a752f5b630e2d7095a30f142b08a93f1f21). Anomaly score: {'anoma"/>
    <s v="0xd03e23da7a53be6c96d7ff6e17c0c5ceb49b0dc1"/>
    <x v="2"/>
    <s v="0.06848552338530067"/>
    <m/>
    <m/>
    <m/>
    <m/>
    <m/>
    <s v="0.06848552338530067}"/>
    <m/>
    <m/>
    <m/>
    <m/>
    <m/>
    <m/>
    <m/>
    <m/>
    <m/>
  </r>
  <r>
    <s v="2023-07-20T04:58:57.487969846Z"/>
    <x v="7"/>
    <s v="2023-07-20"/>
    <s v="0x362157f20ee885c97c84e090f49b4e253926b05c3acfc538a4e62885c3cea0ea"/>
    <s v="ATTACK-DETECTOR-2"/>
    <s v="CRITICAL"/>
    <x v="7"/>
    <s v="0x26656d6f986b4eccdd487d35422522152a67a139,0x966b588e7d6c8cb70d4b2421af44d8a3571944ac likely involved in an attack (0x2cae04926cf30a2999d6c6ef671d511ad4801422e6482cf4ba7c915ec5a8f2c5) on PancakeRouter (0x10ed43c718714eb63d5aa57b78b54704e256024e). Anomaly "/>
    <s v="0x26656d6f986b4eccdd487d35422522152a67a139"/>
    <x v="2"/>
    <s v="1.0"/>
    <m/>
    <m/>
    <m/>
    <m/>
    <m/>
    <s v="1.0}"/>
    <m/>
    <m/>
    <m/>
    <m/>
    <m/>
    <m/>
    <m/>
    <m/>
    <m/>
  </r>
  <r>
    <s v="2023-07-19T22:26:16.631983324Z"/>
    <x v="7"/>
    <s v="2023-07-19"/>
    <s v="0x35a67b0c7b04061fb72606254fe17021a67bab813d6d9f4c1252a62deb3ca303"/>
    <s v="ATTACK-DETECTOR-2"/>
    <s v="CRITICAL"/>
    <x v="7"/>
    <s v="0xcc8617331849962c27f91859578dc91922f6f050,0xc5414a3277b6861bfb69d53a1fe423a0b45c4ba9 likely involved in an attack (0x81980f0895e9106edf1e1e34fad98c0e549014f37baa521e0fe7b951755cfa3d). Anomaly score: {'anomaly_score': 0.04364736387208297}"/>
    <s v="0xcc8617331849962c27f91859578dc91922f6f050"/>
    <x v="2"/>
    <s v="0.04364736387208297"/>
    <m/>
    <m/>
    <m/>
    <m/>
    <m/>
    <s v="0.04364736387208297}"/>
    <m/>
    <m/>
    <m/>
    <m/>
    <m/>
    <m/>
    <m/>
    <m/>
    <m/>
  </r>
  <r>
    <s v="2023-07-16T10:43:39.833653821Z"/>
    <x v="7"/>
    <s v="2023-07-16"/>
    <s v="0x354c2f854614a3d620b35aed8a5267e756303c57a8b488d7d5e2c23e913370f1"/>
    <s v="ATTACK-DETECTOR-2"/>
    <s v="CRITICAL"/>
    <x v="7"/>
    <s v="0x6b7112097404e3d956195f04f75d0e48eb5a9858 likely involved in an attack (0x445dc755fb722eb00bfbabd803c30d4f7a5c64d8b66743d962f59fc430572b4b). Anomaly score: {'anomaly_score': 0.03794813979706877}"/>
    <s v="0x6b7112097404e3d956195f04f75d0e48eb5a9858"/>
    <x v="2"/>
    <s v="0.03794813979706877"/>
    <m/>
    <m/>
    <m/>
    <m/>
    <m/>
    <s v="0.03794813979706877}"/>
    <m/>
    <m/>
    <m/>
    <m/>
    <m/>
    <m/>
    <m/>
    <m/>
    <m/>
  </r>
  <r>
    <s v="2023-07-24T10:49:44.385752931Z"/>
    <x v="7"/>
    <s v="2023-07-24"/>
    <s v="0x33a6ef7e87490168d0345c543a1ce59954a3b3b3cc8cef90ddc1ccc272d3bf69"/>
    <s v="ATTACK-DETECTOR-2"/>
    <s v="CRITICAL"/>
    <x v="7"/>
    <s v="0xce038c91f965517b9a52268b6aaf8e82c151677d,0xd03e23da7a53be6c96d7ff6e17c0c5ceb49b0dc1,0x2d86621dd9f6afcc624798e74fa1bc592299d56d likely involved in an attack (0x8122f12f85048aea1e1e17b986a35ab966f9bedf962599558c4f1ccd0bdcb822) on (0x5b943a752f5b630e2d7095"/>
    <s v="0xce038c91f965517b9a52268b6aaf8e82c151677d"/>
    <x v="2"/>
    <s v="0.06272129489124936"/>
    <m/>
    <m/>
    <m/>
    <m/>
    <m/>
    <s v="0.06272129489124936}"/>
    <m/>
    <m/>
    <m/>
    <m/>
    <m/>
    <m/>
    <m/>
    <m/>
    <m/>
  </r>
  <r>
    <s v="2023-07-20T00:12:51.965519213Z"/>
    <x v="7"/>
    <s v="2023-07-20"/>
    <s v="0x32809a652438020809a3323b1a1f9d321d85f2b94f82c190afcf2a31552a591f"/>
    <s v="ATTACK-DETECTOR-2"/>
    <s v="CRITICAL"/>
    <x v="7"/>
    <s v="0x619c49a8af9fb2301687e8b9bbd3e70b0180572a,0xc5414a3277b6861bfb69d53a1fe423a0b45c4ba9,0xf4a64ab9918e850f637cc12e2241d96ad36297c3,0x5846f80273bd292d260735a3bd1c68f9d0c8b129,0x351c64c0b7b713d13acf4b07f2fad52a52a7c6cf,0xcc8617331849962c27f91859578dc91922f6f0"/>
    <s v="0x619c49a8af9fb2301687e8b9bbd3e70b0180572a"/>
    <x v="2"/>
    <s v="0.00016178746599191776"/>
    <m/>
    <m/>
    <m/>
    <m/>
    <m/>
    <s v="0.00016178746599191776}"/>
    <m/>
    <m/>
    <m/>
    <m/>
    <m/>
    <m/>
    <m/>
    <m/>
    <m/>
  </r>
  <r>
    <s v="2023-07-20T05:36:26.555977908Z"/>
    <x v="7"/>
    <s v="2023-07-20"/>
    <s v="0x31d7319f45f43e5d823b73a13931e38b08aa2a78eef7c65f954a0510b418ebc9"/>
    <s v="ATTACK-DETECTOR-2"/>
    <s v="CRITICAL"/>
    <x v="7"/>
    <s v="0x26656d6f986b4eccdd487d35422522152a67a139 likely involved in an attack (0x2cae04926cf30a2999d6c6ef671d511ad4801422e6482cf4ba7c915ec5a8f2c5). Anomaly score: {'anomaly_score': 1.0}"/>
    <s v="0x26656d6f986b4eccdd487d35422522152a67a139"/>
    <x v="2"/>
    <s v="1.0"/>
    <m/>
    <m/>
    <m/>
    <m/>
    <m/>
    <s v="1.0}"/>
    <m/>
    <m/>
    <m/>
    <m/>
    <m/>
    <m/>
    <m/>
    <m/>
    <m/>
  </r>
  <r>
    <s v="2023-07-25T15:02:57.335731517Z"/>
    <x v="7"/>
    <s v="2023-07-25"/>
    <s v="0x30e650dc4f932354936ce50d3a383acb5f52fc47b6e054d4e5d6454d0d36e0c0"/>
    <s v="ATTACK-DETECTOR-2"/>
    <s v="CRITICAL"/>
    <x v="7"/>
    <s v="0xe017c8609e2269ae2daf5417ac95bab8f472697c likely involved in an attack (0x0ab77251392fbfa8cb54fcc054f5fc869ded363a8ebf38020a848b80461e79a3) on DPP (0x6098a5638d8d7e9ed2f952d35b2b67c34ec6b476). Anomaly score: {'anomaly_score': 0.02539255552080075}"/>
    <s v="0xe017c8609e2269ae2daf5417ac95bab8f472697c"/>
    <x v="2"/>
    <s v="0.02539255552080075"/>
    <m/>
    <m/>
    <m/>
    <m/>
    <m/>
    <s v="0.02539255552080075}"/>
    <m/>
    <m/>
    <m/>
    <m/>
    <m/>
    <m/>
    <m/>
    <m/>
    <m/>
  </r>
  <r>
    <s v="2023-07-20T06:15:54.228027179Z"/>
    <x v="7"/>
    <s v="2023-07-20"/>
    <s v="0x30880b14f7a802eff5ff67361b2e5c8035cdb1a3b9112073dbc1ff48c13c8a50"/>
    <s v="ATTACK-DETECTOR-2"/>
    <s v="CRITICAL"/>
    <x v="7"/>
    <s v="0x3ff666edb45640463877f695ceb2869c5893b4c8 likely involved in an attack (0x884398c0372a0f74f41f9a17ca4bfa74933cac9b59236040745987c91e358234). Anomaly score: {'anomaly_score': 0.0014689880304679}"/>
    <s v="0x3ff666edb45640463877f695ceb2869c5893b4c8"/>
    <x v="2"/>
    <s v="0.0014689880304679"/>
    <m/>
    <m/>
    <m/>
    <m/>
    <m/>
    <s v="0.0014689880304679}"/>
    <m/>
    <m/>
    <m/>
    <m/>
    <m/>
    <m/>
    <m/>
    <m/>
    <m/>
  </r>
  <r>
    <s v="2023-07-20T06:39:41.404445346Z"/>
    <x v="7"/>
    <s v="2023-07-20"/>
    <s v="0x2e9b738bcf9fa0f41e41f999ed626bfb9f3d20fdbdf5e17becafafd1287934e8"/>
    <s v="ATTACK-DETECTOR-2"/>
    <s v="CRITICAL"/>
    <x v="7"/>
    <s v="0x26656d6f986b4eccdd487d35422522152a67a139,0x0def58ec92fb3b2acef1ba9b13073955d8392804 likely involved in an attack (0xf732c523e7c967aae4d75cecced613ce29cf4093bc0db8f54242eb862f1216d2). Anomaly score: {'anomaly_score': 1.0}"/>
    <s v="0x26656d6f986b4eccdd487d35422522152a67a139"/>
    <x v="2"/>
    <s v="1.0"/>
    <m/>
    <m/>
    <m/>
    <m/>
    <m/>
    <s v="1.0}"/>
    <m/>
    <m/>
    <m/>
    <m/>
    <m/>
    <m/>
    <m/>
    <m/>
    <m/>
  </r>
  <r>
    <s v="2023-07-25T05:29:11.257697454Z"/>
    <x v="7"/>
    <s v="2023-07-25"/>
    <s v="0x2e7d18c278716387e925693427f892dda6744f076be24dee24dc7b5cdc02ff34"/>
    <s v="ATTACK-DETECTOR-2"/>
    <s v="CRITICAL"/>
    <x v="7"/>
    <s v="0x4c1f90281421ca00207f7890342eaa808c322e5a likely involved in an attack (0xc6dad3ccaee722107831227dfa537ac589814c3d0e00f2d55cc515fbe1debfb7) on AAASwap (0x991c2e535f70497f0b75dab259ac2905e4ce17ac). Anomaly score: {'anomaly_score': 0.03658788139235067}"/>
    <s v="0x4c1f90281421ca00207f7890342eaa808c322e5a"/>
    <x v="2"/>
    <s v="0.03658788139235067"/>
    <m/>
    <m/>
    <m/>
    <m/>
    <m/>
    <s v="0.03658788139235067}"/>
    <m/>
    <m/>
    <m/>
    <m/>
    <m/>
    <m/>
    <m/>
    <m/>
    <m/>
  </r>
  <r>
    <s v="2023-07-12T13:31:38.010566282Z"/>
    <x v="7"/>
    <s v="2023-07-12"/>
    <s v="0x2ddb32abfafa8d13ba3b913a23a2a60c789f32dd03a60df03502877740b6085d"/>
    <s v="ATTACK-DETECTOR-2"/>
    <s v="CRITICAL"/>
    <x v="7"/>
    <s v="0x55729eb57b726fd7bc49fb486bcd7db47ff9b1cb likely involved in an attack (0xea61ebd8460368be88b7aea614ac866c5d9507ef0181659f75ae3204b51a383d). Anomaly score: {'anomaly_score': 0.04554725274725275}"/>
    <s v="0x55729eb57b726fd7bc49fb486bcd7db47ff9b1cb"/>
    <x v="2"/>
    <s v="0.04554725274725275"/>
    <m/>
    <m/>
    <m/>
    <m/>
    <m/>
    <s v="0.04554725274725275}"/>
    <m/>
    <m/>
    <m/>
    <m/>
    <m/>
    <m/>
    <m/>
    <m/>
    <m/>
  </r>
  <r>
    <s v="2023-07-10T00:06:12.363034386Z"/>
    <x v="7"/>
    <s v="2023-07-10"/>
    <s v="0x2d6a312bd4c8e5e17e3cf224020e9a0f75b6423e76ef75369fe967d58499e65d"/>
    <s v="ATTACK-DETECTOR-2"/>
    <s v="CRITICAL"/>
    <x v="7"/>
    <s v="0x552ef0fefad0368c1a7de756271fd6b959b6129b likely involved in an attack (0x3c7307b8d07147a71667077c2f461f24f6cb8e2ae8e43e74bc4a53593b9f3000). Anomaly score: {'anomaly_score': 0.07020364415862808}"/>
    <s v="0x552ef0fefad0368c1a7de756271fd6b959b6129b"/>
    <x v="2"/>
    <s v="0.07020364415862808"/>
    <m/>
    <m/>
    <m/>
    <m/>
    <m/>
    <s v="0.07020364415862808}"/>
    <m/>
    <m/>
    <m/>
    <m/>
    <m/>
    <m/>
    <m/>
    <m/>
    <m/>
  </r>
  <r>
    <s v="2023-07-23T23:16:24.260012638Z"/>
    <x v="7"/>
    <s v="2023-07-23"/>
    <s v="0x2d4e61442195dcba7a1d3a2bbeba975233cf200c70a6c7ec69c73f85c704cc2a"/>
    <s v="ATTACK-DETECTOR-2"/>
    <s v="CRITICAL"/>
    <x v="7"/>
    <s v="0x528fa8b4695aa008debb42c8935b2e9b274f4cf9 likely involved in an attack (0x0f0834c387767bfa8d611800805f9f5e395088d7d96657e87027e9efdeddab4d). Anomaly score: {'anomaly_score': 0.03691870784522542}"/>
    <s v="0x528fa8b4695aa008debb42c8935b2e9b274f4cf9"/>
    <x v="2"/>
    <s v="0.03691870784522542"/>
    <m/>
    <m/>
    <m/>
    <m/>
    <m/>
    <s v="0.03691870784522542}"/>
    <m/>
    <m/>
    <m/>
    <m/>
    <m/>
    <m/>
    <m/>
    <m/>
    <m/>
  </r>
  <r>
    <s v="2023-07-21T14:12:23.397591133Z"/>
    <x v="7"/>
    <s v="2023-07-21"/>
    <s v="0x2d0e60558bf3e74e49461df4c57ffc0b508e1a0650993b88c9772b7016e8d79c"/>
    <s v="ATTACK-DETECTOR-2"/>
    <s v="CRITICAL"/>
    <x v="7"/>
    <s v="0x728c77df4b39345aa6c0c0dde385961094d8f5c1,0x181ed57a3da2d68971bef20409a1f1237f2727cc likely involved in an attack (0x63661c90c6ae254b3937c8ba55181aa00086c872b662167c77900ad8d9ee202a) on (0x7baf3679a676cfc2aa31f0a2f049f609bf15b9df). Anomaly score: {'anoma"/>
    <s v="0x728c77df4b39345aa6c0c0dde385961094d8f5c1"/>
    <x v="2"/>
    <s v="0.11362440820620726"/>
    <m/>
    <m/>
    <m/>
    <m/>
    <m/>
    <s v="0.11362440820620726}"/>
    <m/>
    <m/>
    <m/>
    <m/>
    <m/>
    <m/>
    <m/>
    <m/>
    <m/>
  </r>
  <r>
    <s v="2023-07-13T16:38:02.345340117Z"/>
    <x v="7"/>
    <s v="2023-07-13"/>
    <s v="0x2bdcdeca01b96cfcf62153b2c6d4344bce8522f7a5646b0216e3eee60956d34d"/>
    <s v="ATTACK-DETECTOR-2"/>
    <s v="CRITICAL"/>
    <x v="7"/>
    <s v="0xba8aaf2166ba2343dfdbddfc9809acd19828b174 likely involved in an attack (0x213ec083d85da7cf87a26ce665fc5bd10a6735f261ccc9fd6ab7377e4c1b7fc9). Anomaly score: {'anomaly_score': 0.05701570680628272}"/>
    <s v="0xba8aaf2166ba2343dfdbddfc9809acd19828b174"/>
    <x v="2"/>
    <s v="0.05701570680628272"/>
    <m/>
    <m/>
    <m/>
    <m/>
    <m/>
    <s v="0.05701570680628272}"/>
    <m/>
    <m/>
    <m/>
    <m/>
    <m/>
    <m/>
    <m/>
    <m/>
    <m/>
  </r>
  <r>
    <s v="2023-07-20T19:45:01.61118589Z"/>
    <x v="7"/>
    <s v="2023-07-20"/>
    <s v="0x2b41dbd91d7cdd9f567a651db0c5817eb346428eafab86ea23e07eeeea92e2e1"/>
    <s v="ATTACK-DETECTOR-2"/>
    <s v="CRITICAL"/>
    <x v="7"/>
    <s v="0xf943d8ba0bda707ac61ceed406fcf34ebbd55287,0x1a554b4d3679181b8ff4244ac40145445f97695f likely involved in an attack (0xe82a2ea79b87d0bf4331317e832ad2a9b127f6629c839869bb4956d0b7492717). Anomaly score: {'anomaly_score': 0.2641509433962264}"/>
    <s v="0xf943d8ba0bda707ac61ceed406fcf34ebbd55287"/>
    <x v="2"/>
    <s v="0.2641509433962264"/>
    <m/>
    <m/>
    <m/>
    <m/>
    <m/>
    <s v="0.2641509433962264}"/>
    <m/>
    <m/>
    <m/>
    <m/>
    <m/>
    <m/>
    <m/>
    <m/>
    <m/>
  </r>
  <r>
    <s v="2023-07-26T17:37:20.573096986Z"/>
    <x v="7"/>
    <s v="2023-07-26"/>
    <s v="0x28c28bb7bb30f41c424479194229603ed2f29654a816f2faf65a04ec8b6fa414"/>
    <s v="ATTACK-DETECTOR-2"/>
    <s v="CRITICAL"/>
    <x v="7"/>
    <s v="0x25bcbbb92c2ae9d0c6f4db814e46fd5c632e2bd3,0x55e741bace7d48ce29c514e5688eabb02493c8f2 likely involved in an attack (0xc933bfcaa8a5a4b5806ec4356fc971939214d612fa233d9a48a8f011ad488743) on (0x55e741bace7d48ce29c514e5688eabb02493c8f2). Anomaly score: {'anoma"/>
    <s v="0x25bcbbb92c2ae9d0c6f4db814e46fd5c632e2bd3"/>
    <x v="2"/>
    <s v="0.032479108635097495"/>
    <m/>
    <m/>
    <m/>
    <m/>
    <m/>
    <s v="0.032479108635097495}"/>
    <m/>
    <m/>
    <m/>
    <m/>
    <m/>
    <m/>
    <m/>
    <m/>
    <m/>
  </r>
  <r>
    <s v="2023-07-11T07:48:08.31841643Z"/>
    <x v="7"/>
    <s v="2023-07-11"/>
    <s v="0x277c8bc3786415173501d60e5be58acf6df42576b92976842d63a5dd46698ff0"/>
    <s v="ATTACK-DETECTOR-2"/>
    <s v="CRITICAL"/>
    <x v="7"/>
    <s v="0x6a121340ec9bab5b453f2d9eda3744bc7c36c433 likely involved in an attack (0xfa61f1c46a0b7f889383c98f6036418bd13156ed56bb7c40783ea1c92baa0480). Anomaly score: {'anomaly_score': 1.27502348777907e-06}"/>
    <s v="0x6a121340ec9bab5b453f2d9eda3744bc7c36c433"/>
    <x v="2"/>
    <s v="1.27502348777907e-06"/>
    <m/>
    <m/>
    <m/>
    <m/>
    <m/>
    <s v="1.27502348777907e-06}"/>
    <m/>
    <m/>
    <m/>
    <m/>
    <m/>
    <m/>
    <m/>
    <m/>
    <m/>
  </r>
  <r>
    <s v="2023-07-11T12:04:42.266944767Z"/>
    <x v="7"/>
    <s v="2023-07-11"/>
    <s v="0x275e7de1abc59237e73ad762b9dbce00d82a10aa13954262cc5711c93d1c0d79"/>
    <s v="ATTACK-DETECTOR-2"/>
    <s v="CRITICAL"/>
    <x v="7"/>
    <s v="0x8208e94f90a04b8dd6ed729533571578b8531149 likely involved in an attack (0xeebf61eaae9f01da6e19b4188e60a61ed6365fd0f329a42e8ee71905c803a77d). Anomaly score: {'anomaly_score': 0.05281050955414013}"/>
    <s v="0x8208e94f90a04b8dd6ed729533571578b8531149"/>
    <x v="2"/>
    <s v="0.05281050955414013"/>
    <m/>
    <m/>
    <m/>
    <m/>
    <m/>
    <s v="0.05281050955414013}"/>
    <m/>
    <m/>
    <m/>
    <m/>
    <m/>
    <m/>
    <m/>
    <m/>
    <m/>
  </r>
  <r>
    <s v="2023-07-20T08:24:43.228081912Z"/>
    <x v="7"/>
    <s v="2023-07-20"/>
    <s v="0x26ba17288a9bfee3899d57eeb375080106be52a9e62d46e17871124fb718799b"/>
    <s v="ATTACK-DETECTOR-2"/>
    <s v="CRITICAL"/>
    <x v="7"/>
    <s v="0x573924b14193dbeeaa876b3793a4db05dfd612db,0x3ff666edb45640463877f695ceb2869c5893b4c8 likely involved in an attack (0xd5bfba867be96962cf66ff15a3ac7422c3d0467848d3c2dac16bfc72f6446c58) on PancakeRouter (0x10ed43c718714eb63d5aa57b78b54704e256024e). Anomaly "/>
    <s v="0x573924b14193dbeeaa876b3793a4db05dfd612db"/>
    <x v="2"/>
    <s v="0.0014689880304679"/>
    <m/>
    <m/>
    <m/>
    <m/>
    <m/>
    <s v="0.0014689880304679}"/>
    <m/>
    <m/>
    <m/>
    <m/>
    <m/>
    <m/>
    <m/>
    <m/>
    <m/>
  </r>
  <r>
    <s v="2023-07-14T00:03:39.161494055Z"/>
    <x v="7"/>
    <s v="2023-07-14"/>
    <s v="0x263d4b14b8ecdcc6fed4ed981e5961f0d571292c8a992cdb9f54a9b4b0389ad0"/>
    <s v="ATTACK-DETECTOR-2"/>
    <s v="CRITICAL"/>
    <x v="7"/>
    <s v="0x1766bbd0267f750cb8c2d845336d5ce3f192fbb8 likely involved in an attack (0xfb5c7c42f30899af5c60e5f982bb79b78d06a3e04e6f0b9c4351ee7ed48a7a03). Anomaly score: {'anomaly_score': 0.05589766210851346}"/>
    <s v="0x1766bbd0267f750cb8c2d845336d5ce3f192fbb8"/>
    <x v="2"/>
    <s v="0.05589766210851346"/>
    <m/>
    <m/>
    <m/>
    <m/>
    <m/>
    <s v="0.05589766210851346}"/>
    <m/>
    <m/>
    <m/>
    <m/>
    <m/>
    <m/>
    <m/>
    <m/>
    <m/>
  </r>
  <r>
    <s v="2023-07-07T07:30:29.719430263Z"/>
    <x v="7"/>
    <s v="2023-07-07"/>
    <s v="0x2552871bd8755899fb8d6d8ecd4832e460d4545a57bfbe7787038c2c2b34fa2f"/>
    <s v="ATTACK-DETECTOR-2"/>
    <s v="CRITICAL"/>
    <x v="7"/>
    <s v="0xadbd636a9ff51f2ab6999833aab784f2c1efa6f1 likely involved in an attack (0x27015b9779884117320f1fbf9f339d740c4f068cf0f2fc5d8f3fae3bc44c91ae). Anomaly score: {'anomaly_score': 0.02350230414746544}"/>
    <s v="0xadbd636a9ff51f2ab6999833aab784f2c1efa6f1"/>
    <x v="2"/>
    <s v="0.02350230414746544"/>
    <m/>
    <m/>
    <m/>
    <m/>
    <m/>
    <s v="0.02350230414746544}"/>
    <m/>
    <m/>
    <m/>
    <m/>
    <m/>
    <m/>
    <m/>
    <m/>
    <m/>
  </r>
  <r>
    <s v="2023-07-11T01:33:52.770262119Z"/>
    <x v="7"/>
    <s v="2023-07-11"/>
    <s v="0x25441c8c9ba7ebc77342d16cdfd3964e4c5683ac1854f73705e31cac2b231af0"/>
    <s v="ATTACK-DETECTOR-2"/>
    <s v="CRITICAL"/>
    <x v="7"/>
    <s v="0x4871ad72de4b1a5480e7daa813479cc9604f014f likely involved in an attack (0xc73714a0b14b4e8ea9f2667bc0d7ab1be5dba5313deea0097e9d8caec6b65a4a). Anomaly score: {'anomaly_score': 1.6821456761969926e-06}"/>
    <s v="0x4871ad72de4b1a5480e7daa813479cc9604f014f"/>
    <x v="2"/>
    <s v="1.6821456761969926e-06"/>
    <m/>
    <m/>
    <m/>
    <m/>
    <m/>
    <s v="1.6821456761969926e-06}"/>
    <m/>
    <m/>
    <m/>
    <m/>
    <m/>
    <m/>
    <m/>
    <m/>
    <m/>
  </r>
  <r>
    <s v="2023-07-11T07:49:13.385610208Z"/>
    <x v="7"/>
    <s v="2023-07-11"/>
    <s v="0x253a31000ee3f0a30378877113b01b645ac5637f24c394dbb2075db62843a530"/>
    <s v="ATTACK-DETECTOR-2"/>
    <s v="CRITICAL"/>
    <x v="7"/>
    <s v="0x6a121340ec9bab5b453f2d9eda3744bc7c36c433 likely involved in an attack (0x8978ed2800c2965613a6a5ea0dc71f30ce4ce34a5901ee51b693663359669317). Anomaly score: {'anomaly_score': 1.27502348777907e-06}"/>
    <s v="0x6a121340ec9bab5b453f2d9eda3744bc7c36c433"/>
    <x v="2"/>
    <s v="1.27502348777907e-06"/>
    <m/>
    <m/>
    <m/>
    <m/>
    <m/>
    <s v="1.27502348777907e-06}"/>
    <m/>
    <m/>
    <m/>
    <m/>
    <m/>
    <m/>
    <m/>
    <m/>
    <m/>
  </r>
  <r>
    <s v="2023-07-12T19:14:46.142771238Z"/>
    <x v="7"/>
    <s v="2023-07-12"/>
    <s v="0x24d36eed1a732e5d82451d763a1c9d46d2410a328e313bcc28d51bbd49d93d46"/>
    <s v="ATTACK-DETECTOR-2"/>
    <s v="CRITICAL"/>
    <x v="7"/>
    <s v="0xfafa26eaef33d4bd5fcfbac0e7a2ebe653bf5ef9 likely involved in an attack (0xb543dfb254e2c68ba5587e20a6104ff601c04a80d578dfa3c6a80dae5aac446c). Anomaly score: {'anomaly_score': 1.092791538632336e-06}"/>
    <s v="0xfafa26eaef33d4bd5fcfbac0e7a2ebe653bf5ef9"/>
    <x v="2"/>
    <s v="1.092791538632336e-06"/>
    <m/>
    <m/>
    <m/>
    <m/>
    <m/>
    <s v="1.092791538632336e-06}"/>
    <m/>
    <m/>
    <m/>
    <m/>
    <m/>
    <m/>
    <m/>
    <m/>
    <m/>
  </r>
  <r>
    <s v="2023-07-23T10:38:52.129146457Z"/>
    <x v="7"/>
    <s v="2023-07-23"/>
    <s v="0x23c6c47ff39185166cde730da833f9ef6222eed3bab6cbdf7b4ccbee6a5e0ede"/>
    <s v="ATTACK-DETECTOR-2"/>
    <s v="CRITICAL"/>
    <x v="7"/>
    <s v="0x0000004883ab5434202dc9d8d5bfbcd87247dee3 likely involved in an attack (0x1c818d10d58970469f9a55aef5594530634de774ccf3410f1946fe04feb4a279). Anomaly score: {'anomaly_score': 0.005117633927594403}"/>
    <s v="0x0000004883ab5434202dc9d8d5bfbcd87247dee3"/>
    <x v="2"/>
    <s v="0.005117633927594403"/>
    <m/>
    <m/>
    <m/>
    <m/>
    <m/>
    <s v="0.005117633927594403}"/>
    <m/>
    <m/>
    <m/>
    <m/>
    <m/>
    <m/>
    <m/>
    <m/>
    <m/>
  </r>
  <r>
    <s v="2023-07-20T05:23:56.510905471Z"/>
    <x v="7"/>
    <s v="2023-07-20"/>
    <s v="0x22d3fafbcdedb5bd82eab495998f9bfb31ab9becf6767003adfce037e293f9f6"/>
    <s v="ATTACK-DETECTOR-2"/>
    <s v="CRITICAL"/>
    <x v="7"/>
    <s v="0x7b907c55dafa59a6486af4be0c6ef9b137cd44b2,0xe84ef3615b8df94c52e5b6ef21acbf0039b29113 likely involved in an attack (0x9ccf16c435bcae6859f7f5d6643af031748051fed7a46bd4df5509003ed0193d). Anomaly score: {'anomaly_score': 1.0}"/>
    <s v="0x7b907c55dafa59a6486af4be0c6ef9b137cd44b2"/>
    <x v="2"/>
    <s v="1.0"/>
    <m/>
    <m/>
    <m/>
    <m/>
    <m/>
    <s v="1.0}"/>
    <m/>
    <m/>
    <m/>
    <m/>
    <m/>
    <m/>
    <m/>
    <m/>
    <m/>
  </r>
  <r>
    <s v="2023-07-20T21:03:15.927269051Z"/>
    <x v="7"/>
    <s v="2023-07-20"/>
    <s v="0x2202170e095e78a27f7c678c377a804fc2cc5f12a2928d43c0d9cb06308fa29e"/>
    <s v="ATTACK-DETECTOR-2"/>
    <s v="CRITICAL"/>
    <x v="7"/>
    <s v="0x1dc6ed990178eaf49476e5b1dbcf264889568785,0xe2d5ffe1cc9ddc883467b554bd9dba524856134b,0xabf13b278e97df158ec4c9a4616056d381113888 likely involved in an attack (0xcfc60e8e24fce3a11b2e83eab09c460eb05d5f00a0223850ecfe909c1209daec) on BSW-LP (0x8840c6252e2e86e"/>
    <s v="0x1dc6ed990178eaf49476e5b1dbcf264889568785"/>
    <x v="2"/>
    <s v="0.18891916439600362"/>
    <m/>
    <m/>
    <m/>
    <m/>
    <m/>
    <s v="0.18891916439600362}"/>
    <m/>
    <m/>
    <m/>
    <m/>
    <m/>
    <m/>
    <m/>
    <m/>
    <m/>
  </r>
  <r>
    <s v="2023-07-24T06:32:38.827807049Z"/>
    <x v="7"/>
    <s v="2023-07-24"/>
    <s v="0x1fb48fa1d406c4d23de1e72eb5afe704e0d131bfd0133c67ec72f3c4368e89f2"/>
    <s v="ATTACK-DETECTOR-2"/>
    <s v="CRITICAL"/>
    <x v="7"/>
    <s v="0xe1112a120b29013a278ee54efb0899af829bc6cc,0x5ec6b850442bae528f2975aec41920e74b64f712,0xde9d57c6a790e0be62b65686ad16d82f128eb95b likely involved in an attack (0xb78c4d94627a4a7685a4bf249891cb1a16185efafe94aad0696dba0c31df2b80) on (0x544079ceede4727a603310"/>
    <s v="0xe1112a120b29013a278ee54efb0899af829bc6cc"/>
    <x v="2"/>
    <s v="0.047261815453863466"/>
    <m/>
    <m/>
    <m/>
    <m/>
    <m/>
    <s v="0.047261815453863466}"/>
    <m/>
    <m/>
    <m/>
    <m/>
    <m/>
    <m/>
    <m/>
    <m/>
    <m/>
  </r>
  <r>
    <s v="2023-07-16T10:41:23.911022109Z"/>
    <x v="7"/>
    <s v="2023-07-16"/>
    <s v="0x1f41eac30910e2607bc2e51524b27490be91f0fbe2140cd308785660e441eab3"/>
    <s v="ATTACK-DETECTOR-2"/>
    <s v="CRITICAL"/>
    <x v="7"/>
    <s v="0x6b7112097404e3d956195f04f75d0e48eb5a9858 likely involved in an attack (0x445dc755fb722eb00bfbabd803c30d4f7a5c64d8b66743d962f59fc430572b4b). Anomaly score: {'anomaly_score': 0.03753378378378379}"/>
    <s v="0x6b7112097404e3d956195f04f75d0e48eb5a9858"/>
    <x v="2"/>
    <s v="0.03753378378378379"/>
    <m/>
    <m/>
    <m/>
    <m/>
    <m/>
    <s v="0.03753378378378379}"/>
    <m/>
    <m/>
    <m/>
    <m/>
    <m/>
    <m/>
    <m/>
    <m/>
    <m/>
  </r>
  <r>
    <s v="2023-07-09T05:57:11.974504002Z"/>
    <x v="7"/>
    <s v="2023-07-09"/>
    <s v="0x1eaa2701e1a63fffbf7aebec6ab744e9f38be8937fd1bb0ca09264c8a71bcc6b"/>
    <s v="ATTACK-DETECTOR-2"/>
    <s v="CRITICAL"/>
    <x v="7"/>
    <s v="0xe60d769762e0b312af8f980041a34e75ad3b4648 likely involved in an attack (0x5894dd044930ad9147a7b2209daaeef98ef36830729e76cc22c71833329c557d). Anomaly score: {'anomaly_score': 0.0688912809472551}"/>
    <s v="0xe60d769762e0b312af8f980041a34e75ad3b4648"/>
    <x v="2"/>
    <s v="0.0688912809472551"/>
    <m/>
    <m/>
    <m/>
    <m/>
    <m/>
    <s v="0.0688912809472551}"/>
    <m/>
    <m/>
    <m/>
    <m/>
    <m/>
    <m/>
    <m/>
    <m/>
    <m/>
  </r>
  <r>
    <s v="2023-07-03T19:56:24.755617125Z"/>
    <x v="7"/>
    <s v="2023-07-03"/>
    <s v="0x1dd130d150429d71b489f444c790c161a9c3c77b0e4717489269574cb8b5f08a"/>
    <s v="ATTACK-DETECTOR-2"/>
    <s v="CRITICAL"/>
    <x v="7"/>
    <s v="0x076194cd7ecdbb370e8b8cc5a7725405ae6664fa likely involved in an attack (0x9c39d593ebbb44740d1d9f4ac3087cffd9671b8f8d73fe4490cd156018f970a1). Anomaly score: {'anomaly_score': 0.09206471494607088}"/>
    <s v="0x076194cd7ecdbb370e8b8cc5a7725405ae6664fa"/>
    <x v="2"/>
    <s v="0.09206471494607088"/>
    <m/>
    <m/>
    <m/>
    <m/>
    <m/>
    <s v="0.09206471494607088}"/>
    <m/>
    <m/>
    <m/>
    <m/>
    <m/>
    <m/>
    <m/>
    <m/>
    <m/>
  </r>
  <r>
    <s v="2023-07-20T04:24:09.640505705Z"/>
    <x v="7"/>
    <s v="2023-07-20"/>
    <s v="0x1b3b7a586a00c7404bd59623d207f2430aadad0b9f6ff795829b5579edb581a2"/>
    <s v="ATTACK-DETECTOR-2"/>
    <s v="CRITICAL"/>
    <x v="7"/>
    <s v="0xf7567998abcc8ebc247992adf1ea6e27dd290291 likely involved in an attack (0x090a44a7fbc2d6c1e4b8f931561fceea2960749b084a1b034e41e02a467b4f06). Anomaly score: {'anomaly_score': 1.0}"/>
    <s v="0xf7567998abcc8ebc247992adf1ea6e27dd290291"/>
    <x v="2"/>
    <s v="1.0"/>
    <m/>
    <m/>
    <m/>
    <m/>
    <m/>
    <s v="1.0}"/>
    <m/>
    <m/>
    <m/>
    <m/>
    <m/>
    <m/>
    <m/>
    <m/>
    <m/>
  </r>
  <r>
    <s v="2023-07-28T21:39:54.206319846Z"/>
    <x v="7"/>
    <s v="2023-07-28"/>
    <s v="0x1aac75cd1f67b42a26407d0e3c02adbaf2d17f88cb7ad23ac41e3c337b936a3f"/>
    <s v="ATTACK-DETECTOR-2"/>
    <s v="CRITICAL"/>
    <x v="7"/>
    <s v="0x1cd9af6a4a61f2a37159e9f90cb9e995ceef9a8b likely involved in an attack (0xec805ffcfeaa6642d2539d9cdedf343ea8a4285390ef69bd54da7a43d8f8c1ae). Anomaly score: {'anomaly_score': 0.004986420844287312}"/>
    <s v="0x1cd9af6a4a61f2a37159e9f90cb9e995ceef9a8b"/>
    <x v="2"/>
    <s v="0.004986420844287312"/>
    <m/>
    <m/>
    <m/>
    <m/>
    <m/>
    <s v="0.004986420844287312}"/>
    <m/>
    <m/>
    <m/>
    <m/>
    <m/>
    <m/>
    <m/>
    <m/>
    <m/>
  </r>
  <r>
    <s v="2023-07-20T05:35:30.763878333Z"/>
    <x v="7"/>
    <s v="2023-07-20"/>
    <s v="0x1a974dcc620244452d13384a94e539e5f04a195b4cf4094fd747878deb31711c"/>
    <s v="ATTACK-DETECTOR-2"/>
    <s v="CRITICAL"/>
    <x v="7"/>
    <s v="0x3ff666edb45640463877f695ceb2869c5893b4c8 likely involved in an attack (0xfb4f78a9b35270cfd2d455a7b54c52bac81ba54f0a82c9bccca7f18188dc83cb) on (0xea1b5a69b8cf6c30279c9293ebf455bda7d6ab1a). Anomaly score: {'anomaly_score': 0.0014689880304679}"/>
    <s v="0x3ff666edb45640463877f695ceb2869c5893b4c8"/>
    <x v="2"/>
    <s v="0.0014689880304679"/>
    <m/>
    <m/>
    <m/>
    <m/>
    <m/>
    <s v="0.0014689880304679}"/>
    <m/>
    <m/>
    <m/>
    <m/>
    <m/>
    <m/>
    <m/>
    <m/>
    <m/>
  </r>
  <r>
    <s v="2023-07-29T03:24:51.315433043Z"/>
    <x v="7"/>
    <s v="2023-07-29"/>
    <s v="0x1a17bd4b0ce9ee5d740925bdb8a5625a5672b4dec084ad27adb2e1f8544c117b"/>
    <s v="ATTACK-DETECTOR-2"/>
    <s v="CRITICAL"/>
    <x v="7"/>
    <s v="0x38ac3cb028886470a84360eebba452c75f0a382b,0xc91c359ab68de1bc2b3451a638b7656c44296b53 likely involved in an attack (0xf70a32edd20d66b4e1c4c4890c6f1652e02116d926e57ce948c38000b0d4ea60). Anomaly score: {'anomaly_score': 0.0007775390352066331}"/>
    <s v="0x38ac3cb028886470a84360eebba452c75f0a382b"/>
    <x v="2"/>
    <s v="0.0007775390352066331"/>
    <m/>
    <m/>
    <m/>
    <m/>
    <m/>
    <s v="0.0007775390352066331}"/>
    <m/>
    <m/>
    <m/>
    <m/>
    <m/>
    <m/>
    <m/>
    <m/>
    <m/>
  </r>
  <r>
    <s v="2023-07-24T08:33:38.107080471Z"/>
    <x v="7"/>
    <s v="2023-07-24"/>
    <s v="0x19d7c44d9258b49fcd7fa12146561097a800077d74a9191c50e58308e0e3221e"/>
    <s v="ATTACK-DETECTOR-2"/>
    <s v="CRITICAL"/>
    <x v="7"/>
    <s v="0xd03e23da7a53be6c96d7ff6e17c0c5ceb49b0dc1,0xa8c1e51c9eaa54e02b0ded5713fd285e166f2b58 likely involved in an attack (0x3140af21ab098cb54cbeb760013c0611e64fecd23427bb57751c985ce100f696) on (0x5b943a752f5b630e2d7095a30f142b08a93f1f21). Anomaly score: {'anoma"/>
    <s v="0xd03e23da7a53be6c96d7ff6e17c0c5ceb49b0dc1"/>
    <x v="2"/>
    <s v="0.07071269487750557"/>
    <m/>
    <m/>
    <m/>
    <m/>
    <m/>
    <s v="0.07071269487750557}"/>
    <m/>
    <m/>
    <m/>
    <m/>
    <m/>
    <m/>
    <m/>
    <m/>
    <m/>
  </r>
  <r>
    <s v="2023-07-25T05:27:49.492262329Z"/>
    <x v="7"/>
    <s v="2023-07-25"/>
    <s v="0x19053aa4f33b8330b9285d81b138153d7642e8d4bf97e3abdc0a6b1447de9cf5"/>
    <s v="ATTACK-DETECTOR-2"/>
    <s v="CRITICAL"/>
    <x v="7"/>
    <s v="0x4c1f90281421ca00207f7890342eaa808c322e5a likely involved in an attack (0xc6dad3ccaee722107831227dfa537ac589814c3d0e00f2d55cc515fbe1debfb7). Anomaly score: {'anomaly_score': 0.03658788139235067}"/>
    <s v="0x4c1f90281421ca00207f7890342eaa808c322e5a"/>
    <x v="2"/>
    <s v="0.03658788139235067"/>
    <m/>
    <m/>
    <m/>
    <m/>
    <m/>
    <s v="0.03658788139235067}"/>
    <m/>
    <m/>
    <m/>
    <m/>
    <m/>
    <m/>
    <m/>
    <m/>
    <m/>
  </r>
  <r>
    <s v="2023-07-20T00:11:31.053601985Z"/>
    <x v="7"/>
    <s v="2023-07-20"/>
    <s v="0x18e089da7d9650d54b099503828ba9c0d16754e7a8702cc827d53c9687c49e46"/>
    <s v="ATTACK-DETECTOR-2"/>
    <s v="CRITICAL"/>
    <x v="7"/>
    <s v="0x619c49a8af9fb2301687e8b9bbd3e70b0180572a,0xc5414a3277b6861bfb69d53a1fe423a0b45c4ba9,0xf4a64ab9918e850f637cc12e2241d96ad36297c3,0x5846f80273bd292d260735a3bd1c68f9d0c8b129,0x351c64c0b7b713d13acf4b07f2fad52a52a7c6cf,0xcc8617331849962c27f91859578dc91922f6f0"/>
    <s v="0x619c49a8af9fb2301687e8b9bbd3e70b0180572a"/>
    <x v="2"/>
    <s v="0.00016178746599191776"/>
    <m/>
    <m/>
    <m/>
    <m/>
    <m/>
    <s v="0.00016178746599191776}"/>
    <m/>
    <m/>
    <m/>
    <m/>
    <m/>
    <m/>
    <m/>
    <m/>
    <m/>
  </r>
  <r>
    <s v="2023-07-21T13:24:22.980487426Z"/>
    <x v="7"/>
    <s v="2023-07-21"/>
    <s v="0x15643614f1c21bbd004ed623c1cbc429729ba31b352079fffe1b6fcf8396dd96"/>
    <s v="ATTACK-DETECTOR-2"/>
    <s v="CRITICAL"/>
    <x v="7"/>
    <s v="0xd83c6f45916cb4dfd824261e09d2d0840c6075fd likely involved in an attack (0x4ca9c1b5fb39dd7ba5dca6656d7989e9bafa59fbb0bd86b89b2e614d165d1e35). Anomaly score: {'anomaly_score': 0.07915833771699106}"/>
    <s v="0xd83c6f45916cb4dfd824261e09d2d0840c6075fd"/>
    <x v="2"/>
    <s v="0.07915833771699106"/>
    <m/>
    <m/>
    <m/>
    <m/>
    <m/>
    <s v="0.07915833771699106}"/>
    <m/>
    <m/>
    <m/>
    <m/>
    <m/>
    <m/>
    <m/>
    <m/>
    <m/>
  </r>
  <r>
    <s v="2023-07-25T06:07:43.156735308Z"/>
    <x v="7"/>
    <s v="2023-07-25"/>
    <s v="0x150aa02c2a628e5c99499495fd784c3c41bf98aed43a929a5018f2e4ddfba78f"/>
    <s v="ATTACK-DETECTOR-2"/>
    <s v="CRITICAL"/>
    <x v="7"/>
    <s v="0xf9a2083169f2d70ec66e231356e258b47d2a9ed7 likely involved in an attack (0x486f76b1a43741cd311cd891809ad7ff7d87d257c8224870cc3a4eecd89ae009) on (0x8ca7c1a4c4c4488464ba880e6621ec9821baa270). Anomaly score: {'anomaly_score': 9.534976073496853e-05}"/>
    <s v="0xf9a2083169f2d70ec66e231356e258b47d2a9ed7"/>
    <x v="2"/>
    <s v="9.534976073496853e-05"/>
    <m/>
    <m/>
    <m/>
    <m/>
    <m/>
    <s v="9.534976073496853e-05}"/>
    <m/>
    <m/>
    <m/>
    <m/>
    <m/>
    <m/>
    <m/>
    <m/>
    <m/>
  </r>
  <r>
    <s v="2023-07-31T11:52:25.565148015Z"/>
    <x v="7"/>
    <s v="2023-07-31"/>
    <s v="0x149a96a4e7f1ef87ff976f0a1717d4026a3916eeccb37a04574b98af1a7da381"/>
    <s v="ATTACK-DETECTOR-2"/>
    <s v="CRITICAL"/>
    <x v="7"/>
    <s v="0x6daf12235c61191d9560832e33ebf9de8683b9b8,0xe8f314758629fc1e18a97921d4401870913f0a5a,0x73c0a3f0b8facffd2dadbca2e2c663c2f5554486,0xace0e692e1436ae6046e4583c8bc112aced54812,0xcf96743f148f30364c73c322f559328b33ced367,0x11ccb3bae7817b837416465afc517867f6ddf4"/>
    <s v="0x6daf12235c61191d9560832e33ebf9de8683b9b8"/>
    <x v="2"/>
    <s v="0.08119366626065774"/>
    <m/>
    <m/>
    <m/>
    <m/>
    <m/>
    <s v="0.08119366626065774}"/>
    <m/>
    <m/>
    <m/>
    <m/>
    <m/>
    <m/>
    <m/>
    <m/>
    <m/>
  </r>
  <r>
    <s v="2023-07-23T10:22:11.43032058Z"/>
    <x v="7"/>
    <s v="2023-07-23"/>
    <s v="0x133c5c4bf243518e93b782f454ddc624f7f2fa7592e0c84f8437e91d25c46f4f"/>
    <s v="ATTACK-DETECTOR-2"/>
    <s v="CRITICAL"/>
    <x v="7"/>
    <s v="0x0000004883ab5434202dc9d8d5bfbcd87247dee3 likely involved in an attack (0xfb52cee9e0e68ba2f0336e62df2c06943fee4c2df6d8f08d9c8698719dca563c) on BTC2.0 (0x7ed2b538dd39ad123f6b66a2f63b5381f60e7aac). Anomaly score: {'anomaly_score': 0.0948599269183922}"/>
    <s v="0x0000004883ab5434202dc9d8d5bfbcd87247dee3"/>
    <x v="2"/>
    <s v="0.0948599269183922"/>
    <m/>
    <m/>
    <m/>
    <m/>
    <m/>
    <s v="0.0948599269183922}"/>
    <m/>
    <m/>
    <m/>
    <m/>
    <m/>
    <m/>
    <m/>
    <m/>
    <m/>
  </r>
  <r>
    <s v="2023-07-20T21:03:55.450974991Z"/>
    <x v="7"/>
    <s v="2023-07-20"/>
    <s v="0x13123a956daa2fad81a83c38c6368bb7e398fe60d7d0c64efca6be119bc39d98"/>
    <s v="ATTACK-DETECTOR-2"/>
    <s v="CRITICAL"/>
    <x v="7"/>
    <s v="0x1dc6ed990178eaf49476e5b1dbcf264889568785,0xe2d5ffe1cc9ddc883467b554bd9dba524856134b,0xabf13b278e97df158ec4c9a4616056d381113888 likely involved in an attack (0xcfc60e8e24fce3a11b2e83eab09c460eb05d5f00a0223850ecfe909c1209daec) on BSW-LP (0x8840c6252e2e86e"/>
    <s v="0x1dc6ed990178eaf49476e5b1dbcf264889568785"/>
    <x v="2"/>
    <s v="0.0004151850862228434"/>
    <m/>
    <m/>
    <m/>
    <m/>
    <m/>
    <s v="0.0004151850862228434}"/>
    <m/>
    <m/>
    <m/>
    <m/>
    <m/>
    <m/>
    <m/>
    <m/>
    <m/>
  </r>
  <r>
    <s v="2023-07-20T05:20:14.35117578Z"/>
    <x v="7"/>
    <s v="2023-07-20"/>
    <s v="0x123b7985d1ec2b2323501cf560bc29e7d97acb62005b75ca5641f93840fc8ffe"/>
    <s v="ATTACK-DETECTOR-2"/>
    <s v="CRITICAL"/>
    <x v="7"/>
    <s v="0x617b9a690958d4771f6b5f230a9acd59341fa7b2,0xf7567998abcc8ebc247992adf1ea6e27dd290291 likely involved in an attack (0x3d9cbb574a11f6b507989910f35992726a47f227196bc5dff41e71a008a145f2) on HAIER (0xf70da4985f73c524adab7e73d8fd083eb9f7acc1). Anomaly score: {"/>
    <s v="0x617b9a690958d4771f6b5f230a9acd59341fa7b2"/>
    <x v="2"/>
    <s v="1.0"/>
    <m/>
    <m/>
    <m/>
    <m/>
    <m/>
    <s v="1.0}"/>
    <m/>
    <m/>
    <m/>
    <m/>
    <m/>
    <m/>
    <m/>
    <m/>
    <m/>
  </r>
  <r>
    <s v="2023-07-24T10:42:37.55263803Z"/>
    <x v="7"/>
    <s v="2023-07-24"/>
    <s v="0x122704c4ee3e34fae66624a8a7402a3ec60e9c0559bcf8d2ae8f396bce73196c"/>
    <s v="ATTACK-DETECTOR-2"/>
    <s v="CRITICAL"/>
    <x v="7"/>
    <s v="0x2d86621dd9f6afcc624798e74fa1bc592299d56d,0xd03e23da7a53be6c96d7ff6e17c0c5ceb49b0dc1 likely involved in an attack (0x49bc443d99e28360a22f08cd6460b48b54d46b7252c43f6b4a24d8a59e80f1a4) on CKD_TEST01 (0x2d86621dd9f6afcc624798e74fa1bc592299d56d). Anomaly sco"/>
    <s v="0x2d86621dd9f6afcc624798e74fa1bc592299d56d"/>
    <x v="2"/>
    <s v="0.0637329286798179"/>
    <m/>
    <m/>
    <m/>
    <m/>
    <m/>
    <s v="0.0637329286798179}"/>
    <m/>
    <m/>
    <m/>
    <m/>
    <m/>
    <m/>
    <m/>
    <m/>
    <m/>
  </r>
  <r>
    <s v="2023-07-12T23:14:33.290925027Z"/>
    <x v="7"/>
    <s v="2023-07-12"/>
    <s v="0x12139dba76dfc78913c2546d538de1bc825597d4d41b95b1325d7d5ea59221bd"/>
    <s v="ATTACK-DETECTOR-2"/>
    <s v="CRITICAL"/>
    <x v="7"/>
    <s v="0xea80278cf9351b95e3526fc77e57a529befbde05 likely involved in an attack (0xe608e7cb0da69e52fca85e589eb08abf778cfbf4f033a9d0cfa447bf4afe9c7f). Anomaly score: {'anomaly_score': 0.02531756460797197}"/>
    <s v="0xea80278cf9351b95e3526fc77e57a529befbde05"/>
    <x v="2"/>
    <s v="0.02531756460797197"/>
    <m/>
    <m/>
    <m/>
    <m/>
    <m/>
    <s v="0.02531756460797197}"/>
    <m/>
    <m/>
    <m/>
    <m/>
    <m/>
    <m/>
    <m/>
    <m/>
    <m/>
  </r>
  <r>
    <s v="2023-07-07T22:52:42.675339492Z"/>
    <x v="7"/>
    <s v="2023-07-07"/>
    <s v="0x119b4114daacf9021f0945fc41e091cb5e6b66dc8a37e5809241a609526a3009"/>
    <s v="ATTACK-DETECTOR-2"/>
    <s v="CRITICAL"/>
    <x v="7"/>
    <s v="0x0bbd60882d78436bb7b4d3dd436a37486e0ac2f7 likely involved in an attack (0x0319c4a8d889e83431df714b4ce1d7f384a7cabee52932fe590bf5b8a3d3853d). Anomaly score: {'anomaly_score': 0.0741815167840862}"/>
    <s v="0x0bbd60882d78436bb7b4d3dd436a37486e0ac2f7"/>
    <x v="2"/>
    <s v="0.0741815167840862"/>
    <m/>
    <m/>
    <m/>
    <m/>
    <m/>
    <s v="0.0741815167840862}"/>
    <m/>
    <m/>
    <m/>
    <m/>
    <m/>
    <m/>
    <m/>
    <m/>
    <m/>
  </r>
  <r>
    <s v="2023-07-17T17:34:25.419868555Z"/>
    <x v="7"/>
    <s v="2023-07-17"/>
    <s v="0x1170730ee7b66ae839b2df8df9e1337ede482e9bb06509e68db8fa3a86d3087d"/>
    <s v="ATTACK-DETECTOR-2"/>
    <s v="CRITICAL"/>
    <x v="7"/>
    <s v="0xd50b0a565f8513384ff717881eb0ac28053b590d likely involved in an attack (0x24fdd1c117e48348a82160a00575477dbcb2ffeef615e5a62b4d4cb025dbd5bc). Anomaly score: {'anomaly_score': 0.0015784079262043049}"/>
    <s v="0xd50b0a565f8513384ff717881eb0ac28053b590d"/>
    <x v="2"/>
    <s v="0.0015784079262043049"/>
    <m/>
    <m/>
    <m/>
    <m/>
    <m/>
    <s v="0.0015784079262043049}"/>
    <m/>
    <m/>
    <m/>
    <m/>
    <m/>
    <m/>
    <m/>
    <m/>
    <m/>
  </r>
  <r>
    <s v="2023-07-24T18:27:11.413616402Z"/>
    <x v="7"/>
    <s v="2023-07-24"/>
    <s v="0x106bab8c3876c885b3060741bfbe3b66d712ec445d999dc5c551df9ccc74af21"/>
    <s v="ATTACK-DETECTOR-2"/>
    <s v="CRITICAL"/>
    <x v="7"/>
    <s v="0xb7ee64584b8313215886b59c2b7c2cf34da95456 likely involved in an attack (0x40019c409bee26bdeef3d28e150368203729ee022e4d82f9cf789b2c6e6cd510) on (0x3ef287ae6a685b0060c4b8de60ef04c609c6fdb2). Anomaly score: {'anomaly_score': 0.01840379296720664}"/>
    <s v="0xb7ee64584b8313215886b59c2b7c2cf34da95456"/>
    <x v="2"/>
    <s v="0.01840379296720664"/>
    <m/>
    <m/>
    <m/>
    <m/>
    <m/>
    <s v="0.01840379296720664}"/>
    <m/>
    <m/>
    <m/>
    <m/>
    <m/>
    <m/>
    <m/>
    <m/>
    <m/>
  </r>
  <r>
    <s v="2023-07-20T06:19:55.763362734Z"/>
    <x v="7"/>
    <s v="2023-07-20"/>
    <s v="0x0ff934e08b62ba18c9204e6c011b3592186409314a5d6f852b784b232d859e36"/>
    <s v="ATTACK-DETECTOR-2"/>
    <s v="CRITICAL"/>
    <x v="7"/>
    <s v="0x26656d6f986b4eccdd487d35422522152a67a139,0x0def58ec92fb3b2acef1ba9b13073955d8392804 likely involved in an attack (0xf732c523e7c967aae4d75cecced613ce29cf4093bc0db8f54242eb862f1216d2) on PancakeRouter (0x10ed43c718714eb63d5aa57b78b54704e256024e). Anomaly "/>
    <s v="0x26656d6f986b4eccdd487d35422522152a67a139"/>
    <x v="2"/>
    <s v="1.0"/>
    <m/>
    <m/>
    <m/>
    <m/>
    <m/>
    <s v="1.0}"/>
    <m/>
    <m/>
    <m/>
    <m/>
    <m/>
    <m/>
    <m/>
    <m/>
    <m/>
  </r>
  <r>
    <s v="2023-07-20T00:11:41.34707187Z"/>
    <x v="7"/>
    <s v="2023-07-20"/>
    <s v="0x0cc480ed0e0826f4da292e968705667cbe8df7eb3db96c7e50ed7945b57f145b"/>
    <s v="ATTACK-DETECTOR-2"/>
    <s v="CRITICAL"/>
    <x v="7"/>
    <s v="0xf4a64ab9918e850f637cc12e2241d96ad36297c3,0xcc8617331849962c27f91859578dc91922f6f050,0xc5414a3277b6861bfb69d53a1fe423a0b45c4ba9,0x0c44e9c7adba16826a0317020630a814e5cd084e,0x619c49a8af9fb2301687e8b9bbd3e70b0180572a likely involved in an attack (0x3a1a72ca"/>
    <s v="0xf4a64ab9918e850f637cc12e2241d96ad36297c3"/>
    <x v="2"/>
    <s v="0.04235090751944685"/>
    <m/>
    <m/>
    <m/>
    <m/>
    <m/>
    <s v="0.04235090751944685}"/>
    <m/>
    <m/>
    <m/>
    <m/>
    <m/>
    <m/>
    <m/>
    <m/>
    <m/>
  </r>
  <r>
    <s v="2023-07-22T17:13:45.841287898Z"/>
    <x v="7"/>
    <s v="2023-07-22"/>
    <s v="0x0c8e26f9931b8678ab4825c0eb1f1c78cea109d79a7bb8a362780fe17c7cb0d0"/>
    <s v="ATTACK-DETECTOR-2"/>
    <s v="CRITICAL"/>
    <x v="7"/>
    <s v="0xe379381387f8f41532bc26340b598a267a5145ec likely involved in an attack (0xb572796f94f07a568381ee3a991cbdac4b6b9f26b2be5036c78dc373bab90871). Anomaly score: {'anomaly_score': 9.984350526574906e-07}"/>
    <s v="0xe379381387f8f41532bc26340b598a267a5145ec"/>
    <x v="2"/>
    <s v="9.984350526574906e-07"/>
    <m/>
    <m/>
    <m/>
    <m/>
    <m/>
    <s v="9.984350526574906e-07}"/>
    <m/>
    <m/>
    <m/>
    <m/>
    <m/>
    <m/>
    <m/>
    <m/>
    <m/>
  </r>
  <r>
    <s v="2023-07-20T05:40:58.352684212Z"/>
    <x v="7"/>
    <s v="2023-07-20"/>
    <s v="0x0be0c2e631b94cc3d57856f8b0d26630dccb893786432b427179751f0c47df0e"/>
    <s v="ATTACK-DETECTOR-2"/>
    <s v="CRITICAL"/>
    <x v="7"/>
    <s v="0x6191203510c2a6442faecdb6c7bb837a76f02d23,0xe84ef3615b8df94c52e5b6ef21acbf0039b29113 likely involved in an attack (0x3a426ca991c2981b015a5b74297541cb6890fd0ea4793fab8b05c6a55237bc5c) on Utopia (0xb1da08c472567eb0ec19639b1822f578d39f3333). Anomaly score: "/>
    <s v="0x6191203510c2a6442faecdb6c7bb837a76f02d23"/>
    <x v="2"/>
    <s v="1.0"/>
    <m/>
    <m/>
    <m/>
    <m/>
    <m/>
    <s v="1.0}"/>
    <m/>
    <m/>
    <m/>
    <m/>
    <m/>
    <m/>
    <m/>
    <m/>
    <m/>
  </r>
  <r>
    <s v="2023-07-25T14:40:06.114372241Z"/>
    <x v="7"/>
    <s v="2023-07-25"/>
    <s v="0x0bbfcddc550327df1f8d7b23218fb450bf541cb64c0f8625fa0be87c8586c3b7"/>
    <s v="ATTACK-DETECTOR-2"/>
    <s v="CRITICAL"/>
    <x v="7"/>
    <s v="0x831344ec9774cca4734069f7cfba929d55fd8d45,0x1efcd3ba5ed48e76ad7684c5967bb4a52302c746,0x57f74883a44ac31dd7e66e4ca2d02bf71a7986e5,0x327eb024fea6ae19dec843fc531c331fbb6def47,0x29ea79754e18cab5649f740e4c60e733f86d896c,0x64597181be266190f7b1af22c19a68dcd47ad3"/>
    <s v="0x831344ec9774cca4734069f7cfba929d55fd8d45"/>
    <x v="2"/>
    <s v="0.041254125412541254"/>
    <m/>
    <m/>
    <m/>
    <m/>
    <m/>
    <s v="0.041254125412541254}"/>
    <m/>
    <m/>
    <m/>
    <m/>
    <m/>
    <m/>
    <m/>
    <m/>
    <m/>
  </r>
  <r>
    <s v="2023-07-14T15:32:00.963231877Z"/>
    <x v="7"/>
    <s v="2023-07-14"/>
    <s v="0x0b6b0c2182050bf50f5fd0f55e0d0ba15775af3d6919399965918bc4b7e301e8"/>
    <s v="ATTACK-DETECTOR-2"/>
    <s v="CRITICAL"/>
    <x v="7"/>
    <s v="0x3db9cec28f45afa3305b19f4fe0cbfccffb5719f likely involved in an attack (0x50da5e1eaa053f75e9f5fa11b58f1af36f96aed4832f128cb57f83da3b4aee08). Anomaly score: {'anomaly_score': 0.061314512571680635}"/>
    <s v="0x3db9cec28f45afa3305b19f4fe0cbfccffb5719f"/>
    <x v="2"/>
    <s v="0.061314512571680635"/>
    <m/>
    <m/>
    <m/>
    <m/>
    <m/>
    <s v="0.061314512571680635}"/>
    <m/>
    <m/>
    <m/>
    <m/>
    <m/>
    <m/>
    <m/>
    <m/>
    <m/>
  </r>
  <r>
    <s v="2023-07-04T04:13:32.440492562Z"/>
    <x v="7"/>
    <s v="2023-07-04"/>
    <s v="0x08b9b9071451a92ae573909982b6a9378e18a72f49b85221fa57e354b9301764"/>
    <s v="ATTACK-DETECTOR-2"/>
    <s v="CRITICAL"/>
    <x v="7"/>
    <s v="0x00000009caa97531903b6f07067117b29fb0bf8d likely involved in an attack (0xaad55c1b4e743e12bb10c1f0e5fe3168b9311c5921ccc6c058bed248e7cefa21). Anomaly score: {'anomaly_score': 0.03639891346526969}"/>
    <s v="0x00000009caa97531903b6f07067117b29fb0bf8d"/>
    <x v="2"/>
    <s v="0.03639891346526969"/>
    <m/>
    <m/>
    <m/>
    <m/>
    <m/>
    <s v="0.03639891346526969}"/>
    <m/>
    <m/>
    <m/>
    <m/>
    <m/>
    <m/>
    <m/>
    <m/>
    <m/>
  </r>
  <r>
    <s v="2023-07-20T21:04:59.518567872Z"/>
    <x v="7"/>
    <s v="2023-07-20"/>
    <s v="0x08a9c06626284a5c415601fc5fb2101cec5f0dd21b22cd316a0827ae6694e378"/>
    <s v="ATTACK-DETECTOR-2"/>
    <s v="CRITICAL"/>
    <x v="7"/>
    <s v="0x593f142c6d58ee9ee98938ada0960e83d07084bf,0xabf13b278e97df158ec4c9a4616056d381113888,0xe2d5ffe1cc9ddc883467b554bd9dba524856134b likely involved in an attack (0xcfc60e8e24fce3a11b2e83eab09c460eb05d5f00a0223850ecfe909c1209daec) on BSW-LP (0x8840c6252e2e86e"/>
    <s v="0x593f142c6d58ee9ee98938ada0960e83d07084bf"/>
    <x v="2"/>
    <s v="0.0004151850862228434"/>
    <m/>
    <m/>
    <m/>
    <m/>
    <m/>
    <s v="0.0004151850862228434}"/>
    <m/>
    <m/>
    <m/>
    <m/>
    <m/>
    <m/>
    <m/>
    <m/>
    <m/>
  </r>
  <r>
    <s v="2023-07-20T01:24:50.809089044Z"/>
    <x v="7"/>
    <s v="2023-07-20"/>
    <s v="0x0842f8bf58616a74845dee1637443291a8cb9ca4ea66ca0fc095c91775d5f1f7"/>
    <s v="ATTACK-DETECTOR-2"/>
    <s v="CRITICAL"/>
    <x v="7"/>
    <s v="0x21e1c94bc63f31e1ac8bd0cc56ea5a8e0bffe083,0xf0ec55c4c6bed4dd54d07c603d20e03608acff20,0x61630344024090513a9707256f4bb653258e0e26,0x5d02b275fb6d9866937b1ea44af2d6f7cb522f35 likely involved in an attack (0x44be0be1994e2f6b272724f22a80cc7a1c7948535760bccef7e"/>
    <s v="0x21e1c94bc63f31e1ac8bd0cc56ea5a8e0bffe083"/>
    <x v="2"/>
    <s v="0.00016059785227138897"/>
    <m/>
    <m/>
    <m/>
    <m/>
    <m/>
    <s v="0.00016059785227138897}"/>
    <m/>
    <m/>
    <m/>
    <m/>
    <m/>
    <m/>
    <m/>
    <m/>
    <m/>
  </r>
  <r>
    <s v="2023-07-20T19:45:45.121760235Z"/>
    <x v="7"/>
    <s v="2023-07-20"/>
    <s v="0x07e6cebc09ff00c51b3068e143f9fcba597dffaa3dd2f454879b55316b92dfdf"/>
    <s v="ATTACK-DETECTOR-2"/>
    <s v="CRITICAL"/>
    <x v="7"/>
    <s v="0xf943d8ba0bda707ac61ceed406fcf34ebbd55287,0x1a554b4d3679181b8ff4244ac40145445f97695f likely involved in an attack (0xe82a2ea79b87d0bf4331317e832ad2a9b127f6629c839869bb4956d0b7492717) on (0xf943d8ba0bda707ac61ceed406fcf34ebbd55287). Anomaly score: {'anoma"/>
    <s v="0xf943d8ba0bda707ac61ceed406fcf34ebbd55287"/>
    <x v="2"/>
    <s v="0.2641509433962264"/>
    <m/>
    <m/>
    <m/>
    <m/>
    <m/>
    <s v="0.2641509433962264}"/>
    <m/>
    <m/>
    <m/>
    <m/>
    <m/>
    <m/>
    <m/>
    <m/>
    <m/>
  </r>
  <r>
    <s v="2023-07-16T09:30:53.716348783Z"/>
    <x v="7"/>
    <s v="2023-07-16"/>
    <s v="0x07e4b6ea2fd25658e003485c74f0f2b13d5da147d324de569ce088e3f09313f7"/>
    <s v="ATTACK-DETECTOR-2"/>
    <s v="CRITICAL"/>
    <x v="7"/>
    <s v="0x862991633001edb5650a7d753606ff1b6c19a12f likely involved in an attack (0xeed05f80dcb72eb61e51951d638a89fbcbeb676a32370eb947214bba50e827ff). Anomaly score: {'anomaly_score': 0.035918367346938776}"/>
    <s v="0x862991633001edb5650a7d753606ff1b6c19a12f"/>
    <x v="2"/>
    <s v="0.035918367346938776"/>
    <m/>
    <m/>
    <m/>
    <m/>
    <m/>
    <s v="0.035918367346938776}"/>
    <m/>
    <m/>
    <m/>
    <m/>
    <m/>
    <m/>
    <m/>
    <m/>
    <m/>
  </r>
  <r>
    <s v="2023-07-26T15:53:46.217326037Z"/>
    <x v="7"/>
    <s v="2023-07-26"/>
    <s v="0x07ad8248754ca9b682cb0d09c0d079c1e95f99be6dea787760716e288a9bbbf1"/>
    <s v="ATTACK-DETECTOR-2"/>
    <s v="CRITICAL"/>
    <x v="7"/>
    <s v="0x69211d1b5c260a3a789939c8513e7e5cf13d5aed likely involved in an attack (0xcc39060f2817af67b1ab2f2ca14a9ec3c135f5047ea453039b65c0eabd912788). Anomaly score: {'anomaly_score': 0.02910863509749304}"/>
    <s v="0x69211d1b5c260a3a789939c8513e7e5cf13d5aed"/>
    <x v="2"/>
    <s v="0.02910863509749304"/>
    <m/>
    <m/>
    <m/>
    <m/>
    <m/>
    <s v="0.02910863509749304}"/>
    <m/>
    <m/>
    <m/>
    <m/>
    <m/>
    <m/>
    <m/>
    <m/>
    <m/>
  </r>
  <r>
    <s v="2023-07-07T14:35:52.496305889Z"/>
    <x v="7"/>
    <s v="2023-07-07"/>
    <s v="0x06e8baa4929599ce2ce1fceaf9ac64b110186002eaeb8fbc7b4cc4050c421520"/>
    <s v="ATTACK-DETECTOR-2"/>
    <s v="CRITICAL"/>
    <x v="7"/>
    <s v="0x3a9ea92420d6bf5906820eb6af8255d302e9b559 likely involved in an attack (0x026ea20f64e9676d222bee98fae3d88a396d0d087442d4452c251892f6be977c). Anomaly score: {'anomaly_score': 0.07154605263157894}"/>
    <s v="0x3a9ea92420d6bf5906820eb6af8255d302e9b559"/>
    <x v="2"/>
    <s v="0.07154605263157894"/>
    <m/>
    <m/>
    <m/>
    <m/>
    <m/>
    <s v="0.07154605263157894}"/>
    <m/>
    <m/>
    <m/>
    <m/>
    <m/>
    <m/>
    <m/>
    <m/>
    <m/>
  </r>
  <r>
    <s v="2023-07-21T06:24:31.313672448Z"/>
    <x v="7"/>
    <s v="2023-07-21"/>
    <s v="0x06e479c7c896fd59778993ddb1adcff82986cc7e21473dcad5365d7dc50f3559"/>
    <s v="ATTACK-DETECTOR-2"/>
    <s v="CRITICAL"/>
    <x v="7"/>
    <s v="0xb4e045dba3e7dec472568830d9bf05e9f2aa8d5e likely involved in an attack (0xbad2e46cd251bf149c14abcf98a42ef923b53e23e22798d43c899f7430f47217) on PancakeRouter (0x10ed43c718714eb63d5aa57b78b54704e256024e). Anomaly score: {'anomaly_score': 0.0985800401875418"/>
    <s v="0xb4e045dba3e7dec472568830d9bf05e9f2aa8d5e"/>
    <x v="2"/>
    <s v="0.09858004018754188"/>
    <m/>
    <m/>
    <m/>
    <m/>
    <m/>
    <s v="0.09858004018754188}"/>
    <m/>
    <m/>
    <m/>
    <m/>
    <m/>
    <m/>
    <m/>
    <m/>
    <m/>
  </r>
  <r>
    <s v="2023-07-25T15:13:09.051970042Z"/>
    <x v="7"/>
    <s v="2023-07-25"/>
    <s v="0x054e47eb98d76008c00fae265cc8404ca37b6280289c8bc91377b180f27b89d3"/>
    <s v="ATTACK-DETECTOR-2"/>
    <s v="CRITICAL"/>
    <x v="7"/>
    <s v="0xe017c8609e2269ae2daf5417ac95bab8f472697c,0x2c7e825206dabe06953f1ac3b3c972076a12bc6a likely involved in an attack (0xc463f048db67b084b9c62f2513b3f6c774e622315179ec12f2c3989917f79225) on DPP (0x6098a5638d8d7e9ed2f952d35b2b67c34ec6b476). Anomaly score: {'a"/>
    <s v="0xe017c8609e2269ae2daf5417ac95bab8f472697c"/>
    <x v="2"/>
    <s v="5.372202995267849e-07"/>
    <m/>
    <m/>
    <m/>
    <m/>
    <m/>
    <s v="5.372202995267849e-07}"/>
    <m/>
    <m/>
    <m/>
    <m/>
    <m/>
    <m/>
    <m/>
    <m/>
    <m/>
  </r>
  <r>
    <s v="2023-07-23T10:21:31.405349273Z"/>
    <x v="7"/>
    <s v="2023-07-23"/>
    <s v="0x048c666b4601a73db7fc285ed256348021a86a2f0433c83702153ea14fc04ad1"/>
    <s v="ATTACK-DETECTOR-2"/>
    <s v="CRITICAL"/>
    <x v="7"/>
    <s v="0x0000004883ab5434202dc9d8d5bfbcd87247dee3 likely involved in an attack (0x2e0805872791c478a860169c73af0be4ddd8c1087681d8ee051ed0016e2e29e5). Anomaly score: {'anomaly_score': 0.005117633927594403}"/>
    <s v="0x0000004883ab5434202dc9d8d5bfbcd87247dee3"/>
    <x v="2"/>
    <s v="0.005117633927594403"/>
    <m/>
    <m/>
    <m/>
    <m/>
    <m/>
    <s v="0.005117633927594403}"/>
    <m/>
    <m/>
    <m/>
    <m/>
    <m/>
    <m/>
    <m/>
    <m/>
    <m/>
  </r>
  <r>
    <s v="2023-07-20T05:41:13.428565253Z"/>
    <x v="7"/>
    <s v="2023-07-20"/>
    <s v="0x045951f926c2841df56884af59c7be141a1a97ae62094da42504819526c459cf"/>
    <s v="ATTACK-DETECTOR-2"/>
    <s v="CRITICAL"/>
    <x v="7"/>
    <s v="0x3ff666edb45640463877f695ceb2869c5893b4c8 likely involved in an attack (0xb3d3152628f9670006d3a9f4cb220a14f9b304975b7a7830a8ec99dd4ddab035) on PancakeRouter (0x10ed43c718714eb63d5aa57b78b54704e256024e). Anomaly score: {'anomaly_score': 0.0014689880304679"/>
    <s v="0x3ff666edb45640463877f695ceb2869c5893b4c8"/>
    <x v="2"/>
    <s v="0.0014689880304679"/>
    <m/>
    <m/>
    <m/>
    <m/>
    <m/>
    <s v="0.0014689880304679}"/>
    <m/>
    <m/>
    <m/>
    <m/>
    <m/>
    <m/>
    <m/>
    <m/>
    <m/>
  </r>
  <r>
    <s v="2023-07-07T07:58:32.6289765Z"/>
    <x v="7"/>
    <s v="2023-07-07"/>
    <s v="0x03f48e198637743e08431915605b410cfb406ac3c0f0030f5f8bbf9dacb6c1df"/>
    <s v="ATTACK-DETECTOR-2"/>
    <s v="CRITICAL"/>
    <x v="7"/>
    <s v="0x17c5c9aaa6b29a6509cc274f5226c068c6df6cf8 likely involved in an attack (0xdfbbaa026c5af2c60a1ae7548c0bc838e6856b1c1464e034eb5b926819988f30). Anomaly score: {'anomaly_score': 0.06779661016949153}"/>
    <s v="0x17c5c9aaa6b29a6509cc274f5226c068c6df6cf8"/>
    <x v="2"/>
    <s v="0.06779661016949153"/>
    <m/>
    <m/>
    <m/>
    <m/>
    <m/>
    <s v="0.06779661016949153}"/>
    <m/>
    <m/>
    <m/>
    <m/>
    <m/>
    <m/>
    <m/>
    <m/>
    <m/>
  </r>
  <r>
    <s v="2023-07-23T02:29:41.347606359Z"/>
    <x v="7"/>
    <s v="2023-07-23"/>
    <s v="0x034fee78ddce60cb4a1635aa77f13d9f2a171a9faf2bea61356358afb25cb390"/>
    <s v="ATTACK-DETECTOR-2"/>
    <s v="CRITICAL"/>
    <x v="7"/>
    <s v="0x528fa8b4695aa008debb42c8935b2e9b274f4cf9 likely involved in an attack (0x34c320ad5907ab385a617fda9743aee7ef3fa3511c70f620116f4784e1898c77). Anomaly score: {'anomaly_score': 0.19123020706455543}"/>
    <s v="0x528fa8b4695aa008debb42c8935b2e9b274f4cf9"/>
    <x v="2"/>
    <s v="0.19123020706455543"/>
    <m/>
    <m/>
    <m/>
    <m/>
    <m/>
    <s v="0.19123020706455543}"/>
    <m/>
    <m/>
    <m/>
    <m/>
    <m/>
    <m/>
    <m/>
    <m/>
    <m/>
  </r>
  <r>
    <s v="2023-07-16T16:15:17.113321452Z"/>
    <x v="7"/>
    <s v="2023-07-16"/>
    <s v="0x00c7b5a9f620a9708e28da409fb9a603172d6057db916970b12be3aa5a98821e"/>
    <s v="ATTACK-DETECTOR-2"/>
    <s v="CRITICAL"/>
    <x v="7"/>
    <s v="0x677fba4a4e43907a03eceaf2269536b7d0e7727b likely involved in an attack (0x650150787fd8f1276f8fd5f9997692e9d065a8e32af00a9c78f0a2979d842602). Anomaly score: {'anomaly_score': 0.04687066974595843}"/>
    <s v="0x677fba4a4e43907a03eceaf2269536b7d0e7727b"/>
    <x v="2"/>
    <s v="0.04687066974595843"/>
    <m/>
    <m/>
    <m/>
    <m/>
    <m/>
    <s v="0.04687066974595843}"/>
    <m/>
    <m/>
    <m/>
    <m/>
    <m/>
    <m/>
    <m/>
    <m/>
    <m/>
  </r>
  <r>
    <s v="2023-07-19T09:08:00.077611463Z"/>
    <x v="7"/>
    <s v="2023-07-19"/>
    <s v="0x00652169bf0009f10e3f8cf5aaf9f300a91160a7710f5885afd447f56606527a"/>
    <s v="ATTACK-DETECTOR-2"/>
    <s v="CRITICAL"/>
    <x v="7"/>
    <s v="0x2ca2584f1565489ef9598a2c8610ed40f06f251f likely involved in an attack (0xf7cbd35c4c5a8ac0fc8bdc89fd7dfa5d2e0540f399e5939d155678543277ff49) on GROSH (0xb67b9a92d902f8beadee9846cdde40a10f198808). Anomaly score: {'anomaly_score': 0.05471264367816092}"/>
    <s v="0x2ca2584f1565489ef9598a2c8610ed40f06f251f"/>
    <x v="2"/>
    <s v="0.05471264367816092"/>
    <m/>
    <m/>
    <m/>
    <m/>
    <m/>
    <s v="0.05471264367816092}"/>
    <m/>
    <m/>
    <m/>
    <m/>
    <m/>
    <m/>
    <m/>
    <m/>
    <m/>
  </r>
  <r>
    <s v="2023-07-04T10:06:31.096058786Z"/>
    <x v="7"/>
    <s v="2023-07-04"/>
    <s v="0xdbb414490a50a71d1add45869d9d07c1b6fc85a02aa4d6bf5192090a42c28396"/>
    <s v="ATTACK-DETECTOR-2"/>
    <s v="CRITICAL"/>
    <x v="8"/>
    <s v="0x5cba17469d23ffa3f43090ea6316ae8602a20ac7,0xeb6ec2b75ff142ccdea2c42d589a69c11df54664 likely involved in an attack (0xbe8f590efb29739da40aa532dccca752ae307b20ea90af9df8c4d498afd4c296). Anomaly score: {'anomaly_score': 0.026778242677824266}"/>
    <s v="0x5cba17469d23ffa3f43090ea6316ae8602a20ac7"/>
    <x v="0"/>
    <s v="0.026778242677824266"/>
    <s v="Minting a bunch of NFTs, but not spamming them"/>
    <m/>
    <m/>
    <m/>
    <m/>
    <s v="0.026778242677824266}"/>
    <m/>
    <m/>
    <m/>
    <m/>
    <m/>
    <m/>
    <m/>
    <m/>
    <m/>
  </r>
  <r>
    <s v="2023-07-31T18:59:37.552958641Z"/>
    <x v="7"/>
    <s v="2023-07-31"/>
    <s v="0x02485eaf78f754803b1bd0642bf362096d566b3702882ae552c94bb98d94fb4a"/>
    <s v="ATTACK-DETECTOR-2"/>
    <s v="CRITICAL"/>
    <x v="8"/>
    <s v="0xbdbd4347b082d9d6bdf2da4555a37ce52a2e2120 likely involved in an attack (0x85cc273105de0f882ab5a966bc17b7d799bbf1de9bc88b8ae814144e36037e16) on Tangible (0x40379a439d4f6795b6fc9aa5687db461677a2dba). Anomaly score: {'anomaly_score': 8.185427992424711e-08}"/>
    <s v="0xbdbd4347b082d9d6bdf2da4555a37ce52a2e2120"/>
    <x v="0"/>
    <s v="8.185427992424711e-08"/>
    <s v="Validator"/>
    <m/>
    <m/>
    <m/>
    <m/>
    <s v="8.185427992424711e-08}"/>
    <m/>
    <m/>
    <m/>
    <m/>
    <m/>
    <m/>
    <m/>
    <m/>
    <m/>
  </r>
  <r>
    <s v="2023-07-07T07:30:51.097203175Z"/>
    <x v="7"/>
    <s v="2023-07-07"/>
    <s v="0xf621992acfcbaeb88295e322e244a480bb33a8ae1a6d1d573580c77f7afd3b1b"/>
    <s v="ATTACK-DETECTOR-2"/>
    <s v="CRITICAL"/>
    <x v="9"/>
    <s v="0xadbd636a9ff51f2ab6999833aab784f2c1efa6f1 likely involved in an attack (0x01c84b5440bd6a6a17a31a259c5cc92cb7e108c6557cb3cd155723f3daa1cfd0). Anomaly score: {'anomaly_score': 0.017872340425531916}"/>
    <s v="0xadbd636a9ff51f2ab6999833aab784f2c1efa6f1"/>
    <x v="2"/>
    <s v="0.017872340425531916"/>
    <m/>
    <m/>
    <m/>
    <m/>
    <m/>
    <s v="0.017872340425531916}"/>
    <m/>
    <m/>
    <m/>
    <m/>
    <m/>
    <m/>
    <m/>
    <m/>
    <m/>
  </r>
  <r>
    <s v="2023-07-11T17:02:47.712403063Z"/>
    <x v="7"/>
    <s v="2023-07-11"/>
    <s v="0xe06e39f9c5ec02f8eb27afd405def65c10d9d0d0b407735df43ac596b80ad77e"/>
    <s v="ATTACK-DETECTOR-2"/>
    <s v="CRITICAL"/>
    <x v="9"/>
    <s v="0x547fb3db0f13eed5d3ff930a0b61ae35b173b4b5 likely involved in an attack (0x6a677c8c127e16b1da02cf01528229c8467934bd47b199c38c4ede7a4ec9cdd4). Anomaly score: {'anomaly_score': 0.003058823529411765}"/>
    <s v="0x547fb3db0f13eed5d3ff930a0b61ae35b173b4b5"/>
    <x v="2"/>
    <s v="0.003058823529411765"/>
    <m/>
    <m/>
    <m/>
    <m/>
    <m/>
    <s v="0.003058823529411765}"/>
    <m/>
    <m/>
    <m/>
    <m/>
    <m/>
    <m/>
    <m/>
    <m/>
    <m/>
  </r>
  <r>
    <s v="2023-07-07T23:11:23.549641223Z"/>
    <x v="7"/>
    <s v="2023-07-07"/>
    <s v="0xd4b310995f36d00fee0cbabb5277fa013a05fa3287c2e445fb2e8e85141daab9"/>
    <s v="ATTACK-DETECTOR-2"/>
    <s v="CRITICAL"/>
    <x v="9"/>
    <s v="0x662813bd4c8515f3d5c584e70ed969c888b3961f likely involved in an attack (0xdd3f1c0d2ca270d05d906cf250ffbd940bed3f4f688fbf75782ad7881a1f3b8f). Anomaly score: {'anomaly_score': 0.002518680679846987}"/>
    <s v="0x662813bd4c8515f3d5c584e70ed969c888b3961f"/>
    <x v="2"/>
    <s v="0.002518680679846987"/>
    <m/>
    <m/>
    <m/>
    <m/>
    <m/>
    <s v="0.002518680679846987}"/>
    <m/>
    <m/>
    <m/>
    <m/>
    <m/>
    <m/>
    <m/>
    <m/>
    <m/>
  </r>
  <r>
    <s v="2023-07-11T16:57:49.016642143Z"/>
    <x v="7"/>
    <s v="2023-07-11"/>
    <s v="0xccb63dbb46339eaf69cbef24b4088da974f780e163c3496e95579bd095911109"/>
    <s v="ATTACK-DETECTOR-2"/>
    <s v="CRITICAL"/>
    <x v="9"/>
    <s v="0x55e457e22234efa00c16217d3d0aabdbde48044e likely involved in an attack (0x6b80832377685bb15221f771e854828e22af1eb85ca2cfddffe80fd8a7e22ec8) on LP-USDC (0x06f01502327de1c37076bea4689a7e44279155e9). Anomaly score: {'anomaly_score': 0.003058823529411765}"/>
    <s v="0x55e457e22234efa00c16217d3d0aabdbde48044e"/>
    <x v="2"/>
    <s v="0.003058823529411765"/>
    <m/>
    <m/>
    <m/>
    <m/>
    <m/>
    <s v="0.003058823529411765}"/>
    <m/>
    <m/>
    <m/>
    <m/>
    <m/>
    <m/>
    <m/>
    <m/>
    <m/>
  </r>
  <r>
    <s v="2023-07-11T16:53:46.398597589Z"/>
    <x v="7"/>
    <s v="2023-07-11"/>
    <s v="0xc707fc751e1af18dbe5ffec2b72e650ef603eb48751d11b29755ee6d63f6a33a"/>
    <s v="ATTACK-DETECTOR-2"/>
    <s v="CRITICAL"/>
    <x v="9"/>
    <s v="0x853d52d21c0b1f6da97bdc7fad0e677c210cb166 likely involved in an attack (0x332b2bb9a6b8570b483ef6f08cdf4dece755324ae01404e8fc859de865e408df) on LP-USDC (0x06f01502327de1c37076bea4689a7e44279155e9). Anomaly score: {'anomaly_score': 1.187164915636104e-05}"/>
    <s v="0x853d52d21c0b1f6da97bdc7fad0e677c210cb166"/>
    <x v="2"/>
    <s v="1.187164915636104e-05"/>
    <m/>
    <m/>
    <m/>
    <m/>
    <m/>
    <s v="1.187164915636104e-05}"/>
    <m/>
    <m/>
    <m/>
    <m/>
    <m/>
    <m/>
    <m/>
    <m/>
    <m/>
  </r>
  <r>
    <s v="2023-07-06T16:53:18.107431326Z"/>
    <x v="7"/>
    <s v="2023-07-06"/>
    <s v="0xbbb4e4933ed8999752c0c9ff7a2591a5730773f56e1759a46898e761faade5df"/>
    <s v="ATTACK-DETECTOR-2"/>
    <s v="CRITICAL"/>
    <x v="9"/>
    <s v="0xe3760174bbe0e4880a48aee0c0a0e4e52ec7ff08 likely involved in an attack (0x48c68188e65decfb627f7e29b8ffd626953f578d50faed2c345bcc51322ae598). Anomaly score: {'anomaly_score': 0.001485681443967888}"/>
    <s v="0xe3760174bbe0e4880a48aee0c0a0e4e52ec7ff08"/>
    <x v="2"/>
    <s v="0.001485681443967888"/>
    <m/>
    <m/>
    <m/>
    <m/>
    <m/>
    <s v="0.001485681443967888}"/>
    <m/>
    <m/>
    <m/>
    <m/>
    <m/>
    <m/>
    <m/>
    <m/>
    <m/>
  </r>
  <r>
    <s v="2023-07-11T16:55:31.798337917Z"/>
    <x v="7"/>
    <s v="2023-07-11"/>
    <s v="0xb44945b9053d8a6234d8ff00bb9cc56f292e85f624c7d46496dc5ecfdcc225bb"/>
    <s v="ATTACK-DETECTOR-2"/>
    <s v="CRITICAL"/>
    <x v="9"/>
    <s v="0x853d52d21c0b1f6da97bdc7fad0e677c210cb166 likely involved in an attack (0x332b2bb9a6b8570b483ef6f08cdf4dece755324ae01404e8fc859de865e408df) on LP-USDC (0x06f01502327de1c37076bea4689a7e44279155e9). Anomaly score: {'anomaly_score': 1.1871297497767913e-05}"/>
    <s v="0x853d52d21c0b1f6da97bdc7fad0e677c210cb166"/>
    <x v="2"/>
    <s v="1.1871297497767913e-05"/>
    <m/>
    <m/>
    <m/>
    <m/>
    <m/>
    <s v="1.1871297497767913e-05}"/>
    <m/>
    <m/>
    <m/>
    <m/>
    <m/>
    <m/>
    <m/>
    <m/>
    <m/>
  </r>
  <r>
    <s v="2023-07-07T23:12:35.075047786Z"/>
    <x v="7"/>
    <s v="2023-07-07"/>
    <s v="0xac425b9e831da14c68e0deb13badd945837b7555348c0c22c6ea0dad40ced357"/>
    <s v="ATTACK-DETECTOR-2"/>
    <s v="CRITICAL"/>
    <x v="9"/>
    <s v="0x662813bd4c8515f3d5c584e70ed969c888b3961f likely involved in an attack (0xdd3f1c0d2ca270d05d906cf250ffbd940bed3f4f688fbf75782ad7881a1f3b8f) on (0xb889d68005a36cf3c5ef556d0126e4acf4271528). Anomaly score: {'anomaly_score': 0.002518680679846987}"/>
    <s v="0x662813bd4c8515f3d5c584e70ed969c888b3961f"/>
    <x v="2"/>
    <s v="0.002518680679846987"/>
    <m/>
    <m/>
    <m/>
    <m/>
    <m/>
    <s v="0.002518680679846987}"/>
    <m/>
    <m/>
    <m/>
    <m/>
    <m/>
    <m/>
    <m/>
    <m/>
    <m/>
  </r>
  <r>
    <s v="2023-07-07T07:36:40.158301328Z"/>
    <x v="7"/>
    <s v="2023-07-07"/>
    <s v="0xaaeba5fb457db1931b310ee398aa09d896aab8ba89dcd58afa10a8baf2d77b2f"/>
    <s v="ATTACK-DETECTOR-2"/>
    <s v="CRITICAL"/>
    <x v="9"/>
    <s v="0xadbd636a9ff51f2ab6999833aab784f2c1efa6f1 likely involved in an attack (0x6c216f82e510b15b4103ac6f3a5afa0b0ab406c61848c5475c49bff3def7059a). Anomaly score: {'anomaly_score': 0.017872340425531916}"/>
    <s v="0xadbd636a9ff51f2ab6999833aab784f2c1efa6f1"/>
    <x v="2"/>
    <s v="0.017872340425531916"/>
    <m/>
    <m/>
    <m/>
    <m/>
    <m/>
    <s v="0.017872340425531916}"/>
    <m/>
    <m/>
    <m/>
    <m/>
    <m/>
    <m/>
    <m/>
    <m/>
    <m/>
  </r>
  <r>
    <s v="2023-07-11T16:58:52.558938146Z"/>
    <x v="7"/>
    <s v="2023-07-11"/>
    <s v="0xa748c9759fe9eb36dc37a6c98c092c04e1b4a556d221f4ada032ed651b31b261"/>
    <s v="ATTACK-DETECTOR-2"/>
    <s v="CRITICAL"/>
    <x v="9"/>
    <s v="0x547fb3db0f13eed5d3ff930a0b61ae35b173b4b5 likely involved in an attack (0xe3e5c43b484f96cc773da3d1a29f38cacff845a5fe07fc28f939ba559403d9a8). Anomaly score: {'anomaly_score': 0.04282352941176471}"/>
    <s v="0x547fb3db0f13eed5d3ff930a0b61ae35b173b4b5"/>
    <x v="2"/>
    <s v="0.04282352941176471"/>
    <m/>
    <m/>
    <m/>
    <m/>
    <m/>
    <s v="0.04282352941176471}"/>
    <m/>
    <m/>
    <m/>
    <m/>
    <m/>
    <m/>
    <m/>
    <m/>
    <m/>
  </r>
  <r>
    <s v="2023-07-11T16:58:27.070032541Z"/>
    <x v="7"/>
    <s v="2023-07-11"/>
    <s v="0x9e83ff2ad0da036c1eee9048786e388c1b0c3a35d8cab33175a39955282b2c1f"/>
    <s v="ATTACK-DETECTOR-2"/>
    <s v="CRITICAL"/>
    <x v="9"/>
    <s v="0x547fb3db0f13eed5d3ff930a0b61ae35b173b4b5 likely involved in an attack (0xa1d223154c77226d92e64519427f702096b18db51154ab2e5edf9f4e201faab6). Anomaly score: {'anomaly_score': 0.04282352941176471}"/>
    <s v="0x547fb3db0f13eed5d3ff930a0b61ae35b173b4b5"/>
    <x v="2"/>
    <s v="0.04282352941176471"/>
    <m/>
    <m/>
    <m/>
    <m/>
    <m/>
    <s v="0.04282352941176471}"/>
    <m/>
    <m/>
    <m/>
    <m/>
    <m/>
    <m/>
    <m/>
    <m/>
    <m/>
  </r>
  <r>
    <s v="2023-07-11T16:59:59.675039538Z"/>
    <x v="7"/>
    <s v="2023-07-11"/>
    <s v="0x884ed9f7992bf99a18aec94756fb452fb35c1fbe01b79c06e32f81c35ce6d826"/>
    <s v="ATTACK-DETECTOR-2"/>
    <s v="CRITICAL"/>
    <x v="9"/>
    <s v="0xc64afc460290ed3df848f378621b96cb7179521a likely involved in an attack (0xd8cdd2561d1734f92e2d6438eb8c36b488d8575995b87c878ce6d7e43530d672) on LP-USDC (0x06f01502327de1c37076bea4689a7e44279155e9). Anomaly score: {'anomaly_score': 6.334122949624608e-08}"/>
    <s v="0xc64afc460290ed3df848f378621b96cb7179521a"/>
    <x v="2"/>
    <s v="6.334122949624608e-08"/>
    <m/>
    <m/>
    <m/>
    <m/>
    <m/>
    <s v="6.334122949624608e-08}"/>
    <m/>
    <m/>
    <m/>
    <m/>
    <m/>
    <m/>
    <m/>
    <m/>
    <m/>
  </r>
  <r>
    <s v="2023-07-11T16:58:23.854576226Z"/>
    <x v="7"/>
    <s v="2023-07-11"/>
    <s v="0x75bc398440960cc4a6d4fbd4525fd290e149f03f146981907f7e35ce61441fdc"/>
    <s v="ATTACK-DETECTOR-2"/>
    <s v="CRITICAL"/>
    <x v="9"/>
    <s v="0x853d52d21c0b1f6da97bdc7fad0e677c210cb166 likely involved in an attack (0x332b2bb9a6b8570b483ef6f08cdf4dece755324ae01404e8fc859de865e408df) on LP-USDC (0x06f01502327de1c37076bea4689a7e44279155e9). Anomaly score: {'anomaly_score': 1.1871043833320595e-05}"/>
    <s v="0x853d52d21c0b1f6da97bdc7fad0e677c210cb166"/>
    <x v="2"/>
    <s v="1.1871043833320595e-05"/>
    <m/>
    <m/>
    <m/>
    <m/>
    <m/>
    <s v="1.1871043833320595e-05}"/>
    <m/>
    <m/>
    <m/>
    <m/>
    <m/>
    <m/>
    <m/>
    <m/>
    <m/>
  </r>
  <r>
    <s v="2023-07-11T16:57:17.763599436Z"/>
    <x v="7"/>
    <s v="2023-07-11"/>
    <s v="0x70f6ec3f1fb350877b793fcc3ce43047ac9fed7203b17ac9d29b979a99972519"/>
    <s v="ATTACK-DETECTOR-2"/>
    <s v="CRITICAL"/>
    <x v="9"/>
    <s v="0x853d52d21c0b1f6da97bdc7fad0e677c210cb166 likely involved in an attack (0x332b2bb9a6b8570b483ef6f08cdf4dece755324ae01404e8fc859de865e408df) on LP-USDC (0x06f01502327de1c37076bea4689a7e44279155e9). Anomaly score: {'anomaly_score': 1.1871096175890301e-05}"/>
    <s v="0x853d52d21c0b1f6da97bdc7fad0e677c210cb166"/>
    <x v="2"/>
    <s v="1.1871096175890301e-05"/>
    <m/>
    <m/>
    <m/>
    <m/>
    <m/>
    <s v="1.1871096175890301e-05}"/>
    <m/>
    <m/>
    <m/>
    <m/>
    <m/>
    <m/>
    <m/>
    <m/>
    <m/>
  </r>
  <r>
    <s v="2023-07-11T16:58:13.839963992Z"/>
    <x v="7"/>
    <s v="2023-07-11"/>
    <s v="0x1bbd7b9a3188da03ff4bc1e47a0695bc1dfb7d138c3970c131231375de81577b"/>
    <s v="ATTACK-DETECTOR-2"/>
    <s v="CRITICAL"/>
    <x v="9"/>
    <s v="0xc64afc460290ed3df848f378621b96cb7179521a likely involved in an attack (0xd1b4b5210cb8b7d481a31ec0502a062bf6d2d473d3e28cfd125f924fad3e0713) on LP-USDC (0x06f01502327de1c37076bea4689a7e44279155e9). Anomaly score: {'anomaly_score': 1.5835307374061518e-06}"/>
    <s v="0xc64afc460290ed3df848f378621b96cb7179521a"/>
    <x v="2"/>
    <s v="1.5835307374061518e-06"/>
    <m/>
    <m/>
    <m/>
    <m/>
    <m/>
    <s v="1.5835307374061518e-06}"/>
    <m/>
    <m/>
    <m/>
    <m/>
    <m/>
    <m/>
    <m/>
    <m/>
    <m/>
  </r>
  <r>
    <s v="2023-07-11T16:58:03.033590469Z"/>
    <x v="7"/>
    <s v="2023-07-11"/>
    <s v="0x1b08293ce736e44a39dddeda1ed98c7799d8e519896d1864755794bffcebac15"/>
    <s v="ATTACK-DETECTOR-2"/>
    <s v="CRITICAL"/>
    <x v="9"/>
    <s v="0xc64afc460290ed3df848f378621b96cb7179521a likely involved in an attack (0x3560d1ec432e5c72e6a912dbbe4800ec223dd37b5948acf833910506d7852edb) on LP-USDC (0x06f01502327de1c37076bea4689a7e44279155e9). Anomaly score: {'anomaly_score': 6.334122949624608e-08}"/>
    <s v="0xc64afc460290ed3df848f378621b96cb7179521a"/>
    <x v="2"/>
    <s v="6.334122949624608e-08"/>
    <m/>
    <m/>
    <m/>
    <m/>
    <m/>
    <s v="6.334122949624608e-08}"/>
    <m/>
    <m/>
    <m/>
    <m/>
    <m/>
    <m/>
    <m/>
    <m/>
    <m/>
  </r>
  <r>
    <s v="2023-07-11T16:59:59.737210881Z"/>
    <x v="7"/>
    <s v="2023-07-11"/>
    <s v="0x1637ac12aa594179efdf85b8302d44c38f6a9f40148d86ffa7fd0f24c65dff7d"/>
    <s v="ATTACK-DETECTOR-2"/>
    <s v="CRITICAL"/>
    <x v="9"/>
    <s v="0x55e457e22234efa00c16217d3d0aabdbde48044e likely involved in an attack (0x6b80832377685bb15221f771e854828e22af1eb85ca2cfddffe80fd8a7e22ec8) on LP-USDC (0x06f01502327de1c37076bea4689a7e44279155e9). Anomaly score: {'anomaly_score': 8.094589117638912e-07}"/>
    <s v="0x55e457e22234efa00c16217d3d0aabdbde48044e"/>
    <x v="2"/>
    <s v="8.094589117638912e-07"/>
    <m/>
    <m/>
    <m/>
    <m/>
    <m/>
    <s v="8.094589117638912e-07}"/>
    <m/>
    <m/>
    <m/>
    <m/>
    <m/>
    <m/>
    <m/>
    <m/>
    <m/>
  </r>
  <r>
    <s v="2023-07-11T16:53:44.692979468Z"/>
    <x v="7"/>
    <s v="2023-07-11"/>
    <s v="0x052e52e1d55327fc1aef52bc6b532eccc7fe7fc750aa0bfd7f9c00693fc49a42"/>
    <s v="ATTACK-DETECTOR-2"/>
    <s v="CRITICAL"/>
    <x v="9"/>
    <s v="0x853d52d21c0b1f6da97bdc7fad0e677c210cb166 likely involved in an attack (0x332b2bb9a6b8570b483ef6f08cdf4dece755324ae01404e8fc859de865e408df) on LP-USDC (0x06f01502327de1c37076bea4689a7e44279155e9). Anomaly score: {'anomaly_score': 1.187157130647999e-05}"/>
    <s v="0x853d52d21c0b1f6da97bdc7fad0e677c210cb166"/>
    <x v="2"/>
    <s v="1.187157130647999e-05"/>
    <m/>
    <m/>
    <m/>
    <m/>
    <m/>
    <s v="1.187157130647999e-05}"/>
    <m/>
    <m/>
    <m/>
    <m/>
    <m/>
    <m/>
    <m/>
    <m/>
    <m/>
  </r>
  <r>
    <s v="2023-07-18T08:56:02.078307863Z"/>
    <x v="7"/>
    <s v="2023-07-18"/>
    <s v="0xff1d35f0be16ba214d2129da3750fcba6a0bd7b4ae73437e46d28a16c44e0344"/>
    <s v="ATTACK-DETECTOR-2"/>
    <s v="CRITICAL"/>
    <x v="10"/>
    <s v="0x3882fdf273c497a6256e41c85485ed806eae9bbf likely involved in an attack (0xf948305a12a62f1ffcfe00c2842dc69d86f0a22612b4668867f4e726900486a6). Anomaly score: {'anomaly_score': 0.03157894736842105}"/>
    <s v="0x3882fdf273c497a6256e41c85485ed806eae9bbf"/>
    <x v="2"/>
    <s v="0.03157894736842105"/>
    <m/>
    <m/>
    <m/>
    <m/>
    <m/>
    <s v="0.03157894736842105}"/>
    <m/>
    <m/>
    <m/>
    <m/>
    <m/>
    <m/>
    <m/>
    <m/>
    <m/>
  </r>
  <r>
    <s v="2023-07-15T02:49:06.40530839Z"/>
    <x v="7"/>
    <s v="2023-07-15"/>
    <s v="0xfb4ba3e729496789555b8ed0574f1f2886fcf714518104a6b438f899345d85dc"/>
    <s v="ATTACK-DETECTOR-2"/>
    <s v="CRITICAL"/>
    <x v="10"/>
    <s v="0xed39cc7879bca2bebcc3d9422bb674a3ad820986 likely involved in an attack (0x0170daab5b3ae67a7e27c5a0ac51d0f7dbf6acb89fad132c56bf12433bc40106). Anomaly score: {'anomaly_score': 0.007186666666666667}"/>
    <s v="0xed39cc7879bca2bebcc3d9422bb674a3ad820986"/>
    <x v="2"/>
    <s v="0.007186666666666667"/>
    <m/>
    <m/>
    <m/>
    <m/>
    <m/>
    <s v="0.007186666666666667}"/>
    <m/>
    <m/>
    <m/>
    <m/>
    <m/>
    <m/>
    <m/>
    <m/>
    <m/>
  </r>
  <r>
    <s v="2023-07-10T22:06:39.127765121Z"/>
    <x v="7"/>
    <s v="2023-07-10"/>
    <s v="0xf7d5de77f24066b4b718edcb1e860afa873b6c50add008ae70984d59f2865e73"/>
    <s v="ATTACK-DETECTOR-2"/>
    <s v="CRITICAL"/>
    <x v="10"/>
    <s v="0x8be6ad79f67d1b76eba486b0ef4fd2c9bd1cd067 likely involved in an attack (0x480dc9491415c2842939a7e426705e2f5e12f9e47532f1e04df69c29d1bec9e3) on Scalara NFT Index (NFTI): NFTI Token (0x525ef76138bf76118d786dbedeae5f87aabf4a81). Anomaly score: {'anomaly_sco"/>
    <s v="0x8be6ad79f67d1b76eba486b0ef4fd2c9bd1cd067"/>
    <x v="2"/>
    <s v="6.224141331312733e-06"/>
    <m/>
    <m/>
    <m/>
    <m/>
    <m/>
    <s v="6.224141331312733e-06}"/>
    <m/>
    <m/>
    <m/>
    <m/>
    <m/>
    <m/>
    <m/>
    <m/>
    <m/>
  </r>
  <r>
    <s v="2023-07-31T10:21:55.250648912Z"/>
    <x v="7"/>
    <s v="2023-07-31"/>
    <s v="0xf6021a945d702b53f671ff6a66b7b07968b613d51a2d135a50c1124f5d1406e7"/>
    <s v="ATTACK-DETECTOR-2"/>
    <s v="CRITICAL"/>
    <x v="10"/>
    <s v="0x8ae7fdea4753f2daaa73e1872d11a8cffc1e61a1,0x96223b32a75a22de7c192a1b99366c7ed12c1649 likely involved in an attack (0x8d1b82480d027a53505953818c45a8df1c830959011b200a152f07e354a7f280). Anomaly score: {'anomaly_score': 0.06608}"/>
    <s v="0x8ae7fdea4753f2daaa73e1872d11a8cffc1e61a1"/>
    <x v="2"/>
    <s v="0.06608"/>
    <m/>
    <m/>
    <m/>
    <m/>
    <m/>
    <s v="0.06608}"/>
    <m/>
    <m/>
    <m/>
    <m/>
    <m/>
    <m/>
    <m/>
    <m/>
    <m/>
  </r>
  <r>
    <s v="2023-07-01T22:50:44.976279979Z"/>
    <x v="7"/>
    <s v="2023-07-01"/>
    <s v="0xf4b8e3d3f4a57619f387677b13b92d009bac555c1e267c9c96f7deaa8314e3c0"/>
    <s v="ATTACK-DETECTOR-2"/>
    <s v="CRITICAL"/>
    <x v="10"/>
    <s v="0x7241316211692c3647699fef50ec91be4f41e847,0xa198fa5db682a2a828a90b42d3cd938dacc01ade likely involved in an attack (0x0c741b2327504b744c122e1ba146698827e4ea1d816862505ac712840ce774fc) on SLP (0x905dfcd5649217c42684f23958568e533c711aa3). Anomaly score: {'a"/>
    <s v="0x7241316211692c3647699fef50ec91be4f41e847"/>
    <x v="2"/>
    <s v="0.02634730538922156"/>
    <m/>
    <m/>
    <m/>
    <m/>
    <m/>
    <s v="0.02634730538922156}"/>
    <m/>
    <m/>
    <m/>
    <m/>
    <m/>
    <m/>
    <m/>
    <m/>
    <m/>
  </r>
  <r>
    <s v="2023-07-12T12:24:17.606218955Z"/>
    <x v="7"/>
    <s v="2023-07-12"/>
    <s v="0xf38209b9876d52fa85454786c21fc269a9c0a562e78d4a28fe772e1ac2cae271"/>
    <s v="ATTACK-DETECTOR-2"/>
    <s v="CRITICAL"/>
    <x v="10"/>
    <s v="0x2a1fe1cc5ece572ed9fb48c59fef3331abb0044a likely involved in an attack (0xd4f6f0fa8ba16227e22d9f06c61f51feeca51b65f32782e1f904e4ff79e81917). Anomaly score: {'anomaly_score': 0.018850574712643675}"/>
    <s v="0x2a1fe1cc5ece572ed9fb48c59fef3331abb0044a"/>
    <x v="2"/>
    <s v="0.018850574712643675"/>
    <m/>
    <m/>
    <m/>
    <m/>
    <m/>
    <s v="0.018850574712643675}"/>
    <m/>
    <m/>
    <m/>
    <m/>
    <m/>
    <m/>
    <m/>
    <m/>
    <m/>
  </r>
  <r>
    <s v="2023-07-31T11:10:05.420031239Z"/>
    <x v="7"/>
    <s v="2023-07-31"/>
    <s v="0xf2712892d12f57282c29d922ec5fca11507b055e86da7138fbb88fe2b7e051a9"/>
    <s v="ATTACK-DETECTOR-2"/>
    <s v="CRITICAL"/>
    <x v="10"/>
    <s v="0x96223b32a75a22de7c192a1b99366c7ed12c1649,0x42c759e9a319423c65a83ee1bfbbb1ee37396e1b,0x8ae7fdea4753f2daaa73e1872d11a8cffc1e61a1,0xa34292cf9b5c7db924ee29d2f70a0ee53aeaaa24 likely involved in an attack (0x587a915a5811de9212e1a6063951d31f8df4909849a3be933d5"/>
    <s v="0x96223b32a75a22de7c192a1b99366c7ed12c1649"/>
    <x v="2"/>
    <s v="0.06135999999999999"/>
    <m/>
    <m/>
    <m/>
    <m/>
    <m/>
    <s v="0.06135999999999999}"/>
    <m/>
    <m/>
    <m/>
    <m/>
    <m/>
    <m/>
    <m/>
    <m/>
    <m/>
  </r>
  <r>
    <s v="2023-07-30T05:12:45.657520011Z"/>
    <x v="7"/>
    <s v="2023-07-30"/>
    <s v="0xf17b3a15181ecc86c9ee341df00e5440e4e98c13bed12409d345a0fcd102a59b"/>
    <s v="ATTACK-DETECTOR-2"/>
    <s v="CRITICAL"/>
    <x v="10"/>
    <s v="0x06b4eb128dede773e95a2f5bfe7242cdf7ffcbeb,0xf0727dcb8ee993d81026efabb71e3ed3a8e8fbb8,0xcf6af71e495d4fc8adb0edc6b3b0eccde6550138 likely involved in an attack (0xc1df3c2ca3127bf8181c5a872289b0f2ebdabdc69fe53b8effd05f760a42b3b3). Anomaly score: {'anomaly_sc"/>
    <s v="0x06b4eb128dede773e95a2f5bfe7242cdf7ffcbeb"/>
    <x v="2"/>
    <s v="0.000888382687927107"/>
    <m/>
    <m/>
    <m/>
    <m/>
    <m/>
    <s v="0.000888382687927107}"/>
    <m/>
    <m/>
    <m/>
    <m/>
    <m/>
    <m/>
    <m/>
    <m/>
    <m/>
  </r>
  <r>
    <s v="2023-07-17T00:24:40.812183299Z"/>
    <x v="7"/>
    <s v="2023-07-17"/>
    <s v="0xf15850a7993444d43dc22d7744b826ade6cfaa89e7d7870de5820f41dd18b2ff"/>
    <s v="ATTACK-DETECTOR-2"/>
    <s v="CRITICAL"/>
    <x v="10"/>
    <s v="0x8e760ec787846ecdf458bf3a45cc86ddbe212ca8 likely involved in an attack (0xcf1db8c46ebbef533d60d9b9a2078dc68d5f3b80570ff6d75cb0f2c5596fb53e) on GDMVT (0xd371281896f2f5f7a2c65f49d23a2b6ecfd594f3). Anomaly score: {'anomaly_score': 0.0017105263157894735}"/>
    <s v="0x8e760ec787846ecdf458bf3a45cc86ddbe212ca8"/>
    <x v="2"/>
    <s v="0.0017105263157894735"/>
    <m/>
    <m/>
    <m/>
    <m/>
    <m/>
    <s v="0.0017105263157894735}"/>
    <m/>
    <m/>
    <m/>
    <m/>
    <m/>
    <m/>
    <m/>
    <m/>
    <m/>
  </r>
  <r>
    <s v="2023-07-21T02:55:31.597948282Z"/>
    <x v="7"/>
    <s v="2023-07-21"/>
    <s v="0xed47b60875d1e1c771bf9f96c98455ba55fba3ad799fd7b62fce6cfa194af175"/>
    <s v="ATTACK-DETECTOR-2"/>
    <s v="CRITICAL"/>
    <x v="10"/>
    <s v="0xf1a53d32e92ed47bffaf58e4f2f00637791fda94,0x931d23be86ee35cd3d36175271c45f57e1c92f1d likely involved in an attack (0x042bdc16e7e83cfcad1dc68c25dac031c3639c334a1965472177bc260df0ce9e). Anomaly score: {'anomaly_score': 0.0001}"/>
    <s v="0xf1a53d32e92ed47bffaf58e4f2f00637791fda94"/>
    <x v="2"/>
    <s v="0.0001"/>
    <m/>
    <m/>
    <m/>
    <m/>
    <m/>
    <s v="0.0001}"/>
    <m/>
    <m/>
    <m/>
    <m/>
    <m/>
    <m/>
    <m/>
    <m/>
    <m/>
  </r>
  <r>
    <s v="2023-07-29T22:53:39.029246193Z"/>
    <x v="7"/>
    <s v="2023-07-29"/>
    <s v="0xed3daf4313216acc41f7d039325f9a7c0e51c5558c96dc9a1a36b39a18285f07"/>
    <s v="ATTACK-DETECTOR-2"/>
    <s v="CRITICAL"/>
    <x v="10"/>
    <s v="0xcf6af71e495d4fc8adb0edc6b3b0eccde6550138 likely involved in an attack (0xcd50e7a53f00cad685a42792f2f1a6f3130af80ce0f17f3c370e0313e78dff5a). Anomaly score: {'anomaly_score': 0.017471526195899773}"/>
    <s v="0xcf6af71e495d4fc8adb0edc6b3b0eccde6550138"/>
    <x v="2"/>
    <s v="0.017471526195899773"/>
    <m/>
    <m/>
    <m/>
    <m/>
    <m/>
    <s v="0.017471526195899773}"/>
    <m/>
    <m/>
    <m/>
    <m/>
    <m/>
    <m/>
    <m/>
    <m/>
    <m/>
  </r>
  <r>
    <s v="2023-07-20T14:12:11.256381744Z"/>
    <x v="7"/>
    <s v="2023-07-20"/>
    <s v="0xea165a918ba39b05dffedac0689508b3b3d38e498b5ce2a5f2a492fae4a8d707"/>
    <s v="ATTACK-DETECTOR-2"/>
    <s v="CRITICAL"/>
    <x v="10"/>
    <s v="0xda63492335d638c8950b2abd17538c16b2527969,0x2016ee0338711ce365b4e5ca7322e8e1a89fa4a7,0x805639228b751812cee7f8300cd01b512c44d216,0xb88ed8885544804906849dd2b610ca472ad2c79c,0x216057b78707be859892673bbaa87750bda6d16e,0x7d9073794def82b221a2d3c3df87688790634e"/>
    <s v="0xda63492335d638c8950b2abd17538c16b2527969"/>
    <x v="2"/>
    <s v="0.1925925925925926"/>
    <m/>
    <m/>
    <m/>
    <m/>
    <m/>
    <s v="0.1925925925925926}"/>
    <m/>
    <m/>
    <m/>
    <m/>
    <m/>
    <m/>
    <m/>
    <m/>
    <m/>
  </r>
  <r>
    <s v="2023-07-19T22:22:24.592093665Z"/>
    <x v="7"/>
    <s v="2023-07-19"/>
    <s v="0xe4747cfa22abfc7e03eedeca00da8213a066ea58742967d59a9d83b16ac07b94"/>
    <s v="ATTACK-DETECTOR-2"/>
    <s v="CRITICAL"/>
    <x v="10"/>
    <s v="0x954f80bcecd72c2a053113fc20a6254c9744d8aa likely involved in an attack (0x5ab77940a57da84b4a0d7e8cea83f8a927888c885937f42832f4347bab6dd722) on (0x046074d8bb942b160a598937bd9bb84fb74330b7). Anomaly score: {'anomaly_score': 0.0029788161799712567}"/>
    <s v="0x954f80bcecd72c2a053113fc20a6254c9744d8aa"/>
    <x v="2"/>
    <s v="0.0029788161799712567"/>
    <m/>
    <m/>
    <m/>
    <m/>
    <m/>
    <s v="0.0029788161799712567}"/>
    <m/>
    <m/>
    <m/>
    <m/>
    <m/>
    <m/>
    <m/>
    <m/>
    <m/>
  </r>
  <r>
    <s v="2023-07-20T14:54:26.666831897Z"/>
    <x v="7"/>
    <s v="2023-07-20"/>
    <s v="0xe20bd10ee2476baac5e9d6dc1b87f144be4ab4f9430608f7560fecb2ed4301f9"/>
    <s v="ATTACK-DETECTOR-2"/>
    <s v="CRITICAL"/>
    <x v="10"/>
    <s v="0x216057b78707be859892673bbaa87750bda6d16e,0x29ffecf2c803d57bdef326a5f76b1b8c08b433c5,0xb5ad64ea9c97dc85d793629e93c3891b690c5136,0x5407e6e41d94c46aaa006e2e778d24afaee38acb,0x00000008e7e4c394367d1b4e4b89a4cfbcbb2517,0xda63492335d638c8950b2abd17538c16b25279"/>
    <s v="0x216057b78707be859892673bbaa87750bda6d16e"/>
    <x v="2"/>
    <s v="0.1925925925925926"/>
    <m/>
    <m/>
    <m/>
    <m/>
    <m/>
    <s v="0.1925925925925926}"/>
    <m/>
    <m/>
    <m/>
    <m/>
    <m/>
    <m/>
    <m/>
    <m/>
    <m/>
  </r>
  <r>
    <s v="2023-07-10T10:59:09.679511209Z"/>
    <x v="7"/>
    <s v="2023-07-10"/>
    <s v="0xe175ca220ba10ae9c20f31de630de3efbde76cb138852069ffee70397a65febb"/>
    <s v="ATTACK-DETECTOR-2"/>
    <s v="CRITICAL"/>
    <x v="10"/>
    <s v="0x0428a5d9c1cd44f70f9c4268741af98b295bf639 likely involved in an attack (0x2c8fbf25b529a065abcdb8c7628241c448dcc1ce02899b53f1e36ea076324d25). Anomaly score: {'anomaly_score': 0.06962025316455696}"/>
    <s v="0x0428a5d9c1cd44f70f9c4268741af98b295bf639"/>
    <x v="2"/>
    <s v="0.06962025316455696"/>
    <m/>
    <m/>
    <m/>
    <m/>
    <m/>
    <s v="0.06962025316455696}"/>
    <m/>
    <m/>
    <m/>
    <m/>
    <m/>
    <m/>
    <m/>
    <m/>
    <m/>
  </r>
  <r>
    <s v="2023-07-01T22:47:06.758030201Z"/>
    <x v="7"/>
    <s v="2023-07-01"/>
    <s v="0xe155970d9f0b36c394c495e798a6daf57f350300b7fecccbef0bd5b6eac93dd7"/>
    <s v="ATTACK-DETECTOR-2"/>
    <s v="CRITICAL"/>
    <x v="10"/>
    <s v="0x7241316211692c3647699fef50ec91be4f41e847,0xa198fa5db682a2a828a90b42d3cd938dacc01ade likely involved in an attack (0x55e082a45e8176a11ae7b588f32208f8b9aa4ca2d3a0ef8bb4fbce1ffc58d02f) on SLP (0x905dfcd5649217c42684f23958568e533c711aa3). Anomaly score: {'a"/>
    <s v="0x7241316211692c3647699fef50ec91be4f41e847"/>
    <x v="2"/>
    <s v="0.027005988023952095"/>
    <m/>
    <m/>
    <m/>
    <m/>
    <m/>
    <s v="0.027005988023952095}"/>
    <m/>
    <m/>
    <m/>
    <m/>
    <m/>
    <m/>
    <m/>
    <m/>
    <m/>
  </r>
  <r>
    <s v="2023-07-25T19:10:19.183533654Z"/>
    <x v="7"/>
    <s v="2023-07-25"/>
    <s v="0xdcc3a8185e03e92228de33a6c3539a822f37de12593a1991e839fd0af24e4293"/>
    <s v="ATTACK-DETECTOR-2"/>
    <s v="CRITICAL"/>
    <x v="10"/>
    <s v="0x3bf454d68f1b53ca136b5f0f1a86b7a8ac650e0a likely involved in an attack (0xeb696befb4bb461448409244495b18138c13c0b6959d5d20ad0bea0ef5a16971). Anomaly score: {'anomaly_score': 0.010375146541617818}"/>
    <s v="0x3bf454d68f1b53ca136b5f0f1a86b7a8ac650e0a"/>
    <x v="2"/>
    <s v="0.010375146541617818"/>
    <m/>
    <m/>
    <m/>
    <m/>
    <m/>
    <s v="0.010375146541617818}"/>
    <m/>
    <m/>
    <m/>
    <m/>
    <m/>
    <m/>
    <m/>
    <m/>
    <m/>
  </r>
  <r>
    <s v="2023-07-30T12:12:22.52463718Z"/>
    <x v="7"/>
    <s v="2023-07-30"/>
    <s v="0xd7d7014bd8111a332dd25bfee0ae6525a113d364fb4f87df82ec8c1af9b4c489"/>
    <s v="ATTACK-DETECTOR-2"/>
    <s v="CRITICAL"/>
    <x v="10"/>
    <s v="0xc48324632e9c56bdf656bb82c4857f8699c4555c likely involved in an attack (0x5ce3aa087fb955194adcef236f510b1431906d46d835faecdbd547f6b9ed20f6) on CMLT-LP (0x8a98640ebafae04ab011a2bd7cda46b0384b4bd0). Anomaly score: {'anomaly_score': 0.059027777777777776}"/>
    <s v="0xc48324632e9c56bdf656bb82c4857f8699c4555c"/>
    <x v="2"/>
    <s v="0.059027777777777776"/>
    <m/>
    <m/>
    <m/>
    <m/>
    <m/>
    <s v="0.059027777777777776}"/>
    <m/>
    <m/>
    <m/>
    <m/>
    <m/>
    <m/>
    <m/>
    <m/>
    <m/>
  </r>
  <r>
    <s v="2023-07-24T17:56:59.434786915Z"/>
    <x v="7"/>
    <s v="2023-07-24"/>
    <s v="0xd71b3fcc4f5e80e81186d415a6a3befb7dad0d24dff99292bce2a4fa14173499"/>
    <s v="ATTACK-DETECTOR-2"/>
    <s v="CRITICAL"/>
    <x v="10"/>
    <s v="0x6c9db1bbbdcd118cfca20ca4b82e448ab1281b0d likely involved in an attack (0x7ee5ab336e02209c25aaeb70281fa53370b8142386f45c8cb48d55e93142f323). Anomaly score: {'anomaly_score': 0.0075085324232081925}"/>
    <s v="0x6c9db1bbbdcd118cfca20ca4b82e448ab1281b0d"/>
    <x v="2"/>
    <s v="0.0075085324232081925"/>
    <m/>
    <m/>
    <m/>
    <m/>
    <m/>
    <s v="0.0075085324232081925}"/>
    <m/>
    <m/>
    <m/>
    <m/>
    <m/>
    <m/>
    <m/>
    <m/>
    <m/>
  </r>
  <r>
    <s v="2023-07-29T12:37:37.602784897Z"/>
    <x v="7"/>
    <s v="2023-07-29"/>
    <s v="0xd5ecbddfe1c7f13efaf91b7ca93d82a8714c9a5aaa17d64b3538aa20ca25c82b"/>
    <s v="ATTACK-DETECTOR-3"/>
    <s v="CRITICAL"/>
    <x v="10"/>
    <s v="0x49bcbc58848ac642b48f3d824d8b728a1045d08b likely involved in an attack (0x6cc70d55b6589584259645aa65e5d3e7b0648345257151010dd9194ab1fe90b5) on (0x352b186090068eb35d532428676ce510e17ab581). Anomaly score: {'anomaly_score': 9.859975872626974e-10}"/>
    <s v="0x49bcbc58848ac642b48f3d824d8b728a1045d08b"/>
    <x v="2"/>
    <s v="9.859975872626974e-10"/>
    <m/>
    <m/>
    <m/>
    <m/>
    <m/>
    <s v="9.859975872626974e-10}"/>
    <m/>
    <m/>
    <m/>
    <m/>
    <m/>
    <m/>
    <m/>
    <m/>
    <m/>
  </r>
  <r>
    <s v="2023-07-23T17:52:03.573442168Z"/>
    <x v="7"/>
    <s v="2023-07-23"/>
    <s v="0xd56105f57ea754426d928c7a9b1b637dc1f44d9fc9f989028c5ac76980e9aec9"/>
    <s v="ATTACK-DETECTOR-2"/>
    <s v="CRITICAL"/>
    <x v="10"/>
    <s v="0x6cf3588a3e295095f36581b678f2ec76591333fa,0xbb5d281e17d49ee7250788ae47194adec471a9a6 likely involved in an attack (0x48c15cb86aa6665d0224af64b94ca5dd283e0e7a99a7044b884be94a8a2156fc) on CamelotRouter (0xc873fecbd354f5a56e00e710b90ef4201db2448d). Anomaly "/>
    <s v="0x6cf3588a3e295095f36581b678f2ec76591333fa"/>
    <x v="2"/>
    <s v="0.021428571428571425"/>
    <m/>
    <m/>
    <m/>
    <m/>
    <m/>
    <s v="0.021428571428571425}"/>
    <m/>
    <m/>
    <m/>
    <m/>
    <m/>
    <m/>
    <m/>
    <m/>
    <m/>
  </r>
  <r>
    <s v="2023-07-02T02:36:32.610342585Z"/>
    <x v="7"/>
    <s v="2023-07-02"/>
    <s v="0xd3aa1194edde66d27730156cf4873c54b6699690c32cbe05ee6e9933eff64e40"/>
    <s v="ATTACK-DETECTOR-2"/>
    <s v="CRITICAL"/>
    <x v="10"/>
    <s v="0xe2cbeab09a17ba6e56b3d472bc993508685011c0 likely involved in an attack (0xc26bf64d06b9c0b7c9bffb98d19076a4d83de5cf3528e75d27a4ac2bc75a7d04) on geT-1950_2050-USDC-WETH (0xae0a4bc64aa389e3fbc6922b76777f12003d858f). Anomaly score: {'anomaly_score': 0.003648"/>
    <s v="0xe2cbeab09a17ba6e56b3d472bc993508685011c0"/>
    <x v="2"/>
    <s v="0.0036484613252009985"/>
    <m/>
    <m/>
    <m/>
    <m/>
    <m/>
    <s v="0.0036484613252009985}"/>
    <m/>
    <m/>
    <m/>
    <m/>
    <m/>
    <m/>
    <m/>
    <m/>
    <m/>
  </r>
  <r>
    <s v="2023-07-21T02:42:38.664864949Z"/>
    <x v="7"/>
    <s v="2023-07-21"/>
    <s v="0xd18c712b8b9818e373420ea28410b12bcfd3cdfcef65ed2c58bc048e8f092182"/>
    <s v="ATTACK-DETECTOR-2"/>
    <s v="CRITICAL"/>
    <x v="10"/>
    <s v="0x7ec5fd96d7c69f5f7d9f3f686cae1ef5e19d3c13,0x931d23be86ee35cd3d36175271c45f57e1c92f1d likely involved in an attack (0x134bb1ae482c33ba5b616ae3efa84e78c36cffbbbf27769f6a8b1a5b1a43be3a). Anomaly score: {'anomaly_score': 0.00425531914893617}"/>
    <s v="0x7ec5fd96d7c69f5f7d9f3f686cae1ef5e19d3c13"/>
    <x v="2"/>
    <s v="0.00425531914893617"/>
    <m/>
    <m/>
    <m/>
    <m/>
    <m/>
    <s v="0.00425531914893617}"/>
    <m/>
    <m/>
    <m/>
    <m/>
    <m/>
    <m/>
    <m/>
    <m/>
    <m/>
  </r>
  <r>
    <s v="2023-07-29T13:16:05.606698437Z"/>
    <x v="7"/>
    <s v="2023-07-29"/>
    <s v="0xd025c3864feb9db5e4ff4ed8c3765767b8cdb5d27feeeae9e56212af855a1008"/>
    <s v="ATTACK-DETECTOR-3"/>
    <s v="CRITICAL"/>
    <x v="10"/>
    <s v="0x49bcbc58848ac642b48f3d824d8b728a1045d08b likely involved in an attack (0xd1618da94825fe17be03ae00b50f9a39d3308f86d2e2378206c50e605660b6e7). Anomaly score: {'anomaly_score': 9.859975872626974e-10}"/>
    <s v="0x49bcbc58848ac642b48f3d824d8b728a1045d08b"/>
    <x v="2"/>
    <s v="9.859975872626974e-10"/>
    <m/>
    <m/>
    <m/>
    <m/>
    <m/>
    <s v="9.859975872626974e-10}"/>
    <m/>
    <m/>
    <m/>
    <m/>
    <m/>
    <m/>
    <m/>
    <m/>
    <m/>
  </r>
  <r>
    <s v="2023-07-15T14:52:02.920841771Z"/>
    <x v="7"/>
    <s v="2023-07-15"/>
    <s v="0xcfd30422aa4d672ef52536ab0e21ae229dcd7d95a31b9e4615b7044b5cac154c"/>
    <s v="ATTACK-DETECTOR-2"/>
    <s v="CRITICAL"/>
    <x v="10"/>
    <s v="0xefe71d4cd571a0757e5ac6e915353a4347e2b468,0xed39cc7879bca2bebcc3d9422bb674a3ad820986 likely involved in an attack (0x0a3bce1e6fb36fc0ae59b132b239043c939cf8695cbec35de20886314f45132d). Anomaly score: {'anomaly_score': 0.004172149122807017}"/>
    <s v="0xefe71d4cd571a0757e5ac6e915353a4347e2b468"/>
    <x v="2"/>
    <s v="0.004172149122807017"/>
    <m/>
    <m/>
    <m/>
    <m/>
    <m/>
    <s v="0.004172149122807017}"/>
    <m/>
    <m/>
    <m/>
    <m/>
    <m/>
    <m/>
    <m/>
    <m/>
    <m/>
  </r>
  <r>
    <s v="2023-07-17T00:24:02.849041596Z"/>
    <x v="7"/>
    <s v="2023-07-17"/>
    <s v="0xcfcd5b0f4e2f849be662a39631f4229af5e2a112ced8314684c561e9e4b33896"/>
    <s v="ATTACK-DETECTOR-2"/>
    <s v="CRITICAL"/>
    <x v="10"/>
    <s v="0x8e760ec787846ecdf458bf3a45cc86ddbe212ca8 likely involved in an attack (0xa8e24e8c8fc009ff631ddc5605b58e1590af80492410af23cff3e8843b590738). Anomaly score: {'anomaly_score': 0.0017105263157894735}"/>
    <s v="0x8e760ec787846ecdf458bf3a45cc86ddbe212ca8"/>
    <x v="2"/>
    <s v="0.0017105263157894735"/>
    <m/>
    <m/>
    <m/>
    <m/>
    <m/>
    <s v="0.0017105263157894735}"/>
    <m/>
    <m/>
    <m/>
    <m/>
    <m/>
    <m/>
    <m/>
    <m/>
    <m/>
  </r>
  <r>
    <s v="2023-07-08T06:32:29.275492623Z"/>
    <x v="7"/>
    <s v="2023-07-08"/>
    <s v="0xce63c2a767c7073ad333746e84f806699a4ac59b7a1d8a82acf95ead595917be"/>
    <s v="ATTACK-DETECTOR-3"/>
    <s v="CRITICAL"/>
    <x v="10"/>
    <s v="0x47c64f8fcfb6a733830488a9d802ddbc225bb905 likely involved in an attack (0x1b7389c55270604f1f0ed77656ff555b83c352581e8e0927e56874335ae82094). Anomaly score: {'anomaly_score': 7.726833263630858e-08}"/>
    <s v="0x47c64f8fcfb6a733830488a9d802ddbc225bb905"/>
    <x v="2"/>
    <s v="7.726833263630858e-08"/>
    <m/>
    <m/>
    <m/>
    <m/>
    <m/>
    <s v="7.726833263630858e-08}"/>
    <m/>
    <m/>
    <m/>
    <m/>
    <m/>
    <m/>
    <m/>
    <m/>
    <m/>
  </r>
  <r>
    <s v="2023-07-14T15:38:04.985065003Z"/>
    <x v="7"/>
    <s v="2023-07-14"/>
    <s v="0xce06370490dec5925f65e7c58fb8501cda99ed34dcc8b11886f6de1e0c355698"/>
    <s v="ATTACK-DETECTOR-2"/>
    <s v="CRITICAL"/>
    <x v="10"/>
    <s v="0x396d283c8f837f38d31e97b75a93aa939ae6e402 likely involved in an attack (0x04f302c0de90854255b9db85e000cd6966f4bf97990b56fb94b30bd3b3030dfd). Anomaly score: {'anomaly_score': 0.32395604395604394}"/>
    <s v="0x396d283c8f837f38d31e97b75a93aa939ae6e402"/>
    <x v="2"/>
    <s v="0.32395604395604394"/>
    <m/>
    <m/>
    <m/>
    <m/>
    <m/>
    <s v="0.32395604395604394}"/>
    <m/>
    <m/>
    <m/>
    <m/>
    <m/>
    <m/>
    <m/>
    <m/>
    <m/>
  </r>
  <r>
    <s v="2023-07-29T19:57:58.719743777Z"/>
    <x v="7"/>
    <s v="2023-07-29"/>
    <s v="0xc9c8db1fce33eff1f8142ca06b62e38c2edea3d9583a670ca096458d2b88ff64"/>
    <s v="ATTACK-DETECTOR-2"/>
    <s v="CRITICAL"/>
    <x v="10"/>
    <s v="0x0eb37a3777eebc05f438224921c153628b20128a,0xbd60d7f52367c9f9cf6e4bd98fc1a8dccda1764a,0xdfab223b369abe8d9712f51c7e4910d94e2f87d2,0x1187b7183408903cbb6834bfb5427213f3e712c7,0xc67c21994b40478a2304b655dd2cdf4e58c402a9,0xa807ad35788adc3cade42c447ebbcb80e7921b"/>
    <s v="0x0eb37a3777eebc05f438224921c153628b20128a"/>
    <x v="2"/>
    <s v="0.007103960396039604"/>
    <m/>
    <m/>
    <m/>
    <m/>
    <m/>
    <s v="0.007103960396039604}"/>
    <m/>
    <m/>
    <m/>
    <m/>
    <m/>
    <m/>
    <m/>
    <m/>
    <m/>
  </r>
  <r>
    <s v="2023-07-03T10:42:01.700070968Z"/>
    <x v="7"/>
    <s v="2023-07-03"/>
    <s v="0xc8846a3e5d157c77e985e52ddec83b2e1754863bef2de6ff8aeeb9685ca2976c"/>
    <s v="ATTACK-DETECTOR-2"/>
    <s v="CRITICAL"/>
    <x v="10"/>
    <s v="0xf118d2803b3616deac1d4d37bb5ee916a47318ba likely involved in an attack (0xda0529229d4498724a5f455b7db0da4340f418764af1c2a27400058a92acea7b). Anomaly score: {'anomaly_score': 0.00020824118771509874}"/>
    <s v="0xf118d2803b3616deac1d4d37bb5ee916a47318ba"/>
    <x v="2"/>
    <s v="0.00020824118771509874"/>
    <m/>
    <m/>
    <m/>
    <m/>
    <m/>
    <s v="0.00020824118771509874}"/>
    <m/>
    <m/>
    <m/>
    <m/>
    <m/>
    <m/>
    <m/>
    <m/>
    <m/>
  </r>
  <r>
    <s v="2023-07-29T22:53:58.183792634Z"/>
    <x v="7"/>
    <s v="2023-07-29"/>
    <s v="0xc612f397ee4143dbc5939c9d946deb1e813b9f3acd42cf262d4c6c9c239c71b2"/>
    <s v="ATTACK-DETECTOR-2"/>
    <s v="CRITICAL"/>
    <x v="10"/>
    <s v="0xcf6af71e495d4fc8adb0edc6b3b0eccde6550138 likely involved in an attack (0xf62f12ae911c817a2505b3ee046a2e353fd64ee67b72cedaeb9777d227b695d6). Anomaly score: {'anomaly_score': 0.01612756264236902}"/>
    <s v="0xcf6af71e495d4fc8adb0edc6b3b0eccde6550138"/>
    <x v="2"/>
    <s v="0.01612756264236902"/>
    <m/>
    <m/>
    <m/>
    <m/>
    <m/>
    <s v="0.01612756264236902}"/>
    <m/>
    <m/>
    <m/>
    <m/>
    <m/>
    <m/>
    <m/>
    <m/>
    <m/>
  </r>
  <r>
    <s v="2023-07-15T22:20:39.877729109Z"/>
    <x v="7"/>
    <s v="2023-07-15"/>
    <s v="0xc5078b1b96802a7c8d1eaf36cd4c1c125a71461f3bdc3cb0a537396689f4832c"/>
    <s v="ATTACK-DETECTOR-2"/>
    <s v="CRITICAL"/>
    <x v="10"/>
    <s v="0xf5e1a1a84e408f8e0992057c719c9bcf1756ac7c likely involved in an attack (0x91db9f37d9a305449c9a3e1ae80df3b4692a1bcc993541acbaf0972b12440a50) on (0x641c00a822e8b671738d32a431a4fb6074e5c79d). Anomaly score: {'anomaly_score': 0.0011116281361081039}"/>
    <s v="0xf5e1a1a84e408f8e0992057c719c9bcf1756ac7c"/>
    <x v="2"/>
    <s v="0.0011116281361081039"/>
    <m/>
    <m/>
    <m/>
    <m/>
    <m/>
    <s v="0.0011116281361081039}"/>
    <m/>
    <m/>
    <m/>
    <m/>
    <m/>
    <m/>
    <m/>
    <m/>
    <m/>
  </r>
  <r>
    <s v="2023-07-31T11:13:10.906509146Z"/>
    <x v="7"/>
    <s v="2023-07-31"/>
    <s v="0xc432699ab5e920fdc47b82bd247ff68390c42815e2f47eb094ca459442f1bbb2"/>
    <s v="ATTACK-DETECTOR-2"/>
    <s v="CRITICAL"/>
    <x v="10"/>
    <s v="0x96223b32a75a22de7c192a1b99366c7ed12c1649,0x42c759e9a319423c65a83ee1bfbbb1ee37396e1b,0x8ae7fdea4753f2daaa73e1872d11a8cffc1e61a1,0xa34292cf9b5c7db924ee29d2f70a0ee53aeaaa24 likely involved in an attack (0x587a915a5811de9212e1a6063951d31f8df4909849a3be933d5"/>
    <s v="0x96223b32a75a22de7c192a1b99366c7ed12c1649"/>
    <x v="2"/>
    <s v="0.06135999999999999"/>
    <m/>
    <m/>
    <m/>
    <m/>
    <m/>
    <s v="0.06135999999999999}"/>
    <m/>
    <m/>
    <m/>
    <m/>
    <m/>
    <m/>
    <m/>
    <m/>
    <m/>
  </r>
  <r>
    <s v="2023-07-21T02:53:54.847998653Z"/>
    <x v="7"/>
    <s v="2023-07-21"/>
    <s v="0xc27719aee538855c2d7e9a1135a9b2ef547a6527081e4b6654a241bf23ff8b07"/>
    <s v="ATTACK-DETECTOR-2"/>
    <s v="CRITICAL"/>
    <x v="10"/>
    <s v="0xf1a53d32e92ed47bffaf58e4f2f00637791fda94,0x931d23be86ee35cd3d36175271c45f57e1c92f1d likely involved in an attack (0x042bdc16e7e83cfcad1dc68c25dac031c3639c334a1965472177bc260df0ce9e). Anomaly score: {'anomaly_score': 7.620064034151548e-05}"/>
    <s v="0xf1a53d32e92ed47bffaf58e4f2f00637791fda94"/>
    <x v="2"/>
    <s v="7.620064034151548e-05"/>
    <m/>
    <m/>
    <m/>
    <m/>
    <m/>
    <s v="7.620064034151548e-05}"/>
    <m/>
    <m/>
    <m/>
    <m/>
    <m/>
    <m/>
    <m/>
    <m/>
    <m/>
  </r>
  <r>
    <s v="2023-07-31T21:29:59.770552817Z"/>
    <x v="7"/>
    <s v="2023-07-31"/>
    <s v="0xc09288eeef1d8cf2497d7b7ecc4c8eeca51ebdc74818735c3582aa64648f4e2a"/>
    <s v="ATTACK-DETECTOR-2"/>
    <s v="CRITICAL"/>
    <x v="10"/>
    <s v="0xb28837949e7a3f1ac862036e8a0ae392c9ff9bb4 likely involved in an attack (0x638de16a170de723f72c16c5e8eeca1567c4c486110000b6fa4c4455d99ca4ba). Anomaly score: {'anomaly_score': 0.011145510835913313}"/>
    <s v="0xb28837949e7a3f1ac862036e8a0ae392c9ff9bb4"/>
    <x v="2"/>
    <s v="0.011145510835913313"/>
    <m/>
    <m/>
    <m/>
    <m/>
    <m/>
    <s v="0.011145510835913313}"/>
    <m/>
    <m/>
    <m/>
    <m/>
    <m/>
    <m/>
    <m/>
    <m/>
    <m/>
  </r>
  <r>
    <s v="2023-07-20T14:12:11.707971105Z"/>
    <x v="7"/>
    <s v="2023-07-20"/>
    <s v="0xbed23b9d48f181acfe9496b1f0beb44bcbc348c76c3c7d47d9a943095ed9600b"/>
    <s v="ATTACK-DETECTOR-2"/>
    <s v="CRITICAL"/>
    <x v="10"/>
    <s v="0x811c505fcbb4d342050870ccb823218bfba33e23,0xb88ed8885544804906849dd2b610ca472ad2c79c,0x9eca139e92e84fa36f595536ec7cde566fd61745,0x00000008e7e4c394367d1b4e4b89a4cfbcbb2517,0x5407e6e41d94c46aaa006e2e778d24afaee38acb,0x3296e41d93b1fd5a96e6bba9369edc14610328"/>
    <s v="0x811c505fcbb4d342050870ccb823218bfba33e23"/>
    <x v="2"/>
    <s v="0.12222222222222223"/>
    <m/>
    <m/>
    <m/>
    <m/>
    <m/>
    <s v="0.12222222222222223}"/>
    <m/>
    <m/>
    <m/>
    <m/>
    <m/>
    <m/>
    <m/>
    <m/>
    <m/>
  </r>
  <r>
    <s v="2023-07-13T16:35:50.485486616Z"/>
    <x v="7"/>
    <s v="2023-07-13"/>
    <s v="0xbda67d2182c88274abab1d65a112011844ba3885d4f1e24dd2d248c1a442ad98"/>
    <s v="ATTACK-DETECTOR-2"/>
    <s v="CRITICAL"/>
    <x v="10"/>
    <s v="0x056cea8c8e2f27b5ea7cb42320ecc8605a3f94be,0xdcb8aeb8634d38fef75bd4d5c542c62069e01a1f likely involved in an attack (0x99b0149564c26ef5fcd056b54554a2a73586f9dcbd3c82b82f511b3af5ef590d) on DegenBrainsRouter02 (0x565c093907e5d8148e5964a6cae76780140c3004). An"/>
    <s v="0x056cea8c8e2f27b5ea7cb42320ecc8605a3f94be"/>
    <x v="2"/>
    <s v="0.03633004926108374"/>
    <m/>
    <m/>
    <m/>
    <m/>
    <m/>
    <s v="0.03633004926108374}"/>
    <m/>
    <m/>
    <m/>
    <m/>
    <m/>
    <m/>
    <m/>
    <m/>
    <m/>
  </r>
  <r>
    <s v="2023-07-20T14:09:37.38518032Z"/>
    <x v="7"/>
    <s v="2023-07-20"/>
    <s v="0xbc65f34db5488000cacd8375bdf469755dd076a212295070a9077f7e498022cb"/>
    <s v="ATTACK-DETECTOR-2"/>
    <s v="CRITICAL"/>
    <x v="10"/>
    <s v="0x811c505fcbb4d342050870ccb823218bfba33e23,0xb88ed8885544804906849dd2b610ca472ad2c79c,0x9eca139e92e84fa36f595536ec7cde566fd61745,0x00000008e7e4c394367d1b4e4b89a4cfbcbb2517,0x5407e6e41d94c46aaa006e2e778d24afaee38acb,0x3296e41d93b1fd5a96e6bba9369edc14610328"/>
    <s v="0x811c505fcbb4d342050870ccb823218bfba33e23"/>
    <x v="2"/>
    <s v="0.12222222222222223"/>
    <m/>
    <m/>
    <m/>
    <m/>
    <m/>
    <s v="0.12222222222222223}"/>
    <m/>
    <m/>
    <m/>
    <m/>
    <m/>
    <m/>
    <m/>
    <m/>
    <m/>
  </r>
  <r>
    <s v="2023-07-08T06:36:27.370307292Z"/>
    <x v="7"/>
    <s v="2023-07-08"/>
    <s v="0xbbf5021fd20e51f2b737a7215330a1dc1524ae7c0dbe548180622ae5fde9ed2f"/>
    <s v="ATTACK-DETECTOR-3"/>
    <s v="CRITICAL"/>
    <x v="10"/>
    <s v="0x47c64f8fcfb6a733830488a9d802ddbc225bb905 likely involved in an attack (0x1b7389c55270604f1f0ed77656ff555b83c352581e8e0927e56874335ae82094) on (0x7caec5e4a3906d0919895d113f7ed9b3a0cbf826). Anomaly score: {'anomaly_score': 7.726833263630858e-08}"/>
    <s v="0x47c64f8fcfb6a733830488a9d802ddbc225bb905"/>
    <x v="2"/>
    <s v="7.726833263630858e-08"/>
    <m/>
    <m/>
    <m/>
    <m/>
    <m/>
    <s v="7.726833263630858e-08}"/>
    <m/>
    <m/>
    <m/>
    <m/>
    <m/>
    <m/>
    <m/>
    <m/>
    <m/>
  </r>
  <r>
    <s v="2023-07-29T23:31:49.223388907Z"/>
    <x v="7"/>
    <s v="2023-07-29"/>
    <s v="0xba11089911f09cabc40130e68a76e2fe43d004c7b573fe3c5b6bace158de6828"/>
    <s v="ATTACK-DETECTOR-2"/>
    <s v="CRITICAL"/>
    <x v="10"/>
    <s v="0xcf6af71e495d4fc8adb0edc6b3b0eccde6550138,0xf0727dcb8ee993d81026efabb71e3ed3a8e8fbb8 likely involved in an attack (0xf62f12ae911c817a2505b3ee046a2e353fd64ee67b72cedaeb9777d227b695d6) on PoolAddressesProvider (0xa97684ead0e402dc232d5a977953df7ecbab3cdb). "/>
    <s v="0xcf6af71e495d4fc8adb0edc6b3b0eccde6550138"/>
    <x v="2"/>
    <s v="0.01612756264236902"/>
    <m/>
    <m/>
    <m/>
    <m/>
    <m/>
    <s v="0.01612756264236902}"/>
    <m/>
    <m/>
    <m/>
    <m/>
    <m/>
    <m/>
    <m/>
    <m/>
    <m/>
  </r>
  <r>
    <s v="2023-07-29T13:18:49.442814309Z"/>
    <x v="7"/>
    <s v="2023-07-29"/>
    <s v="0xb9d0bd5baf858cf07691faf38bf132a0c4930b5e23497e961480d5969e31cd1e"/>
    <s v="ATTACK-DETECTOR-3"/>
    <s v="CRITICAL"/>
    <x v="10"/>
    <s v="0x1d80acdcae2257329557ae12c1d1fc21361def30 likely involved in an attack (0x8c1b56852a481c68117c88457c42570d339aaa9cf485f41834186d139aacdbb7) on (0x352b186090068eb35d532428676ce510e17ab581). Anomaly score: {'anomaly_score': 2.3558720491089297e-08}"/>
    <s v="0x1d80acdcae2257329557ae12c1d1fc21361def30"/>
    <x v="2"/>
    <s v="2.3558720491089297e-08"/>
    <m/>
    <m/>
    <m/>
    <m/>
    <m/>
    <s v="2.3558720491089297e-08}"/>
    <m/>
    <m/>
    <m/>
    <m/>
    <m/>
    <m/>
    <m/>
    <m/>
    <m/>
  </r>
  <r>
    <s v="2023-07-18T09:05:21.160780776Z"/>
    <x v="7"/>
    <s v="2023-07-18"/>
    <s v="0xb5bf33fed804314f15d161dccef67c7b9289baa12d7bf475b0f64b0928096e28"/>
    <s v="ATTACK-DETECTOR-2"/>
    <s v="CRITICAL"/>
    <x v="10"/>
    <s v="0x3882fdf273c497a6256e41c85485ed806eae9bbf likely involved in an attack (0xd445d5fb7c8ec96c8000475d1811915e5eb1ca3e1fab719df1f26d16c72aaa76). Anomaly score: {'anomaly_score': 0.03157894736842105}"/>
    <s v="0x3882fdf273c497a6256e41c85485ed806eae9bbf"/>
    <x v="2"/>
    <s v="0.03157894736842105"/>
    <m/>
    <m/>
    <m/>
    <m/>
    <m/>
    <s v="0.03157894736842105}"/>
    <m/>
    <m/>
    <m/>
    <m/>
    <m/>
    <m/>
    <m/>
    <m/>
    <m/>
  </r>
  <r>
    <s v="2023-07-21T17:01:40.03897469Z"/>
    <x v="7"/>
    <s v="2023-07-21"/>
    <s v="0xb2d3a7ccb868bed6458e461ef4fabe985891d15ea6b571295d207091dfd28af8"/>
    <s v="ATTACK-DETECTOR-2"/>
    <s v="CRITICAL"/>
    <x v="10"/>
    <s v="0x068fbaa1b79f60989f6838f6950ab9f9a04aa7f7 likely involved in an attack (0x53556fff5d992c067ec8080fc9c09c9081d0a3fe5228635ce8d3afdf18f695eb). Anomaly score: {'anomaly_score': 0.019305019305019305}"/>
    <s v="0x068fbaa1b79f60989f6838f6950ab9f9a04aa7f7"/>
    <x v="2"/>
    <s v="0.019305019305019305"/>
    <m/>
    <m/>
    <m/>
    <m/>
    <m/>
    <s v="0.019305019305019305}"/>
    <m/>
    <m/>
    <m/>
    <m/>
    <m/>
    <m/>
    <m/>
    <m/>
    <m/>
  </r>
  <r>
    <s v="2023-07-24T16:31:29.878338619Z"/>
    <x v="7"/>
    <s v="2023-07-24"/>
    <s v="0xb0cd19cc23ec87015ba6423351290aefcd3e583c05580a0283f31cffa69b3b12"/>
    <s v="ATTACK-DETECTOR-2"/>
    <s v="CRITICAL"/>
    <x v="10"/>
    <s v="0x0fe72b33a881e9b4e40bbe1c49ba24cc800a1f4b likely involved in an attack (0x767c6be67c497d5e8552915337f018885e86a3e16d091128fbea58797400c07a). Anomaly score: {'anomaly_score': 0.0027718118363819697}"/>
    <s v="0x0fe72b33a881e9b4e40bbe1c49ba24cc800a1f4b"/>
    <x v="2"/>
    <s v="0.0027718118363819697"/>
    <m/>
    <m/>
    <m/>
    <m/>
    <m/>
    <s v="0.0027718118363819697}"/>
    <m/>
    <m/>
    <m/>
    <m/>
    <m/>
    <m/>
    <m/>
    <m/>
    <m/>
  </r>
  <r>
    <s v="2023-07-15T22:22:02.072428007Z"/>
    <x v="7"/>
    <s v="2023-07-15"/>
    <s v="0xaf9224a9bbffbe941d8460af5010f2def87bc7f098b224b3b3fa3abccd3ab528"/>
    <s v="ATTACK-DETECTOR-2"/>
    <s v="CRITICAL"/>
    <x v="10"/>
    <s v="0xf5e1a1a84e408f8e0992057c719c9bcf1756ac7c likely involved in an attack (0x873da9001a956db634c6b8713fd3b9edc7eee18dd409eaabd8145be6444d79f7). Anomaly score: {'anomaly_score': 0.0012038144862922043}"/>
    <s v="0xf5e1a1a84e408f8e0992057c719c9bcf1756ac7c"/>
    <x v="2"/>
    <s v="0.0012038144862922043"/>
    <m/>
    <m/>
    <m/>
    <m/>
    <m/>
    <s v="0.0012038144862922043}"/>
    <m/>
    <m/>
    <m/>
    <m/>
    <m/>
    <m/>
    <m/>
    <m/>
    <m/>
  </r>
  <r>
    <s v="2023-07-20T20:58:41.573458414Z"/>
    <x v="7"/>
    <s v="2023-07-20"/>
    <s v="0xab7b13d256b51fdb54c60e76b14617c583f4932bd789ce7e3b8627116dbd68be"/>
    <s v="ATTACK-DETECTOR-2"/>
    <s v="CRITICAL"/>
    <x v="10"/>
    <s v="0xba43d36354907f7c9d5d847123346ae3015fd0bf,0x896b7eb6bdc0ad9d326d75ddfb5b28ba09e8d6da,0x395b6702d86c96798db5e0aee096e8127556f07c,0x900891fe13e4ee803b525732450c61e58c9f0fc1 likely involved in an attack (0xd2fe446ef8e5f707250c54eaa0bfce683f364a86fc8d773fa7f"/>
    <s v="0xba43d36354907f7c9d5d847123346ae3015fd0bf"/>
    <x v="2"/>
    <s v="0.09889204545454544"/>
    <m/>
    <m/>
    <m/>
    <m/>
    <m/>
    <s v="0.09889204545454544}"/>
    <m/>
    <m/>
    <m/>
    <m/>
    <m/>
    <m/>
    <m/>
    <m/>
    <m/>
  </r>
  <r>
    <s v="2023-07-15T22:25:53.524136703Z"/>
    <x v="7"/>
    <s v="2023-07-15"/>
    <s v="0xaac0c7fbce103abf41fbbc33ec5c45aeba3c421a41b07a1c5212d62a337be3c7"/>
    <s v="ATTACK-DETECTOR-2"/>
    <s v="CRITICAL"/>
    <x v="10"/>
    <s v="0xf5e1a1a84e408f8e0992057c719c9bcf1756ac7c likely involved in an attack (0x873da9001a956db634c6b8713fd3b9edc7eee18dd409eaabd8145be6444d79f7). Anomaly score: {'anomaly_score': 0.0011115828895770796}"/>
    <s v="0xf5e1a1a84e408f8e0992057c719c9bcf1756ac7c"/>
    <x v="2"/>
    <s v="0.0011115828895770796"/>
    <m/>
    <m/>
    <m/>
    <m/>
    <m/>
    <s v="0.0011115828895770796}"/>
    <m/>
    <m/>
    <m/>
    <m/>
    <m/>
    <m/>
    <m/>
    <m/>
    <m/>
  </r>
  <r>
    <s v="2023-07-26T11:54:23.032918353Z"/>
    <x v="7"/>
    <s v="2023-07-26"/>
    <s v="0xa833dc8e2eef157b3f586b32f7855d41355c92a504aa67ffe226371da5d16336"/>
    <s v="ATTACK-DETECTOR-2"/>
    <s v="CRITICAL"/>
    <x v="10"/>
    <s v="0x0000007ca619ae568b42cde96625c28a827a832d likely involved in an attack (0xd7362df41e85044af208781cdd309f13c605ad38e50af5e69e6023260346acb1). Anomaly score: {'anomaly_score': 0.02149797570850202}"/>
    <s v="0x0000007ca619ae568b42cde96625c28a827a832d"/>
    <x v="2"/>
    <s v="0.02149797570850202"/>
    <m/>
    <m/>
    <m/>
    <m/>
    <m/>
    <s v="0.02149797570850202}"/>
    <m/>
    <m/>
    <m/>
    <m/>
    <m/>
    <m/>
    <m/>
    <m/>
    <m/>
  </r>
  <r>
    <s v="2023-07-29T14:23:18.955871744Z"/>
    <x v="7"/>
    <s v="2023-07-29"/>
    <s v="0x9e9309acb04f2de8feb8d11984ce1b2289fea99f07eba51a260044934c86cfad"/>
    <s v="ATTACK-DETECTOR-3"/>
    <s v="CRITICAL"/>
    <x v="10"/>
    <s v="0x55dcad916750c19c4ec69d65ff0317767b36ce90 likely involved in an attack (0xac617438a239622b0fc087a2668370776d4fca7d2394293d41af0d31598e50f2) on 1inch Network (0xad3b67bca8935cb510c8d18bd45f0b94f54a968f). Anomaly score: {'anomaly_score': 2.3663151387087648"/>
    <s v="0x55dcad916750c19c4ec69d65ff0317767b36ce90"/>
    <x v="2"/>
    <s v="2.3663151387087648e-08"/>
    <m/>
    <m/>
    <m/>
    <m/>
    <m/>
    <s v="2.3663151387087648e-08}"/>
    <m/>
    <m/>
    <m/>
    <m/>
    <m/>
    <m/>
    <m/>
    <m/>
    <m/>
  </r>
  <r>
    <s v="2023-07-07T14:54:45.652291035Z"/>
    <x v="7"/>
    <s v="2023-07-07"/>
    <s v="0x9bba7892d4af10f78e634157eeec1611d55fe0135bcb8db5ff66c9e0de7b92e8"/>
    <s v="ATTACK-DETECTOR-2"/>
    <s v="CRITICAL"/>
    <x v="10"/>
    <s v="0x47baa97bb13243577a6e7f32e0662c944e8e0534 likely involved in an attack (0x9c036ebcc74cdbb867726c2b3b7812f50586058ec30a1949c05203f1e0567f60). Anomaly score: {'anomaly_score': 0.3}"/>
    <s v="0x47baa97bb13243577a6e7f32e0662c944e8e0534"/>
    <x v="2"/>
    <s v="0.3"/>
    <m/>
    <m/>
    <m/>
    <m/>
    <m/>
    <s v="0.3}"/>
    <m/>
    <m/>
    <m/>
    <m/>
    <m/>
    <m/>
    <m/>
    <m/>
    <m/>
  </r>
  <r>
    <s v="2023-07-31T10:41:39.389937164Z"/>
    <x v="7"/>
    <s v="2023-07-31"/>
    <s v="0x9148de233b6c06fa65c47a42a37c95d2ea0229741b232a8739a0f72bca8680ab"/>
    <s v="ATTACK-DETECTOR-2"/>
    <s v="CRITICAL"/>
    <x v="10"/>
    <s v="0x8ae7fdea4753f2daaa73e1872d11a8cffc1e61a1,0x96223b32a75a22de7c192a1b99366c7ed12c1649,0x42c759e9a319423c65a83ee1bfbbb1ee37396e1b likely involved in an attack (0x523e932be6f32676ba86fe796dd8f672c882c8ed3c9ac618a6d1a44b492c06f9). Anomaly score: {'anomaly_sc"/>
    <s v="0x8ae7fdea4753f2daaa73e1872d11a8cffc1e61a1"/>
    <x v="2"/>
    <s v="0.06135999999999999"/>
    <m/>
    <m/>
    <m/>
    <m/>
    <m/>
    <s v="0.06135999999999999}"/>
    <m/>
    <m/>
    <m/>
    <m/>
    <m/>
    <m/>
    <m/>
    <m/>
    <m/>
  </r>
  <r>
    <s v="2023-07-28T17:15:20.876628379Z"/>
    <x v="7"/>
    <s v="2023-07-28"/>
    <s v="0x90cefd98fb820c4175eb3ab8d18e6ed5051a5f198cc9df940ecebc8aa9f233b8"/>
    <s v="ATTACK-DETECTOR-2"/>
    <s v="CRITICAL"/>
    <x v="10"/>
    <s v="0xeee763d5e53d7f9da1b6d446bab9d6ca541f8d43,0xbd04dad8e0e1ca32e0d42e67d8a1a964e56c6e26 likely involved in an attack (0xbbe53f542060b4de10484c8c7cba6953983199a41842e534352bdac53b5190df). Anomaly score: {'anomaly_score': 0.01319034852546917}"/>
    <s v="0xeee763d5e53d7f9da1b6d446bab9d6ca541f8d43"/>
    <x v="2"/>
    <s v="0.01319034852546917"/>
    <m/>
    <m/>
    <m/>
    <m/>
    <m/>
    <s v="0.01319034852546917}"/>
    <m/>
    <m/>
    <m/>
    <m/>
    <m/>
    <m/>
    <m/>
    <m/>
    <m/>
  </r>
  <r>
    <s v="2023-07-29T13:46:52.515676778Z"/>
    <x v="7"/>
    <s v="2023-07-29"/>
    <s v="0x8ed5d1cd474df672142262f20b39db19512ea5fb8189eb07e80753c863f3065b"/>
    <s v="ATTACK-DETECTOR-3"/>
    <s v="CRITICAL"/>
    <x v="10"/>
    <s v="0x55dcad916750c19c4ec69d65ff0317767b36ce90 likely involved in an attack (0xac617438a239622b0fc087a2668370776d4fca7d2394293d41af0d31598e50f2) on 1inch Network (0xad3b67bca8935cb510c8d18bd45f0b94f54a968f). Anomaly score: {'anomaly_score': 2.437389350237752e"/>
    <s v="0x55dcad916750c19c4ec69d65ff0317767b36ce90"/>
    <x v="2"/>
    <s v="2.437389350237752e-08"/>
    <m/>
    <m/>
    <m/>
    <m/>
    <m/>
    <s v="2.437389350237752e-08}"/>
    <m/>
    <m/>
    <m/>
    <m/>
    <m/>
    <m/>
    <m/>
    <m/>
    <m/>
  </r>
  <r>
    <s v="2023-07-20T20:59:21.669719677Z"/>
    <x v="7"/>
    <s v="2023-07-20"/>
    <s v="0x89d7b2cb20cae4874a4dcfc4fe58e583c718f22ff5f83404d69f5325c28f76a7"/>
    <s v="ATTACK-DETECTOR-2"/>
    <s v="CRITICAL"/>
    <x v="10"/>
    <s v="0xba43d36354907f7c9d5d847123346ae3015fd0bf,0x896b7eb6bdc0ad9d326d75ddfb5b28ba09e8d6da,0x395b6702d86c96798db5e0aee096e8127556f07c,0x900891fe13e4ee803b525732450c61e58c9f0fc1 likely involved in an attack (0xd2fe446ef8e5f707250c54eaa0bfce683f364a86fc8d773fa7f"/>
    <s v="0xba43d36354907f7c9d5d847123346ae3015fd0bf"/>
    <x v="2"/>
    <s v="0.09889204545454544"/>
    <m/>
    <m/>
    <m/>
    <m/>
    <m/>
    <s v="0.09889204545454544}"/>
    <m/>
    <m/>
    <m/>
    <m/>
    <m/>
    <m/>
    <m/>
    <m/>
    <m/>
  </r>
  <r>
    <s v="2023-07-18T09:01:28.272793142Z"/>
    <x v="7"/>
    <s v="2023-07-18"/>
    <s v="0x84f768dcc7620506e35b281716ca8aae32ba2255b88bda5d6ff9515d4184d06c"/>
    <s v="ATTACK-DETECTOR-2"/>
    <s v="CRITICAL"/>
    <x v="10"/>
    <s v="0x3882fdf273c497a6256e41c85485ed806eae9bbf likely involved in an attack (0x184ca1762ce99ba000aa3fb0af12144ea10165f1a0c4a26d4220bbd46cee2647). Anomaly score: {'anomaly_score': 0.03157894736842105}"/>
    <s v="0x3882fdf273c497a6256e41c85485ed806eae9bbf"/>
    <x v="2"/>
    <s v="0.03157894736842105"/>
    <m/>
    <m/>
    <m/>
    <m/>
    <m/>
    <s v="0.03157894736842105}"/>
    <m/>
    <m/>
    <m/>
    <m/>
    <m/>
    <m/>
    <m/>
    <m/>
    <m/>
  </r>
  <r>
    <s v="2023-07-21T10:44:15.536793086Z"/>
    <x v="7"/>
    <s v="2023-07-21"/>
    <s v="0x84966656672521f5739cd20d355cfba26b670c5668bdd67db11828e947d55408"/>
    <s v="ATTACK-DETECTOR-2"/>
    <s v="CRITICAL"/>
    <x v="10"/>
    <s v="0x83868ae1dd90bba519102bb237816224b250d3c7,0xf4e289cb06f266fe94117722350624dc5c16d1d1 likely involved in an attack (0x20e33fba3536897de3812677604e3be92abe3290b1529c21622f63aa24925e76). Anomaly score: {'anomaly_score': 0.1729106628242075}"/>
    <s v="0x83868ae1dd90bba519102bb237816224b250d3c7"/>
    <x v="2"/>
    <s v="0.1729106628242075"/>
    <m/>
    <m/>
    <m/>
    <m/>
    <m/>
    <s v="0.1729106628242075}"/>
    <m/>
    <m/>
    <m/>
    <m/>
    <m/>
    <m/>
    <m/>
    <m/>
    <m/>
  </r>
  <r>
    <s v="2023-07-26T10:32:27.514296178Z"/>
    <x v="7"/>
    <s v="2023-07-26"/>
    <s v="0x8253d4a086b0dd155ec62df80fcadc42c6a117365cc072016d201d379afb1b31"/>
    <s v="ATTACK-DETECTOR-2"/>
    <s v="CRITICAL"/>
    <x v="10"/>
    <s v="0x487d3bd6f0cc7c26488ad7430fe7271b27000559 likely involved in an attack (0x2abc7d3e2dbfd7fa40784bc74e0d66230110cc49d8311655d08ad8676834dd5f). Anomaly score: {'anomaly_score': 0.3329907502569373}"/>
    <s v="0x487d3bd6f0cc7c26488ad7430fe7271b27000559"/>
    <x v="2"/>
    <s v="0.3329907502569373"/>
    <m/>
    <m/>
    <m/>
    <m/>
    <m/>
    <s v="0.3329907502569373}"/>
    <m/>
    <m/>
    <m/>
    <m/>
    <m/>
    <m/>
    <m/>
    <m/>
    <m/>
  </r>
  <r>
    <s v="2023-07-20T14:50:46.119663636Z"/>
    <x v="7"/>
    <s v="2023-07-20"/>
    <s v="0x8204f364bca1a61b92e2395a6d82341b1b0270b99a7d75dd8933a0c15876c879"/>
    <s v="ATTACK-DETECTOR-2"/>
    <s v="CRITICAL"/>
    <x v="10"/>
    <s v="0x216057b78707be859892673bbaa87750bda6d16e,0x29ffecf2c803d57bdef326a5f76b1b8c08b433c5,0xb5ad64ea9c97dc85d793629e93c3891b690c5136,0x5407e6e41d94c46aaa006e2e778d24afaee38acb,0x00000008e7e4c394367d1b4e4b89a4cfbcbb2517,0xda63492335d638c8950b2abd17538c16b25279"/>
    <s v="0x216057b78707be859892673bbaa87750bda6d16e"/>
    <x v="2"/>
    <s v="0.1925925925925926"/>
    <m/>
    <m/>
    <m/>
    <m/>
    <m/>
    <s v="0.1925925925925926}"/>
    <m/>
    <m/>
    <m/>
    <m/>
    <m/>
    <m/>
    <m/>
    <m/>
    <m/>
  </r>
  <r>
    <s v="2023-07-28T03:32:38.459364354Z"/>
    <x v="7"/>
    <s v="2023-07-28"/>
    <s v="0x80933745b698f6587efbc0b31c25c2190321d7f115c363f12da6b1966203be2a"/>
    <s v="ATTACK-DETECTOR-3"/>
    <s v="CRITICAL"/>
    <x v="10"/>
    <s v="0x0c1a3e4e1c3da4c89582dfa1afa87a1853d7f78f likely involved in an attack (0x89d2946cb468fac17003cd949d656179f0bcabf66ed52366bd8262443e1962ee). Anomaly score: {'anomaly_score': 3.047059055605695e-08}"/>
    <s v="0x0c1a3e4e1c3da4c89582dfa1afa87a1853d7f78f"/>
    <x v="2"/>
    <s v="3.047059055605695e-08"/>
    <m/>
    <m/>
    <m/>
    <m/>
    <m/>
    <s v="3.047059055605695e-08}"/>
    <m/>
    <m/>
    <m/>
    <m/>
    <m/>
    <m/>
    <m/>
    <m/>
    <m/>
  </r>
  <r>
    <s v="2023-07-25T15:24:49.668000608Z"/>
    <x v="7"/>
    <s v="2023-07-25"/>
    <s v="0x7e9b4947d1273b6384a2ffcc7361f97bd6c81fe5402787545278ee01239d1735"/>
    <s v="ATTACK-DETECTOR-3"/>
    <s v="CRITICAL"/>
    <x v="10"/>
    <s v="0xa953199f569b65977b649c428df7883cb2378e13 likely involved in an attack (0x3afda4f21214c92961f0eedc4642062e6c7730e050b86de2a5de232fb59b0d9b). Anomaly score: {'anomaly_score': 2.4702702946940343e-09}"/>
    <s v="0xa953199f569b65977b649c428df7883cb2378e13"/>
    <x v="2"/>
    <s v="2.4702702946940343e-09"/>
    <m/>
    <m/>
    <m/>
    <m/>
    <m/>
    <s v="2.4702702946940343e-09}"/>
    <m/>
    <m/>
    <m/>
    <m/>
    <m/>
    <m/>
    <m/>
    <m/>
    <m/>
  </r>
  <r>
    <s v="2023-07-27T12:25:54.962191316Z"/>
    <x v="7"/>
    <s v="2023-07-27"/>
    <s v="0x797aadbe7aeaed1af6f5cfe461b7c6513003bb9bdae694279260c444876f947d"/>
    <s v="ATTACK-DETECTOR-2"/>
    <s v="CRITICAL"/>
    <x v="10"/>
    <s v="0x6fd17b62188d2a7d31ed746ccc585161e69de8c3,0x8c0dadda0c170be0afe5e61cb16c94e3c4d3ac5d,0xd026c336d28508e01d4182671819f452db86befd,0xab7a7fc29634259d817487b019156c5c8d8081a1,0x61380643cf01d2fc03f44170035e08578211462a,0xb1e37affd90705fe1840626d0128244af12328"/>
    <s v="0x6fd17b62188d2a7d31ed746ccc585161e69de8c3"/>
    <x v="2"/>
    <s v="0.03529411764705882"/>
    <m/>
    <m/>
    <m/>
    <m/>
    <m/>
    <s v="0.03529411764705882}"/>
    <m/>
    <m/>
    <m/>
    <m/>
    <m/>
    <m/>
    <m/>
    <m/>
    <m/>
  </r>
  <r>
    <s v="2023-07-18T02:12:21.705286252Z"/>
    <x v="7"/>
    <s v="2023-07-18"/>
    <s v="0x78f78792d4a9d43c2af91da1836e1b713510d94c5a408a2c792f4f24c5979215"/>
    <s v="ATTACK-DETECTOR-2"/>
    <s v="CRITICAL"/>
    <x v="10"/>
    <s v="0x71e7d05be74ff748c45402c06a941c822d756dc5 likely involved in an attack (0x56cb7631845f7af3f3131ca8d129998bac11cdf6387a40722baca05ee76deae5). Anomaly score: {'anomaly_score': 0.030422535211267605}"/>
    <s v="0x71e7d05be74ff748c45402c06a941c822d756dc5"/>
    <x v="2"/>
    <s v="0.030422535211267605"/>
    <m/>
    <m/>
    <m/>
    <m/>
    <m/>
    <s v="0.030422535211267605}"/>
    <m/>
    <m/>
    <m/>
    <m/>
    <m/>
    <m/>
    <m/>
    <m/>
    <m/>
  </r>
  <r>
    <s v="2023-07-01T00:47:13.413937854Z"/>
    <x v="7"/>
    <s v="2023-07-01"/>
    <s v="0x78f056e150e44580f74bb0adefbfc764417ddc61ed59d90935d33917ad04e08e"/>
    <s v="ATTACK-DETECTOR-2"/>
    <s v="CRITICAL"/>
    <x v="10"/>
    <s v="0xdd8e8b7ac6579848bf10ca8d916ec0017910fe23 likely involved in an attack (0x682e4df7c341cb99f17057b2abc70311d17a178b82d91178cf576f22cddda1b8) on Gauge (0x27024dbe7fbbf827cd917954addc5ab21b2f9994). Anomaly score: {'anomaly_score': 0.0045397910499618615}"/>
    <s v="0xdd8e8b7ac6579848bf10ca8d916ec0017910fe23"/>
    <x v="2"/>
    <s v="0.0045397910499618615"/>
    <m/>
    <m/>
    <m/>
    <m/>
    <m/>
    <s v="0.0045397910499618615}"/>
    <m/>
    <m/>
    <m/>
    <m/>
    <m/>
    <m/>
    <m/>
    <m/>
    <m/>
  </r>
  <r>
    <s v="2023-07-21T03:02:42.011761679Z"/>
    <x v="7"/>
    <s v="2023-07-21"/>
    <s v="0x76428e61003970d063355e6c36ac163375b49eabf1259bece0eeca594dc7d372"/>
    <s v="ATTACK-DETECTOR-2"/>
    <s v="CRITICAL"/>
    <x v="10"/>
    <s v="0xb1d7db9998356e876e44538d6372a8c94a6c6571,0xf62c81e48e23fe84cee377368f2a13c19c2797ea likely involved in an attack (0xfe5cdecf592507dcd7c696445aa6b19879e20c9760a0fa60e6f1319b0fd47709). Anomaly score: {'anomaly_score': 0.18181818181818182}"/>
    <s v="0xb1d7db9998356e876e44538d6372a8c94a6c6571"/>
    <x v="2"/>
    <s v="0.18181818181818182"/>
    <m/>
    <m/>
    <m/>
    <m/>
    <m/>
    <s v="0.18181818181818182}"/>
    <m/>
    <m/>
    <m/>
    <m/>
    <m/>
    <m/>
    <m/>
    <m/>
    <m/>
  </r>
  <r>
    <s v="2023-07-21T10:44:28.490409229Z"/>
    <x v="7"/>
    <s v="2023-07-21"/>
    <s v="0x7561785027959a3a6de07d3bc637b5cd1bfd6db791cd14b085690500a3dba3b8"/>
    <s v="ATTACK-DETECTOR-2"/>
    <s v="CRITICAL"/>
    <x v="10"/>
    <s v="0x50404ef4f4c47f95ea71649080c767b709c08237,0x83868ae1dd90bba519102bb237816224b250d3c7 likely involved in an attack (0x20e33fba3536897de3812677604e3be92abe3290b1529c21622f63aa24925e76) on GSWIFT (0x580e933d90091b9ce380740e3a4a39c67eb85b4c). Anomaly score: "/>
    <s v="0x50404ef4f4c47f95ea71649080c767b709c08237"/>
    <x v="2"/>
    <s v="0.16714697406340057"/>
    <m/>
    <m/>
    <m/>
    <m/>
    <m/>
    <s v="0.16714697406340057}"/>
    <m/>
    <m/>
    <m/>
    <m/>
    <m/>
    <m/>
    <m/>
    <m/>
    <m/>
  </r>
  <r>
    <s v="2023-07-11T17:03:43.116675101Z"/>
    <x v="7"/>
    <s v="2023-07-11"/>
    <s v="0x75572add4a9b8960449c76150f483c3047889261dc921c32b298dab526440bb3"/>
    <s v="ATTACK-DETECTOR-2"/>
    <s v="CRITICAL"/>
    <x v="10"/>
    <s v="0x9df2322bdaec46627100c999e6dddd27837fec6e likely involved in an attack (0x150ef3b64b3a28660326837e9b320b00a1a542eba37e31ce6cc06dbc4854fda7). Anomaly score: {'anomaly_score': 0.17406360424028267}"/>
    <s v="0x9df2322bdaec46627100c999e6dddd27837fec6e"/>
    <x v="2"/>
    <s v="0.17406360424028267"/>
    <m/>
    <m/>
    <m/>
    <m/>
    <m/>
    <s v="0.17406360424028267}"/>
    <m/>
    <m/>
    <m/>
    <m/>
    <m/>
    <m/>
    <m/>
    <m/>
    <m/>
  </r>
  <r>
    <s v="2023-07-07T10:36:00.98247736Z"/>
    <x v="7"/>
    <s v="2023-07-07"/>
    <s v="0x71de198eeeece2aefba3342aa68bb83aac4fb723223d0dde9208451846781442"/>
    <s v="ATTACK-DETECTOR-2"/>
    <s v="CRITICAL"/>
    <x v="10"/>
    <s v="0x0540003bbd356a49bc2e74a3f8f872dc318dc46b likely involved in an attack (0x58f8e190267f1c01aa00ef66cab5f84a9bda204eda944aa4498a129b1e60bea5) on MasterChef (0xd2bcfd6b84e778d2de5bb6a167ecbbef5d053a06). Anomaly score: {'anomaly_score': 0.0036305885939336134"/>
    <s v="0x0540003bbd356a49bc2e74a3f8f872dc318dc46b"/>
    <x v="2"/>
    <s v="0.0036305885939336134"/>
    <m/>
    <m/>
    <m/>
    <m/>
    <m/>
    <s v="0.0036305885939336134}"/>
    <m/>
    <m/>
    <m/>
    <m/>
    <m/>
    <m/>
    <m/>
    <m/>
    <m/>
  </r>
  <r>
    <s v="2023-07-14T14:35:31.594459995Z"/>
    <x v="7"/>
    <s v="2023-07-14"/>
    <s v="0x6e421c9c46ee2b96b875571f9262320969b83a207fa80b31ddd290a1159f2c56"/>
    <s v="ATTACK-DETECTOR-2"/>
    <s v="CRITICAL"/>
    <x v="10"/>
    <s v="0xf8f6b70a36f4398f0853a311dc6699aba8333cc1 likely involved in an attack (0x70c3cdfa84eb92757c86b6366742ceef4fe5273132e7aa28e7e56ba3cbc49ae4). Anomaly score: {'anomaly_score': 0.023893805309734516}"/>
    <s v="0xf8f6b70a36f4398f0853a311dc6699aba8333cc1"/>
    <x v="2"/>
    <s v="0.023893805309734516"/>
    <m/>
    <m/>
    <m/>
    <m/>
    <m/>
    <s v="0.023893805309734516}"/>
    <m/>
    <m/>
    <m/>
    <m/>
    <m/>
    <m/>
    <m/>
    <m/>
    <m/>
  </r>
  <r>
    <s v="2023-07-20T14:08:47.974821485Z"/>
    <x v="7"/>
    <s v="2023-07-20"/>
    <s v="0x6ce0896a7fde072312e873b89a99b8640c7a2ef3f46c9accfb36a8d8cc64c54c"/>
    <s v="ATTACK-DETECTOR-2"/>
    <s v="CRITICAL"/>
    <x v="10"/>
    <s v="0xda63492335d638c8950b2abd17538c16b2527969,0x811c505fcbb4d342050870ccb823218bfba33e23,0x216057b78707be859892673bbaa87750bda6d16e,0x1424f1913e8db27cf61c76df896e8279f6140d0c,0x00000008e7e4c394367d1b4e4b89a4cfbcbb2517,0x29ffecf2c803d57bdef326a5f76b1b8c08b433"/>
    <s v="0xda63492335d638c8950b2abd17538c16b2527969"/>
    <x v="2"/>
    <s v="0.28888888888888886"/>
    <m/>
    <m/>
    <m/>
    <m/>
    <m/>
    <s v="0.28888888888888886}"/>
    <m/>
    <m/>
    <m/>
    <m/>
    <m/>
    <m/>
    <m/>
    <m/>
    <m/>
  </r>
  <r>
    <s v="2023-07-15T22:24:26.478221969Z"/>
    <x v="7"/>
    <s v="2023-07-15"/>
    <s v="0x6c6fe5bb89edb6d011e63dda9d15e8b05de4455a6acac332f43f8ac1aa9a540c"/>
    <s v="ATTACK-DETECTOR-2"/>
    <s v="CRITICAL"/>
    <x v="10"/>
    <s v="0xf5e1a1a84e408f8e0992057c719c9bcf1756ac7c likely involved in an attack (0x76aaab2089976c7e926faeb48db788077dcc2edf56daf929f67488888310bd97). Anomaly score: {'anomaly_score': 0.001203863487072994}"/>
    <s v="0xf5e1a1a84e408f8e0992057c719c9bcf1756ac7c"/>
    <x v="2"/>
    <s v="0.001203863487072994"/>
    <m/>
    <m/>
    <m/>
    <m/>
    <m/>
    <s v="0.001203863487072994}"/>
    <m/>
    <m/>
    <m/>
    <m/>
    <m/>
    <m/>
    <m/>
    <m/>
    <m/>
  </r>
  <r>
    <s v="2023-07-12T18:20:39.011511424Z"/>
    <x v="7"/>
    <s v="2023-07-12"/>
    <s v="0x6c1d279c4b6a833c4d5b6f6b04ad63eb5a597d0c9e33f4ee22df72e37dcfe0b6"/>
    <s v="ATTACK-DETECTOR-2"/>
    <s v="CRITICAL"/>
    <x v="10"/>
    <s v="0x9ba71e4e27a21bc8d10fd663a9bfb5e9139c9c0c likely involved in an attack (0xf5c3603e81f7313444c01d28e999f9ad9edd6e36f69182e63b3e1272b2ca8a9b). Anomaly score: {'anomaly_score': 0.03367579908675799}"/>
    <s v="0x9ba71e4e27a21bc8d10fd663a9bfb5e9139c9c0c"/>
    <x v="2"/>
    <s v="0.03367579908675799"/>
    <m/>
    <m/>
    <m/>
    <m/>
    <m/>
    <s v="0.03367579908675799}"/>
    <m/>
    <m/>
    <m/>
    <m/>
    <m/>
    <m/>
    <m/>
    <m/>
    <m/>
  </r>
  <r>
    <s v="2023-07-29T17:20:07.514073146Z"/>
    <x v="7"/>
    <s v="2023-07-29"/>
    <s v="0x68df5cb129351b482025e236d3f5a363c433c176341e3bd7314123a0e877ef74"/>
    <s v="ATTACK-DETECTOR-3"/>
    <s v="CRITICAL"/>
    <x v="10"/>
    <s v="0x1d80acdcae2257329557ae12c1d1fc21361def30 likely involved in an attack (0x709bbd39d4e9a64901cf674e5c6800e293175b391d02f4d849a8b1c5186fd706). Anomaly score: {'anomaly_score': 2.4211747229315596e-08}"/>
    <s v="0x1d80acdcae2257329557ae12c1d1fc21361def30"/>
    <x v="2"/>
    <s v="2.4211747229315596e-08"/>
    <m/>
    <m/>
    <m/>
    <m/>
    <m/>
    <s v="2.4211747229315596e-08}"/>
    <m/>
    <m/>
    <m/>
    <m/>
    <m/>
    <m/>
    <m/>
    <m/>
    <m/>
  </r>
  <r>
    <s v="2023-07-05T23:07:59.1664857Z"/>
    <x v="7"/>
    <s v="2023-07-05"/>
    <s v="0x65fa7387101ffd1d35a3f923d01a03623bdd554b412dcc4c78ecb3fcffbeec31"/>
    <s v="ATTACK-DETECTOR-2"/>
    <s v="CRITICAL"/>
    <x v="10"/>
    <s v="0x925429bc4abc6a3b5ed81086981277de84b3354a likely involved in an attack (0x60470cea67dd53e0f3df54065711ab7e5815d5791a0cae3bf02dd463d25c1069). Anomaly score: {'anomaly_score': 0.00782156932998925}"/>
    <s v="0x925429bc4abc6a3b5ed81086981277de84b3354a"/>
    <x v="2"/>
    <s v="0.00782156932998925"/>
    <m/>
    <m/>
    <m/>
    <m/>
    <m/>
    <s v="0.00782156932998925}"/>
    <m/>
    <m/>
    <m/>
    <m/>
    <m/>
    <m/>
    <m/>
    <m/>
    <m/>
  </r>
  <r>
    <s v="2023-07-02T10:25:07.668475636Z"/>
    <x v="7"/>
    <s v="2023-07-02"/>
    <s v="0x648981132d2b7d6d7e8c08e0e46e0ed07ad608da988921a8f7ba8e64a971b679"/>
    <s v="ATTACK-DETECTOR-2"/>
    <s v="CRITICAL"/>
    <x v="10"/>
    <s v="0xf2ff2bc69fb16674d0cc58bcdd7f674db576bc77 likely involved in an attack (0x6161413983e5ff403edffc63f4964f32d898e5e6a5ec87ee3a54d6cff3c2f815). Anomaly score: {'anomaly_score': 0.006223589743589743}"/>
    <s v="0xf2ff2bc69fb16674d0cc58bcdd7f674db576bc77"/>
    <x v="2"/>
    <s v="0.006223589743589743"/>
    <m/>
    <m/>
    <m/>
    <m/>
    <m/>
    <s v="0.006223589743589743}"/>
    <m/>
    <m/>
    <m/>
    <m/>
    <m/>
    <m/>
    <m/>
    <m/>
    <m/>
  </r>
  <r>
    <s v="2023-07-31T10:18:05.563893327Z"/>
    <x v="7"/>
    <s v="2023-07-31"/>
    <s v="0x60620e5269499233f79fc902a125cdd14c9d43e3f1a0c4c78252a0561cdad276"/>
    <s v="ATTACK-DETECTOR-2"/>
    <s v="CRITICAL"/>
    <x v="10"/>
    <s v="0x8ae7fdea4753f2daaa73e1872d11a8cffc1e61a1,0x96223b32a75a22de7c192a1b99366c7ed12c1649,0x42c759e9a319423c65a83ee1bfbbb1ee37396e1b likely involved in an attack (0xf73733c5f767e008f4fcfd7d822e411414d65e91f3554aeb1112b382e49ceaab). Anomaly score: {'anomaly_sc"/>
    <s v="0x8ae7fdea4753f2daaa73e1872d11a8cffc1e61a1"/>
    <x v="2"/>
    <s v="0.06135999999999999"/>
    <m/>
    <m/>
    <m/>
    <m/>
    <m/>
    <s v="0.06135999999999999}"/>
    <m/>
    <m/>
    <m/>
    <m/>
    <m/>
    <m/>
    <m/>
    <m/>
    <m/>
  </r>
  <r>
    <s v="2023-07-19T20:46:52.263078972Z"/>
    <x v="7"/>
    <s v="2023-07-19"/>
    <s v="0x5d9111d63f94b00aa4ecc295811b30c5a9161f1ea3908ed3283697b121006e31"/>
    <s v="ATTACK-DETECTOR-2"/>
    <s v="CRITICAL"/>
    <x v="10"/>
    <s v="0xe84930490d5d981ec4fd0e02768ea7ffd84a4904,0x39a97e046de853fadae99b2a98902961ff4408cd likely involved in an attack (0x5cd1031f921280012749dc209f100a2e167963a6f825cb79f2120f9999ad6e6f) on ABCD (0x607bf996cc78fb1135aca6afb1b634d845644893). Anomaly score: {'"/>
    <s v="0xe84930490d5d981ec4fd0e02768ea7ffd84a4904"/>
    <x v="2"/>
    <s v="0.017985611510791366"/>
    <m/>
    <m/>
    <m/>
    <m/>
    <m/>
    <s v="0.017985611510791366}"/>
    <m/>
    <m/>
    <m/>
    <m/>
    <m/>
    <m/>
    <m/>
    <m/>
    <m/>
  </r>
  <r>
    <s v="2023-07-20T14:16:30.771052069Z"/>
    <x v="7"/>
    <s v="2023-07-20"/>
    <s v="0x5d6bf9f747fec31c6186dac5e5e5a260e7007c779d8db4db97c7814b2137737d"/>
    <s v="ATTACK-DETECTOR-2"/>
    <s v="CRITICAL"/>
    <x v="10"/>
    <s v="0xda63492335d638c8950b2abd17538c16b2527969,0x2016ee0338711ce365b4e5ca7322e8e1a89fa4a7,0x805639228b751812cee7f8300cd01b512c44d216,0xb88ed8885544804906849dd2b610ca472ad2c79c,0x216057b78707be859892673bbaa87750bda6d16e,0x7d9073794def82b221a2d3c3df87688790634e"/>
    <s v="0xda63492335d638c8950b2abd17538c16b2527969"/>
    <x v="2"/>
    <s v="0.1925925925925926"/>
    <m/>
    <m/>
    <m/>
    <m/>
    <m/>
    <s v="0.1925925925925926}"/>
    <m/>
    <m/>
    <m/>
    <m/>
    <m/>
    <m/>
    <m/>
    <m/>
    <m/>
  </r>
  <r>
    <s v="2023-07-14T14:34:43.630835319Z"/>
    <x v="7"/>
    <s v="2023-07-14"/>
    <s v="0x5b57ee9bcbb871044a62e57b0f756d56505bf2479e99f831fffa6e6374a15799"/>
    <s v="ATTACK-DETECTOR-2"/>
    <s v="CRITICAL"/>
    <x v="10"/>
    <s v="0xf8f6b70a36f4398f0853a311dc6699aba8333cc1 likely involved in an attack (0x389e3382c35208be30928d2aa6e47be27cca94a78fd02dda3d6b25431a9af297). Anomaly score: {'anomaly_score': 0.023893805309734516}"/>
    <s v="0xf8f6b70a36f4398f0853a311dc6699aba8333cc1"/>
    <x v="2"/>
    <s v="0.023893805309734516"/>
    <m/>
    <m/>
    <m/>
    <m/>
    <m/>
    <s v="0.023893805309734516}"/>
    <m/>
    <m/>
    <m/>
    <m/>
    <m/>
    <m/>
    <m/>
    <m/>
    <m/>
  </r>
  <r>
    <s v="2023-07-25T19:12:42.753142308Z"/>
    <x v="7"/>
    <s v="2023-07-25"/>
    <s v="0x5a2955ce614e1be465f1adb51bb3798db6d0d0348b57f725812faf520edef186"/>
    <s v="ATTACK-DETECTOR-2"/>
    <s v="CRITICAL"/>
    <x v="10"/>
    <s v="0x3bf454d68f1b53ca136b5f0f1a86b7a8ac650e0a likely involved in an attack (0xeb696befb4bb461448409244495b18138c13c0b6959d5d20ad0bea0ef5a16971). Anomaly score: {'anomaly_score': 0.010550996483001172}"/>
    <s v="0x3bf454d68f1b53ca136b5f0f1a86b7a8ac650e0a"/>
    <x v="2"/>
    <s v="0.010550996483001172"/>
    <m/>
    <m/>
    <m/>
    <m/>
    <m/>
    <s v="0.010550996483001172}"/>
    <m/>
    <m/>
    <m/>
    <m/>
    <m/>
    <m/>
    <m/>
    <m/>
    <m/>
  </r>
  <r>
    <s v="2023-07-05T11:05:14.679214745Z"/>
    <x v="7"/>
    <s v="2023-07-05"/>
    <s v="0x58a8edd8050d41ee585dc67fbed36306b35ba1e30d51819afdb9b1dec09af0f4"/>
    <s v="ATTACK-DETECTOR-2"/>
    <s v="CRITICAL"/>
    <x v="10"/>
    <s v="0x9a8b761a1b403531ea2335e78f2b7e90467fd7b2 likely involved in an attack (0x87b7a47853ef97146c1fba5d00357e716fdb74b47c6520f918dd50684ff38c94). Anomaly score: {'anomaly_score': 0.032034632034632034}"/>
    <s v="0x9a8b761a1b403531ea2335e78f2b7e90467fd7b2"/>
    <x v="2"/>
    <s v="0.032034632034632034"/>
    <m/>
    <m/>
    <m/>
    <m/>
    <m/>
    <s v="0.032034632034632034}"/>
    <m/>
    <m/>
    <m/>
    <m/>
    <m/>
    <m/>
    <m/>
    <m/>
    <m/>
  </r>
  <r>
    <s v="2023-07-23T03:42:28.902181564Z"/>
    <x v="7"/>
    <s v="2023-07-23"/>
    <s v="0x563b2e3313d104b0b19df9847c4533e0c35216f3fe8cbbfbf5d74085ed8551cf"/>
    <s v="ATTACK-DETECTOR-2"/>
    <s v="CRITICAL"/>
    <x v="10"/>
    <s v="0x56f315bbf1bc76d164377104dc87f3bfa03a748d,0x78d740d850438e313291101b622632a082c511e0,0x3bf454d68f1b53ca136b5f0f1a86b7a8ac650e0a,0xdabe7ab12950dc35ee3e3d53d4eeafe845471847 likely involved in an attack (0xb86fa7af1217f66a01059832c2cdbf6fde7927d24539dc3f543"/>
    <s v="0x56f315bbf1bc76d164377104dc87f3bfa03a748d"/>
    <x v="2"/>
    <s v="0.0609375"/>
    <m/>
    <m/>
    <m/>
    <m/>
    <m/>
    <s v="0.0609375}"/>
    <m/>
    <m/>
    <m/>
    <m/>
    <m/>
    <m/>
    <m/>
    <m/>
    <m/>
  </r>
  <r>
    <s v="2023-07-21T02:53:27.057730858Z"/>
    <x v="7"/>
    <s v="2023-07-21"/>
    <s v="0x56327fa215711a3ffcb515d356515eb375fb3f16a2c76f5df4f1e366e92d6960"/>
    <s v="ATTACK-DETECTOR-2"/>
    <s v="CRITICAL"/>
    <x v="10"/>
    <s v="0x931d23be86ee35cd3d36175271c45f57e1c92f1d likely involved in an attack (0x042bdc16e7e83cfcad1dc68c25dac031c3639c334a1965472177bc260df0ce9e). Anomaly score: {'anomaly_score': 0.0001}"/>
    <s v="0x931d23be86ee35cd3d36175271c45f57e1c92f1d"/>
    <x v="2"/>
    <s v="0.0001"/>
    <m/>
    <m/>
    <m/>
    <m/>
    <m/>
    <s v="0.0001}"/>
    <m/>
    <m/>
    <m/>
    <m/>
    <m/>
    <m/>
    <m/>
    <m/>
    <m/>
  </r>
  <r>
    <s v="2023-07-27T12:26:38.542821813Z"/>
    <x v="7"/>
    <s v="2023-07-27"/>
    <s v="0x556757a8a103ca334b225e4f5a02ee914970e08b54ef44fe221b92de61b7b6b3"/>
    <s v="ATTACK-DETECTOR-2"/>
    <s v="CRITICAL"/>
    <x v="10"/>
    <s v="0x6fd17b62188d2a7d31ed746ccc585161e69de8c3,0x8c0dadda0c170be0afe5e61cb16c94e3c4d3ac5d,0xd026c336d28508e01d4182671819f452db86befd,0xab7a7fc29634259d817487b019156c5c8d8081a1,0x61380643cf01d2fc03f44170035e08578211462a,0xb1e37affd90705fe1840626d0128244af12328"/>
    <s v="0x6fd17b62188d2a7d31ed746ccc585161e69de8c3"/>
    <x v="2"/>
    <s v="0.03529411764705882"/>
    <m/>
    <m/>
    <m/>
    <m/>
    <m/>
    <s v="0.03529411764705882}"/>
    <m/>
    <m/>
    <m/>
    <m/>
    <m/>
    <m/>
    <m/>
    <m/>
    <m/>
  </r>
  <r>
    <s v="2023-07-29T13:08:23.323326772Z"/>
    <x v="7"/>
    <s v="2023-07-29"/>
    <s v="0x5423613af4e1176eac7f9a56becbe3d24ba4c528fe65ed53174ead72f122b7f2"/>
    <s v="ATTACK-DETECTOR-2"/>
    <s v="CRITICAL"/>
    <x v="10"/>
    <s v="0x4e5ed30e3b4eb39abce3c150f31e180a3ae5806e likely involved in an attack (0xc442d7f75b94f1038334d0ff7d427515824be50a87cebb65c6488acb420f176d). Anomaly score: {'anomaly_score': 0.0040093671225929625}"/>
    <s v="0x4e5ed30e3b4eb39abce3c150f31e180a3ae5806e"/>
    <x v="2"/>
    <s v="0.0040093671225929625"/>
    <m/>
    <m/>
    <m/>
    <m/>
    <m/>
    <s v="0.0040093671225929625}"/>
    <m/>
    <m/>
    <m/>
    <m/>
    <m/>
    <m/>
    <m/>
    <m/>
    <m/>
  </r>
  <r>
    <s v="2023-07-20T17:34:01.541992588Z"/>
    <x v="7"/>
    <s v="2023-07-20"/>
    <s v="0x538954cec77b2a6de89f90180f3953cf0799b0107b685d4084364d90e7cae2d9"/>
    <s v="ATTACK-DETECTOR-2"/>
    <s v="CRITICAL"/>
    <x v="10"/>
    <s v="0x96a08faddf9ba789a2033321fa638ac345d82136 likely involved in an attack (0x91ff74ca1978162740e39caa699fddc3afcc1bd123d1d1ecc466e8d1c2225cbe). Anomaly score: {'anomaly_score': 0.23345323741007193}"/>
    <s v="0x96a08faddf9ba789a2033321fa638ac345d82136"/>
    <x v="2"/>
    <s v="0.23345323741007193"/>
    <m/>
    <m/>
    <m/>
    <m/>
    <m/>
    <s v="0.23345323741007193}"/>
    <m/>
    <m/>
    <m/>
    <m/>
    <m/>
    <m/>
    <m/>
    <m/>
    <m/>
  </r>
  <r>
    <s v="2023-07-09T06:09:47.405605616Z"/>
    <x v="7"/>
    <s v="2023-07-09"/>
    <s v="0x51f731c0bbb6c91af17b28c9d4921a0490343afd70b9d4932a02a89d0ab928cf"/>
    <s v="ATTACK-DETECTOR-2"/>
    <s v="CRITICAL"/>
    <x v="10"/>
    <s v="0x0381d99718c659dcc393c018e97577720ac94a89 likely involved in an attack (0x04c0934f053b1c11c5a914b3a3ff952d1ece0dae39a4377893f4e4ec9128272b). Anomaly score: {'anomaly_score': 0.04612377850162866}"/>
    <s v="0x0381d99718c659dcc393c018e97577720ac94a89"/>
    <x v="2"/>
    <s v="0.04612377850162866"/>
    <m/>
    <m/>
    <m/>
    <m/>
    <m/>
    <s v="0.04612377850162866}"/>
    <m/>
    <m/>
    <m/>
    <m/>
    <m/>
    <m/>
    <m/>
    <m/>
    <m/>
  </r>
  <r>
    <s v="2023-07-19T20:49:34.185192217Z"/>
    <x v="7"/>
    <s v="2023-07-19"/>
    <s v="0x46edf586ec82cf2719319120c659f485b5daba13a8d04ca334e48bf0d6ce3eac"/>
    <s v="ATTACK-DETECTOR-2"/>
    <s v="CRITICAL"/>
    <x v="10"/>
    <s v="0xe84930490d5d981ec4fd0e02768ea7ffd84a4904 likely involved in an attack (0x5cd1031f921280012749dc209f100a2e167963a6f825cb79f2120f9999ad6e6f). Anomaly score: {'anomaly_score': 0.017985611510791366}"/>
    <s v="0xe84930490d5d981ec4fd0e02768ea7ffd84a4904"/>
    <x v="2"/>
    <s v="0.017985611510791366"/>
    <m/>
    <m/>
    <m/>
    <m/>
    <m/>
    <s v="0.017985611510791366}"/>
    <m/>
    <m/>
    <m/>
    <m/>
    <m/>
    <m/>
    <m/>
    <m/>
    <m/>
  </r>
  <r>
    <s v="2023-07-25T19:10:55.280590075Z"/>
    <x v="7"/>
    <s v="2023-07-25"/>
    <s v="0x441f54f01d1dc23a879b28e7cb0ce34a93212708b2dc815d082028cec7726b53"/>
    <s v="ATTACK-DETECTOR-2"/>
    <s v="CRITICAL"/>
    <x v="10"/>
    <s v="0x3bf454d68f1b53ca136b5f0f1a86b7a8ac650e0a likely involved in an attack (0xa9c2fe69ab9e491242c7f322db4c58656a4e35a64e58eb7351428c7d7db7d8c1). Anomaly score: {'anomaly_score': 0.010375146541617818}"/>
    <s v="0x3bf454d68f1b53ca136b5f0f1a86b7a8ac650e0a"/>
    <x v="2"/>
    <s v="0.010375146541617818"/>
    <m/>
    <m/>
    <m/>
    <m/>
    <m/>
    <s v="0.010375146541617818}"/>
    <m/>
    <m/>
    <m/>
    <m/>
    <m/>
    <m/>
    <m/>
    <m/>
    <m/>
  </r>
  <r>
    <s v="2023-07-21T10:44:19.339808179Z"/>
    <x v="7"/>
    <s v="2023-07-21"/>
    <s v="0x41dfe22ca9921cf4047d7f32c1dac36ea11d4ba3cb2b291b39a0e342c06b8f49"/>
    <s v="ATTACK-DETECTOR-2"/>
    <s v="CRITICAL"/>
    <x v="10"/>
    <s v="0x83868ae1dd90bba519102bb237816224b250d3c7 likely involved in an attack (0x20e33fba3536897de3812677604e3be92abe3290b1529c21622f63aa24925e76) on GSWIFT (0x580e933d90091b9ce380740e3a4a39c67eb85b4c). Anomaly score: {'anomaly_score': 0.16714697406340057}"/>
    <s v="0x83868ae1dd90bba519102bb237816224b250d3c7"/>
    <x v="2"/>
    <s v="0.16714697406340057"/>
    <m/>
    <m/>
    <m/>
    <m/>
    <m/>
    <s v="0.16714697406340057}"/>
    <m/>
    <m/>
    <m/>
    <m/>
    <m/>
    <m/>
    <m/>
    <m/>
    <m/>
  </r>
  <r>
    <s v="2023-07-31T10:34:18.729542543Z"/>
    <x v="7"/>
    <s v="2023-07-31"/>
    <s v="0x415c3b1f0c64ba44edd5be54a778314481c7d5e6f83f7848b0202d5035e1ce19"/>
    <s v="ATTACK-DETECTOR-2"/>
    <s v="CRITICAL"/>
    <x v="10"/>
    <s v="0x96223b32a75a22de7c192a1b99366c7ed12c1649 likely involved in an attack (0x523e932be6f32676ba86fe796dd8f672c882c8ed3c9ac618a6d1a44b492c06f9). Anomaly score: {'anomaly_score': 0.06608}"/>
    <s v="0x96223b32a75a22de7c192a1b99366c7ed12c1649"/>
    <x v="2"/>
    <s v="0.06608"/>
    <m/>
    <m/>
    <m/>
    <m/>
    <m/>
    <s v="0.06608}"/>
    <m/>
    <m/>
    <m/>
    <m/>
    <m/>
    <m/>
    <m/>
    <m/>
    <m/>
  </r>
  <r>
    <s v="2023-07-29T22:52:38.008215998Z"/>
    <x v="7"/>
    <s v="2023-07-29"/>
    <s v="0x40bcbd59889f055c73ffeb5e0e4eca6a537f9cd909657a18504912857d0daac0"/>
    <s v="ATTACK-DETECTOR-2"/>
    <s v="CRITICAL"/>
    <x v="10"/>
    <s v="0xcf6af71e495d4fc8adb0edc6b3b0eccde6550138 likely involved in an attack (0x19bb33f9c331d01dbc6dc1bbf16be23a2ba49f56aefafc5898dcac37087384a2). Anomaly score: {'anomaly_score': 0.01612756264236902}"/>
    <s v="0xcf6af71e495d4fc8adb0edc6b3b0eccde6550138"/>
    <x v="2"/>
    <s v="0.01612756264236902"/>
    <m/>
    <m/>
    <m/>
    <m/>
    <m/>
    <s v="0.01612756264236902}"/>
    <m/>
    <m/>
    <m/>
    <m/>
    <m/>
    <m/>
    <m/>
    <m/>
    <m/>
  </r>
  <r>
    <s v="2023-07-26T09:55:47.60597649Z"/>
    <x v="7"/>
    <s v="2023-07-26"/>
    <s v="0x3f7980009d2f65ed8a65eaa57bed707e1c673986aa22312a433412c40e7b889e"/>
    <s v="ATTACK-DETECTOR-2"/>
    <s v="CRITICAL"/>
    <x v="10"/>
    <s v="0x487d3bd6f0cc7c26488ad7430fe7271b27000559 likely involved in an attack (0xb8cfad1e4cd9d85ef6d868cc8d1e2190a72928e08e630afa9428b67ed6f40068). Anomaly score: {'anomaly_score': 8.160600620205648e-05}"/>
    <s v="0x487d3bd6f0cc7c26488ad7430fe7271b27000559"/>
    <x v="2"/>
    <s v="8.160600620205648e-05"/>
    <m/>
    <m/>
    <m/>
    <m/>
    <m/>
    <s v="8.160600620205648e-05}"/>
    <m/>
    <m/>
    <m/>
    <m/>
    <m/>
    <m/>
    <m/>
    <m/>
    <m/>
  </r>
  <r>
    <s v="2023-07-21T10:44:00.150138306Z"/>
    <x v="7"/>
    <s v="2023-07-21"/>
    <s v="0x3e0c6f29d25a862703e45fb10f7852e49740596a3d640c641b9aaca6bb6a0a4a"/>
    <s v="ATTACK-DETECTOR-2"/>
    <s v="CRITICAL"/>
    <x v="10"/>
    <s v="0x83868ae1dd90bba519102bb237816224b250d3c7 likely involved in an attack (0x20e33fba3536897de3812677604e3be92abe3290b1529c21622f63aa24925e76). Anomaly score: {'anomaly_score': 0.1642651296829971}"/>
    <s v="0x83868ae1dd90bba519102bb237816224b250d3c7"/>
    <x v="2"/>
    <s v="0.1642651296829971"/>
    <m/>
    <m/>
    <m/>
    <m/>
    <m/>
    <s v="0.1642651296829971}"/>
    <m/>
    <m/>
    <m/>
    <m/>
    <m/>
    <m/>
    <m/>
    <m/>
    <m/>
  </r>
  <r>
    <s v="2023-07-20T14:10:50.502003056Z"/>
    <x v="7"/>
    <s v="2023-07-20"/>
    <s v="0x38474b067bd968123ac02aef9811413b97d3ca2df5ce12ad26ca98d9bb07b166"/>
    <s v="ATTACK-DETECTOR-2"/>
    <s v="CRITICAL"/>
    <x v="10"/>
    <s v="0x811c505fcbb4d342050870ccb823218bfba33e23,0xb88ed8885544804906849dd2b610ca472ad2c79c,0x9eca139e92e84fa36f595536ec7cde566fd61745,0x00000008e7e4c394367d1b4e4b89a4cfbcbb2517,0x5407e6e41d94c46aaa006e2e778d24afaee38acb,0x3296e41d93b1fd5a96e6bba9369edc14610328"/>
    <s v="0x811c505fcbb4d342050870ccb823218bfba33e23"/>
    <x v="2"/>
    <s v="0.12222222222222223"/>
    <m/>
    <m/>
    <m/>
    <m/>
    <m/>
    <s v="0.12222222222222223}"/>
    <m/>
    <m/>
    <m/>
    <m/>
    <m/>
    <m/>
    <m/>
    <m/>
    <m/>
  </r>
  <r>
    <s v="2023-07-08T06:34:31.903257598Z"/>
    <x v="7"/>
    <s v="2023-07-08"/>
    <s v="0x367122b0254235303c1404085412590678c8558943bd46ea0a30974ebb178547"/>
    <s v="ATTACK-DETECTOR-2"/>
    <s v="CRITICAL"/>
    <x v="10"/>
    <s v="0x47c64f8fcfb6a733830488a9d802ddbc225bb905 likely involved in an attack (0x3de9be22d8094bacef60d24dbe21d28e4b31a946366c6453c1fae064c4469260). Anomaly score: {'anomaly_score': 2.1016113080168708e-07}"/>
    <s v="0x47c64f8fcfb6a733830488a9d802ddbc225bb905"/>
    <x v="2"/>
    <s v="2.1016113080168708e-07"/>
    <m/>
    <m/>
    <m/>
    <m/>
    <m/>
    <s v="2.1016113080168708e-07}"/>
    <m/>
    <m/>
    <m/>
    <m/>
    <m/>
    <m/>
    <m/>
    <m/>
    <m/>
  </r>
  <r>
    <s v="2023-07-13T19:49:21.287366092Z"/>
    <x v="7"/>
    <s v="2023-07-13"/>
    <s v="0x3599aced998a9537032a2db94252f27eaa9e022a50dbdaa723b323aa5981054e"/>
    <s v="ATTACK-DETECTOR-2"/>
    <s v="CRITICAL"/>
    <x v="10"/>
    <s v="0x4f59e8e08f10c1e5c1877c78cd9918328ee15ac5 likely involved in an attack (0xe288feaa52ca9df43f8f1f8ba51c8e90ad042dfbdf2e4a166b4090ae686c3861). Anomaly score: {'anomaly_score': 0.008119590873328088}"/>
    <s v="0x4f59e8e08f10c1e5c1877c78cd9918328ee15ac5"/>
    <x v="2"/>
    <s v="0.008119590873328088"/>
    <m/>
    <m/>
    <m/>
    <m/>
    <m/>
    <s v="0.008119590873328088}"/>
    <m/>
    <m/>
    <m/>
    <m/>
    <m/>
    <m/>
    <m/>
    <m/>
    <m/>
  </r>
  <r>
    <s v="2023-07-07T10:37:59.611410773Z"/>
    <x v="7"/>
    <s v="2023-07-07"/>
    <s v="0x32c21232334120ce6d6f3abe4db569d31d811757dd4241ee7be0e9707b64d07c"/>
    <s v="ATTACK-DETECTOR-2"/>
    <s v="CRITICAL"/>
    <x v="10"/>
    <s v="0x0540003bbd356a49bc2e74a3f8f872dc318dc46b likely involved in an attack (0xbba16f615b93243bed16c4c73b15d367bcfabfe4677eea4aa2461b1a6cd390a0) on MasterChef (0xd2bcfd6b84e778d2de5bb6a167ecbbef5d053a06). Anomaly score: {'anomaly_score': 0.0036314496314496314"/>
    <s v="0x0540003bbd356a49bc2e74a3f8f872dc318dc46b"/>
    <x v="2"/>
    <s v="0.0036314496314496314"/>
    <m/>
    <m/>
    <m/>
    <m/>
    <m/>
    <s v="0.0036314496314496314}"/>
    <m/>
    <m/>
    <m/>
    <m/>
    <m/>
    <m/>
    <m/>
    <m/>
    <m/>
  </r>
  <r>
    <s v="2023-07-20T14:22:03.880866312Z"/>
    <x v="7"/>
    <s v="2023-07-20"/>
    <s v="0x325600abb91879803200ded44c2f99a8996a4a5f59545a19afa3bf17b4bd0a90"/>
    <s v="ATTACK-DETECTOR-2"/>
    <s v="CRITICAL"/>
    <x v="10"/>
    <s v="0xda63492335d638c8950b2abd17538c16b2527969,0x2016ee0338711ce365b4e5ca7322e8e1a89fa4a7,0xe603f2562e155f3def7383d20e32d557d7922f91,0x805639228b751812cee7f8300cd01b512c44d216,0xb88ed8885544804906849dd2b610ca472ad2c79c,0x216057b78707be859892673bbaa87750bda6d1"/>
    <s v="0xda63492335d638c8950b2abd17538c16b2527969"/>
    <x v="2"/>
    <s v="0.1925925925925926"/>
    <m/>
    <m/>
    <m/>
    <m/>
    <m/>
    <s v="0.1925925925925926}"/>
    <m/>
    <m/>
    <m/>
    <m/>
    <m/>
    <m/>
    <m/>
    <m/>
    <m/>
  </r>
  <r>
    <s v="2023-07-28T03:36:21.449654518Z"/>
    <x v="7"/>
    <s v="2023-07-28"/>
    <s v="0x2fa14f3fcbd5d53219ce8110d7a6eda4bfc4d6ef5b44ff8d157eccd4bae0d52d"/>
    <s v="ATTACK-DETECTOR-3"/>
    <s v="CRITICAL"/>
    <x v="10"/>
    <s v="0x0c1a3e4e1c3da4c89582dfa1afa87a1853d7f78f likely involved in an attack (0x89d2946cb468fac17003cd949d656179f0bcabf66ed52366bd8262443e1962ee). Anomaly score: {'anomaly_score': 3.046921908797892e-08}"/>
    <s v="0x0c1a3e4e1c3da4c89582dfa1afa87a1853d7f78f"/>
    <x v="2"/>
    <s v="3.046921908797892e-08"/>
    <m/>
    <m/>
    <m/>
    <m/>
    <m/>
    <s v="3.046921908797892e-08}"/>
    <m/>
    <m/>
    <m/>
    <m/>
    <m/>
    <m/>
    <m/>
    <m/>
    <m/>
  </r>
  <r>
    <s v="2023-07-29T13:41:45.527608195Z"/>
    <x v="7"/>
    <s v="2023-07-29"/>
    <s v="0x2e649d71255d604a4dc9b444b2306272e0ad18078901488d79a3ababbb24e755"/>
    <s v="ATTACK-DETECTOR-3"/>
    <s v="CRITICAL"/>
    <x v="10"/>
    <s v="0x55dcad916750c19c4ec69d65ff0317767b36ce90 likely involved in an attack (0xac617438a239622b0fc087a2668370776d4fca7d2394293d41af0d31598e50f2). Anomaly score: {'anomaly_score': 2.437389350237752e-08}"/>
    <s v="0x55dcad916750c19c4ec69d65ff0317767b36ce90"/>
    <x v="2"/>
    <s v="2.437389350237752e-08"/>
    <m/>
    <m/>
    <m/>
    <m/>
    <m/>
    <s v="2.437389350237752e-08}"/>
    <m/>
    <m/>
    <m/>
    <m/>
    <m/>
    <m/>
    <m/>
    <m/>
    <m/>
  </r>
  <r>
    <s v="2023-07-21T10:42:39.502343808Z"/>
    <x v="7"/>
    <s v="2023-07-21"/>
    <s v="0x2d5d0d9723b8e5a411e676a9908ce8b0f333b52a0ea87b3d53a40ecbc1395b4a"/>
    <s v="ATTACK-DETECTOR-2"/>
    <s v="CRITICAL"/>
    <x v="10"/>
    <s v="0x83868ae1dd90bba519102bb237816224b250d3c7,0xf4e289cb06f266fe94117722350624dc5c16d1d1 likely involved in an attack (0x20e33fba3536897de3812677604e3be92abe3290b1529c21622f63aa24925e76) on GSWIFT (0x580e933d90091b9ce380740e3a4a39c67eb85b4c). Anomaly score: "/>
    <s v="0x83868ae1dd90bba519102bb237816224b250d3c7"/>
    <x v="2"/>
    <s v="0.1729106628242075"/>
    <m/>
    <m/>
    <m/>
    <m/>
    <m/>
    <s v="0.1729106628242075}"/>
    <m/>
    <m/>
    <m/>
    <m/>
    <m/>
    <m/>
    <m/>
    <m/>
    <m/>
  </r>
  <r>
    <s v="2023-07-15T22:24:29.995195033Z"/>
    <x v="7"/>
    <s v="2023-07-15"/>
    <s v="0x2cfce0a2ec60053f01fcfb270807bdab781b9bdd5d7dfb8201f6951a57bf57f4"/>
    <s v="ATTACK-DETECTOR-2"/>
    <s v="CRITICAL"/>
    <x v="10"/>
    <s v="0xf5e1a1a84e408f8e0992057c719c9bcf1756ac7c likely involved in an attack (0x873da9001a956db634c6b8713fd3b9edc7eee18dd409eaabd8145be6444d79f7) on (0x641c00a822e8b671738d32a431a4fb6074e5c79d). Anomaly score: {'anomaly_score': 0.0011115828895770796}"/>
    <s v="0xf5e1a1a84e408f8e0992057c719c9bcf1756ac7c"/>
    <x v="2"/>
    <s v="0.0011115828895770796"/>
    <m/>
    <m/>
    <m/>
    <m/>
    <m/>
    <s v="0.0011115828895770796}"/>
    <m/>
    <m/>
    <m/>
    <m/>
    <m/>
    <m/>
    <m/>
    <m/>
    <m/>
  </r>
  <r>
    <s v="2023-07-31T11:05:05.666443845Z"/>
    <x v="7"/>
    <s v="2023-07-31"/>
    <s v="0x2b18418fa47f8a4338837622d3044ff69b0c55c7bb8ed4204c73f8de4cc10ce4"/>
    <s v="ATTACK-DETECTOR-2"/>
    <s v="CRITICAL"/>
    <x v="10"/>
    <s v="0xbbcc99cd079b81493b990267c9946813fe4e56b8,0x8ae7fdea4753f2daaa73e1872d11a8cffc1e61a1,0x42c759e9a319423c65a83ee1bfbbb1ee37396e1b,0x96223b32a75a22de7c192a1b99366c7ed12c1649 likely involved in an attack (0x587a915a5811de9212e1a6063951d31f8df4909849a3be933d5"/>
    <s v="0xbbcc99cd079b81493b990267c9946813fe4e56b8"/>
    <x v="2"/>
    <s v="0.06608"/>
    <m/>
    <m/>
    <m/>
    <m/>
    <m/>
    <s v="0.06608}"/>
    <m/>
    <m/>
    <m/>
    <m/>
    <m/>
    <m/>
    <m/>
    <m/>
    <m/>
  </r>
  <r>
    <s v="2023-07-22T21:22:31.674621143Z"/>
    <x v="7"/>
    <s v="2023-07-22"/>
    <s v="0x2afc42906a3b1f1384ac597afa8e7db1bf4731a9e742a0bc29dad9559c7b60c8"/>
    <s v="ATTACK-DETECTOR-2"/>
    <s v="CRITICAL"/>
    <x v="10"/>
    <s v="0x69dab16526b07d1820b64f6e261bc9a53c6f510a likely involved in an attack (0x3ca8b4e95cbfac8dada6f7e6c981bdaa3dee46a4a0906813ad21dafc6e1fda25). Anomaly score: {'anomaly_score': 0.012607938382010292}"/>
    <s v="0x69dab16526b07d1820b64f6e261bc9a53c6f510a"/>
    <x v="2"/>
    <s v="0.012607938382010292"/>
    <m/>
    <m/>
    <m/>
    <m/>
    <m/>
    <s v="0.012607938382010292}"/>
    <m/>
    <m/>
    <m/>
    <m/>
    <m/>
    <m/>
    <m/>
    <m/>
    <m/>
  </r>
  <r>
    <s v="2023-07-28T17:13:23.497349266Z"/>
    <x v="7"/>
    <s v="2023-07-28"/>
    <s v="0x24afe5e9cab0107b659069af0d2cb73cb355bb04ff39033b3145adfb2536104b"/>
    <s v="ATTACK-DETECTOR-2"/>
    <s v="CRITICAL"/>
    <x v="10"/>
    <s v="0xbd04dad8e0e1ca32e0d42e67d8a1a964e56c6e26 likely involved in an attack (0xbbe53f542060b4de10484c8c7cba6953983199a41842e534352bdac53b5190df). Anomaly score: {'anomaly_score': 0.01319034852546917}"/>
    <s v="0xbd04dad8e0e1ca32e0d42e67d8a1a964e56c6e26"/>
    <x v="2"/>
    <s v="0.01319034852546917"/>
    <m/>
    <m/>
    <m/>
    <m/>
    <m/>
    <s v="0.01319034852546917}"/>
    <m/>
    <m/>
    <m/>
    <m/>
    <m/>
    <m/>
    <m/>
    <m/>
    <m/>
  </r>
  <r>
    <s v="2023-07-19T23:41:12.954118281Z"/>
    <x v="7"/>
    <s v="2023-07-19"/>
    <s v="0x2408552573ec02c45fab6b72fe5c670ddb400853a76d19e0109c9fa2fe121241"/>
    <s v="ATTACK-DETECTOR-2"/>
    <s v="CRITICAL"/>
    <x v="10"/>
    <s v="0x2329a89af284bfcacc2755bf9b1490b19ca0d8c7 likely involved in an attack (0x9d0bd9d8975b2ba855401f0887ad020fb247ae649f0f2e4bd94c36b80e68815d). Anomaly score: {'anomaly_score': 0.001488419706148214}"/>
    <s v="0x2329a89af284bfcacc2755bf9b1490b19ca0d8c7"/>
    <x v="2"/>
    <s v="0.001488419706148214"/>
    <m/>
    <m/>
    <m/>
    <m/>
    <m/>
    <s v="0.001488419706148214}"/>
    <m/>
    <m/>
    <m/>
    <m/>
    <m/>
    <m/>
    <m/>
    <m/>
    <m/>
  </r>
  <r>
    <s v="2023-07-07T07:19:03.499605109Z"/>
    <x v="7"/>
    <s v="2023-07-07"/>
    <s v="0x22b29fa3c53ff3b73950f5a5221336359bf3366350d95b0d30dd563799b85c14"/>
    <s v="ATTACK-DETECTOR-2"/>
    <s v="CRITICAL"/>
    <x v="10"/>
    <s v="0xadbd636a9ff51f2ab6999833aab784f2c1efa6f1 likely involved in an attack (0x3d41afc88717c2222a74a26ec1a888756d00fd17ad85066a57523a4ff415b73e). Anomaly score: {'anomaly_score': 0.00719824433065106}"/>
    <s v="0xadbd636a9ff51f2ab6999833aab784f2c1efa6f1"/>
    <x v="2"/>
    <s v="0.00719824433065106"/>
    <m/>
    <m/>
    <m/>
    <m/>
    <m/>
    <s v="0.00719824433065106}"/>
    <m/>
    <m/>
    <m/>
    <m/>
    <m/>
    <m/>
    <m/>
    <m/>
    <m/>
  </r>
  <r>
    <s v="2023-07-07T19:18:46.13667022Z"/>
    <x v="7"/>
    <s v="2023-07-07"/>
    <s v="0x228fa195e0194bedb0bd45299502e9cf20907f605c416f013b23527f2d59fb29"/>
    <s v="ATTACK-DETECTOR-2"/>
    <s v="CRITICAL"/>
    <x v="10"/>
    <s v="0xd9914f2e8f9b26ba92b6e0dec982108e8c7366ff likely involved in an attack (0x65f3c7fda232f6a8957d37d129eaa70f46eee60548b1127ab0488af7822ae2ce). Anomaly score: {'anomaly_score': 0.02964824120603015}"/>
    <s v="0xd9914f2e8f9b26ba92b6e0dec982108e8c7366ff"/>
    <x v="2"/>
    <s v="0.02964824120603015"/>
    <m/>
    <m/>
    <m/>
    <m/>
    <m/>
    <s v="0.02964824120603015}"/>
    <m/>
    <m/>
    <m/>
    <m/>
    <m/>
    <m/>
    <m/>
    <m/>
    <m/>
  </r>
  <r>
    <s v="2023-07-29T22:55:20.447592824Z"/>
    <x v="7"/>
    <s v="2023-07-29"/>
    <s v="0x1ef8d3f43a7501f07735570038dace228d204714badd2c2d85eae144ea5d1c56"/>
    <s v="ATTACK-DETECTOR-2"/>
    <s v="CRITICAL"/>
    <x v="10"/>
    <s v="0x06b4eb128dede773e95a2f5bfe7242cdf7ffcbeb,0xcf6af71e495d4fc8adb0edc6b3b0eccde6550138 likely involved in an attack (0xcd50e7a53f00cad685a42792f2f1a6f3130af80ce0f17f3c370e0313e78dff5a) on PoolAddressesProvider (0xa97684ead0e402dc232d5a977953df7ecbab3cdb). "/>
    <s v="0x06b4eb128dede773e95a2f5bfe7242cdf7ffcbeb"/>
    <x v="2"/>
    <s v="0.01612756264236902"/>
    <m/>
    <m/>
    <m/>
    <m/>
    <m/>
    <s v="0.01612756264236902}"/>
    <m/>
    <m/>
    <m/>
    <m/>
    <m/>
    <m/>
    <m/>
    <m/>
    <m/>
  </r>
  <r>
    <s v="2023-07-20T14:34:57.79946352Z"/>
    <x v="7"/>
    <s v="2023-07-20"/>
    <s v="0x1ebcf772b6ac6b4c6b3467a842ea1fe1e0c2454c4fc1b4fbf4d9e3fe183d57a3"/>
    <s v="ATTACK-DETECTOR-2"/>
    <s v="CRITICAL"/>
    <x v="10"/>
    <s v="0x216057b78707be859892673bbaa87750bda6d16e,0x1424f1913e8db27cf61c76df896e8279f6140d0c,0x7d9073794def82b221a2d3c3df87688790634ef5,0x29ffecf2c803d57bdef326a5f76b1b8c08b433c5,0x811c505fcbb4d342050870ccb823218bfba33e23,0xda63492335d638c8950b2abd17538c16b25279"/>
    <s v="0x216057b78707be859892673bbaa87750bda6d16e"/>
    <x v="2"/>
    <s v="0.20370370370370372"/>
    <m/>
    <m/>
    <m/>
    <m/>
    <m/>
    <s v="0.20370370370370372}"/>
    <m/>
    <m/>
    <m/>
    <m/>
    <m/>
    <m/>
    <m/>
    <m/>
    <m/>
  </r>
  <r>
    <s v="2023-07-15T02:50:00.8867124Z"/>
    <x v="7"/>
    <s v="2023-07-15"/>
    <s v="0x16f88f76fb49bc9bc4e847c24230376b3550e818c5325864fa470f976832e537"/>
    <s v="ATTACK-DETECTOR-2"/>
    <s v="CRITICAL"/>
    <x v="10"/>
    <s v="0xed39cc7879bca2bebcc3d9422bb674a3ad820986 likely involved in an attack (0x0170daab5b3ae67a7e27c5a0ac51d0f7dbf6acb89fad132c56bf12433bc40106). Anomaly score: {'anomaly_score': 0.1437333333333333}"/>
    <s v="0xed39cc7879bca2bebcc3d9422bb674a3ad820986"/>
    <x v="2"/>
    <s v="0.1437333333333333"/>
    <m/>
    <m/>
    <m/>
    <m/>
    <m/>
    <s v="0.1437333333333333}"/>
    <m/>
    <m/>
    <m/>
    <m/>
    <m/>
    <m/>
    <m/>
    <m/>
    <m/>
  </r>
  <r>
    <s v="2023-07-30T03:03:59.315355368Z"/>
    <x v="7"/>
    <s v="2023-07-30"/>
    <s v="0x16cf9d5fa9945cfc7f21ae82fe92d44b83350b97f63c3c3cedeb2c8ab32a66e4"/>
    <s v="ATTACK-DETECTOR-2"/>
    <s v="CRITICAL"/>
    <x v="10"/>
    <s v="0xaef91d7ec3e8b7df095dae7dd8cf56d6fc419472,0xcf6af71e495d4fc8adb0edc6b3b0eccde6550138 likely involved in an attack (0xc1df3c2ca3127bf8181c5a872289b0f2ebdabdc69fe53b8effd05f760a42b3b3) on UNI-V3-POS (0xc36442b4a4522e871399cd717abdd847ab11fe88). Anomaly sco"/>
    <s v="0xaef91d7ec3e8b7df095dae7dd8cf56d6fc419472"/>
    <x v="2"/>
    <s v="0.0008200455580865603"/>
    <m/>
    <m/>
    <m/>
    <m/>
    <m/>
    <s v="0.0008200455580865603}"/>
    <m/>
    <m/>
    <m/>
    <m/>
    <m/>
    <m/>
    <m/>
    <m/>
    <m/>
  </r>
  <r>
    <s v="2023-07-19T23:04:56.745017049Z"/>
    <x v="7"/>
    <s v="2023-07-19"/>
    <s v="0x16572ea4b45a59f1bd9d97e05804e2111fd83e146e1038476f202d8842b1ff65"/>
    <s v="ATTACK-DETECTOR-2"/>
    <s v="CRITICAL"/>
    <x v="10"/>
    <s v="0x2329a89af284bfcacc2755bf9b1490b19ca0d8c7 likely involved in an attack (0xcb3fe07eba41261fc0c7857de7f0c5bb73d7e890f8765fdad0d6712eb84d90dc). Anomaly score: {'anomaly_score': 0.0014888994530809184}"/>
    <s v="0x2329a89af284bfcacc2755bf9b1490b19ca0d8c7"/>
    <x v="2"/>
    <s v="0.0014888994530809184"/>
    <m/>
    <m/>
    <m/>
    <m/>
    <m/>
    <s v="0.0014888994530809184}"/>
    <m/>
    <m/>
    <m/>
    <m/>
    <m/>
    <m/>
    <m/>
    <m/>
    <m/>
  </r>
  <r>
    <s v="2023-07-28T16:55:00.819122659Z"/>
    <x v="7"/>
    <s v="2023-07-28"/>
    <s v="0x157efc564ef44c65350b2180a9710b4e6f89ccde26c91ffdf47b956a6ae3d1eb"/>
    <s v="ATTACK-DETECTOR-2"/>
    <s v="CRITICAL"/>
    <x v="10"/>
    <s v="0x2102c32a09cbced4146c3db2d27ae21a185bda43 likely involved in an attack (0x291fcb7b9ba5448cdce6cb481ae946661853ff14c17f0188ac804f40f390c841). Anomaly score: {'anomaly_score': 0.008514190317195327}"/>
    <s v="0x2102c32a09cbced4146c3db2d27ae21a185bda43"/>
    <x v="2"/>
    <s v="0.008514190317195327"/>
    <m/>
    <m/>
    <m/>
    <m/>
    <m/>
    <s v="0.008514190317195327}"/>
    <m/>
    <m/>
    <m/>
    <m/>
    <m/>
    <m/>
    <m/>
    <m/>
    <m/>
  </r>
  <r>
    <s v="2023-07-09T06:13:31.737524519Z"/>
    <x v="7"/>
    <s v="2023-07-09"/>
    <s v="0x148389eda23831e34d30b4a77184fb675d64ffa92e67bfa0f4beb21f363b1a9b"/>
    <s v="ATTACK-DETECTOR-2"/>
    <s v="CRITICAL"/>
    <x v="10"/>
    <s v="0x0381d99718c659dcc393c018e97577720ac94a89 likely involved in an attack (0x414a7f4ea50c959c55a2e633ef869c32cd3a6d31d07092c51884b1e698204168). Anomaly score: {'anomaly_score': 0.047734627831715205}"/>
    <s v="0x0381d99718c659dcc393c018e97577720ac94a89"/>
    <x v="2"/>
    <s v="0.047734627831715205"/>
    <m/>
    <m/>
    <m/>
    <m/>
    <m/>
    <s v="0.047734627831715205}"/>
    <m/>
    <m/>
    <m/>
    <m/>
    <m/>
    <m/>
    <m/>
    <m/>
    <m/>
  </r>
  <r>
    <s v="2023-07-14T14:03:49.842985859Z"/>
    <x v="7"/>
    <s v="2023-07-14"/>
    <s v="0x1101fc21253cafeb73bfd931123f3722c057912c48a6523309f7d4474a1c2640"/>
    <s v="ATTACK-DETECTOR-2"/>
    <s v="CRITICAL"/>
    <x v="10"/>
    <s v="0x396d283c8f837f38d31e97b75a93aa939ae6e402 likely involved in an attack (0x5edf63cc9bd8eefeb59ee428918dfbd6dd4b52d3ad46b71dc2d7d30e0c6ddfe6). Anomaly score: {'anomaly_score': 0.0003163400357734202}"/>
    <s v="0x396d283c8f837f38d31e97b75a93aa939ae6e402"/>
    <x v="2"/>
    <s v="0.0003163400357734202"/>
    <m/>
    <m/>
    <m/>
    <m/>
    <m/>
    <s v="0.0003163400357734202}"/>
    <m/>
    <m/>
    <m/>
    <m/>
    <m/>
    <m/>
    <m/>
    <m/>
    <m/>
  </r>
  <r>
    <s v="2023-07-18T22:03:41.218489915Z"/>
    <x v="7"/>
    <s v="2023-07-18"/>
    <s v="0x0c96a1e726c69eeeea5435fcbe9dbc4b7b1b7bef4befca330886efe432920747"/>
    <s v="ATTACK-DETECTOR-2"/>
    <s v="CRITICAL"/>
    <x v="10"/>
    <s v="0x74c9b6abdefe6a2c8ddf70072991dec19cf3a754 likely involved in an attack (0x0359e219ff4f0b75ef462e28b381afd49939ad0b0a84f99e16803a599dbf87b0). Anomaly score: {'anomaly_score': 0.00300166018923303}"/>
    <s v="0x74c9b6abdefe6a2c8ddf70072991dec19cf3a754"/>
    <x v="2"/>
    <s v="0.00300166018923303"/>
    <m/>
    <m/>
    <m/>
    <m/>
    <m/>
    <s v="0.00300166018923303}"/>
    <m/>
    <m/>
    <m/>
    <m/>
    <m/>
    <m/>
    <m/>
    <m/>
    <m/>
  </r>
  <r>
    <s v="2023-07-20T14:13:44.282083473Z"/>
    <x v="7"/>
    <s v="2023-07-20"/>
    <s v="0x0c8b5dcd3afd80d7ec71d412174661e2329236a28c62f6ed070af3d2fd944ba5"/>
    <s v="ATTACK-DETECTOR-2"/>
    <s v="CRITICAL"/>
    <x v="10"/>
    <s v="0x216057b78707be859892673bbaa87750bda6d16e,0x1424f1913e8db27cf61c76df896e8279f6140d0c,0x7d9073794def82b221a2d3c3df87688790634ef5,0x29ffecf2c803d57bdef326a5f76b1b8c08b433c5,0x811c505fcbb4d342050870ccb823218bfba33e23,0xda63492335d638c8950b2abd17538c16b25279"/>
    <s v="0x216057b78707be859892673bbaa87750bda6d16e"/>
    <x v="2"/>
    <s v="0.1925925925925926"/>
    <m/>
    <m/>
    <m/>
    <m/>
    <m/>
    <s v="0.1925925925925926}"/>
    <m/>
    <m/>
    <m/>
    <m/>
    <m/>
    <m/>
    <m/>
    <m/>
    <m/>
  </r>
  <r>
    <s v="2023-07-27T22:07:52.647746113Z"/>
    <x v="7"/>
    <s v="2023-07-27"/>
    <s v="0x0bd5cdfc424d0dda66a0cdf0a84da1e7dfe9fff51570bdb3adc78e020a8ffd09"/>
    <s v="ATTACK-DETECTOR-2"/>
    <s v="CRITICAL"/>
    <x v="10"/>
    <s v="0xce687767939b535d4514988387bd47256fa92720,0x917a0a77b7416b3eab5166fb432c0bde5460b231,0xc724ddb1edd63b6390401865653e99df184368dc,0xa807ad35788adc3cade42c447ebbcb80e7921b71,0x0eb37a3777eebc05f438224921c153628b20128a,0xc58cdd3065969df473d0c06c8914d7d49a74ab"/>
    <s v="0xce687767939b535d4514988387bd47256fa92720"/>
    <x v="2"/>
    <s v="0.01804949053857351"/>
    <m/>
    <m/>
    <m/>
    <m/>
    <m/>
    <s v="0.01804949053857351}"/>
    <m/>
    <m/>
    <m/>
    <m/>
    <m/>
    <m/>
    <m/>
    <m/>
    <m/>
  </r>
  <r>
    <s v="2023-07-28T23:29:04.590711488Z"/>
    <x v="7"/>
    <s v="2023-07-28"/>
    <s v="0x0ba879dbf261daf8eac060daee27041c2c3a04b0ae53f8f38e38f3ed7d931d90"/>
    <s v="ATTACK-DETECTOR-2"/>
    <s v="CRITICAL"/>
    <x v="10"/>
    <s v="0x123456fd8c7dddd0565aeeeef02e51cdc23fb42b,0xf3b1920a5e171b6ab430166b0a272cc22440cca0 likely involved in an attack (0x93695ccf08c976566281727aa97454aa705f115a0438148dd0ee55a70cf537f3). Anomaly score: {'anomaly_score': 0.00024970136666217985}"/>
    <s v="0x123456fd8c7dddd0565aeeeef02e51cdc23fb42b"/>
    <x v="2"/>
    <s v="0.00024970136666217985"/>
    <m/>
    <m/>
    <m/>
    <m/>
    <m/>
    <s v="0.00024970136666217985}"/>
    <m/>
    <m/>
    <m/>
    <m/>
    <m/>
    <m/>
    <m/>
    <m/>
    <m/>
  </r>
  <r>
    <s v="2023-07-26T22:14:30.878292161Z"/>
    <x v="7"/>
    <s v="2023-07-26"/>
    <s v="0x0a5abfeb640211dfd0b6b6bcab99227eecda8aaa674db6937c5e56409ed14688"/>
    <s v="ATTACK-DETECTOR-2"/>
    <s v="CRITICAL"/>
    <x v="10"/>
    <s v="0x0ffc5a81f38d5b6ac15edacdd35a76578f59bbf2 likely involved in an attack (0xa418a6b738e42a37891bb81cd01c1366af092e194956cde92a0510752ff8dc90). Anomaly score: {'anomaly_score': 0.007720144752714113}"/>
    <s v="0x0ffc5a81f38d5b6ac15edacdd35a76578f59bbf2"/>
    <x v="2"/>
    <s v="0.007720144752714113"/>
    <m/>
    <m/>
    <m/>
    <m/>
    <m/>
    <s v="0.007720144752714113}"/>
    <m/>
    <m/>
    <m/>
    <m/>
    <m/>
    <m/>
    <m/>
    <m/>
    <m/>
  </r>
  <r>
    <s v="2023-07-31T11:33:49.070429896Z"/>
    <x v="7"/>
    <s v="2023-07-31"/>
    <s v="0x09450be4f5afad445b0c1d474a5e8e92f0ef0a7b0ba753c59cfdba859a374836"/>
    <s v="ATTACK-DETECTOR-2"/>
    <s v="CRITICAL"/>
    <x v="10"/>
    <s v="0xbbcc99cd079b81493b990267c9946813fe4e56b8,0x8ae7fdea4753f2daaa73e1872d11a8cffc1e61a1,0x42c759e9a319423c65a83ee1bfbbb1ee37396e1b,0x96223b32a75a22de7c192a1b99366c7ed12c1649 likely involved in an attack (0x587a915a5811de9212e1a6063951d31f8df4909849a3be933d5"/>
    <s v="0xbbcc99cd079b81493b990267c9946813fe4e56b8"/>
    <x v="2"/>
    <s v="0.07552"/>
    <m/>
    <m/>
    <m/>
    <m/>
    <m/>
    <s v="0.07552}"/>
    <m/>
    <m/>
    <m/>
    <m/>
    <m/>
    <m/>
    <m/>
    <m/>
    <m/>
  </r>
  <r>
    <s v="2023-07-27T22:06:05.888649567Z"/>
    <x v="7"/>
    <s v="2023-07-27"/>
    <s v="0x085072e0497b4c372272b44c893f55fe2aca0dab52aee6cccb40a60ae8f35276"/>
    <s v="ATTACK-DETECTOR-2"/>
    <s v="CRITICAL"/>
    <x v="10"/>
    <s v="0xdfab223b369abe8d9712f51c7e4910d94e2f87d2,0xc58cdd3065969df473d0c06c8914d7d49a74ab54,0xe4300d68294c0a8daf16a62852c55f296bff265e,0xce687767939b535d4514988387bd47256fa92720,0xc724ddb1edd63b6390401865653e99df184368dc,0xbd60d7f52367c9f9cf6e4bd98fc1a8dccda176"/>
    <s v="0xdfab223b369abe8d9712f51c7e4910d94e2f87d2"/>
    <x v="2"/>
    <s v="0.01804949053857351"/>
    <m/>
    <m/>
    <m/>
    <m/>
    <m/>
    <s v="0.01804949053857351}"/>
    <m/>
    <m/>
    <m/>
    <m/>
    <m/>
    <m/>
    <m/>
    <m/>
    <m/>
  </r>
  <r>
    <s v="2023-07-31T09:48:29.762773528Z"/>
    <x v="7"/>
    <s v="2023-07-31"/>
    <s v="0x07e7fcd90a8d10437cc682bc76eb88a0cef088ac32438d4464c8dc16efa47ad8"/>
    <s v="ATTACK-DETECTOR-2"/>
    <s v="CRITICAL"/>
    <x v="10"/>
    <s v="0x96223b32a75a22de7c192a1b99366c7ed12c1649 likely involved in an attack (0xb738f8d37d98983b8ae37dbe256cad65bb31183e851eb5ded4edc9f393d18ac5). Anomaly score: {'anomaly_score': 0.051919999999999994}"/>
    <s v="0x96223b32a75a22de7c192a1b99366c7ed12c1649"/>
    <x v="2"/>
    <s v="0.051919999999999994"/>
    <m/>
    <m/>
    <m/>
    <m/>
    <m/>
    <s v="0.051919999999999994}"/>
    <m/>
    <m/>
    <m/>
    <m/>
    <m/>
    <m/>
    <m/>
    <m/>
    <m/>
  </r>
  <r>
    <s v="2023-07-28T16:14:40.450508625Z"/>
    <x v="7"/>
    <s v="2023-07-28"/>
    <s v="0x07ab7a5ca2d9ddb36e4d36623bc3d508e35ee0115101bed2f60000f302cc9edc"/>
    <s v="ATTACK-DETECTOR-2"/>
    <s v="CRITICAL"/>
    <x v="10"/>
    <s v="0x2102c32a09cbced4146c3db2d27ae21a185bda43 likely involved in an attack (0xfa89c378a4dd47098af1c19bc488d553fdaa3b86051dda9316c39437e71a1b74). Anomaly score: {'anomaly_score': 0.008333333333333333}"/>
    <s v="0x2102c32a09cbced4146c3db2d27ae21a185bda43"/>
    <x v="2"/>
    <s v="0.008333333333333333"/>
    <m/>
    <m/>
    <m/>
    <m/>
    <m/>
    <s v="0.008333333333333333}"/>
    <m/>
    <m/>
    <m/>
    <m/>
    <m/>
    <m/>
    <m/>
    <m/>
    <m/>
  </r>
  <r>
    <s v="2023-07-10T15:46:01.394400244Z"/>
    <x v="7"/>
    <s v="2023-07-10"/>
    <s v="0x0757df6b1ea29035d6ac2ebe06e0e60cde06ae68198619eabcafc64745d4d149"/>
    <s v="ATTACK-DETECTOR-2"/>
    <s v="CRITICAL"/>
    <x v="10"/>
    <s v="0xb3f62a5529607fbca81faad8890f0957a370904a likely involved in an attack (0xf38b3b1bd4e74dcbb508ac003055cee2920b01729dd52446f8dee7c15a079f7f) on UniswapV2Router02 (0x1b02da8cb0d097eb8d57a175b88c7d8b47997506). Anomaly score: {'anomaly_score': 0.034452554744"/>
    <s v="0xb3f62a5529607fbca81faad8890f0957a370904a"/>
    <x v="2"/>
    <s v="0.03445255474452554"/>
    <m/>
    <m/>
    <m/>
    <m/>
    <m/>
    <s v="0.03445255474452554}"/>
    <m/>
    <m/>
    <m/>
    <m/>
    <m/>
    <m/>
    <m/>
    <m/>
    <m/>
  </r>
  <r>
    <s v="2023-07-30T12:12:07.770923995Z"/>
    <x v="7"/>
    <s v="2023-07-30"/>
    <s v="0x009b5802a755debd531dc1dda62d18f59a48a4d499c99384d6cd285015c235e0"/>
    <s v="ATTACK-DETECTOR-2"/>
    <s v="CRITICAL"/>
    <x v="10"/>
    <s v="0xc48324632e9c56bdf656bb82c4857f8699c4555c likely involved in an attack (0x5ce3aa087fb955194adcef236f510b1431906d46d835faecdbd547f6b9ed20f6). Anomaly score: {'anomaly_score': 0.059027777777777776}"/>
    <s v="0xc48324632e9c56bdf656bb82c4857f8699c4555c"/>
    <x v="2"/>
    <s v="0.059027777777777776"/>
    <m/>
    <m/>
    <m/>
    <m/>
    <m/>
    <s v="0.059027777777777776}"/>
    <m/>
    <m/>
    <m/>
    <m/>
    <m/>
    <m/>
    <m/>
    <m/>
    <m/>
  </r>
  <r>
    <s v="2023-07-12T07:16:41.18453137Z"/>
    <x v="7"/>
    <s v="2023-07-12"/>
    <s v="0xe67f98b25f393255c20e9a89d197f0ed4c5bb15d2c2ebf369b6bef9d476c8f61"/>
    <s v="ATTACK-DETECTOR-2"/>
    <s v="CRITICAL"/>
    <x v="11"/>
    <s v="0x6c4affd9d80e7fa74228866295ff76ff7d5d6c01 likely involved in an attack (0x3f639c5ab8cd4d2c4cb71c0064e1592146e45fa63354deff0e87365c796d6167) on soMAI (0xe7de932d50efc9ea0a7a409fc015b4f71443528e). Anomaly score: {'anomaly_score': 0.07036144578313253}"/>
    <s v="0x6c4affd9d80e7fa74228866295ff76ff7d5d6c01"/>
    <x v="2"/>
    <s v="0.07036144578313253"/>
    <m/>
    <m/>
    <m/>
    <m/>
    <m/>
    <s v="0.07036144578313253}"/>
    <m/>
    <m/>
    <m/>
    <m/>
    <m/>
    <m/>
    <m/>
    <m/>
    <m/>
  </r>
  <r>
    <s v="2023-07-07T07:26:35.16762816Z"/>
    <x v="7"/>
    <s v="2023-07-07"/>
    <s v="0xdfca06ddb0b0c437f7a3952305f6da3f9b4ce62eff3f66fbe8c3f7321bc19f02"/>
    <s v="ATTACK-DETECTOR-2"/>
    <s v="CRITICAL"/>
    <x v="11"/>
    <s v="0xadbd636a9ff51f2ab6999833aab784f2c1efa6f1 likely involved in an attack (0x9547f29d95985295e159b52781ec98124945c25ba49f34f128a147f3591f9d79). Anomaly score: {'anomaly_score': 0.010062111801242238}"/>
    <s v="0xadbd636a9ff51f2ab6999833aab784f2c1efa6f1"/>
    <x v="2"/>
    <s v="0.010062111801242238"/>
    <m/>
    <m/>
    <m/>
    <m/>
    <m/>
    <s v="0.010062111801242238}"/>
    <m/>
    <m/>
    <m/>
    <m/>
    <m/>
    <m/>
    <m/>
    <m/>
    <m/>
  </r>
  <r>
    <s v="2023-07-13T16:37:24.780589483Z"/>
    <x v="7"/>
    <s v="2023-07-13"/>
    <s v="0xda6a6ba2fc9ee096928cc608a636af28e428090b00d44126e3c187d84b96baf2"/>
    <s v="ATTACK-DETECTOR-2"/>
    <s v="CRITICAL"/>
    <x v="11"/>
    <s v="0xd04fa999c117344374ea4ded16016d0390b5baac likely involved in an attack (0x9f3a609d5cbc005f0186ff118d775e8e05aa8920b5c74d74210189d11851e9dd). Anomaly score: {'anomaly_score': 0.00015544706130980052}"/>
    <s v="0xd04fa999c117344374ea4ded16016d0390b5baac"/>
    <x v="2"/>
    <s v="0.00015544706130980052"/>
    <m/>
    <m/>
    <m/>
    <m/>
    <m/>
    <s v="0.00015544706130980052}"/>
    <m/>
    <m/>
    <m/>
    <m/>
    <m/>
    <m/>
    <m/>
    <m/>
    <m/>
  </r>
  <r>
    <s v="2023-07-13T16:34:20.400656712Z"/>
    <x v="7"/>
    <s v="2023-07-13"/>
    <s v="0xd4f2ee91e6c6a8f0a1a823bdf076ebe04a287af8ad970f61b41a85b6387889b2"/>
    <s v="ATTACK-DETECTOR-2"/>
    <s v="CRITICAL"/>
    <x v="11"/>
    <s v="0xd04fa999c117344374ea4ded16016d0390b5baac likely involved in an attack (0x9f3a609d5cbc005f0186ff118d775e8e05aa8920b5c74d74210189d11851e9dd) on Router (0x9c12939390052919af3155f41bf4160fd3666a6f). Anomaly score: {'anomaly_score': 0.00015544706130980052}"/>
    <s v="0xd04fa999c117344374ea4ded16016d0390b5baac"/>
    <x v="2"/>
    <s v="0.00015544706130980052"/>
    <m/>
    <m/>
    <m/>
    <m/>
    <m/>
    <s v="0.00015544706130980052}"/>
    <m/>
    <m/>
    <m/>
    <m/>
    <m/>
    <m/>
    <m/>
    <m/>
    <m/>
  </r>
  <r>
    <s v="2023-07-13T01:34:22.676140401Z"/>
    <x v="7"/>
    <s v="2023-07-13"/>
    <s v="0xd316e6275ba88fbb07f9976009743c15e26655c9a91ca25fdea0506290cfa567"/>
    <s v="ATTACK-DETECTOR-2"/>
    <s v="CRITICAL"/>
    <x v="11"/>
    <s v="0x241eec859eb6f4d885d5d28685dc6b7d9618298c likely involved in an attack (0xcfcaa7897820e8744b6bffd7199fe61efaf024bf89417131ba5ed382dc875c6f). Anomaly score: {'anomaly_score': 0.013725373918766343}"/>
    <s v="0x241eec859eb6f4d885d5d28685dc6b7d9618298c"/>
    <x v="2"/>
    <s v="0.013725373918766343"/>
    <m/>
    <m/>
    <m/>
    <m/>
    <m/>
    <s v="0.013725373918766343}"/>
    <m/>
    <m/>
    <m/>
    <m/>
    <m/>
    <m/>
    <m/>
    <m/>
    <m/>
  </r>
  <r>
    <s v="2023-07-07T07:21:44.359442337Z"/>
    <x v="7"/>
    <s v="2023-07-07"/>
    <s v="0xd1704b95f847f5668809f26b10ed00b80d950ad225a2c3fa23803f829d04f977"/>
    <s v="ATTACK-DETECTOR-2"/>
    <s v="CRITICAL"/>
    <x v="11"/>
    <s v="0xadbd636a9ff51f2ab6999833aab784f2c1efa6f1 likely involved in an attack (0x3b301125813d408be5fa20f150c65718dcc87b4f9980e8f2032de565d71d73fb). Anomaly score: {'anomaly_score': 0.008490566037735849}"/>
    <s v="0xadbd636a9ff51f2ab6999833aab784f2c1efa6f1"/>
    <x v="2"/>
    <s v="0.008490566037735849"/>
    <m/>
    <m/>
    <m/>
    <m/>
    <m/>
    <s v="0.008490566037735849}"/>
    <m/>
    <m/>
    <m/>
    <m/>
    <m/>
    <m/>
    <m/>
    <m/>
    <m/>
  </r>
  <r>
    <s v="2023-07-08T21:28:42.277512696Z"/>
    <x v="7"/>
    <s v="2023-07-08"/>
    <s v="0xca570f2cc21fd41d8b30b22d98ecd4d9094fef26b8e906a391cd21df23cde73f"/>
    <s v="ATTACK-DETECTOR-3"/>
    <s v="CRITICAL"/>
    <x v="11"/>
    <s v="0xfb86a60a4d204de91421871c6d69cb40d21ae736 likely involved in an attack (0x35704f62aeb19f904e774491db2b35c7962dca88685ef0fb3061a2fe5763739d). Anomaly score: {'anomaly_score': 5.865232156072852e-09}"/>
    <s v="0xfb86a60a4d204de91421871c6d69cb40d21ae736"/>
    <x v="2"/>
    <s v="5.865232156072852e-09"/>
    <m/>
    <m/>
    <m/>
    <m/>
    <m/>
    <s v="5.865232156072852e-09}"/>
    <m/>
    <m/>
    <m/>
    <m/>
    <m/>
    <m/>
    <m/>
    <m/>
    <m/>
  </r>
  <r>
    <s v="2023-07-15T12:31:46.806043341Z"/>
    <x v="7"/>
    <s v="2023-07-15"/>
    <s v="0xc3c7624b7a2f50eecb96025c6a55b509f9adadb7e4bbbff300747d8efe20b532"/>
    <s v="ATTACK-DETECTOR-2"/>
    <s v="CRITICAL"/>
    <x v="11"/>
    <s v="0x71e7d05be74ff748c45402c06a941c822d756dc5 likely involved in an attack (0x9cd2d3e12e87f1f3f59d6ed1f46f635f562588c06a0e09dd754a856b304c1b81). Anomaly score: {'anomaly_score': 0.06952380952380952}"/>
    <s v="0x71e7d05be74ff748c45402c06a941c822d756dc5"/>
    <x v="2"/>
    <s v="0.06952380952380952"/>
    <m/>
    <m/>
    <m/>
    <m/>
    <m/>
    <s v="0.06952380952380952}"/>
    <m/>
    <m/>
    <m/>
    <m/>
    <m/>
    <m/>
    <m/>
    <m/>
    <m/>
  </r>
  <r>
    <s v="2023-07-17T08:11:44.482628993Z"/>
    <x v="7"/>
    <s v="2023-07-17"/>
    <s v="0xbdbc097082047527f3a5081a10debeddf7cea0f0ad7f00bcb807c7a49e3f4a61"/>
    <s v="ATTACK-DETECTOR-2"/>
    <s v="CRITICAL"/>
    <x v="11"/>
    <s v="0x4004fbf04441470b0575e8ad4d7eb26acd056abb,0xe9836664a0e25ddb7b26185f75e7d28883cdbe4e likely involved in an attack (0x225cfcb52459478a225d90e8f0ee6d82d87819316ece963d1a80ce7cfcb3bc8f) on mooVelodromeMAI-USDC (0x01d9cfb8a9d43013a1fdc925640412d8d2d900f0). A"/>
    <s v="0x4004fbf04441470b0575e8ad4d7eb26acd056abb"/>
    <x v="2"/>
    <s v="0.027794117647058823"/>
    <m/>
    <m/>
    <m/>
    <m/>
    <m/>
    <s v="0.027794117647058823}"/>
    <m/>
    <m/>
    <m/>
    <m/>
    <m/>
    <m/>
    <m/>
    <m/>
    <m/>
  </r>
  <r>
    <s v="2023-07-15T12:34:33.738178969Z"/>
    <x v="7"/>
    <s v="2023-07-15"/>
    <s v="0xbc6e209707d93c16e9e41eaf8b09f158f771ee3ecfb3dac2f31913ce2cfeaf1f"/>
    <s v="ATTACK-DETECTOR-2"/>
    <s v="CRITICAL"/>
    <x v="11"/>
    <s v="0x71e7d05be74ff748c45402c06a941c822d756dc5 likely involved in an attack (0x9cd2d3e12e87f1f3f59d6ed1f46f635f562588c06a0e09dd754a856b304c1b81) on (0x0392b358ce4547601befa962680bede836606ae2). Anomaly score: {'anomaly_score': 0.06952380952380952}"/>
    <s v="0x71e7d05be74ff748c45402c06a941c822d756dc5"/>
    <x v="2"/>
    <s v="0.06952380952380952"/>
    <m/>
    <m/>
    <m/>
    <m/>
    <m/>
    <s v="0.06952380952380952}"/>
    <m/>
    <m/>
    <m/>
    <m/>
    <m/>
    <m/>
    <m/>
    <m/>
    <m/>
  </r>
  <r>
    <s v="2023-07-10T01:18:23.219989995Z"/>
    <x v="7"/>
    <s v="2023-07-10"/>
    <s v="0xa46eed295e1bb0881e47a8b504b41e71b4928d84cb735eb62cb6fb590877339f"/>
    <s v="ATTACK-DETECTOR-2"/>
    <s v="CRITICAL"/>
    <x v="11"/>
    <s v="0xd3641c912a6a4c30338787e3c464420b561a9467 likely involved in an attack (0xffc52b1960e8dbbd92d742d9d7678918ebea862e7ad5d295e01aad5e592cde67). Anomaly score: {'anomaly_score': 0.04021276595744681}"/>
    <s v="0xd3641c912a6a4c30338787e3c464420b561a9467"/>
    <x v="2"/>
    <s v="0.04021276595744681"/>
    <m/>
    <m/>
    <m/>
    <m/>
    <m/>
    <s v="0.04021276595744681}"/>
    <m/>
    <m/>
    <m/>
    <m/>
    <m/>
    <m/>
    <m/>
    <m/>
    <m/>
  </r>
  <r>
    <s v="2023-07-01T15:47:04.247326391Z"/>
    <x v="7"/>
    <s v="2023-07-01"/>
    <s v="0xa26ba98bb0f24d108abf700c4960704f80fd2b8604f9206646cf5dfc1f4e8d3c"/>
    <s v="ATTACK-DETECTOR-2"/>
    <s v="CRITICAL"/>
    <x v="11"/>
    <s v="0x98d0a5b7a3fcb169c6df1c4878d7d1b15ec9bcde likely involved in an attack (0xed253d84b378cffac173d674db58d468ba964bb410444e5fa0d6b58b64bdb700). Anomaly score: {'anomaly_score': 0.006055065633538294}"/>
    <s v="0x98d0a5b7a3fcb169c6df1c4878d7d1b15ec9bcde"/>
    <x v="2"/>
    <s v="0.006055065633538294"/>
    <m/>
    <m/>
    <m/>
    <m/>
    <m/>
    <s v="0.006055065633538294}"/>
    <m/>
    <m/>
    <m/>
    <m/>
    <m/>
    <m/>
    <m/>
    <m/>
    <m/>
  </r>
  <r>
    <s v="2023-07-09T07:13:59.25884543Z"/>
    <x v="7"/>
    <s v="2023-07-09"/>
    <s v="0x9ace4aabcd616b98686ce51895fd12e27f107bed4dec71705b5f68100a783a15"/>
    <s v="ATTACK-DETECTOR-2"/>
    <s v="CRITICAL"/>
    <x v="11"/>
    <s v="0x88888f31f9ab8e195b7b05d717f4abaabaef33a0 likely involved in an attack (0x180a591725c524e06de07bd4a3d4cb76f1d34966d1a3368ae5c463d75e1d49ed). Anomaly score: {'anomaly_score': 0.010191040256501603}"/>
    <s v="0x88888f31f9ab8e195b7b05d717f4abaabaef33a0"/>
    <x v="2"/>
    <s v="0.010191040256501603"/>
    <m/>
    <m/>
    <m/>
    <m/>
    <m/>
    <s v="0.010191040256501603}"/>
    <m/>
    <m/>
    <m/>
    <m/>
    <m/>
    <m/>
    <m/>
    <m/>
    <m/>
  </r>
  <r>
    <s v="2023-07-09T07:12:19.591350921Z"/>
    <x v="7"/>
    <s v="2023-07-09"/>
    <s v="0x79c48aaa7b03a4fce4570663627896adae2e712480d36157459eb7a6f80d5cd8"/>
    <s v="ATTACK-DETECTOR-2"/>
    <s v="CRITICAL"/>
    <x v="11"/>
    <s v="0x88888f31f9ab8e195b7b05d717f4abaabaef33a0 likely involved in an attack (0x376f8d67a11005001a3b708d7d4d75ae5b34e51170578f73f9579341d7922548). Anomaly score: {'anomaly_score': 0.010191040256501603}"/>
    <s v="0x88888f31f9ab8e195b7b05d717f4abaabaef33a0"/>
    <x v="2"/>
    <s v="0.010191040256501603"/>
    <m/>
    <m/>
    <m/>
    <m/>
    <m/>
    <s v="0.010191040256501603}"/>
    <m/>
    <m/>
    <m/>
    <m/>
    <m/>
    <m/>
    <m/>
    <m/>
    <m/>
  </r>
  <r>
    <s v="2023-07-12T07:19:57.884386502Z"/>
    <x v="7"/>
    <s v="2023-07-12"/>
    <s v="0x6d143ac5fef91a1694edd5038751c53c0307a505e529da98825d85218bbb9522"/>
    <s v="ATTACK-DETECTOR-2"/>
    <s v="CRITICAL"/>
    <x v="11"/>
    <s v="0x6c4affd9d80e7fa74228866295ff76ff7d5d6c01 likely involved in an attack (0x3f639c5ab8cd4d2c4cb71c0064e1592146e45fa63354deff0e87365c796d6167). Anomaly score: {'anomaly_score': 0.07036144578313253}"/>
    <s v="0x6c4affd9d80e7fa74228866295ff76ff7d5d6c01"/>
    <x v="2"/>
    <s v="0.07036144578313253"/>
    <m/>
    <m/>
    <m/>
    <m/>
    <m/>
    <s v="0.07036144578313253}"/>
    <m/>
    <m/>
    <m/>
    <m/>
    <m/>
    <m/>
    <m/>
    <m/>
    <m/>
  </r>
  <r>
    <s v="2023-07-03T05:09:16.97778617Z"/>
    <x v="7"/>
    <s v="2023-07-03"/>
    <s v="0x5e6d9b1a4b8294a96f4b8ca0213c0904a00fc1df347524cb4a3095c36c651701"/>
    <s v="ATTACK-DETECTOR-2"/>
    <s v="CRITICAL"/>
    <x v="11"/>
    <s v="0x51cc12e6a4fccbcd6eb6f1c5905263edc5578c5f likely involved in an attack (0x63a399883553a0b3559c560fbdcd7f8d92455acdc8cd8bf343395ca04e9d9bf2). Anomaly score: {'anomaly_score': 0.16846153846153847}"/>
    <s v="0x51cc12e6a4fccbcd6eb6f1c5905263edc5578c5f"/>
    <x v="2"/>
    <s v="0.16846153846153847"/>
    <m/>
    <m/>
    <m/>
    <m/>
    <m/>
    <s v="0.16846153846153847}"/>
    <m/>
    <m/>
    <m/>
    <m/>
    <m/>
    <m/>
    <m/>
    <m/>
    <m/>
  </r>
  <r>
    <s v="2023-07-06T06:54:36.902453774Z"/>
    <x v="7"/>
    <s v="2023-07-06"/>
    <s v="0x54e5e0b05aeff47be0114817f0cab09e3e99c750552049973b57591a87a44aac"/>
    <s v="ATTACK-DETECTOR-2"/>
    <s v="CRITICAL"/>
    <x v="11"/>
    <s v="0xf8f1580f08ef7907f892fc087d330af6da959717 likely involved in an attack (0x5bd0259860b84540b965f5530dbacc895f2286be794cc91294b6321d535c5645). Anomaly score: {'anomaly_score': 9.259324251828752e-06}"/>
    <s v="0xf8f1580f08ef7907f892fc087d330af6da959717"/>
    <x v="2"/>
    <s v="9.259324251828752e-06"/>
    <m/>
    <m/>
    <m/>
    <m/>
    <m/>
    <s v="9.259324251828752e-06}"/>
    <m/>
    <m/>
    <m/>
    <m/>
    <m/>
    <m/>
    <m/>
    <m/>
    <m/>
  </r>
  <r>
    <s v="2023-07-04T11:05:33.458732292Z"/>
    <x v="7"/>
    <s v="2023-07-04"/>
    <s v="0x54c186df193b3e07b3cbad585f21e396287918baa45b24e651ffc56451fb2074"/>
    <s v="ATTACK-DETECTOR-2"/>
    <s v="CRITICAL"/>
    <x v="11"/>
    <s v="0xa249ac7499bb7a18f47168f936825452d466dcaf likely involved in an attack (0x29618797236577e4386614404df5a04b90840faceaa18655689b1b526cc5b672). Anomaly score: {'anomaly_score': 6.577013521457966e-07}"/>
    <s v="0xa249ac7499bb7a18f47168f936825452d466dcaf"/>
    <x v="2"/>
    <s v="6.577013521457966e-07"/>
    <m/>
    <m/>
    <m/>
    <m/>
    <m/>
    <s v="6.577013521457966e-07}"/>
    <m/>
    <m/>
    <m/>
    <m/>
    <m/>
    <m/>
    <m/>
    <m/>
    <m/>
  </r>
  <r>
    <s v="2023-07-13T00:48:32.767939677Z"/>
    <x v="7"/>
    <s v="2023-07-13"/>
    <s v="0x549473c8bf06f0345967b3397a0cd35d0f01d744aa1dd6e4d66fee51a99e7c3d"/>
    <s v="ATTACK-DETECTOR-2"/>
    <s v="CRITICAL"/>
    <x v="11"/>
    <s v="0x241eec859eb6f4d885d5d28685dc6b7d9618298c likely involved in an attack (0xb987d169d8028e45cf7c765f467210822f7934c2074710b08f57241e28d559ba). Anomaly score: {'anomaly_score': 0.012962853145501546}"/>
    <s v="0x241eec859eb6f4d885d5d28685dc6b7d9618298c"/>
    <x v="2"/>
    <s v="0.012962853145501546"/>
    <m/>
    <m/>
    <m/>
    <m/>
    <m/>
    <s v="0.012962853145501546}"/>
    <m/>
    <m/>
    <m/>
    <m/>
    <m/>
    <m/>
    <m/>
    <m/>
    <m/>
  </r>
  <r>
    <s v="2023-07-08T21:30:14.121533155Z"/>
    <x v="7"/>
    <s v="2023-07-08"/>
    <s v="0x492afa3766e8e9ba3d0aac3479bcbe16f8ad0bd8fc8d91cf3d524229be8b3f83"/>
    <s v="ATTACK-DETECTOR-3"/>
    <s v="CRITICAL"/>
    <x v="11"/>
    <s v="0xfb86a60a4d204de91421871c6d69cb40d21ae736 likely involved in an attack (0x35704f62aeb19f904e774491db2b35c7962dca88685ef0fb3061a2fe5763739d) on vAMM-USDC/SNX (0x9056eb7ca982a5dd65a584189994e6a27318067d). Anomaly score: {'anomaly_score': 5.865232156072852e"/>
    <s v="0xfb86a60a4d204de91421871c6d69cb40d21ae736"/>
    <x v="2"/>
    <s v="5.865232156072852e-09"/>
    <m/>
    <m/>
    <m/>
    <m/>
    <m/>
    <s v="5.865232156072852e-09}"/>
    <m/>
    <m/>
    <m/>
    <m/>
    <m/>
    <m/>
    <m/>
    <m/>
    <m/>
  </r>
  <r>
    <s v="2023-07-06T01:01:26.884367247Z"/>
    <x v="7"/>
    <s v="2023-07-06"/>
    <s v="0x47d0128f5bd464680618b03217b81c4189d7d401df208acf92e08d98d3e5a0bf"/>
    <s v="ATTACK-DETECTOR-2"/>
    <s v="CRITICAL"/>
    <x v="11"/>
    <s v="0x925429bc4abc6a3b5ed81086981277de84b3354a likely involved in an attack (0x2dfee42813617037ce26e097170406fac66d9cecf9285a358b2381f41d628cd4). Anomaly score: {'anomaly_score': 9.885999779932547e-05}"/>
    <s v="0x925429bc4abc6a3b5ed81086981277de84b3354a"/>
    <x v="2"/>
    <s v="9.885999779932547e-05"/>
    <m/>
    <m/>
    <m/>
    <m/>
    <m/>
    <s v="9.885999779932547e-05}"/>
    <m/>
    <m/>
    <m/>
    <m/>
    <m/>
    <m/>
    <m/>
    <m/>
    <m/>
  </r>
  <r>
    <s v="2023-07-29T22:21:05.793381991Z"/>
    <x v="7"/>
    <s v="2023-07-29"/>
    <s v="0x3f28ca05675fcb586524561ead4d35552a1eb09c2161b04906a501dc50879d40"/>
    <s v="ATTACK-DETECTOR-3"/>
    <s v="CRITICAL"/>
    <x v="11"/>
    <s v="0x55dcad916750c19c4ec69d65ff0317767b36ce90 likely involved in an attack (0x5350acf4fdba3261900e078daa61fd6e6f0c4abdeac1b327fe05ae2c4d8308a1) on 1inch Network (0xad3b67bca8935cb510c8d18bd45f0b94f54a968f). Anomaly score: {'anomaly_score': 8.981264317137636e"/>
    <s v="0x55dcad916750c19c4ec69d65ff0317767b36ce90"/>
    <x v="2"/>
    <s v="8.981264317137636e-09"/>
    <m/>
    <m/>
    <m/>
    <m/>
    <m/>
    <s v="8.981264317137636e-09}"/>
    <m/>
    <m/>
    <m/>
    <m/>
    <m/>
    <m/>
    <m/>
    <m/>
    <m/>
  </r>
  <r>
    <s v="2023-07-10T01:17:09.342510918Z"/>
    <x v="7"/>
    <s v="2023-07-10"/>
    <s v="0x3427e9a637e7ce9601ebac7dd1007530f4105e4a02b422ed2f7588f45402ae3f"/>
    <s v="ATTACK-DETECTOR-2"/>
    <s v="CRITICAL"/>
    <x v="11"/>
    <s v="0xd3641c912a6a4c30338787e3c464420b561a9467 likely involved in an attack (0xb20ba13f00e041b8567fb9cf2d6a5426f6f4ff63e2261e5e768ba0a6edd5d3e4) on ActionMultiCall (0x2de7bbaaab48eac228449584f94636bb20d63e65). Anomaly score: {'anomaly_score': 0.00015744716983"/>
    <s v="0xd3641c912a6a4c30338787e3c464420b561a9467"/>
    <x v="2"/>
    <s v="0.0001574471698351818"/>
    <m/>
    <m/>
    <m/>
    <m/>
    <m/>
    <s v="0.0001574471698351818}"/>
    <m/>
    <m/>
    <m/>
    <m/>
    <m/>
    <m/>
    <m/>
    <m/>
    <m/>
  </r>
  <r>
    <s v="2023-07-10T01:17:01.683499761Z"/>
    <x v="7"/>
    <s v="2023-07-10"/>
    <s v="0x2c2d52e5835629ddedbd4bd13e3d37bf089d9bd17b6d85e3bc233ea86e389381"/>
    <s v="ATTACK-DETECTOR-2"/>
    <s v="CRITICAL"/>
    <x v="11"/>
    <s v="0xd3641c912a6a4c30338787e3c464420b561a9467 likely involved in an attack (0xb20ba13f00e041b8567fb9cf2d6a5426f6f4ff63e2261e5e768ba0a6edd5d3e4). Anomaly score: {'anomaly_score': 0.0001574471698351818}"/>
    <s v="0xd3641c912a6a4c30338787e3c464420b561a9467"/>
    <x v="2"/>
    <s v="0.0001574471698351818"/>
    <m/>
    <m/>
    <m/>
    <m/>
    <m/>
    <s v="0.0001574471698351818}"/>
    <m/>
    <m/>
    <m/>
    <m/>
    <m/>
    <m/>
    <m/>
    <m/>
    <m/>
  </r>
  <r>
    <s v="2023-07-01T03:58:03.1640429Z"/>
    <x v="7"/>
    <s v="2023-07-01"/>
    <s v="0x2aca59b7a7bab7c194053a9fc56f5cf38c39ef1ebce73a1a29affa3c5126b21a"/>
    <s v="ATTACK-DETECTOR-2"/>
    <s v="CRITICAL"/>
    <x v="11"/>
    <s v="0x3e5d7768381d1d31b6c2dace0a56866e563cab69 likely involved in an attack (0xbb5e543eea831e57cacd72610126289403eabd54a089c35b8bdf74ff01346e77). Anomaly score: {'anomaly_score': 0.0032666256302303835}"/>
    <s v="0x3e5d7768381d1d31b6c2dace0a56866e563cab69"/>
    <x v="2"/>
    <s v="0.0032666256302303835"/>
    <m/>
    <m/>
    <m/>
    <m/>
    <m/>
    <s v="0.0032666256302303835}"/>
    <m/>
    <m/>
    <m/>
    <m/>
    <m/>
    <m/>
    <m/>
    <m/>
    <m/>
  </r>
  <r>
    <s v="2023-07-03T05:11:31.457888119Z"/>
    <x v="7"/>
    <s v="2023-07-03"/>
    <s v="0x1e64d1dbf5899bb9f99f0fa6cc9e3fa4c6f305c38c57b9c1e558f5b84ef7f6d2"/>
    <s v="ATTACK-DETECTOR-2"/>
    <s v="CRITICAL"/>
    <x v="11"/>
    <s v="0x51cc12e6a4fccbcd6eb6f1c5905263edc5578c5f likely involved in an attack (0x63a399883553a0b3559c560fbdcd7f8d92455acdc8cd8bf343395ca04e9d9bf2) on VeloOracle (0x07f544813e9fb63d57a92f28fbd3ff0f7136f5ce). Anomaly score: {'anomaly_score': 0.16846153846153847}"/>
    <s v="0x51cc12e6a4fccbcd6eb6f1c5905263edc5578c5f"/>
    <x v="2"/>
    <s v="0.16846153846153847"/>
    <m/>
    <m/>
    <m/>
    <m/>
    <m/>
    <s v="0.16846153846153847}"/>
    <m/>
    <m/>
    <m/>
    <m/>
    <m/>
    <m/>
    <m/>
    <m/>
    <m/>
  </r>
  <r>
    <s v="2023-07-10T01:17:07.0266652Z"/>
    <x v="7"/>
    <s v="2023-07-10"/>
    <s v="0x0c32083f92dc9e21c4d5beb96c8dac61da2a89962030fadaf9f9f27868dd19f0"/>
    <s v="ATTACK-DETECTOR-2"/>
    <s v="CRITICAL"/>
    <x v="11"/>
    <s v="0xd3641c912a6a4c30338787e3c464420b561a9467 likely involved in an attack (0x12e5b82037ece4a3c0937584627fb663cafde0952a92bcf9f5979e4d4a1d3278). Anomaly score: {'anomaly_score': 0.0002}"/>
    <s v="0xd3641c912a6a4c30338787e3c464420b561a9467"/>
    <x v="2"/>
    <s v="0.0002"/>
    <m/>
    <m/>
    <m/>
    <m/>
    <m/>
    <s v="0.0002}"/>
    <m/>
    <m/>
    <m/>
    <m/>
    <m/>
    <m/>
    <m/>
    <m/>
    <m/>
  </r>
  <r>
    <s v="2023-07-12T07:29:24.35678476Z"/>
    <x v="7"/>
    <s v="2023-07-12"/>
    <s v="0x0aca9b096cd7f6a7acb3cb032ed5e394f9d2ced53bfb885d1799eefe37ce416a"/>
    <s v="ATTACK-DETECTOR-2"/>
    <s v="CRITICAL"/>
    <x v="11"/>
    <s v="0x6c4affd9d80e7fa74228866295ff76ff7d5d6c01 likely involved in an attack (0x864fa304e593eabe7f5c1a2327bbab23993c631ccbf52e966473167be8fb24e6). Anomaly score: {'anomaly_score': 0.07431137724550897}"/>
    <s v="0x6c4affd9d80e7fa74228866295ff76ff7d5d6c01"/>
    <x v="2"/>
    <s v="0.07431137724550897"/>
    <m/>
    <m/>
    <m/>
    <m/>
    <m/>
    <s v="0.07431137724550897}"/>
    <m/>
    <m/>
    <m/>
    <m/>
    <m/>
    <m/>
    <m/>
    <m/>
    <m/>
  </r>
  <r>
    <s v="2023-07-12T01:40:20.323547719Z"/>
    <x v="7"/>
    <s v="2023-07-12"/>
    <s v="0xe0d466b34b75d56fd123ac05a941f15c6fbd3bb3ec65f0b22e044d1976d2dffd"/>
    <s v="ATTACK-DETECTOR-2"/>
    <s v="CRITICAL"/>
    <x v="12"/>
    <s v="0x24eeb85a2bc31e779896ac18e57ac7cb3942440f likely involved in an attack (0xa01fa23f9a38dcd64b37cb522a94d12e147c21c0707354100df94544626a6797). Anomaly score: {'anomaly_score': 0.013225380039656313}"/>
    <s v="0x24eeb85a2bc31e779896ac18e57ac7cb3942440f"/>
    <x v="2"/>
    <s v="0.013225380039656313"/>
    <m/>
    <m/>
    <m/>
    <m/>
    <m/>
    <s v="0.013225380039656313}"/>
    <m/>
    <m/>
    <m/>
    <m/>
    <m/>
    <m/>
    <m/>
    <m/>
    <m/>
  </r>
  <r>
    <s v="2023-07-07T07:55:01.854400092Z"/>
    <x v="7"/>
    <s v="2023-07-07"/>
    <s v="0xd3b5b27e0ea838b4df161139b3ff57951ffb40de104ff924156c09c14e266a7c"/>
    <s v="ATTACK-DETECTOR-2"/>
    <s v="CRITICAL"/>
    <x v="12"/>
    <s v="0xb28837949e7a3f1ac862036e8a0ae392c9ff9bb4 likely involved in an attack (0xe8ef3b4e350014c372a58f8722552d7069753277620c818a72fd3e07a59a10b2). Anomaly score: {'anomaly_score': 6.279434850863423e-05}"/>
    <s v="0xb28837949e7a3f1ac862036e8a0ae392c9ff9bb4"/>
    <x v="2"/>
    <s v="6.279434850863423e-05"/>
    <m/>
    <m/>
    <m/>
    <m/>
    <m/>
    <s v="6.279434850863423e-05}"/>
    <m/>
    <m/>
    <m/>
    <m/>
    <m/>
    <m/>
    <m/>
    <m/>
    <m/>
  </r>
  <r>
    <s v="2023-07-14T00:10:35.199621628Z"/>
    <x v="7"/>
    <s v="2023-07-14"/>
    <s v="0xc47c8d393bf5528e4046d93a77043648dba64f15c548d33158aa16914d0984b1"/>
    <s v="ATTACK-DETECTOR-2"/>
    <s v="CRITICAL"/>
    <x v="12"/>
    <s v="0xa147851e89fc5a505ca1122bccd9f01058b4afb7 likely involved in an attack (0x7b46cb00fb741d1ef315564d16b23e629606c81cd4b7b9be33e284622f75e33b) on USDC (0x28a92dde19d9989f39a49905d7c9c2fac7799bdf). Anomaly score: {'anomaly_score': 1.551293370424875e-05}"/>
    <s v="0xa147851e89fc5a505ca1122bccd9f01058b4afb7"/>
    <x v="2"/>
    <s v="1.551293370424875e-05"/>
    <m/>
    <m/>
    <m/>
    <m/>
    <m/>
    <s v="1.551293370424875e-05}"/>
    <m/>
    <m/>
    <m/>
    <m/>
    <m/>
    <m/>
    <m/>
    <m/>
    <m/>
  </r>
  <r>
    <s v="2023-07-12T00:53:12.095458128Z"/>
    <x v="7"/>
    <s v="2023-07-12"/>
    <s v="0xb4cd4b7fa53cfac3a49df6cd237a794983efcd14e4498172220c9c03e0121766"/>
    <s v="ATTACK-DETECTOR-2"/>
    <s v="CRITICAL"/>
    <x v="12"/>
    <s v="0x24eeb85a2bc31e779896ac18e57ac7cb3942440f likely involved in an attack (0xbed333d042b02103a82caaffb0b9aa7927e29e6ba970df59ccc38fd4ca63f9bf). Anomaly score: {'anomaly_score': 0.012083333333333333}"/>
    <s v="0x24eeb85a2bc31e779896ac18e57ac7cb3942440f"/>
    <x v="2"/>
    <s v="0.012083333333333333"/>
    <m/>
    <m/>
    <m/>
    <m/>
    <m/>
    <s v="0.012083333333333333}"/>
    <m/>
    <m/>
    <m/>
    <m/>
    <m/>
    <m/>
    <m/>
    <m/>
    <m/>
  </r>
  <r>
    <s v="2023-07-10T18:53:14.552220967Z"/>
    <x v="7"/>
    <s v="2023-07-10"/>
    <s v="0xb4812ca5d43532928062e631c9846dcb99bf59afc79286ad1ca79e5587ee262b"/>
    <s v="ATTACK-DETECTOR-2"/>
    <s v="CRITICAL"/>
    <x v="12"/>
    <s v="0xa8e889055b80483a3572c9860e5b50e351cafb51 likely involved in an attack (0x7c8f0156843522da4f7a70bd515caa28284d50667474b344259b4088b432eebd). Anomaly score: {'anomaly_score': 0.0003876417183873416}"/>
    <s v="0xa8e889055b80483a3572c9860e5b50e351cafb51"/>
    <x v="2"/>
    <s v="0.0003876417183873416"/>
    <m/>
    <m/>
    <m/>
    <m/>
    <m/>
    <s v="0.0003876417183873416}"/>
    <m/>
    <m/>
    <m/>
    <m/>
    <m/>
    <m/>
    <m/>
    <m/>
    <m/>
  </r>
  <r>
    <s v="2023-07-11T14:48:42.130743785Z"/>
    <x v="7"/>
    <s v="2023-07-11"/>
    <s v="0xa52795d1df1c6f3f0c56de2517051885a6aabceb0db0ee06a59e6918bbea0f09"/>
    <s v="ATTACK-DETECTOR-2"/>
    <s v="CRITICAL"/>
    <x v="12"/>
    <s v="0xc73ebf0f7181c7a5b060df1398693f9d9011bd91 likely involved in an attack (0xad8aabcb11ad0bbcd4e5376069a0d298e51fe9c19f4ac432ed291fefe8e551ba). Anomaly score: {'anomaly_score': 9.481804118219996e-08}"/>
    <s v="0xc73ebf0f7181c7a5b060df1398693f9d9011bd91"/>
    <x v="2"/>
    <s v="9.481804118219996e-08"/>
    <m/>
    <m/>
    <m/>
    <m/>
    <m/>
    <s v="9.481804118219996e-08}"/>
    <m/>
    <m/>
    <m/>
    <m/>
    <m/>
    <m/>
    <m/>
    <m/>
    <m/>
  </r>
  <r>
    <s v="2023-07-10T20:26:18.19399889Z"/>
    <x v="7"/>
    <s v="2023-07-10"/>
    <s v="0xa213e58bcd1da62cee4937ca16f1b875db63308d9ab38cf1df4a49c325f2ca97"/>
    <s v="ATTACK-DETECTOR-2"/>
    <s v="CRITICAL"/>
    <x v="12"/>
    <s v="0xde21e5109cd6d5f82c7d9bfe28c001ca87b1aeec likely involved in an attack (0x0fa4053f602fe6c972d955ed53322fdc3ebfb9c13bccda65a11933b2b64c17b6). Anomaly score: {'anomaly_score': 0.0003917620562035189}"/>
    <s v="0xde21e5109cd6d5f82c7d9bfe28c001ca87b1aeec"/>
    <x v="2"/>
    <s v="0.0003917620562035189"/>
    <m/>
    <m/>
    <m/>
    <m/>
    <m/>
    <s v="0.0003917620562035189}"/>
    <m/>
    <m/>
    <m/>
    <m/>
    <m/>
    <m/>
    <m/>
    <m/>
    <m/>
  </r>
  <r>
    <s v="2023-07-14T01:10:54.797691404Z"/>
    <x v="7"/>
    <s v="2023-07-14"/>
    <s v="0xa18d0c20a0ee75ec7f9c4b7774fa6659d73578184c2c3fc203445894c99070f4"/>
    <s v="ATTACK-DETECTOR-2"/>
    <s v="CRITICAL"/>
    <x v="12"/>
    <s v="0x7e2d2ed7856c626efa1c58abf1eaefa225acf5a0 likely involved in an attack (0xecc52a793e169f4acfd9db8d5d4cc22ed34eb41949ca4d5e0ed98409b8494db1). Anomaly score: {'anomaly_score': 0.05880080169246187}"/>
    <s v="0x7e2d2ed7856c626efa1c58abf1eaefa225acf5a0"/>
    <x v="2"/>
    <s v="0.05880080169246187"/>
    <m/>
    <m/>
    <m/>
    <m/>
    <m/>
    <s v="0.05880080169246187}"/>
    <m/>
    <m/>
    <m/>
    <m/>
    <m/>
    <m/>
    <m/>
    <m/>
    <m/>
  </r>
  <r>
    <s v="2023-07-14T00:11:44.061073623Z"/>
    <x v="7"/>
    <s v="2023-07-14"/>
    <s v="0x9f7d249bb6c649b63fa20af3e26597d71eeec35dd4f02fa9e5eb70999c7a0f21"/>
    <s v="ATTACK-DETECTOR-2"/>
    <s v="CRITICAL"/>
    <x v="12"/>
    <s v="0xa147851e89fc5a505ca1122bccd9f01058b4afb7 likely involved in an attack (0x7b46cb00fb741d1ef315564d16b23e629606c81cd4b7b9be33e284622f75e33b) on USDC (0x28a92dde19d9989f39a49905d7c9c2fac7799bdf). Anomaly score: {'anomaly_score': 1.552108598858014e-05}"/>
    <s v="0xa147851e89fc5a505ca1122bccd9f01058b4afb7"/>
    <x v="2"/>
    <s v="1.552108598858014e-05"/>
    <m/>
    <m/>
    <m/>
    <m/>
    <m/>
    <s v="1.552108598858014e-05}"/>
    <m/>
    <m/>
    <m/>
    <m/>
    <m/>
    <m/>
    <m/>
    <m/>
    <m/>
  </r>
  <r>
    <s v="2023-07-08T17:43:50.435924005Z"/>
    <x v="7"/>
    <s v="2023-07-08"/>
    <s v="0x9ce53ff640e95b37a18256c31183dded118d13ca3e60418790c8045dc991fb05"/>
    <s v="ATTACK-DETECTOR-2"/>
    <s v="CRITICAL"/>
    <x v="12"/>
    <s v="0x9352e3f847e0ec8126469f067bd3862b79b4c48e likely involved in an attack (0x998f7d1bc2f86a3cee31e28dc3928ea29f5ad0ccf9e7adf70df4711907119280) on UniswapV2Router02 (0xf491e7b69e4244ad4002bc14e878a34207e38c29). Anomaly score: {'anomaly_score': 0.001007556675"/>
    <s v="0x9352e3f847e0ec8126469f067bd3862b79b4c48e"/>
    <x v="2"/>
    <s v="0.0010075566750629723"/>
    <m/>
    <m/>
    <m/>
    <m/>
    <m/>
    <s v="0.0010075566750629723}"/>
    <m/>
    <m/>
    <m/>
    <m/>
    <m/>
    <m/>
    <m/>
    <m/>
    <m/>
  </r>
  <r>
    <s v="2023-07-08T21:27:10.317372744Z"/>
    <x v="7"/>
    <s v="2023-07-08"/>
    <s v="0x95f93e1f0d79bb3ec7a8d76ad67bc86060d9eae80783becf9ef5a4ccff2b4eaf"/>
    <s v="ATTACK-DETECTOR-2"/>
    <s v="CRITICAL"/>
    <x v="12"/>
    <s v="0xe36f422d87f9e44969425c9da3471b105aeae8ef likely involved in an attack (0x00f7898a95001609967f9062afbfc30f016f79daed620e6819caa2c5c32dade0). Anomaly score: {'anomaly_score': 0.00024679157088463156}"/>
    <s v="0xe36f422d87f9e44969425c9da3471b105aeae8ef"/>
    <x v="2"/>
    <s v="0.00024679157088463156"/>
    <m/>
    <m/>
    <m/>
    <m/>
    <m/>
    <s v="0.00024679157088463156}"/>
    <m/>
    <m/>
    <m/>
    <m/>
    <m/>
    <m/>
    <m/>
    <m/>
    <m/>
  </r>
  <r>
    <s v="2023-07-10T20:27:04.20875378Z"/>
    <x v="7"/>
    <s v="2023-07-10"/>
    <s v="0x936da5179abbf04bc3d05e6cba19bd159b190d76f7e77b96dd2464dc4bf9bf68"/>
    <s v="ATTACK-DETECTOR-2"/>
    <s v="CRITICAL"/>
    <x v="12"/>
    <s v="0xbc3d6eb7b7a91bd9fc609d50d1bfca062b9f6c56 likely involved in an attack (0x0fa4053f602fe6c972d955ed53322fdc3ebfb9c13bccda65a11933b2b64c17b6). Anomaly score: {'anomaly_score': 0.000415369026098694}"/>
    <s v="0xbc3d6eb7b7a91bd9fc609d50d1bfca062b9f6c56"/>
    <x v="2"/>
    <s v="0.000415369026098694"/>
    <m/>
    <m/>
    <m/>
    <m/>
    <m/>
    <s v="0.000415369026098694}"/>
    <m/>
    <m/>
    <m/>
    <m/>
    <m/>
    <m/>
    <m/>
    <m/>
    <m/>
  </r>
  <r>
    <s v="2023-07-12T00:54:45.716236611Z"/>
    <x v="7"/>
    <s v="2023-07-12"/>
    <s v="0x7c78cc93d3d9b7e54aa6035375a8492ae6f6bc76fd62130838cece1d1fb135bd"/>
    <s v="ATTACK-DETECTOR-2"/>
    <s v="CRITICAL"/>
    <x v="12"/>
    <s v="0x24eeb85a2bc31e779896ac18e57ac7cb3942440f likely involved in an attack (0xf9dbb1cbd959b8fb9033e0fa1d96ecaaa8986f30aa18957de2a1a5fd4aef90c2). Anomaly score: {'anomaly_score': 0.01321664464993395}"/>
    <s v="0x24eeb85a2bc31e779896ac18e57ac7cb3942440f"/>
    <x v="2"/>
    <s v="0.01321664464993395"/>
    <m/>
    <m/>
    <m/>
    <m/>
    <m/>
    <s v="0.01321664464993395}"/>
    <m/>
    <m/>
    <m/>
    <m/>
    <m/>
    <m/>
    <m/>
    <m/>
    <m/>
  </r>
  <r>
    <s v="2023-07-10T20:29:36.24892543Z"/>
    <x v="7"/>
    <s v="2023-07-10"/>
    <s v="0x76cfe9ac63cb430f1c051e05cda8d7797f12f5d18a7dd33c0af53b639124974c"/>
    <s v="ATTACK-DETECTOR-2"/>
    <s v="CRITICAL"/>
    <x v="12"/>
    <s v="0xbc3d6eb7b7a91bd9fc609d50d1bfca062b9f6c56 likely involved in an attack (0x47351100e293100a63ff78aee1498eab43da7d37a86a7c7a118d0d73964d040b). Anomaly score: {'anomaly_score': 0.000415369026098694}"/>
    <s v="0xbc3d6eb7b7a91bd9fc609d50d1bfca062b9f6c56"/>
    <x v="2"/>
    <s v="0.000415369026098694"/>
    <m/>
    <m/>
    <m/>
    <m/>
    <m/>
    <s v="0.000415369026098694}"/>
    <m/>
    <m/>
    <m/>
    <m/>
    <m/>
    <m/>
    <m/>
    <m/>
    <m/>
  </r>
  <r>
    <s v="2023-07-10T18:53:14.522028465Z"/>
    <x v="7"/>
    <s v="2023-07-10"/>
    <s v="0x66264e676f897f7126952ee03c07bcf97e4128cb13c0fb69c5afd94adc64f8d5"/>
    <s v="ATTACK-DETECTOR-2"/>
    <s v="CRITICAL"/>
    <x v="12"/>
    <s v="0x5609857d0bcd10bd06237f23a88ea0a8cf4921a1 likely involved in an attack (0x7c8f0156843522da4f7a70bd515caa28284d50667474b344259b4088b432eebd). Anomaly score: {'anomaly_score': 0.0003876417183873416}"/>
    <s v="0x5609857d0bcd10bd06237f23a88ea0a8cf4921a1"/>
    <x v="2"/>
    <s v="0.0003876417183873416"/>
    <m/>
    <m/>
    <m/>
    <m/>
    <m/>
    <s v="0.0003876417183873416}"/>
    <m/>
    <m/>
    <m/>
    <m/>
    <m/>
    <m/>
    <m/>
    <m/>
    <m/>
  </r>
  <r>
    <s v="2023-07-14T00:10:48.229745635Z"/>
    <x v="7"/>
    <s v="2023-07-14"/>
    <s v="0x63ce836b890fe6a824b879eed519eb373f62c9c6383ce0f7b6837f334b35aa96"/>
    <s v="ATTACK-DETECTOR-2"/>
    <s v="CRITICAL"/>
    <x v="12"/>
    <s v="0xa147851e89fc5a505ca1122bccd9f01058b4afb7 likely involved in an attack (0x7b46cb00fb741d1ef315564d16b23e629606c81cd4b7b9be33e284622f75e33b). Anomaly score: {'anomaly_score': 1.551293370424875e-05}"/>
    <s v="0xa147851e89fc5a505ca1122bccd9f01058b4afb7"/>
    <x v="2"/>
    <s v="1.551293370424875e-05"/>
    <m/>
    <m/>
    <m/>
    <m/>
    <m/>
    <s v="1.551293370424875e-05}"/>
    <m/>
    <m/>
    <m/>
    <m/>
    <m/>
    <m/>
    <m/>
    <m/>
    <m/>
  </r>
  <r>
    <s v="2023-07-12T00:57:55.298347906Z"/>
    <x v="7"/>
    <s v="2023-07-12"/>
    <s v="0x51182015490847a61d35de6361425771913ec67c2ec39faec24bd85b58138907"/>
    <s v="ATTACK-DETECTOR-2"/>
    <s v="CRITICAL"/>
    <x v="12"/>
    <s v="0x24eeb85a2bc31e779896ac18e57ac7cb3942440f likely involved in an attack (0xd932c6544d7e8686674b8d2a242afad338f5ad20ad57854c0386dacd00ec3718). Anomaly score: {'anomaly_score': 0.013225380039656313}"/>
    <s v="0x24eeb85a2bc31e779896ac18e57ac7cb3942440f"/>
    <x v="2"/>
    <s v="0.013225380039656313"/>
    <m/>
    <m/>
    <m/>
    <m/>
    <m/>
    <s v="0.013225380039656313}"/>
    <m/>
    <m/>
    <m/>
    <m/>
    <m/>
    <m/>
    <m/>
    <m/>
    <m/>
  </r>
  <r>
    <s v="2023-07-10T04:42:44.461010544Z"/>
    <x v="7"/>
    <s v="2023-07-10"/>
    <s v="0x48dd496cfeaed88e2f149e8c71baa81513d1176a5b8112b4cc58597c16bd3392"/>
    <s v="ATTACK-DETECTOR-2"/>
    <s v="CRITICAL"/>
    <x v="12"/>
    <s v="0x7769b6f99e8ede0c59dfbfdfa70f7857c29220b7 likely involved in an attack (0x2f6cf9a0d2568458afd5ed81fb2506b8b32b1930d14d194ba221ca6c1a400074) on (0xb92c9189ea700d514ad4bf878e49f1a11ab3d37f). Anomaly score: {'anomaly_score': 0.0005352042443631791}"/>
    <s v="0x7769b6f99e8ede0c59dfbfdfa70f7857c29220b7"/>
    <x v="2"/>
    <s v="0.0005352042443631791"/>
    <m/>
    <m/>
    <m/>
    <m/>
    <m/>
    <s v="0.0005352042443631791}"/>
    <m/>
    <m/>
    <m/>
    <m/>
    <m/>
    <m/>
    <m/>
    <m/>
    <m/>
  </r>
  <r>
    <s v="2023-07-12T01:08:02.785561721Z"/>
    <x v="7"/>
    <s v="2023-07-12"/>
    <s v="0x473316061a2252d733f0334cc4a4cbabc670a21f0b6412d587779a30213124ad"/>
    <s v="ATTACK-DETECTOR-2"/>
    <s v="CRITICAL"/>
    <x v="12"/>
    <s v="0x24eeb85a2bc31e779896ac18e57ac7cb3942440f likely involved in an attack (0xff1fd752e3d618b18a663bbc45130ece58b22c4e841ae155f98ba3972d768fed). Anomaly score: {'anomaly_score': 0.027405806053119208}"/>
    <s v="0x24eeb85a2bc31e779896ac18e57ac7cb3942440f"/>
    <x v="2"/>
    <s v="0.027405806053119208"/>
    <m/>
    <m/>
    <m/>
    <m/>
    <m/>
    <s v="0.027405806053119208}"/>
    <m/>
    <m/>
    <m/>
    <m/>
    <m/>
    <m/>
    <m/>
    <m/>
    <m/>
  </r>
  <r>
    <s v="2023-07-14T01:15:28.22263857Z"/>
    <x v="7"/>
    <s v="2023-07-14"/>
    <s v="0x46f11f43d63e6c821ed4c9a0334e0b5907f49333043af0a24d7616cf1304e525"/>
    <s v="ATTACK-DETECTOR-2"/>
    <s v="CRITICAL"/>
    <x v="12"/>
    <s v="0x7e2d2ed7856c626efa1c58abf1eaefa225acf5a0 likely involved in an attack (0xff2e653aa6425b2bbfba89f6f68f07f194e4190fe46c5c4441a5ad876ace1035). Anomaly score: {'anomaly_score': 0.06046890588626538}"/>
    <s v="0x7e2d2ed7856c626efa1c58abf1eaefa225acf5a0"/>
    <x v="2"/>
    <s v="0.06046890588626538"/>
    <m/>
    <m/>
    <m/>
    <m/>
    <m/>
    <s v="0.06046890588626538}"/>
    <m/>
    <m/>
    <m/>
    <m/>
    <m/>
    <m/>
    <m/>
    <m/>
    <m/>
  </r>
  <r>
    <s v="2023-07-14T00:23:40.006467949Z"/>
    <x v="7"/>
    <s v="2023-07-14"/>
    <s v="0x4675d4ea7cc377b26cbe1be768f5a8a439f0cd0ef0dd216091e96cbbb61c48d5"/>
    <s v="ATTACK-DETECTOR-2"/>
    <s v="CRITICAL"/>
    <x v="12"/>
    <s v="0xa147851e89fc5a505ca1122bccd9f01058b4afb7 likely involved in an attack (0x8687e065abb33d8bb9d5955cb58ec1d0ab2c06a8ef74972dbe7b153cc0ed3d36) on Beethoven X: MasterChef (0x8166994d9ebbe5829ec86bd81258149b87facfd3). Anomaly score: {'anomaly_score': 6.097023"/>
    <s v="0xa147851e89fc5a505ca1122bccd9f01058b4afb7"/>
    <x v="2"/>
    <s v="6.097023015262819e-06"/>
    <m/>
    <m/>
    <m/>
    <m/>
    <m/>
    <s v="6.097023015262819e-06}"/>
    <m/>
    <m/>
    <m/>
    <m/>
    <m/>
    <m/>
    <m/>
    <m/>
    <m/>
  </r>
  <r>
    <s v="2023-07-10T16:58:44.841030983Z"/>
    <x v="7"/>
    <s v="2023-07-10"/>
    <s v="0x3facce9e036c5c19f07ef41b34233840dcfa980d07c3060d6245f75b86f9d4aa"/>
    <s v="ATTACK-DETECTOR-2"/>
    <s v="CRITICAL"/>
    <x v="12"/>
    <s v="0xbeef7bdd967dcffdbd909c325d0645aa34bf3ca4 likely involved in an attack (0x4bf3cc2761e42c4dbee5b69a77aaa26ff3c75d9336552ad81651b89abbab9327). Anomaly score: {'anomaly_score': 0.0003169866396084553}"/>
    <s v="0xbeef7bdd967dcffdbd909c325d0645aa34bf3ca4"/>
    <x v="2"/>
    <s v="0.0003169866396084553"/>
    <m/>
    <m/>
    <m/>
    <m/>
    <m/>
    <s v="0.0003169866396084553}"/>
    <m/>
    <m/>
    <m/>
    <m/>
    <m/>
    <m/>
    <m/>
    <m/>
    <m/>
  </r>
  <r>
    <s v="2023-07-02T02:49:20.553486182Z"/>
    <x v="7"/>
    <s v="2023-07-02"/>
    <s v="0x361a8fdcd10acbf994a6b8c3901ca8f57f531e467536b32526f00412ac1d62b3"/>
    <s v="ATTACK-DETECTOR-2"/>
    <s v="CRITICAL"/>
    <x v="12"/>
    <s v="0x59145c53df32cb035aaf9a4f54198b29ae929286 likely involved in an attack (0xd4f9cd8228fcd31b73e398e2526387bc84857946563511afafa14730641cf2c4). Anomaly score: {'anomaly_score': 0.9375}"/>
    <s v="0x59145c53df32cb035aaf9a4f54198b29ae929286"/>
    <x v="2"/>
    <s v="0.9375"/>
    <m/>
    <m/>
    <m/>
    <m/>
    <m/>
    <s v="0.9375}"/>
    <m/>
    <m/>
    <m/>
    <m/>
    <m/>
    <m/>
    <m/>
    <m/>
    <m/>
  </r>
  <r>
    <s v="2023-07-14T01:09:00.438663856Z"/>
    <x v="7"/>
    <s v="2023-07-14"/>
    <s v="0x302558d42808fe084cbb49a3edd80dfbefcda3b232515bf62ad61cec5e75577f"/>
    <s v="ATTACK-DETECTOR-2"/>
    <s v="CRITICAL"/>
    <x v="12"/>
    <s v="0x7e2d2ed7856c626efa1c58abf1eaefa225acf5a0 likely involved in an attack (0xf594cc3464f9895693c9791ce6e5a920658b1f75b5011fb4a1b4d37e8b115053). Anomaly score: {'anomaly_score': 0.058932038834951454}"/>
    <s v="0x7e2d2ed7856c626efa1c58abf1eaefa225acf5a0"/>
    <x v="2"/>
    <s v="0.058932038834951454"/>
    <m/>
    <m/>
    <m/>
    <m/>
    <m/>
    <s v="0.058932038834951454}"/>
    <m/>
    <m/>
    <m/>
    <m/>
    <m/>
    <m/>
    <m/>
    <m/>
    <m/>
  </r>
  <r>
    <s v="2023-07-14T01:13:57.516158789Z"/>
    <x v="7"/>
    <s v="2023-07-14"/>
    <s v="0x2b14916e83a1ca9bb70dfc5849c2a44c8dfd1a4100b82f96602bdf6a7ab5630a"/>
    <s v="ATTACK-DETECTOR-2"/>
    <s v="CRITICAL"/>
    <x v="12"/>
    <s v="0x7e2d2ed7856c626efa1c58abf1eaefa225acf5a0 likely involved in an attack (0x23af588e104634b318ab58e9dafe26531fc48051e0e4bee202bae6816a63428c). Anomaly score: {'anomaly_score': 0.05880080169246187}"/>
    <s v="0x7e2d2ed7856c626efa1c58abf1eaefa225acf5a0"/>
    <x v="2"/>
    <s v="0.05880080169246187"/>
    <m/>
    <m/>
    <m/>
    <m/>
    <m/>
    <s v="0.05880080169246187}"/>
    <m/>
    <m/>
    <m/>
    <m/>
    <m/>
    <m/>
    <m/>
    <m/>
    <m/>
  </r>
  <r>
    <s v="2023-07-12T01:38:41.169870717Z"/>
    <x v="7"/>
    <s v="2023-07-12"/>
    <s v="0x2882fa40d13d9fe2e59b0f1faee226cc2a8527a7043b7b1ab04f74f8581d6a50"/>
    <s v="ATTACK-DETECTOR-2"/>
    <s v="CRITICAL"/>
    <x v="12"/>
    <s v="0x24eeb85a2bc31e779896ac18e57ac7cb3942440f likely involved in an attack (0xe81db06c66745d9fe8c1bf3c303a2465be31b5ffff8b4a82bb5e0e5ee860c5b1). Anomaly score: {'anomaly_score': 0.012083333333333333}"/>
    <s v="0x24eeb85a2bc31e779896ac18e57ac7cb3942440f"/>
    <x v="2"/>
    <s v="0.012083333333333333"/>
    <m/>
    <m/>
    <m/>
    <m/>
    <m/>
    <s v="0.012083333333333333}"/>
    <m/>
    <m/>
    <m/>
    <m/>
    <m/>
    <m/>
    <m/>
    <m/>
    <m/>
  </r>
  <r>
    <s v="2023-07-07T12:24:37.103572573Z"/>
    <x v="7"/>
    <s v="2023-07-07"/>
    <s v="0x17bcfb2a5d0b9f78bf173f3ddbed7b0065e75caec0482faee9ef71dc6567047d"/>
    <s v="ATTACK-DETECTOR-2"/>
    <s v="CRITICAL"/>
    <x v="12"/>
    <s v="0x31c798ac8159568d44c7f0c8678bf6fdc4caf57c likely involved in an attack (0x235bc08096fc694122319a85b05e9a1be7c0702443a72d941f0d95489544a078). Anomaly score: {'anomaly_score': 0.0002888086642599278}"/>
    <s v="0x31c798ac8159568d44c7f0c8678bf6fdc4caf57c"/>
    <x v="2"/>
    <s v="0.0002888086642599278"/>
    <m/>
    <m/>
    <m/>
    <m/>
    <m/>
    <s v="0.0002888086642599278}"/>
    <m/>
    <m/>
    <m/>
    <m/>
    <m/>
    <m/>
    <m/>
    <m/>
    <m/>
  </r>
  <r>
    <s v="2023-07-12T00:54:36.752982165Z"/>
    <x v="7"/>
    <s v="2023-07-12"/>
    <s v="0x0ecb815c4beac478ce1112c7b672a63d90766e1eb38b1ef6b0b5984961d9f4f0"/>
    <s v="ATTACK-DETECTOR-2"/>
    <s v="CRITICAL"/>
    <x v="12"/>
    <s v="0x24eeb85a2bc31e779896ac18e57ac7cb3942440f likely involved in an attack (0xaafd2fd8799a47b485f03032360b2dfdffaa9ecf941cdc2204b9586d1c4967b2). Anomaly score: {'anomaly_score': 0.012083333333333333}"/>
    <s v="0x24eeb85a2bc31e779896ac18e57ac7cb3942440f"/>
    <x v="2"/>
    <s v="0.012083333333333333"/>
    <m/>
    <m/>
    <m/>
    <m/>
    <m/>
    <s v="0.012083333333333333}"/>
    <m/>
    <m/>
    <m/>
    <m/>
    <m/>
    <m/>
    <m/>
    <m/>
    <m/>
  </r>
  <r>
    <s v="2023-07-08T20:50:05.909675574Z"/>
    <x v="7"/>
    <s v="2023-07-08"/>
    <s v="0x052208e694bdb5e4780ea93f3206a6a632f21d9e353e242fc9baf4d099cb3866"/>
    <s v="ATTACK-DETECTOR-2"/>
    <s v="CRITICAL"/>
    <x v="12"/>
    <s v="0x192017336569920ac69586985edcfa250fe302b7 likely involved in an attack (0x9404d089ab1e1660b562b81c84b7345d2209a7325021f6f011a5304c3f5aef68). Anomaly score: {'anomaly_score': 0.0009195402298850574}"/>
    <s v="0x192017336569920ac69586985edcfa250fe302b7"/>
    <x v="2"/>
    <s v="0.0009195402298850574"/>
    <m/>
    <m/>
    <m/>
    <m/>
    <m/>
    <s v="0.0009195402298850574}"/>
    <m/>
    <m/>
    <m/>
    <m/>
    <m/>
    <m/>
    <m/>
    <m/>
    <m/>
  </r>
  <r>
    <s v="2023-07-09T19:40:49.929976603Z"/>
    <x v="7"/>
    <s v="2023-07-09"/>
    <s v="0x029ed034f7ba2d74e80d3b6070e73dfd45fd076f17a91db24a1e21e30608a0f8"/>
    <s v="ATTACK-DETECTOR-2"/>
    <s v="CRITICAL"/>
    <x v="12"/>
    <s v="0xa8e889055b80483a3572c9860e5b50e351cafb51 likely involved in an attack (0xef8f85558748f2eb3bd6e47e637f05c009dc1c71955c5963b61f92a5912b256b). Anomaly score: {'anomaly_score': 0.001090909090909091}"/>
    <s v="0xa8e889055b80483a3572c9860e5b50e351cafb51"/>
    <x v="2"/>
    <s v="0.001090909090909091"/>
    <m/>
    <m/>
    <m/>
    <m/>
    <m/>
    <s v="0.001090909090909091}"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  <r>
    <m/>
    <x v="5"/>
    <m/>
    <m/>
    <m/>
    <m/>
    <x v="5"/>
    <m/>
    <m/>
    <x v="2"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d v="2022-12-02T00:00:00"/>
    <x v="0"/>
    <s v="ANKR"/>
    <x v="0"/>
    <s v="0xf3a465c9fa6663ff50794c698f600faa4b05c777,0x2ffc59d32a524611bb891cab759112a51f9e33c0 (compromised contract deployer)"/>
    <n v="1.0458199954086601E-7"/>
    <s v="TC, Large Transfer Out, Reentrancy, impersonated-token,  suspicious contract creation, flashbot, funding"/>
    <m/>
    <m/>
    <s v="Yes (4 stages)"/>
    <x v="0"/>
    <m/>
    <s v="V2"/>
    <m/>
    <m/>
    <m/>
    <m/>
    <m/>
    <m/>
    <m/>
    <m/>
    <m/>
    <m/>
    <m/>
    <m/>
    <m/>
    <m/>
    <m/>
    <m/>
  </r>
  <r>
    <d v="2022-12-12T00:00:00"/>
    <x v="0"/>
    <s v="Nimbus"/>
    <x v="1"/>
    <s v="0x86Aa1c46f2Ae35ba1B228dC69fB726813D95b597,0x3c4e5b099f3c02122079d124138377e1b9048629"/>
    <s v="NA"/>
    <m/>
    <m/>
    <m/>
    <m/>
    <x v="0"/>
    <m/>
    <s v="V2"/>
    <m/>
    <m/>
    <m/>
    <m/>
    <m/>
    <m/>
    <m/>
    <m/>
    <m/>
    <m/>
    <m/>
    <m/>
    <m/>
    <m/>
    <m/>
    <m/>
  </r>
  <r>
    <d v="2022-12-12T00:00:00"/>
    <x v="0"/>
    <s v="Black Gold"/>
    <x v="1"/>
    <s v="0xF4FD2EbE7196c8E99E88bcc4Aef69dda0e493B8F "/>
    <s v="NA"/>
    <m/>
    <m/>
    <m/>
    <m/>
    <x v="0"/>
    <m/>
    <s v="V2"/>
    <m/>
    <m/>
    <m/>
    <m/>
    <m/>
    <m/>
    <m/>
    <m/>
    <m/>
    <m/>
    <m/>
    <m/>
    <m/>
    <m/>
    <m/>
    <m/>
  </r>
  <r>
    <d v="2022-12-27T00:00:00"/>
    <x v="0"/>
    <s v="Crypto Rubric"/>
    <x v="0"/>
    <s v="0x001B91c794dFEecf00124D3F9525DD32870B6ee9"/>
    <n v="4.6113456160251398E-8"/>
    <s v="TC, Suspicious Contract Creation, large transfer out, ANOMALOUS-TOKEN-TRANSFERS-TX, flashbot, funding"/>
    <m/>
    <m/>
    <s v="Yes"/>
    <x v="0"/>
    <m/>
    <s v="V2"/>
    <m/>
    <m/>
    <m/>
    <m/>
    <m/>
    <m/>
    <m/>
    <m/>
    <m/>
    <m/>
    <m/>
    <m/>
    <m/>
    <m/>
    <m/>
    <m/>
  </r>
  <r>
    <d v="2022-12-13T00:00:00"/>
    <x v="0"/>
    <s v="Elastic Swap"/>
    <x v="0"/>
    <s v="0x3bdF01ed32F07e8e843163b5d478d4502F5743CD,0x25fDe76A52D01c83E31d2d3D5e1d2011ff103c56"/>
    <n v="4.6448912843299103E-3"/>
    <s v="High Gas value, high gas usage, suspicious contract, reentrancy"/>
    <m/>
    <m/>
    <s v="No"/>
    <x v="0"/>
    <s v="MEV Filter, Clustering didnt catch funding stage"/>
    <s v="V2"/>
    <m/>
    <m/>
    <m/>
    <m/>
    <m/>
    <m/>
    <m/>
    <m/>
    <m/>
    <m/>
    <m/>
    <m/>
    <m/>
    <m/>
    <m/>
    <m/>
  </r>
  <r>
    <d v="2022-12-13T00:00:00"/>
    <x v="0"/>
    <s v="Elastic Swap"/>
    <x v="0"/>
    <s v="0xBeAdeDBABED6A353c9cAa4894Aa7E5F883e32967 (white hat)"/>
    <n v="1.00482785070026E-6"/>
    <s v="tc funding,suspicious contract creation,flashbot,high gas,anomalous tx,flashloan,reentrancy,"/>
    <m/>
    <m/>
    <s v="Likely (relevant alerts expired)"/>
    <x v="0"/>
    <m/>
    <s v="V2"/>
    <m/>
    <m/>
    <m/>
    <m/>
    <m/>
    <m/>
    <m/>
    <m/>
    <m/>
    <m/>
    <m/>
    <m/>
    <m/>
    <m/>
    <m/>
    <m/>
  </r>
  <r>
    <d v="2022-12-15T00:00:00"/>
    <x v="0"/>
    <s v="BNB/AES Pool"/>
    <x v="1"/>
    <s v="0x286E09932B8D096cbA3423d12965042736b8F850"/>
    <s v="NA"/>
    <m/>
    <m/>
    <m/>
    <m/>
    <x v="0"/>
    <m/>
    <s v="V2"/>
    <m/>
    <m/>
    <m/>
    <m/>
    <m/>
    <m/>
    <m/>
    <m/>
    <m/>
    <m/>
    <m/>
    <m/>
    <m/>
    <m/>
    <m/>
    <m/>
  </r>
  <r>
    <d v="2022-12-15T00:00:00"/>
    <x v="0"/>
    <s v="Option Room"/>
    <x v="1"/>
    <s v="0xf71708C59be7e32B9FF2aa174F07311869C6bf0c (deployer/ compromised)"/>
    <s v="NA"/>
    <m/>
    <m/>
    <m/>
    <m/>
    <x v="0"/>
    <m/>
    <s v="V2"/>
    <m/>
    <m/>
    <m/>
    <m/>
    <m/>
    <m/>
    <m/>
    <m/>
    <m/>
    <m/>
    <m/>
    <m/>
    <m/>
    <m/>
    <m/>
    <m/>
  </r>
  <r>
    <d v="2022-12-30T00:00:00"/>
    <x v="0"/>
    <s v="JayExploiter"/>
    <x v="0"/>
    <s v="0x0348d20b74ddc0ac9bfc3626e06d30bb6fac213b"/>
    <n v="5.1309795711870403E-10"/>
    <s v="TC, Suspicious Contract Creation, Flashbot Tx"/>
    <m/>
    <m/>
    <s v="Yes"/>
    <x v="0"/>
    <m/>
    <s v="V2"/>
    <m/>
    <m/>
    <m/>
    <m/>
    <m/>
    <m/>
    <m/>
    <m/>
    <m/>
    <m/>
    <m/>
    <m/>
    <m/>
    <m/>
    <m/>
    <m/>
  </r>
  <r>
    <d v="2023-01-23T00:00:00"/>
    <x v="1"/>
    <s v="Phy Proxy"/>
    <x v="1"/>
    <s v="0x66be80c796cba0844dace3e291632bfd397bd7a0"/>
    <s v="no"/>
    <s v="none"/>
    <s v="no"/>
    <s v="no"/>
    <s v="No"/>
    <x v="1"/>
    <s v="only approval/transfer alerts"/>
    <s v="V3"/>
    <m/>
    <m/>
    <m/>
    <m/>
    <m/>
    <m/>
    <m/>
    <m/>
    <m/>
    <m/>
    <m/>
    <m/>
    <m/>
    <m/>
    <m/>
    <m/>
  </r>
  <r>
    <d v="2023-01-26T00:00:00"/>
    <x v="1"/>
    <s v="Tom Inu"/>
    <x v="0"/>
    <s v="0x14d8Ada7A0BA91f59Dc0Cb97C8F44F1d177c2195"/>
    <n v="5.0000000000000002E-5"/>
    <s v="FLASHBOTS-TRANSACTIONS (0.01), FLD_NEW_FUNDING (1.0-missing), SUSPICIOUS-CONTRACT-CREATION (0.005), NETHFORTA-25 (0.03)"/>
    <s v="no"/>
    <s v="no"/>
    <s v="Likely with funding AD score"/>
    <x v="2"/>
    <m/>
    <s v="V3"/>
    <m/>
    <m/>
    <m/>
    <m/>
    <m/>
    <m/>
    <m/>
    <m/>
    <m/>
    <m/>
    <m/>
    <m/>
    <m/>
    <m/>
    <m/>
    <m/>
  </r>
  <r>
    <d v="2023-01-26T00:00:00"/>
    <x v="1"/>
    <s v="Blue Clues Inu’s Uniswap pool"/>
    <x v="0"/>
    <s v="0x69f0EdC352eCffC4EF49516c9b20eA88B3E947cb,0xceed34f03a3e607cc04c2d0441c7386b190d7cf4"/>
    <n v="5.0000000000000002E-5"/>
    <s v="FLASHBOTS-TRANSACTIONS (0.01), ASSET-DRAINED (0.02), NETHFORTA-1 (0.46), SUSPICIOUS-CONTRACT-CREATION (0.005), "/>
    <s v="no"/>
    <s v="no"/>
    <s v="Yes"/>
    <x v="2"/>
    <s v="no funding; too low threshold"/>
    <s v="V3"/>
    <m/>
    <m/>
    <m/>
    <m/>
    <m/>
    <m/>
    <m/>
    <m/>
    <m/>
    <m/>
    <m/>
    <m/>
    <m/>
    <m/>
    <m/>
    <m/>
  </r>
  <r>
    <d v="2023-01-19T00:00:00"/>
    <x v="1"/>
    <s v="Thoreum"/>
    <x v="1"/>
    <s v="0x1ae2dc57399b2f4597366c5bf4fe39859c006f99"/>
    <n v="1E-3"/>
    <s v="CEX-FUNDING-1 (1.0 - missing) - ASSET-DRAINED (1.0 - missing) - SUSPICIOUS-CONTRACT-CREATION (0.001)"/>
    <s v="no"/>
    <s v="no"/>
    <s v="Likely with AD scores"/>
    <x v="2"/>
    <m/>
    <s v="V3"/>
    <m/>
    <m/>
    <m/>
    <m/>
    <m/>
    <m/>
    <m/>
    <m/>
    <m/>
    <m/>
    <m/>
    <m/>
    <m/>
    <m/>
    <m/>
    <m/>
  </r>
  <r>
    <d v="2023-01-20T00:00:00"/>
    <x v="1"/>
    <s v="Quaternion"/>
    <x v="0"/>
    <s v="0x88a2386e7ec97ad1e7a72176a66b6d0711ae3527"/>
    <n v="1.4999999999999999E-4"/>
    <s v="NETHFORTA-1 (0.48), SUSPICIOUS-CONTRACT-CREATION (0.005), NETHFORTA-25 (0.03), ASSET-DRAINED (1.0 - missing"/>
    <s v="no"/>
    <s v="no"/>
    <s v="No, funding missing (direct account funding); no ML"/>
    <x v="1"/>
    <m/>
    <s v="V3"/>
    <m/>
    <m/>
    <m/>
    <m/>
    <m/>
    <m/>
    <m/>
    <m/>
    <m/>
    <m/>
    <m/>
    <m/>
    <m/>
    <m/>
    <m/>
    <m/>
  </r>
  <r>
    <d v="2023-01-20T00:00:00"/>
    <x v="1"/>
    <s v="Upswing"/>
    <x v="0"/>
    <s v="0x8a2d94ea342cbdd6d57db614b24f20cae286cac6,0x22898dc59145eae79471dd1f06b7e542e0982d30"/>
    <n v="0.01"/>
    <s v="FLASHBOTS-TRANSACTIONS (0.01), ASSET_DRAINED (1.0 - missing), SUSPICIOUS-CONTRACT-CREATION (1.0 - missing)"/>
    <s v="no"/>
    <s v="0x8a2 added to FP list"/>
    <s v="No, funding missing (direct account funding); no ML"/>
    <x v="1"/>
    <m/>
    <s v="V3"/>
    <m/>
    <m/>
    <m/>
    <m/>
    <m/>
    <m/>
    <m/>
    <m/>
    <m/>
    <m/>
    <m/>
    <m/>
    <m/>
    <m/>
    <m/>
    <m/>
  </r>
  <r>
    <d v="2023-01-18T00:00:00"/>
    <x v="1"/>
    <s v="Omni Protocol"/>
    <x v="1"/>
    <s v="0x9BbD94506398a1459F0Cd3B2638512627390255e,0xda5919bf3a49ad47b7c7103a9ed3902cee78d528"/>
    <s v="no"/>
    <s v="ASSET-DRAINED (1.0 - missing), SUSPICIOUS-CONTRACT-CREATION (1.0 - missing)"/>
    <s v="no"/>
    <s v="no"/>
    <s v="Likely with funding alert"/>
    <x v="2"/>
    <s v="No, funding missing. Did trigger localy, but not on network?"/>
    <s v="V3"/>
    <m/>
    <m/>
    <m/>
    <m/>
    <m/>
    <m/>
    <m/>
    <m/>
    <m/>
    <m/>
    <m/>
    <m/>
    <m/>
    <m/>
    <m/>
    <m/>
  </r>
  <r>
    <d v="2023-01-18T00:00:00"/>
    <x v="1"/>
    <s v="UF DAO Attack"/>
    <x v="1"/>
    <s v="0xc578d755cd56255d3ff6e92e1b6371ba945e3984"/>
    <m/>
    <s v="SUSPICIOUS-CONTRACT-CREATION (0.001) LARGE-TRANSFER-OUT (1.0 Missing)"/>
    <s v="no"/>
    <s v="yes - very old account with thousands of tx"/>
    <s v="No, funding too old"/>
    <x v="1"/>
    <m/>
    <s v="V3"/>
    <m/>
    <m/>
    <m/>
    <m/>
    <m/>
    <m/>
    <m/>
    <m/>
    <m/>
    <m/>
    <m/>
    <m/>
    <m/>
    <m/>
    <m/>
    <m/>
  </r>
  <r>
    <d v="2023-01-18T00:00:00"/>
    <x v="1"/>
    <s v="Roe Finance"/>
    <x v="0"/>
    <s v="0x15d87DC2Eb27fdA26451f8FB04C576639104344d"/>
    <n v="1"/>
    <s v="FUNDING-TORNADO-CASH (1.0 - missing), SUSPICIOUS-CONTRACT-CREATION-TORNADO-CASH (1.0 - missing), NETHFORTA-25 (1.0 - missing), NETHFORTA-1 (1.0 - missing)"/>
    <s v="no"/>
    <s v="no"/>
    <s v="Likely with real AD scores"/>
    <x v="2"/>
    <m/>
    <s v="V3"/>
    <m/>
    <m/>
    <m/>
    <m/>
    <m/>
    <m/>
    <m/>
    <m/>
    <m/>
    <m/>
    <m/>
    <m/>
    <m/>
    <m/>
    <m/>
    <m/>
  </r>
  <r>
    <d v="2023-01-15T00:00:00"/>
    <x v="1"/>
    <s v="BRA Token"/>
    <x v="1"/>
    <s v="0x67a909f2953fb1138beA4B60894B51291D2d0795,0xE2Ba15be8C6Fb0d7C1F7bEA9106eb8232248FB8B"/>
    <s v="no"/>
    <s v="SUSPICIOUS-CONTRACT-CREATION (0.001)"/>
    <s v="no"/>
    <s v="no"/>
    <m/>
    <x v="1"/>
    <m/>
    <s v="V3"/>
    <m/>
    <m/>
    <m/>
    <m/>
    <m/>
    <m/>
    <m/>
    <m/>
    <m/>
    <m/>
    <m/>
    <m/>
    <m/>
    <m/>
    <m/>
    <m/>
  </r>
  <r>
    <d v="2023-01-15T00:00:00"/>
    <x v="1"/>
    <s v="Midas Capital"/>
    <x v="2"/>
    <s v="0x1863b74778cf5e1C9C482a1cDc2351362bD08611"/>
    <m/>
    <m/>
    <m/>
    <m/>
    <m/>
    <x v="1"/>
    <m/>
    <s v="V3"/>
    <m/>
    <m/>
    <m/>
    <m/>
    <m/>
    <m/>
    <m/>
    <m/>
    <m/>
    <m/>
    <m/>
    <m/>
    <m/>
    <m/>
    <m/>
    <m/>
  </r>
  <r>
    <d v="2023-01-04T00:00:00"/>
    <x v="1"/>
    <s v="GDS"/>
    <x v="1"/>
    <s v="0xcf2362b46669e04b16d0780cf9b6e61c82de36a7"/>
    <m/>
    <s v="cant be evaluated due to missing alert data"/>
    <s v="no "/>
    <s v="no"/>
    <s v="No, funding missing. SHould have been identified by laundering bot."/>
    <x v="1"/>
    <m/>
    <m/>
    <m/>
    <m/>
    <m/>
    <m/>
    <m/>
    <m/>
    <m/>
    <m/>
    <m/>
    <m/>
    <m/>
    <m/>
    <m/>
    <m/>
    <m/>
    <m/>
  </r>
  <r>
    <d v="2023-02-28T00:00:00"/>
    <x v="2"/>
    <s v="Dungeon Swap"/>
    <x v="3"/>
    <m/>
    <m/>
    <m/>
    <m/>
    <m/>
    <m/>
    <x v="0"/>
    <m/>
    <m/>
    <m/>
    <m/>
    <m/>
    <m/>
    <m/>
    <m/>
    <m/>
    <m/>
    <m/>
    <m/>
    <m/>
    <m/>
    <m/>
    <m/>
    <m/>
    <m/>
  </r>
  <r>
    <d v="2023-02-23T00:00:00"/>
    <x v="2"/>
    <s v="AquaDAO"/>
    <x v="3"/>
    <m/>
    <m/>
    <m/>
    <m/>
    <m/>
    <m/>
    <x v="0"/>
    <m/>
    <m/>
    <m/>
    <m/>
    <m/>
    <m/>
    <m/>
    <m/>
    <m/>
    <m/>
    <m/>
    <m/>
    <m/>
    <m/>
    <m/>
    <m/>
    <m/>
    <m/>
  </r>
  <r>
    <m/>
    <x v="2"/>
    <m/>
    <x v="3"/>
    <m/>
    <m/>
    <m/>
    <m/>
    <m/>
    <m/>
    <x v="0"/>
    <m/>
    <m/>
    <m/>
    <m/>
    <m/>
    <m/>
    <m/>
    <m/>
    <m/>
    <m/>
    <m/>
    <m/>
    <m/>
    <m/>
    <m/>
    <m/>
    <m/>
    <m/>
  </r>
  <r>
    <m/>
    <x v="2"/>
    <m/>
    <x v="3"/>
    <m/>
    <m/>
    <m/>
    <m/>
    <m/>
    <m/>
    <x v="0"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d v="2023-02-28T00:00:00"/>
    <x v="0"/>
    <s v="Dungeon Swap"/>
    <x v="0"/>
    <m/>
    <s v="0x7d192fa3a48c307100c3e663050291fff786aa1f"/>
    <x v="0"/>
    <m/>
    <m/>
    <m/>
    <s v="0x3ee23c1585474eaa4f976313cafbc09461abb781d263547c8397788c68a00160"/>
    <s v="Feb-27-2023 06:25:41 AM +UTC"/>
    <m/>
    <m/>
    <m/>
    <m/>
    <m/>
    <m/>
    <m/>
    <m/>
    <m/>
    <m/>
    <m/>
    <m/>
    <m/>
    <m/>
    <m/>
    <m/>
    <m/>
    <m/>
    <m/>
    <m/>
    <m/>
    <m/>
    <m/>
  </r>
  <r>
    <d v="2023-02-23T00:00:00"/>
    <x v="0"/>
    <s v="AquaDAO"/>
    <x v="1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3-02-23T00:00:00"/>
    <x v="0"/>
    <s v="NFTCloud"/>
    <x v="0"/>
    <m/>
    <s v="0x16b904b61a5104e270521e759d27520bb97f1dd0"/>
    <x v="0"/>
    <m/>
    <m/>
    <m/>
    <s v="0x4897b7fb241c72dc96d97ba4ad42c00654d47cb3961239f5088b878942b4d48d"/>
    <s v="2023-02-24 09:33:02 (UTC)"/>
    <m/>
    <m/>
    <m/>
    <m/>
    <m/>
    <m/>
    <m/>
    <m/>
    <m/>
    <m/>
    <m/>
    <m/>
    <m/>
    <m/>
    <m/>
    <m/>
    <m/>
    <m/>
    <m/>
    <m/>
    <m/>
    <m/>
    <m/>
  </r>
  <r>
    <d v="2023-02-23T00:00:00"/>
    <x v="0"/>
    <s v="FEG Token"/>
    <x v="0"/>
    <m/>
    <s v="0x2c4d38413b3eabaf73b12d23525521850fc7cc0b"/>
    <x v="0"/>
    <m/>
    <m/>
    <m/>
    <s v="0x5e4e4431751c462b068268376c43e7759fee2a53e224e59b42d8d485269c91ec"/>
    <s v="Feb-23-2023 05:11:03 PM +UTC"/>
    <m/>
    <m/>
    <m/>
    <m/>
    <m/>
    <m/>
    <m/>
    <m/>
    <m/>
    <m/>
    <m/>
    <m/>
    <m/>
    <m/>
    <m/>
    <m/>
    <m/>
    <m/>
    <m/>
    <m/>
    <m/>
    <m/>
    <m/>
  </r>
  <r>
    <d v="2023-02-23T00:00:00"/>
    <x v="0"/>
    <s v="Dynamic Finance"/>
    <x v="0"/>
    <m/>
    <s v="0x0C925A25fDaaC4460CAb0CC7abc90Ff71f410094"/>
    <x v="0"/>
    <m/>
    <m/>
    <m/>
    <s v="0xc09678fec49c643a30fc8e4dec36d0507dae7e9123c270e1f073d335deab6cf0"/>
    <s v="Feb-22-2023 05:36:32 AM +UTC"/>
    <m/>
    <m/>
    <m/>
    <m/>
    <m/>
    <m/>
    <m/>
    <m/>
    <m/>
    <m/>
    <m/>
    <m/>
    <m/>
    <m/>
    <m/>
    <m/>
    <m/>
    <m/>
    <m/>
    <m/>
    <m/>
    <m/>
    <m/>
  </r>
  <r>
    <d v="2023-02-15T00:00:00"/>
    <x v="0"/>
    <s v="Revert Finance"/>
    <x v="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3-02-17T00:00:00"/>
    <x v="0"/>
    <s v="Dexible"/>
    <x v="3"/>
    <m/>
    <s v="0x684083f312ac50f538cc4b634d85a2feafaab77a"/>
    <x v="2"/>
    <m/>
    <m/>
    <s v="Fri, 17 Feb 2023 05:33:35 GMT"/>
    <s v="0x138daa4cbeaa3db42eefcec26e234fc2c89a4aa17d6b1870fc460b2856fd11a6"/>
    <s v="Feb-17-2023 04:20:35 AM +UTC"/>
    <s v="1 hour 13 minutes"/>
    <m/>
    <m/>
    <m/>
    <m/>
    <m/>
    <m/>
    <m/>
    <m/>
    <m/>
    <m/>
    <m/>
    <m/>
    <m/>
    <m/>
    <m/>
    <m/>
    <m/>
    <m/>
    <m/>
    <m/>
    <m/>
    <m/>
  </r>
  <r>
    <d v="2023-02-15T00:00:00"/>
    <x v="0"/>
    <s v="Multichain"/>
    <x v="3"/>
    <m/>
    <s v="0xfde0d1575ed8e06fbf36256bcdfa1f359281455a"/>
    <x v="0"/>
    <m/>
    <m/>
    <m/>
    <s v="0x192e2f19ab497f93ed32b2ed205c4b2ff628c82e2f236b26bec081ac361be47f"/>
    <s v="Feb-15-2023 03:47:35 AM +UTC"/>
    <m/>
    <m/>
    <m/>
    <m/>
    <m/>
    <m/>
    <m/>
    <m/>
    <m/>
    <m/>
    <m/>
    <m/>
    <m/>
    <m/>
    <m/>
    <m/>
    <m/>
    <m/>
    <m/>
    <m/>
    <m/>
    <m/>
    <m/>
  </r>
  <r>
    <d v="2023-02-16T00:00:00"/>
    <x v="0"/>
    <s v="Platypus Finance"/>
    <x v="4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3-02-09T00:00:00"/>
    <x v="0"/>
    <s v="SushiSwap Bento Box"/>
    <x v="3"/>
    <m/>
    <s v="0xe7f7a0154bf17b51c89d125f4bca543e8821d92f"/>
    <x v="0"/>
    <m/>
    <m/>
    <m/>
    <s v="0x9098af4f226d88edd7097a122d0368d79a0ab5781766cc0a95b197188404f751"/>
    <s v="Feb-09-2023 09:55:59 PM +UTC"/>
    <m/>
    <m/>
    <m/>
    <m/>
    <m/>
    <m/>
    <m/>
    <m/>
    <m/>
    <m/>
    <m/>
    <m/>
    <m/>
    <m/>
    <m/>
    <m/>
    <m/>
    <m/>
    <m/>
    <m/>
    <m/>
    <m/>
    <m/>
  </r>
  <r>
    <d v="2023-02-07T00:00:00"/>
    <x v="0"/>
    <s v="CoW Swap Protocol"/>
    <x v="3"/>
    <m/>
    <s v="0xc0E82C1ed4786F8B7F806D1B8A6335ec485266fF,0x94b6F400df694D0de29F600B15BAeed83E95658C"/>
    <x v="0"/>
    <m/>
    <m/>
    <m/>
    <s v="0x9d8e649bfeb42fe0523939baf803160a0fbbdc7cc8122c8c5e24c8ab40f8af85"/>
    <s v="Feb-07-2023 02:13:11 AM +UTC"/>
    <m/>
    <m/>
    <m/>
    <m/>
    <m/>
    <m/>
    <m/>
    <m/>
    <m/>
    <m/>
    <m/>
    <m/>
    <m/>
    <m/>
    <m/>
    <m/>
    <m/>
    <m/>
    <m/>
    <m/>
    <m/>
    <m/>
    <m/>
  </r>
  <r>
    <d v="2023-02-07T00:00:00"/>
    <x v="0"/>
    <s v="LionGo"/>
    <x v="0"/>
    <m/>
    <s v="0x36d173937f3e03074246adcfd6e4d06f3638c28a"/>
    <x v="0"/>
    <m/>
    <m/>
    <m/>
    <s v="0xd29c32ab8e43192ceea1d8c632e8c3136323215acb99936f6d85e891f69a6b34"/>
    <s v="Feb-07-2023 03:32:27 PM +UTC"/>
    <m/>
    <m/>
    <m/>
    <m/>
    <m/>
    <m/>
    <m/>
    <m/>
    <m/>
    <m/>
    <m/>
    <m/>
    <m/>
    <m/>
    <m/>
    <m/>
    <m/>
    <m/>
    <m/>
    <m/>
    <m/>
    <m/>
    <m/>
  </r>
  <r>
    <d v="2023-02-13T00:00:00"/>
    <x v="0"/>
    <s v="DForce Network"/>
    <x v="5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3-02-05T00:00:00"/>
    <x v="0"/>
    <s v="Degen Millionaires Club"/>
    <x v="0"/>
    <m/>
    <s v="?"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3-02-03T00:00:00"/>
    <x v="0"/>
    <s v="SperaxUSD"/>
    <x v="6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3-02-04T00:00:00"/>
    <x v="0"/>
    <s v="Orion Protocol"/>
    <x v="7"/>
    <m/>
    <s v="0x3dabf5e36df28f6064a7c5638d0c4e01539e35f1, 0x837962b686fd5a407fb4e5f92e8be86a230484bd"/>
    <x v="0"/>
    <m/>
    <m/>
    <m/>
    <s v="0xfb153c572e304093023b4f9694ef39135b6ed5b2515453173e81ec02df2e2104"/>
    <s v="Feb-02-2023 03:40:20 PM +UTC"/>
    <m/>
    <m/>
    <m/>
    <m/>
    <m/>
    <m/>
    <m/>
    <m/>
    <m/>
    <m/>
    <m/>
    <m/>
    <m/>
    <m/>
    <m/>
    <m/>
    <m/>
    <m/>
    <m/>
    <m/>
    <m/>
    <m/>
    <m/>
  </r>
  <r>
    <d v="2023-02-01T00:00:00"/>
    <x v="0"/>
    <s v="Bevo"/>
    <x v="0"/>
    <m/>
    <s v="0xd3455773C44bF0809e2aEff140E029c632985C50"/>
    <x v="0"/>
    <m/>
    <m/>
    <m/>
    <s v="0xb97502d3976322714c828a890857e776f25c79f187a32e2d548dda1c315d2a7d"/>
    <s v="2023-01-30 09:37:05 (UTC)"/>
    <m/>
    <m/>
    <m/>
    <m/>
    <m/>
    <m/>
    <m/>
    <m/>
    <m/>
    <m/>
    <m/>
    <m/>
    <m/>
    <m/>
    <m/>
    <m/>
    <m/>
    <m/>
    <m/>
    <m/>
    <m/>
    <m/>
    <m/>
  </r>
  <r>
    <d v="2023-02-03T00:00:00"/>
    <x v="0"/>
    <s v="BonqDAO"/>
    <x v="3"/>
    <m/>
    <s v="0xcAcf2D28B2A5309e099f0C6e8C60Ec3dDf656642"/>
    <x v="0"/>
    <m/>
    <m/>
    <m/>
    <s v="0xdd6dd9726a1ad07412b9bf2ae407d2e030f29394703f43ec18859ba8d8368349"/>
    <s v="Feb-01-2023 07:02:11 PM +UTC"/>
    <m/>
    <m/>
    <m/>
    <m/>
    <m/>
    <m/>
    <m/>
    <m/>
    <m/>
    <m/>
    <m/>
    <m/>
    <m/>
    <m/>
    <m/>
    <m/>
    <m/>
    <m/>
    <m/>
    <m/>
    <m/>
    <m/>
    <m/>
  </r>
  <r>
    <d v="2023-03-01T00:00:00"/>
    <x v="1"/>
    <s v="Shata Capital"/>
    <x v="3"/>
    <m/>
    <s v="0xa0959536560776ef8627da14c6e8c91e2c743a0a"/>
    <x v="0"/>
    <m/>
    <m/>
    <m/>
    <m/>
    <m/>
    <m/>
    <m/>
    <m/>
    <m/>
    <m/>
    <s v="Identified as MEV"/>
    <m/>
    <m/>
    <m/>
    <m/>
    <m/>
    <m/>
    <m/>
    <m/>
    <m/>
    <m/>
    <m/>
    <m/>
    <m/>
    <m/>
    <m/>
    <m/>
    <m/>
  </r>
  <r>
    <d v="2023-03-06T00:00:00"/>
    <x v="1"/>
    <s v="PeopleDAO"/>
    <x v="3"/>
    <m/>
    <s v="0x6e5cc01c94ffab8a1db9e70a8cac19767f239443"/>
    <x v="0"/>
    <m/>
    <m/>
    <m/>
    <s v="0x4bd2f6981b6b3005da8730bc14bfbbf36bd9faab6b5976012830c6235ea0afcf"/>
    <s v="Mar-06-2023 01:04:47 PM +UTC"/>
    <m/>
    <m/>
    <m/>
    <m/>
    <m/>
    <m/>
    <m/>
    <m/>
    <m/>
    <m/>
    <m/>
    <m/>
    <m/>
    <m/>
    <m/>
    <m/>
    <m/>
    <m/>
    <m/>
    <m/>
    <m/>
    <m/>
    <m/>
  </r>
  <r>
    <d v="2023-03-13T00:00:00"/>
    <x v="1"/>
    <s v="Euler"/>
    <x v="3"/>
    <m/>
    <s v="0xB2698C2D99aD2c302a95A8DB26B08D17a77cedd4"/>
    <x v="2"/>
    <m/>
    <m/>
    <s v="Mon, 13 Mar 2023 08:59:59 GMT"/>
    <s v="0xa476fad72c8f4ee15fd2d75ecda4701d8f3ac74431aa453521f13a01c8688142"/>
    <s v="Mar-13-2023 08:54:23 AM +UTC"/>
    <m/>
    <m/>
    <m/>
    <m/>
    <m/>
    <m/>
    <m/>
    <m/>
    <m/>
    <m/>
    <m/>
    <m/>
    <m/>
    <m/>
    <m/>
    <m/>
    <m/>
    <m/>
    <m/>
    <m/>
    <m/>
    <m/>
    <m/>
  </r>
  <r>
    <d v="2023-03-09T00:00:00"/>
    <x v="1"/>
    <s v="SushiSwap  "/>
    <x v="3"/>
    <m/>
    <s v="0xe7bcf916e255d8eff168f7bd032be02e760aa2fc"/>
    <x v="0"/>
    <m/>
    <m/>
    <m/>
    <m/>
    <m/>
    <m/>
    <m/>
    <m/>
    <m/>
    <m/>
    <s v="Idenified as MEV"/>
    <m/>
    <m/>
    <m/>
    <m/>
    <m/>
    <m/>
    <m/>
    <m/>
    <m/>
    <m/>
    <m/>
    <m/>
    <m/>
    <m/>
    <m/>
    <m/>
    <m/>
  </r>
  <r>
    <d v="2023-03-15T00:00:00"/>
    <x v="1"/>
    <s v="Poolz Finance"/>
    <x v="0"/>
    <m/>
    <s v="0x190Cd736F5825ff0Ae0141B5C9cb7Fcd042cef2a "/>
    <x v="0"/>
    <m/>
    <m/>
    <m/>
    <s v="0x39718b03ae346dfe0210b1057cf9f0c378d9ab943512264f06249ae14030c5d5"/>
    <m/>
    <m/>
    <m/>
    <m/>
    <m/>
    <m/>
    <s v="Idenified as MEV"/>
    <m/>
    <m/>
    <m/>
    <m/>
    <m/>
    <m/>
    <m/>
    <m/>
    <m/>
    <m/>
    <m/>
    <m/>
    <m/>
    <m/>
    <m/>
    <m/>
    <m/>
  </r>
  <r>
    <d v="2023-03-17T00:00:00"/>
    <x v="1"/>
    <s v="Para.space"/>
    <x v="3"/>
    <m/>
    <s v="0x21B7A2c0F7C0C29c0Bbc55f5620Dc797c29c46B3"/>
    <x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3-03-29T00:00:00"/>
    <x v="1"/>
    <s v="Safemoon"/>
    <x v="0"/>
    <m/>
    <s v="0x286e09932b8d096cba3423d12965042736b8f850"/>
    <x v="0"/>
    <m/>
    <m/>
    <m/>
    <s v="0x48e52a12cb297354a2a1c54cbc897cf3772328e7e71f51c9889bb8c5e533a934"/>
    <m/>
    <m/>
    <m/>
    <m/>
    <m/>
    <m/>
    <s v="Idenified as MEV"/>
    <m/>
    <m/>
    <m/>
    <m/>
    <m/>
    <m/>
    <m/>
    <m/>
    <m/>
    <m/>
    <m/>
    <m/>
    <m/>
    <m/>
    <m/>
    <m/>
    <m/>
  </r>
  <r>
    <d v="2023-03-17T00:00:00"/>
    <x v="1"/>
    <s v="Anji Eco Hack"/>
    <x v="0"/>
    <m/>
    <s v="0xc578d755cd56255d3ff6e92e1b6371ba945e3984"/>
    <x v="0"/>
    <m/>
    <m/>
    <m/>
    <m/>
    <m/>
    <m/>
    <m/>
    <m/>
    <m/>
    <m/>
    <s v="pos rep; thousands of tx"/>
    <m/>
    <m/>
    <m/>
    <m/>
    <m/>
    <m/>
    <m/>
    <m/>
    <m/>
    <m/>
    <m/>
    <m/>
    <m/>
    <m/>
    <m/>
    <m/>
    <m/>
  </r>
  <r>
    <d v="2023-03-19T00:00:00"/>
    <x v="1"/>
    <s v="Thunder Lands"/>
    <x v="8"/>
    <m/>
    <s v="0x9b62d31d90511b7343da090959107f6bf4c29417"/>
    <x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3-03-22T00:00:00"/>
    <x v="1"/>
    <s v="Nuwa"/>
    <x v="0"/>
    <m/>
    <s v="0x286e09932b8d096cba3423d12965042736b8f850"/>
    <x v="0"/>
    <m/>
    <m/>
    <m/>
    <m/>
    <m/>
    <m/>
    <m/>
    <m/>
    <m/>
    <m/>
    <s v="Idenified as MEV"/>
    <m/>
    <m/>
    <m/>
    <m/>
    <m/>
    <m/>
    <m/>
    <m/>
    <m/>
    <m/>
    <m/>
    <m/>
    <m/>
    <m/>
    <m/>
    <m/>
    <m/>
  </r>
  <r>
    <d v="2023-03-22T00:00:00"/>
    <x v="1"/>
    <s v="ASKACR Token"/>
    <x v="0"/>
    <m/>
    <s v="0x190cd736f5825ff0ae0141b5c9cb7fcd042cef2a"/>
    <x v="0"/>
    <m/>
    <m/>
    <m/>
    <m/>
    <m/>
    <m/>
    <m/>
    <m/>
    <m/>
    <m/>
    <s v="Idenified as MEV"/>
    <m/>
    <m/>
    <m/>
    <m/>
    <m/>
    <m/>
    <m/>
    <m/>
    <m/>
    <m/>
    <m/>
    <m/>
    <m/>
    <m/>
    <m/>
    <m/>
    <m/>
  </r>
  <r>
    <d v="2023-03-29T00:00:00"/>
    <x v="1"/>
    <s v="UMNS"/>
    <x v="0"/>
    <m/>
    <s v="0xca357e19078356376a8a0235d8ac885f6c620354"/>
    <x v="0"/>
    <m/>
    <m/>
    <m/>
    <s v="0x5feb28c35ddda566cf224714f7f721d093ab1de964ea0420f025dd44d953a344"/>
    <m/>
    <m/>
    <m/>
    <m/>
    <m/>
    <m/>
    <m/>
    <m/>
    <m/>
    <m/>
    <m/>
    <m/>
    <m/>
    <m/>
    <m/>
    <m/>
    <m/>
    <m/>
    <m/>
    <m/>
    <m/>
    <m/>
    <m/>
    <m/>
  </r>
  <r>
    <d v="2023-03-29T00:00:00"/>
    <x v="1"/>
    <s v="UF DAO"/>
    <x v="0"/>
    <m/>
    <s v="0xc578d755cd56255d3ff6e92e1b6371ba945e3984"/>
    <x v="0"/>
    <m/>
    <m/>
    <m/>
    <m/>
    <m/>
    <m/>
    <m/>
    <m/>
    <m/>
    <m/>
    <s v="Pos Rep"/>
    <m/>
    <m/>
    <m/>
    <m/>
    <m/>
    <m/>
    <m/>
    <m/>
    <m/>
    <m/>
    <m/>
    <m/>
    <m/>
    <m/>
    <m/>
    <m/>
    <m/>
  </r>
  <r>
    <d v="2023-04-01T00:00:00"/>
    <x v="2"/>
    <s v="Allbridge"/>
    <x v="0"/>
    <m/>
    <s v="0x2b3cff12c02625518deb0af14684999fb6e3e360,0xc578d755cd56255d3ff6e92e1b6371ba945e3984"/>
    <x v="2"/>
    <m/>
    <s v="ATTACK-DETECTOR-2"/>
    <s v="Sun, 02 Apr 2023 00:18:00 GMT"/>
    <s v="0x30b1aa3d20d8446e2f9a8b3da7620d1bf2eed1cb2844a28cee413b4932203ff4"/>
    <s v="Apr-02-2023 12:12:38 AM +UTC"/>
    <s v="5 min 22 sec"/>
    <n v="52"/>
    <m/>
    <s v="No Victim"/>
    <m/>
    <m/>
    <m/>
    <m/>
    <m/>
    <m/>
    <m/>
    <m/>
    <m/>
    <m/>
    <m/>
    <m/>
    <m/>
    <m/>
    <m/>
    <m/>
    <m/>
    <m/>
    <m/>
  </r>
  <r>
    <d v="2023-04-10T00:00:00"/>
    <x v="2"/>
    <s v="Sushiswap"/>
    <x v="3"/>
    <m/>
    <s v="0x719cdb61e217de6754ee8fc958f2866d61d565cf,0xdd39ca368240ebaacf292ad2624c9b0ef7e9eea6"/>
    <x v="2"/>
    <m/>
    <s v="ATTACK-DETECTOR-2"/>
    <s v="Sun, 09 Apr 2023 08:42:06 GMT"/>
    <s v="0xea3480f1f1d1f0b32283f8f282ce16403fe22ede35c0b71a732193e56c5c45e8"/>
    <s v="Apr-09-2023 02:35:23 AM +UTC"/>
    <s v="6 hours 7 min"/>
    <n v="21960"/>
    <m/>
    <s v="Contract identified; name to abstract"/>
    <m/>
    <m/>
    <m/>
    <m/>
    <m/>
    <m/>
    <m/>
    <m/>
    <m/>
    <m/>
    <m/>
    <m/>
    <m/>
    <m/>
    <m/>
    <m/>
    <m/>
    <m/>
    <m/>
  </r>
  <r>
    <d v="2023-04-12T00:00:00"/>
    <x v="2"/>
    <s v="MetaPoint"/>
    <x v="0"/>
    <m/>
    <s v="0x341722ba06a760d24b487e68dc93679339a0cc2f,0x554364b2407d1f25A2F4b8020D8E9236722FCA40,0x0D1969A30bB4BA02e731862edBCed5F5abBa8373"/>
    <x v="3"/>
    <m/>
    <s v="ATTACK-DETECTOR-2"/>
    <s v="Tue, 11 Apr 2023 20:25:43 GMT"/>
    <s v="0x170008739b53f717edb0507e9b57b170f82fe109b0514d2b7e2e1114515454bb"/>
    <d v="2023-04-11T20:07:15"/>
    <s v="17 min 32 sec"/>
    <n v="1052"/>
    <m/>
    <s v="No Victim"/>
    <m/>
    <s v="perf issue; detected by beta"/>
    <m/>
    <m/>
    <m/>
    <m/>
    <m/>
    <m/>
    <m/>
    <m/>
    <m/>
    <m/>
    <m/>
    <m/>
    <m/>
    <m/>
    <m/>
    <m/>
    <m/>
  </r>
  <r>
    <d v="2023-04-13T00:00:00"/>
    <x v="2"/>
    <s v="Yearn"/>
    <x v="3"/>
    <m/>
    <s v="0x5bac20beef31d0eccb369a33514831ed8e9cdfe0,0x16af29b7efbf019ef30aae9023a5140c012374a5,0x6f4a6262d06272c8b2e00ce75e76d84b9d6f6ab8"/>
    <x v="2"/>
    <m/>
    <s v="ATTACK-DETECTOR-2"/>
    <s v="Thu, 13 Apr 2023 05:53:17 GMT"/>
    <s v="0xd979fba826f3931f0be8dd3a4119d4c0ff6e0834d1f3b64d41970503af3c00af"/>
    <d v="2023-04-13T05:45:11"/>
    <s v="8 min 6 sec"/>
    <n v="486"/>
    <m/>
    <s v="yDAI token identiied"/>
    <m/>
    <s v="with attribution"/>
    <m/>
    <m/>
    <m/>
    <m/>
    <m/>
    <m/>
    <m/>
    <m/>
    <m/>
    <m/>
    <m/>
    <m/>
    <m/>
    <m/>
    <m/>
    <m/>
    <m/>
  </r>
  <r>
    <d v="2023-04-15T00:00:00"/>
    <x v="2"/>
    <s v="0x0Audits"/>
    <x v="3"/>
    <m/>
    <s v="0xcb81b2601fcde7ef06f01b3b2fdd4486225b8923"/>
    <x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3-04-16T00:00:00"/>
    <x v="2"/>
    <s v="Swapos"/>
    <x v="3"/>
    <m/>
    <s v="0x2df07C054138Bf29348F35a12a22550230BD1405 "/>
    <x v="3"/>
    <m/>
    <s v="ATTACK-DETECTOR-2"/>
    <s v="Sun, 16 Apr 2023 05:44:36 GMT"/>
    <s v="0xbe643ccdcae57181b9fef554d63029e0605b2e860172d442c37eaabffdb44575"/>
    <d v="2023-04-16T05:32:47"/>
    <s v="11 min 11 sec"/>
    <n v="671"/>
    <m/>
    <s v="SWP-V2 identified"/>
    <m/>
    <s v="with attribution. perf issue; detected by beta"/>
    <m/>
    <m/>
    <m/>
    <m/>
    <m/>
    <m/>
    <m/>
    <m/>
    <m/>
    <m/>
    <m/>
    <m/>
    <m/>
    <m/>
    <m/>
    <m/>
    <m/>
  </r>
  <r>
    <d v="2023-04-17T00:00:00"/>
    <x v="2"/>
    <s v="DeFiGeek"/>
    <x v="3"/>
    <m/>
    <s v="0xDBDf5f801da11d65fE9B1D449CBEd6EBE2f04Fd3"/>
    <x v="3"/>
    <m/>
    <s v="ATTACK-DETECTOR-2"/>
    <s v="Sun, 16 Apr 2023 10:12:31 GMT"/>
    <s v="0xf9b673551de378a94ed484124085364055c2251881aabdd323b9be5394e8a766"/>
    <d v="2023-04-16T10:03:35"/>
    <s v="10 min 56 sec"/>
    <n v="656"/>
    <m/>
    <s v="No Victim"/>
    <m/>
    <s v="perf issue; detected by beta"/>
    <m/>
    <m/>
    <m/>
    <m/>
    <m/>
    <m/>
    <m/>
    <m/>
    <m/>
    <m/>
    <m/>
    <m/>
    <m/>
    <m/>
    <m/>
    <m/>
    <m/>
  </r>
  <r>
    <d v="2023-04-19T00:00:00"/>
    <x v="2"/>
    <s v="OceanLife"/>
    <x v="0"/>
    <m/>
    <s v="0xfb8ef8de849079559801bff8848178640cdd41b7"/>
    <x v="3"/>
    <m/>
    <s v="ATTACK-DETECTOR-2"/>
    <s v="Tue, 18 Apr 2023 19:35:57 GMT"/>
    <s v="0xa21692ffb561767a74a4cbd1b78ad48151d710efab723b1efa5f1e0147caab0a"/>
    <d v="2023-04-19T01:04:41"/>
    <s v="4 hours 29 min"/>
    <n v="16140"/>
    <m/>
    <s v="No Victim"/>
    <m/>
    <s v="perf issue; detected by beta"/>
    <m/>
    <m/>
    <m/>
    <m/>
    <m/>
    <m/>
    <m/>
    <m/>
    <m/>
    <m/>
    <m/>
    <m/>
    <m/>
    <m/>
    <m/>
    <m/>
    <m/>
  </r>
  <r>
    <d v="2023-04-20T00:00:00"/>
    <x v="2"/>
    <s v="Unlock Protocol"/>
    <x v="3"/>
    <m/>
    <s v="0x43ee4169d9ff5e5b10ca42923b1e5d07a157bb71 "/>
    <x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3-04-18T00:00:00"/>
    <x v="2"/>
    <s v="Hundred Finance"/>
    <x v="9"/>
    <m/>
    <s v="0x155da45d374a286d383839b1ef27567a15e67528 "/>
    <x v="2"/>
    <m/>
    <s v="ATTACK-DETECTOR-2"/>
    <s v="Sat, 15 Apr 2023 14:13:12 GMT"/>
    <s v="0x6e9ebcdebbabda04fa9f2e3bc21ea8b2e4fb4bf4f4670cb8483e2f0b2604f451"/>
    <d v="2023-04-15T14:12:00"/>
    <s v="1 min 12 sec"/>
    <n v="72"/>
    <m/>
    <s v="No Victim"/>
    <m/>
    <m/>
    <m/>
    <m/>
    <m/>
    <m/>
    <m/>
    <m/>
    <m/>
    <m/>
    <m/>
    <m/>
    <m/>
    <m/>
    <m/>
    <m/>
    <m/>
    <m/>
    <m/>
  </r>
  <r>
    <d v="2023-04-20T00:00:00"/>
    <x v="2"/>
    <s v="Elastic"/>
    <x v="0"/>
    <m/>
    <s v="0xa31f00e0bb9be004ebc09056b924817edeca2b23"/>
    <x v="0"/>
    <m/>
    <m/>
    <m/>
    <m/>
    <m/>
    <m/>
    <m/>
    <m/>
    <m/>
    <m/>
    <s v="FP mitigated"/>
    <m/>
    <m/>
    <m/>
    <m/>
    <m/>
    <m/>
    <m/>
    <m/>
    <m/>
    <m/>
    <m/>
    <m/>
    <m/>
    <m/>
    <m/>
    <m/>
    <m/>
  </r>
  <r>
    <d v="2023-04-28T00:00:00"/>
    <x v="2"/>
    <s v="ForTube"/>
    <x v="3"/>
    <m/>
    <s v="0x3bfe2a46f0050c76ea95b65abfa826bbfb27596d "/>
    <x v="3"/>
    <m/>
    <s v="ATTACK-DETECTOR-2"/>
    <s v="ri, 28 Apr 2023 09:21:34 GMT"/>
    <s v="0x4b4fa751b2cb82ff9aa53406f48e83a44babb7c60d2354e13905efa7a2ddffe7"/>
    <s v="Apr-28-2023 09:22:47 AM +UTC"/>
    <s v="1 min 13 sec"/>
    <n v="73"/>
    <m/>
    <s v="No Victim"/>
    <m/>
    <s v="perf issue; detected by beta"/>
    <m/>
    <m/>
    <m/>
    <m/>
    <m/>
    <m/>
    <m/>
    <m/>
    <m/>
    <m/>
    <m/>
    <m/>
    <m/>
    <m/>
    <m/>
    <m/>
    <m/>
  </r>
  <r>
    <d v="2023-04-28T00:00:00"/>
    <x v="2"/>
    <s v="0vix"/>
    <x v="8"/>
    <m/>
    <s v="0x702ef63881b5241ffb412199547bcd0c6910a970,0xBEF0a2A4885EA5Df895047F49c202525B73DCc68"/>
    <x v="3"/>
    <m/>
    <s v="ATTACK-DETECTOR-3"/>
    <s v="Fri, 28 Apr 2023 16:45:30 GMT"/>
    <s v="0x10f2c28f5d6cd8d7b56210b4d5e0cece27e45a30808cd3d3443c05d4275bb008"/>
    <d v="2023-04-28T10:45:16"/>
    <s v="6 hours"/>
    <n v="21600"/>
    <m/>
    <s v="No Victim"/>
    <m/>
    <s v="perf issue; detected by beta"/>
    <m/>
    <m/>
    <m/>
    <m/>
    <m/>
    <m/>
    <m/>
    <m/>
    <m/>
    <m/>
    <m/>
    <m/>
    <m/>
    <m/>
    <m/>
    <m/>
    <m/>
  </r>
  <r>
    <d v="2023-05-02T00:00:00"/>
    <x v="3"/>
    <s v="Level Finance"/>
    <x v="0"/>
    <m/>
    <s v="0x70319d1c09e1373fc7b10403c852909e5b20a9d5"/>
    <x v="0"/>
    <m/>
    <m/>
    <m/>
    <m/>
    <m/>
    <m/>
    <m/>
    <m/>
    <m/>
    <m/>
    <s v="Based on base bots there should have been an alert; funding missing; funded by diff account"/>
    <s v="0xA5aBFB56a78D2BD4689b25B8A77fd49Bb0675874,0xB5C42F84Ab3f786bCA9761240546AA9cEC1f8821,0x4265af66537F7BE1Ca60Ca6070D97531EC571BDd,0xcC5368f152453D497061CB1fB578D2d3C54bD0A0,0xBD8638C1fF477275E49aaAe3E4691b74AE76BeCd,0xf584A17dF21Afd9de84F47842ECEAF6042b1Bb"/>
    <s v="0xaf8876b3e9d7014619bce9cc4a84bf37deda6c3502b35b24e1b184024a962135"/>
    <m/>
    <m/>
    <m/>
    <m/>
    <m/>
    <m/>
    <m/>
    <m/>
    <m/>
    <m/>
    <m/>
    <m/>
    <m/>
    <m/>
    <m/>
  </r>
  <r>
    <d v="2023-05-02T00:00:00"/>
    <x v="3"/>
    <s v="NeverFall"/>
    <x v="0"/>
    <m/>
    <s v="0x53b757db8b9f3375d71eafe53e411a16acde75ee"/>
    <x v="3"/>
    <m/>
    <m/>
    <s v="2023-05-02 16:45:22 (UTC)"/>
    <s v="0xccf513fa8a8ed762487a0dcfa54aa65c74285de1bc517bd68dbafa2813e4b7cb"/>
    <s v="Tue, 02 May 2023 17:00:02 GMT"/>
    <s v="14min 40 sec"/>
    <n v="880"/>
    <m/>
    <s v="Victim properly identified"/>
    <m/>
    <s v="perf issue; detected by beta"/>
    <s v="0x5ABDe8B434133C98c36F4B21476791D95D888bF5,0x97a08A9Fb303b4f6F26C5B3C3002EBd0E6417d2c"/>
    <n v="0"/>
    <m/>
    <m/>
    <m/>
    <m/>
    <m/>
    <m/>
    <m/>
    <m/>
    <m/>
    <m/>
    <m/>
    <m/>
    <m/>
    <m/>
    <m/>
  </r>
  <r>
    <d v="2023-05-05T00:00:00"/>
    <x v="3"/>
    <s v="DeusDAO"/>
    <x v="10"/>
    <m/>
    <s v="0x189cf534de3097c08b6beaf6eb2b9179dab122d1"/>
    <x v="0"/>
    <m/>
    <m/>
    <m/>
    <m/>
    <m/>
    <m/>
    <m/>
    <m/>
    <m/>
    <m/>
    <s v="likely miss due to arb/mainnet split of alerts; already fixed"/>
    <s v="0xBC1b62dB243B51dabCd9540473324f36E094EC55, 0xDE1E704dae0B4051e80DAbB26ab6ad6c12262DA0"/>
    <n v="0"/>
    <m/>
    <m/>
    <m/>
    <m/>
    <m/>
    <m/>
    <m/>
    <m/>
    <m/>
    <m/>
    <m/>
    <m/>
    <m/>
    <m/>
    <m/>
  </r>
  <r>
    <d v="2023-05-05T00:00:00"/>
    <x v="3"/>
    <s v="DeusDAO"/>
    <x v="0"/>
    <m/>
    <s v="0x5a647e376d3835b8f941c143af3eb3ddf286c474"/>
    <x v="0"/>
    <m/>
    <m/>
    <m/>
    <m/>
    <m/>
    <m/>
    <m/>
    <m/>
    <m/>
    <m/>
    <m/>
    <s v="0xDE1E704dae0B4051e80DAbB26ab6ad6c12262DA0,0x5929dbBc11711D2B9e9ca0752393C70De74261F5,0x1472b3081d81B792E697aEA90ACCbbc4AdC5bAF9"/>
    <n v="0"/>
    <m/>
    <m/>
    <m/>
    <m/>
    <m/>
    <m/>
    <m/>
    <m/>
    <m/>
    <m/>
    <m/>
    <m/>
    <m/>
    <m/>
    <m/>
  </r>
  <r>
    <d v="2023-05-06T00:00:00"/>
    <x v="3"/>
    <s v="Block Forest"/>
    <x v="0"/>
    <m/>
    <s v="0x2d2bcd3caed4b51b7090c78cfd73ea091a4b44de "/>
    <x v="3"/>
    <m/>
    <m/>
    <s v="May-06-2023 04:24:13 PM +UTC"/>
    <s v="0x5a89e083e8e3ad75c38be65a6a92d7e32249cf9b5ceb304bf1ae2409241993ff"/>
    <s v="Fri, 21 Apr 2023 05:43:36 GMT"/>
    <s v="1 hour 19 min"/>
    <n v="3619"/>
    <m/>
    <s v="No Victim"/>
    <m/>
    <s v="perf issue; detected by beta"/>
    <s v="0x538107874AEEAE2E0685B517a1A86dD5238c38b1,0x97a22Ab59234Ba7dd11d5c72E206Ed19F045B06c,0xC4e83B0EF81B4C7CAb394f1C0D4A39bf8bc4e248,0xb6576CB02dc030e819b59C57a5819Df638cB09ab"/>
    <n v="0"/>
    <m/>
    <m/>
    <m/>
    <m/>
    <m/>
    <m/>
    <m/>
    <m/>
    <m/>
    <m/>
    <m/>
    <m/>
    <m/>
    <m/>
    <m/>
  </r>
  <r>
    <d v="2023-05-06T00:00:00"/>
    <x v="3"/>
    <s v="Floki Ino"/>
    <x v="3"/>
    <m/>
    <s v="0x662d2dc484d65a3ba4da80e36eaa9a400af0726b "/>
    <x v="0"/>
    <m/>
    <m/>
    <m/>
    <m/>
    <m/>
    <m/>
    <m/>
    <m/>
    <m/>
    <m/>
    <s v="mulichain funding; no funding alert, but other high precisition bots?"/>
    <s v="0xb1F4b66104353eC63D8d59D3da42C0b4Fb06E7f3,0x30Ac70e2dc5092f64031685bb23D50f782C27566,"/>
    <n v="0"/>
    <m/>
    <m/>
    <m/>
    <m/>
    <m/>
    <m/>
    <m/>
    <m/>
    <m/>
    <m/>
    <m/>
    <m/>
    <m/>
    <m/>
    <m/>
  </r>
  <r>
    <d v="2023-05-09T00:00:00"/>
    <x v="3"/>
    <s v="Weeb"/>
    <x v="3"/>
    <m/>
    <s v="0xe9ba23Db4CAB47621d72B7A51EF166992A025B16"/>
    <x v="0"/>
    <m/>
    <m/>
    <m/>
    <m/>
    <m/>
    <m/>
    <m/>
    <m/>
    <m/>
    <m/>
    <s v="binance funding; no funding alert"/>
    <s v="0x9E3D5B091e7728080D9b2E1AAF20EE63db6b65BB,0x2E38EB45e9d7b253A1c2Dc8e611B2c70e460AEDb"/>
    <n v="0"/>
    <m/>
    <m/>
    <m/>
    <m/>
    <m/>
    <m/>
    <m/>
    <m/>
    <m/>
    <m/>
    <m/>
    <m/>
    <m/>
    <m/>
    <m/>
  </r>
  <r>
    <d v="2023-05-10T00:00:00"/>
    <x v="3"/>
    <s v="Trust Trident"/>
    <x v="0"/>
    <m/>
    <s v="0xa3aa817587556C023e78B2285D381C68CEe17069"/>
    <x v="2"/>
    <m/>
    <s v="ATTACK-DETECTOR-2"/>
    <s v="Sat, 13 May 2023 23:19:01 GMT"/>
    <s v="0xfe80df5d689137810df01e83b4bb51409f13c865e37b23059ecc6b3d32347136"/>
    <d v="2023-05-13T23:17:25"/>
    <s v="1min 36 sec"/>
    <n v="96"/>
    <m/>
    <s v="PancakeRouter (incorrect)"/>
    <m/>
    <m/>
    <s v="0xeaF83465025b4Bf9020fdF9ea5fB6e71dC8a0779,0xa645995e9801F2ca6e2361eDF4c2A138362BADe4,0x61f834516504fC02b3cd80D41722df08fD030141,0x358EfC593134f99833C66894cCeCD41F550051b6"/>
    <s v="0xaafa49142c6dfda562dccbc3f833bc152dda5e92195cfb717b3fac25b9cc7ebd,0x8fd2145b4be40daa6ac753eb5a7897d84892e99f5d57041dfdfeb538e91d612c,0x6db04d025b9a39dea7a5e2ea462dcd7b9dec2cf67232ef6c7a0ee9cbd37c27e1,0x5553743c451924ebab82051905897bf75daf09297cac75a46b8b"/>
    <m/>
    <m/>
    <m/>
    <m/>
    <m/>
    <m/>
    <m/>
    <m/>
    <m/>
    <m/>
    <m/>
    <m/>
    <m/>
    <m/>
    <m/>
  </r>
  <r>
    <d v="2023-05-10T00:00:00"/>
    <x v="3"/>
    <s v="Snooker"/>
    <x v="0"/>
    <m/>
    <s v="0x6b67f9e79180e08cb42132754bc9f88558b1e535"/>
    <x v="0"/>
    <m/>
    <m/>
    <m/>
    <m/>
    <m/>
    <m/>
    <m/>
    <m/>
    <m/>
    <m/>
    <s v="TC didnt trigger as this wasnt a new account when TC funds were deposited"/>
    <s v="0xA3f5ea945c4970f48E322f1e70F4CC08e70039ee,0x7957096Bd7324357172B765C4b0996Bb164ebfd4,0x05e2899179003d7c328de3C224e9dF2827406509"/>
    <n v="0"/>
    <m/>
    <m/>
    <m/>
    <m/>
    <m/>
    <m/>
    <m/>
    <m/>
    <m/>
    <m/>
    <m/>
    <m/>
    <m/>
    <m/>
    <m/>
  </r>
  <r>
    <d v="2023-05-12T00:00:00"/>
    <x v="3"/>
    <s v="LW Token"/>
    <x v="0"/>
    <m/>
    <s v="0xffc21396bc3c981f057b4ec993edb2a305ef8a62"/>
    <x v="0"/>
    <m/>
    <m/>
    <m/>
    <m/>
    <m/>
    <m/>
    <m/>
    <m/>
    <m/>
    <m/>
    <m/>
    <s v="0xD7aa5ae820dE27b7Ad8b2d2D92781B68943086bD"/>
    <n v="0"/>
    <m/>
    <m/>
    <m/>
    <m/>
    <m/>
    <m/>
    <m/>
    <m/>
    <m/>
    <m/>
    <m/>
    <m/>
    <m/>
    <m/>
    <m/>
  </r>
  <r>
    <d v="2023-05-13T00:00:00"/>
    <x v="3"/>
    <s v="BitPaid"/>
    <x v="0"/>
    <m/>
    <s v="0x878a36edfb757e8640ff78b612f839b63adc2e51"/>
    <x v="0"/>
    <m/>
    <m/>
    <m/>
    <m/>
    <m/>
    <m/>
    <m/>
    <m/>
    <m/>
    <m/>
    <m/>
    <s v="0x858DE6F832c9b92E2EA5C18582551ccd6add0295,0x40F75eD09c7Bc89Bf596cE0fF6FB2ff8D02aC019"/>
    <n v="0"/>
    <m/>
    <m/>
    <m/>
    <m/>
    <m/>
    <m/>
    <m/>
    <m/>
    <m/>
    <m/>
    <m/>
    <m/>
    <m/>
    <m/>
    <m/>
  </r>
  <r>
    <d v="2023-05-14T00:00:00"/>
    <x v="3"/>
    <s v="LandNFT"/>
    <x v="0"/>
    <m/>
    <s v="0x96b89c2560bcc43c342c12ba9c33dab7eb571a90"/>
    <x v="2"/>
    <m/>
    <s v="ATTACK-DETECTOR-2"/>
    <s v="Sun, 14 May 2023 15:48:12 GMT"/>
    <s v="0xe4db1550e3aa78a05e93bfd8fbe21b6eba5cce50dc06688949ab479ebed18048"/>
    <d v="2023-05-14T16:39:50"/>
    <s v="- 49min"/>
    <n v="2940"/>
    <m/>
    <m/>
    <m/>
    <m/>
    <s v="0x1a62fe088F46561bE92BB5F6e83266289b94C154"/>
    <n v="0"/>
    <m/>
    <m/>
    <m/>
    <m/>
    <m/>
    <m/>
    <m/>
    <m/>
    <m/>
    <m/>
    <m/>
    <m/>
    <m/>
    <m/>
    <m/>
  </r>
  <r>
    <d v="2023-05-20T00:00:00"/>
    <x v="3"/>
    <s v="Tornado Cash DAO"/>
    <x v="3"/>
    <m/>
    <s v="0x092123663804f8801b9b086b03b98d706f77bd59,0x592340957ebc9e4afb0e9af221d06fdddf789de9"/>
    <x v="3"/>
    <m/>
    <m/>
    <s v="May-20-2023 07:34:35 AM +UTC"/>
    <m/>
    <s v="Sun, 21 May 2023 12:54:35 GMT"/>
    <s v="29 hours and 20 min"/>
    <n v="105600"/>
    <m/>
    <s v="Victim properly identified"/>
    <m/>
    <s v="perf issue?"/>
    <s v="0x12d66f87a04a9e220743712ce6d9bb1b5616b8fc,0x47ce0c6ed5b0ce3d3a51fdb1c52dc66a7c3c2936,0x910cbd523d972eb0a6f4cae4618ad62622b39dbf,0xa160cdab225685da1d56aa342ad8841c3b53f291,0xd4b88df4d29f5cedd6857912842cff3b20c8cfa3,0xfd8610d20aa15b7b2e3be39b396a1bc3516c71"/>
    <s v="0x458acb58f1d7ad121ca39669e51f7ddca818f75e27fc7cedab37b20fee87bf31"/>
    <m/>
    <m/>
    <m/>
    <m/>
    <m/>
    <m/>
    <m/>
    <m/>
    <m/>
    <m/>
    <m/>
    <m/>
    <m/>
    <m/>
    <m/>
  </r>
  <r>
    <d v="2023-05-29T00:00:00"/>
    <x v="3"/>
    <s v="Jimbo's Protocol"/>
    <x v="11"/>
    <m/>
    <s v="0x102be4bccc2696c35fd5f5bfe54c1dfba416a741"/>
    <x v="0"/>
    <m/>
    <m/>
    <m/>
    <m/>
    <m/>
    <m/>
    <m/>
    <m/>
    <m/>
    <m/>
    <m/>
    <s v="0x271944d9D8CA831F7c0dBCb20C4ee482376d6DE7,0xC3813645Ad2Ea0AC9D4d72D77c3755ac3B819e38,                                                                       "/>
    <n v="0"/>
    <m/>
    <m/>
    <m/>
    <m/>
    <m/>
    <m/>
    <m/>
    <m/>
    <m/>
    <m/>
    <m/>
    <m/>
    <m/>
    <m/>
    <m/>
  </r>
  <r>
    <d v="2023-05-22T00:00:00"/>
    <x v="3"/>
    <s v="LunaFI"/>
    <x v="8"/>
    <m/>
    <s v="0x11576cb3d8d6328cf319e85b10e09a228e84a8de"/>
    <x v="0"/>
    <m/>
    <m/>
    <m/>
    <m/>
    <m/>
    <m/>
    <m/>
    <m/>
    <m/>
    <m/>
    <m/>
    <s v="0xE6E5f921C8CD480030EFb16166C3f83ABC85298D,0xfc604b6fD73a1bc60d31be111F798dd0D4137812,0x77D97db5615dFE8a2D16b38EAa3f8f34524a0a74,0x58edA02E51dBBFD5190F779573BB3eFBD41AFc68,0x14e849B39CA7De7197763b6254EE57eDBE0F3375,0x1311DCADf3330dD0AEB4d03177F9568880Febb"/>
    <n v="0"/>
    <m/>
    <m/>
    <m/>
    <m/>
    <m/>
    <m/>
    <m/>
    <m/>
    <m/>
    <m/>
    <m/>
    <m/>
    <m/>
    <m/>
    <m/>
  </r>
  <r>
    <d v="2023-05-23T00:00:00"/>
    <x v="3"/>
    <s v="CSToken"/>
    <x v="0"/>
    <m/>
    <s v="0x2cdeee9698ffc9fcabc116b820c24e89184027ba"/>
    <x v="2"/>
    <m/>
    <s v="ATTACK-DETECTOR-2"/>
    <s v="Tue, 23 May 2023 15:44:37 GMT"/>
    <s v="0x906394b2ee093720955a7d55bff1666f6cf6239e46bea8af99d6352b9687baa4"/>
    <s v="May-23-2023 04:43:30 PM +UTC"/>
    <s v="- 58min"/>
    <n v="3480"/>
    <m/>
    <s v="No Victim"/>
    <m/>
    <m/>
    <s v="0x8BC6Ce23E5e2c4f0A96429E3C9d482d74171215e,0x6BC2823De2c3718D3669C2E7036E1D888C4107a1,"/>
    <n v="0"/>
    <m/>
    <m/>
    <m/>
    <m/>
    <m/>
    <m/>
    <m/>
    <m/>
    <m/>
    <m/>
    <m/>
    <m/>
    <m/>
    <m/>
    <m/>
  </r>
  <r>
    <d v="2023-05-23T00:00:00"/>
    <x v="3"/>
    <s v="Local Traders"/>
    <x v="0"/>
    <m/>
    <s v="0xd771dfa8fa59bd2d1251a0481fca0cf216276dd7"/>
    <x v="0"/>
    <m/>
    <m/>
    <m/>
    <m/>
    <m/>
    <m/>
    <m/>
    <m/>
    <m/>
    <m/>
    <m/>
    <s v="0x5C65BAdf7F97345B7B92776b22255c973234EfE7,0x303554d4D8Bd01f18C6fA4A8df3FF57A96071a41"/>
    <n v="0"/>
    <m/>
    <m/>
    <m/>
    <m/>
    <m/>
    <m/>
    <m/>
    <m/>
    <m/>
    <m/>
    <m/>
    <m/>
    <m/>
    <m/>
    <m/>
  </r>
  <r>
    <d v="2023-05-24T00:00:00"/>
    <x v="3"/>
    <s v="GPT Token"/>
    <x v="0"/>
    <m/>
    <s v="0x054a3574d8082112575843dd944ff42c58dda38d"/>
    <x v="2"/>
    <m/>
    <s v="ATTACK-DETECTOR-2"/>
    <s v="Wed, 24 May 2023 15:52:47 GMT"/>
    <s v="0xb77cb34cd01204bdad930d8c172af12462eef58dea16199185b77147d6533391"/>
    <d v="2023-05-24T16:00:38"/>
    <s v="7min 13 sec"/>
    <n v="433"/>
    <m/>
    <s v="No Victim"/>
    <m/>
    <m/>
    <s v="0xa1679abEF5Cd376cC9A1C4c2868Acf52e08ec1B3,0x77a684943aA033e2E9330f12D4a1334986bCa3ef"/>
    <s v="0x9f0703de6e46c2d69d3b259aad05b83a33063d28d30cc9a2234b1059b6d93a33,0x6dbec4c73326de2f44f4c2f23b91631d9f6c87f305c6bb4992be4e4472d56d9f"/>
    <m/>
    <m/>
    <m/>
    <m/>
    <m/>
    <m/>
    <m/>
    <m/>
    <m/>
    <m/>
    <m/>
    <m/>
    <m/>
    <m/>
    <m/>
  </r>
  <r>
    <d v="2023-05-28T00:00:00"/>
    <x v="4"/>
    <s v="Baby Doge"/>
    <x v="0"/>
    <m/>
    <s v="0xcbc0d0c1049eb011d7c7cfc4ff556d281f0afebb"/>
    <x v="2"/>
    <m/>
    <s v="ATTACK-DETECTOR-2"/>
    <s v="Sun, 28 May 2023 01:53:00 GMT"/>
    <s v="0x098e7394a1733320e0887f0de22b18f5c71ee18d48a0f6d30c76890fb5c85375"/>
    <s v="May-28-2023 02:11:53 AM +UTC"/>
    <m/>
    <m/>
    <m/>
    <s v="No Victim"/>
    <m/>
    <m/>
    <s v="0xc748673057861a797275CD8A068AbB95A902e8de,0xc736cA3d9b1E90Af4230BD8F9626528B3D4e0Ee0"/>
    <s v="0xa95b6c51fc74171ec582f81cd8cd40457e42ab2798c4d41b6ce9fca7f753ce5b,0x37a0f2cb6b2b404e4d7d0276f83e3ed30669109ca0c7c04189ccd1ed879ba740"/>
    <m/>
    <m/>
    <m/>
    <m/>
    <m/>
    <m/>
    <m/>
    <m/>
    <m/>
    <m/>
    <m/>
    <m/>
    <m/>
    <m/>
    <m/>
  </r>
  <r>
    <d v="2023-05-29T00:00:00"/>
    <x v="4"/>
    <s v="El Dorado Exchange"/>
    <x v="11"/>
    <m/>
    <s v=" 0x80826E9801420E19a948b8Ef477Fd20f754932DC"/>
    <x v="1"/>
    <m/>
    <m/>
    <m/>
    <m/>
    <m/>
    <m/>
    <m/>
    <m/>
    <m/>
    <m/>
    <m/>
    <s v="0xCCD3891c1452b7CB0E4632774B9365DC4eE24f20,0x5566d132324181427eD4f46989121030BC6689C7,0x496900EabcDF5544507ED29Cda3c7f9d0aCE7208,0xcB5518365D8888Ea390213240043091F35F46C6C,0x038cC240A4337a5758700235f4efA3fCd1B521F6,0x24b6137A5fe9d058baf654bb73aB857F57DF8B"/>
    <s v="0xddf6de90a26cf13b5f0ef9889c72d1d48bcdb58bf277a7022a3b4b169b4b6e10,0x5f656ba0d3f13189c7ba71964782141dccabfb6e0a7ccdd3e3da70acb6b0f142,0x2b4e42ea64f3e17fa820e1c6d1fa23882e755d3258566e22de3615c232c73486,0x00d0243cd76e492ccb5b414c2d6109315dcebc511836163837c3"/>
    <m/>
    <m/>
    <m/>
    <m/>
    <m/>
    <m/>
    <m/>
    <m/>
    <m/>
    <m/>
    <m/>
    <m/>
    <m/>
    <m/>
    <m/>
  </r>
  <r>
    <d v="2023-05-31T00:00:00"/>
    <x v="4"/>
    <s v="unshETH"/>
    <x v="3"/>
    <m/>
    <s v="0xecfede31e564c97ab05abe88786dfb2a642f69f2,0x5a113147A564B4c5e17A274Bfa99F3Cc19E4843f"/>
    <x v="0"/>
    <m/>
    <m/>
    <m/>
    <m/>
    <m/>
    <m/>
    <m/>
    <m/>
    <m/>
    <m/>
    <s v="had large profit, but no other alert in other stages. filed bug against txt msg agent, which did have a signal."/>
    <s v="0xe8ef2e07e2fca3305372cb0345c686efbec75658,0xef1203e0680fe690c2923ce508556c92c9abd48e,0x1a890EBCD20a9fB551C0440428805BC24eF62641,0xA857904691bbdEca2e768B318B5f6b9bfA698b7C,0x51A80238B5738725128d3a3e06Ab41c1d4C05C74,0xE76Ffee8722c21b390eebe71b67D95602f5823"/>
    <s v="0xfe038c1d96b925511ab18a00aef861c788d38c91c1e8ea978bc2d7fd5d80dd86,0xfa8acb6e405017afd6bfd49cfe6e6e031b491b1119557e0eb84ac3b7fb377ad4,0xfa04526da4dd06c870aaa6ed38f7023862e6dceaae7a9a3a3bf098a02161ddde,0xf6b42fa88331971627af78f1c0cc13d25a106717965b9707daa2"/>
    <m/>
    <m/>
    <m/>
    <m/>
    <m/>
    <m/>
    <m/>
    <m/>
    <m/>
    <m/>
    <m/>
    <m/>
    <m/>
    <m/>
    <m/>
  </r>
  <r>
    <d v="2023-06-01T00:00:00"/>
    <x v="4"/>
    <s v="Cellframe"/>
    <x v="0"/>
    <m/>
    <s v="0x1e2a251b29e84e1d6d762c78a9db5113f5ce7c48,0x2525c811ecf22fc5fcde03c67112d34e97da6079"/>
    <x v="4"/>
    <m/>
    <s v="ATTACK-DETECTOR-2"/>
    <m/>
    <s v="0x943c2a5f89bc0c17f3fe1520ec6215ed8c6b897ce7f22f1b207fea3f79ae09a6"/>
    <s v="Jun-01-2023 02:07:55 AM +UTC)"/>
    <m/>
    <m/>
    <m/>
    <m/>
    <m/>
    <s v="had highly precise bots, but not in different stages. should loosen the criteria to either different stages or multiple high precision bots."/>
    <s v="0xf3E1449DDB6b218dA2C9463D4594CEccC8934346,0x06155034f71811fe0D6568eA8bdF6EC12d04Bed2,0xd98438889Ae7364c7E2A3540547Fad042FB24642,0x1c15f4E3fd885a34660829aE692918b4b9C1803d"/>
    <n v="0"/>
    <m/>
    <m/>
    <m/>
    <m/>
    <m/>
    <m/>
    <m/>
    <m/>
    <m/>
    <m/>
    <m/>
    <m/>
    <m/>
    <m/>
    <m/>
  </r>
  <r>
    <d v="2023-06-01T00:00:00"/>
    <x v="4"/>
    <s v="DDCoin"/>
    <x v="0"/>
    <m/>
    <s v="0xa100c4b1962dcdb44201ce123833bf275e5f8847,0x0a3fee894eb8fcb6f84460d5828d71be50612762"/>
    <x v="4"/>
    <m/>
    <s v="ATTACK-DETECTOR-2"/>
    <m/>
    <s v="0xd92bf51b9bf464420e1261cfcd8b291ee05d5fbffbfbb316ec95131779f80809"/>
    <s v="Jun-01-2023 07:00:14 AM +UTC"/>
    <m/>
    <m/>
    <m/>
    <m/>
    <m/>
    <s v="many alerts, but no attack detector; pot perf issue?"/>
    <s v="0x50ab0D88045F540b8B79C8A7Dc25790dB493BBC5,0x976cfB9e0447D86f1e4c835c66062CAe113AF404,"/>
    <n v="0"/>
    <m/>
    <m/>
    <m/>
    <m/>
    <m/>
    <m/>
    <m/>
    <m/>
    <m/>
    <m/>
    <m/>
    <m/>
    <m/>
    <m/>
    <m/>
  </r>
  <r>
    <d v="2023-05-31T00:00:00"/>
    <x v="4"/>
    <s v="ERC20Token"/>
    <x v="3"/>
    <m/>
    <s v="0x0e816b0d0a66252c72af822d3e0773a2676f3278"/>
    <x v="4"/>
    <m/>
    <s v="ATTACK-DETECTOR-2"/>
    <m/>
    <s v="0xcff84cc137c92e427f720ca1f2b36fbad793f34ec5117eed127060686e6797b1"/>
    <s v="Jun-07-2023 04:14:11 AM +UTC"/>
    <m/>
    <m/>
    <m/>
    <m/>
    <m/>
    <s v="many alerts, but no attack detector; pot perf issue?"/>
    <m/>
    <e v="#N/A"/>
    <m/>
    <m/>
    <m/>
    <m/>
    <m/>
    <m/>
    <m/>
    <m/>
    <m/>
    <m/>
    <m/>
    <m/>
    <m/>
    <m/>
    <m/>
  </r>
  <r>
    <d v="2023-06-07T00:00:00"/>
    <x v="4"/>
    <s v="Instante Token"/>
    <x v="8"/>
    <m/>
    <s v="0xb3d204ee119547faa7be6796a31ca773c24b1fdc"/>
    <x v="0"/>
    <m/>
    <m/>
    <m/>
    <s v="0xff5515268d53df41d407036f547b206e288b226989da496fda367bfeb31c5b8b"/>
    <s v="Jun-06-2023 12:22:36 PM +UTC"/>
    <m/>
    <m/>
    <m/>
    <m/>
    <m/>
    <s v="many alerts, but no attack detector; pot perf issue?"/>
    <m/>
    <e v="#N/A"/>
    <m/>
    <m/>
    <m/>
    <m/>
    <m/>
    <m/>
    <m/>
    <m/>
    <m/>
    <m/>
    <m/>
    <m/>
    <m/>
    <m/>
    <m/>
  </r>
  <r>
    <d v="2023-06-06T00:00:00"/>
    <x v="4"/>
    <s v="UN Token Compromise"/>
    <x v="0"/>
    <m/>
    <s v="0xa247e81645d6b7fc800afecd836fef16f504d908,0xf84efa8a9f7e68855cf17eaac9c2f97a9d131366"/>
    <x v="0"/>
    <m/>
    <m/>
    <m/>
    <s v="0xff5515268d53df41d407036f547b206e288b226989da496fda367bfeb31c5b8b"/>
    <s v="Jun-06-2023 12:22:36 PM +UTC"/>
    <m/>
    <m/>
    <m/>
    <m/>
    <m/>
    <s v="many alerts, but no attack detector; pot perf issue?"/>
    <s v="0x1aFA48B74bA7aC0C3C5A2c8B7E24eB71D440846F,0x5F739a4AdE4341D4AEe049E679095BcCbe904Ee1,0xa4B5bB109c6508A8Ca880D2b4915139706783b77"/>
    <n v="0"/>
    <m/>
    <m/>
    <m/>
    <m/>
    <m/>
    <m/>
    <m/>
    <m/>
    <m/>
    <m/>
    <m/>
    <m/>
    <m/>
    <m/>
    <m/>
  </r>
  <r>
    <d v="2023-06-06T00:00:00"/>
    <x v="4"/>
    <s v="Murati AI"/>
    <x v="0"/>
    <m/>
    <s v="0x8887a9387ee149a81a17145065a7b13132f732cd"/>
    <x v="4"/>
    <m/>
    <s v="ATTACK-DETECTOR-2"/>
    <m/>
    <s v="0x354da299a497cfb606cb98410e4406eee2ece45d4f79d8a51780125f4264cd2a"/>
    <s v="Jun-06-2023 03:15:42 PM +UTC"/>
    <m/>
    <m/>
    <m/>
    <m/>
    <m/>
    <s v="many alerts, but no attack detector; pot perf issue?"/>
    <s v="0x69C2fcAe7e30b429166BD616A322e32BeC036bCf,0xdb79f966bF3EdE1E6c1183C9fC3a67D740c2eee0,0xbb610dF4c1D9fd8E1dCAd9fdd2dc9d685f412919,0x73857B78A330d06331A286E5727759A76e97CFEE,0x470d85F7424B8aFA283DFebCC6D745b525b649da"/>
    <n v="0"/>
    <m/>
    <m/>
    <m/>
    <m/>
    <m/>
    <m/>
    <m/>
    <m/>
    <m/>
    <m/>
    <m/>
    <m/>
    <m/>
    <m/>
    <m/>
  </r>
  <r>
    <d v="2023-06-10T00:00:00"/>
    <x v="4"/>
    <s v="Atlantis Loan"/>
    <x v="0"/>
    <m/>
    <s v="0xeade071ff23bcef312dec938ece29f7da62cf45b"/>
    <x v="2"/>
    <m/>
    <s v="ATTACK-DETECTOR-2"/>
    <s v="Sun, 11 Jun 2023 10:36:58 GMT"/>
    <s v="0x3b0df86f548946d9dda9fb4177ae27bf33f06315c73ea50945ab9e53a041d7e1"/>
    <s v="Jun-10-2023 09:53:40 AM +UTC"/>
    <s v="43min"/>
    <n v="2580"/>
    <m/>
    <m/>
    <m/>
    <m/>
    <s v="0x87b79e34eac2eb77324269d3115cb8ba847ee016,0x0503FEaa5854E55E5607e40371e2a1b0d1B9df7F,0x788A791FF9641A5e1fF3596487b120c348bE1Db3,0xfEAd9619e88464e5aD1Ea9Df458dcc147F03ea0C,0x558B96Ee93Ea9C7ec9839BEAfab641d75F94E9a3,0x4e9bF21Ce718Dde4be2E0F5b167181b8AdAd12"/>
    <n v="0"/>
    <m/>
    <m/>
    <m/>
    <m/>
    <m/>
    <m/>
    <m/>
    <m/>
    <m/>
    <m/>
    <m/>
    <m/>
    <m/>
    <m/>
    <m/>
  </r>
  <r>
    <d v="2023-06-11T00:00:00"/>
    <x v="4"/>
    <s v="Trust the Trident"/>
    <x v="0"/>
    <m/>
    <s v="0x4beb05bf9bd4585ae2f4feb74112f18b423abb84,0x0060129430df7ea188be3d8818404a2d40896089"/>
    <x v="4"/>
    <m/>
    <s v="ATTACK-DETECTOR-2"/>
    <m/>
    <s v="0xe968e648b2353cea06fc3da39714fb964b9354a1ee05750a3c5cc118da23444b"/>
    <s v="Jun-11-2023 10:37:49 AM +UTC"/>
    <m/>
    <m/>
    <m/>
    <m/>
    <m/>
    <s v="many alerts, but no attack detector; pot perf issue?"/>
    <s v="0xa645995e9801F2ca6e2361eDF4c2A138362BADe4,0x358EfC593134f99833C66894cCeCD41F550051b6,0x9523B023E1D2C490c65D26fad3691b024d0305D7,0x61f834516504fC02b3cd80D41722df08fD030141,0xeaF83465025b4Bf9020fdF9ea5fB6e71dC8a0779"/>
    <s v="0xaafa49142c6dfda562dccbc3f833bc152dda5e92195cfb717b3fac25b9cc7ebd,0x8fd2145b4be40daa6ac753eb5a7897d84892e99f5d57041dfdfeb538e91d612c,0x6db04d025b9a39dea7a5e2ea462dcd7b9dec2cf67232ef6c7a0ee9cbd37c27e1,0x5553743c451924ebab82051905897bf75daf09297cac75a46b8b"/>
    <m/>
    <m/>
    <m/>
    <m/>
    <m/>
    <m/>
    <m/>
    <m/>
    <m/>
    <m/>
    <m/>
    <m/>
    <m/>
    <m/>
    <m/>
  </r>
  <r>
    <d v="2023-06-12T00:00:00"/>
    <x v="4"/>
    <s v="Sturdy Finance"/>
    <x v="3"/>
    <m/>
    <s v="0x1e8419e724d51e87f78e222d935fbbdeb631a08b,0x0b09c86260c12294e3b967f0d523b4b2bcdfbeab"/>
    <x v="5"/>
    <m/>
    <s v="ATTACK-DETECTOR-2"/>
    <m/>
    <s v="0xeb87ebc0a18aca7d2a9ffcabf61aa69c9e8d3c6efade9e2303f8857717fb9eb7"/>
    <s v="Jun-12-2023 01:06:35 AM +UTC"/>
    <m/>
    <m/>
    <m/>
    <m/>
    <m/>
    <s v="perf issues; detected by https://explorer.forta.network/alert/0xa55019a66394624a9de0b9f0bfb00f0ed6e0104175c6054c663b4b193a930c48"/>
    <s v="0xb7499a92fc36e9053a4324aFfae59d333635D9c3,0x88f8CCC064bA2D39cF08D57B6e7504a7B6bE8E4e,0x48Cc0719E3bF9561D861CB98E863fdA0CEB07Dbc,0x904290A4e88b984Bab24527601a3d83fF1B7450E,0x86f282c2003FAcF4185F00B5e49A80Db884fEC33,0x131cCc65CDB8Ea905bA6E66Eba503EeEF275d8"/>
    <n v="0"/>
    <m/>
    <m/>
    <m/>
    <m/>
    <m/>
    <m/>
    <m/>
    <m/>
    <m/>
    <m/>
    <m/>
    <m/>
    <m/>
    <m/>
    <m/>
  </r>
  <r>
    <d v="2023-06-12T00:00:00"/>
    <x v="4"/>
    <s v="Keep3r Network"/>
    <x v="3"/>
    <m/>
    <s v="0x24ae929ebe12589c5c193af5d7b03da05f5bfb7c, 0x277b86a6adc925993419715278c8e318d8e27b85, 0x91fa0770f46b0608a1f5273568621ddfe944c14f"/>
    <x v="0"/>
    <m/>
    <m/>
    <m/>
    <s v="0x25c2d4dbfd38d1dcf10dcfaedf922c7d159aa93c3ac62daeb784718405f237dc"/>
    <s v="Jun-12-2023 05:04:59 AM +UTC"/>
    <m/>
    <m/>
    <m/>
    <m/>
    <m/>
    <s v="FP mitigated (high TC funding)"/>
    <s v="0x1cEB5cB57C4D4E2b2433641b95Dd330A33185A44,0xFC48aC750959d5d5aE9A4bb38f548A7CA8763F8d,0x11b7a6bc0259ed6cf9db8f499988f9ecc7167bf5,0xeDDe080E28Eb53532bD1804de51BD9Cd5cADF0d4,0x976b01c02c636Dd5901444B941442FD70b86dcd5,0x3f6740b5898c5D3650ec6eAce9a649Ac791e44"/>
    <n v="0"/>
    <m/>
    <m/>
    <m/>
    <m/>
    <m/>
    <m/>
    <m/>
    <m/>
    <m/>
    <m/>
    <m/>
    <m/>
    <m/>
    <m/>
    <m/>
  </r>
  <r>
    <d v="2023-06-14T00:00:00"/>
    <x v="4"/>
    <s v="Hashflow"/>
    <x v="3"/>
    <m/>
    <s v="0xbdf38b7475ff810325aa39e988fb80e0aa007e84, 0xddb19a1bd22c53dac894ee4e2fbfdb0a06769216"/>
    <x v="4"/>
    <m/>
    <s v="ATTACK-DETECTOR-2"/>
    <m/>
    <s v="0xdedda493272b6b35660b9cc9070d2ea32ee61279b821184ff837e0a5752f4042"/>
    <s v="Jun-14-2023 03:13:23 PM +UTC"/>
    <m/>
    <m/>
    <m/>
    <m/>
    <m/>
    <s v="many alerts, but no attack detector; pot perf issue?"/>
    <s v="0x79cdFd7Bc46D577b95ed92bcdc8abAba1844Af0c,0xb3999F658C0391d94A37f7FF328F3feC942BcADC,"/>
    <n v="0"/>
    <m/>
    <m/>
    <m/>
    <m/>
    <m/>
    <m/>
    <m/>
    <m/>
    <m/>
    <m/>
    <m/>
    <m/>
    <m/>
    <m/>
    <m/>
  </r>
  <r>
    <d v="2023-06-15T00:00:00"/>
    <x v="4"/>
    <s v="CFC Token"/>
    <x v="0"/>
    <m/>
    <s v="0x106016cdc3878c7ff2b386303000db0001d838eb"/>
    <x v="4"/>
    <m/>
    <s v="ATTACK-DETECTOR-2"/>
    <m/>
    <s v="0xa3c130ed8348919f73cbefce0f22d46fa381c8def93654e391ddc95553240c1e"/>
    <s v="Jun-15-2023 07:06:48 AM +UTC"/>
    <m/>
    <m/>
    <m/>
    <m/>
    <m/>
    <m/>
    <s v="0xdd9B223AEC6ea56567A62f21Ff89585ff125632c,0x595488F902C4d9Ec7236031a1D96cf63b0405CF0"/>
    <n v="0"/>
    <m/>
    <m/>
    <m/>
    <m/>
    <m/>
    <m/>
    <m/>
    <m/>
    <m/>
    <m/>
    <m/>
    <m/>
    <m/>
    <m/>
    <m/>
  </r>
  <r>
    <d v="2023-06-15T00:00:00"/>
    <x v="4"/>
    <s v="DEPUSDT"/>
    <x v="3"/>
    <m/>
    <s v="0x7021c1b142eb634fa0749cda270c7aff74dc3b7f"/>
    <x v="4"/>
    <m/>
    <s v="ATTACK-DETECTOR-2"/>
    <m/>
    <s v="0xf0a13b445674094c455de9e947a25bade75cac9f5176695fca418898ea25742f"/>
    <s v="Jun-15-2023 08:40:59 AM +UTC"/>
    <m/>
    <m/>
    <m/>
    <m/>
    <m/>
    <s v="many alerts, but no attack detector; pot perf issue?"/>
    <m/>
    <e v="#N/A"/>
    <m/>
    <m/>
    <m/>
    <m/>
    <m/>
    <m/>
    <m/>
    <m/>
    <m/>
    <m/>
    <m/>
    <m/>
    <m/>
    <m/>
    <m/>
  </r>
  <r>
    <d v="2023-06-17T00:00:00"/>
    <x v="4"/>
    <s v="Pawnfi"/>
    <x v="3"/>
    <m/>
    <s v="0x8f7370d5d461559f24b83ba675b4c7e2fdb514cc"/>
    <x v="4"/>
    <m/>
    <s v="ATTACK-DETECTOR-2"/>
    <m/>
    <s v="0xe855cc3bad87933bf742fd474bd0ae0ec58d45e9c1a0643b9700dafe8faf0864"/>
    <s v="Jun-17-2023 02:44:11 AM +UTC"/>
    <m/>
    <m/>
    <m/>
    <m/>
    <m/>
    <s v="many alerts, but no attack detector; pot perf issue?"/>
    <s v="0x85018CF6F53c8bbD03c3137E71F4FCa226cDa92C,0x5f0A4a59C8B39CDdBCf0C683a6374655b4f5D76e,0x73625745eD66F0d4C68C91613086ECe1Fc5a0119,0x0B89032E2722b103386aDCcaE18B2F5D4986aFa0,0x6A55080D5bA7cFf935Fb6aC54f4af4486EE24B1C,0x0b7d8EdA67cE2555abe41d2dF2102D62becf38"/>
    <n v="0"/>
    <m/>
    <m/>
    <m/>
    <m/>
    <m/>
    <m/>
    <m/>
    <m/>
    <m/>
    <m/>
    <m/>
    <m/>
    <m/>
    <m/>
    <m/>
  </r>
  <r>
    <d v="2023-06-18T00:00:00"/>
    <x v="4"/>
    <s v="Midas Capital"/>
    <x v="0"/>
    <m/>
    <s v="0x4b92cc3452ef1e37528470495b86d3f976470734"/>
    <x v="4"/>
    <m/>
    <s v="ATTACK-DETECTOR-2"/>
    <m/>
    <s v="0x66654f116cd26ddf72b25ac9a2be5bdf2bed99201bba8e5bddac375eebec2537"/>
    <s v="Jun-17-2023 05:12:17 PM +UTC"/>
    <m/>
    <m/>
    <m/>
    <m/>
    <m/>
    <s v="many alerts, but no attack detector; pot perf issue?"/>
    <s v="0x02706A482fc9f6B20238157B56763391a45bE60E,0x93B32a8dfE10e9196403dd111974E325219aec24,0xF8527Dc5611B589CbB365aCACaac0d1DC70b25cB,0x5f8a3d4ad41352A8145DDe8dC0aA3159C7B7649D,0xb2b01D6f953A28ba6C8f9E22986f5bDDb7653aEa"/>
    <n v="0"/>
    <m/>
    <m/>
    <m/>
    <m/>
    <m/>
    <m/>
    <m/>
    <m/>
    <m/>
    <m/>
    <m/>
    <m/>
    <m/>
    <m/>
    <m/>
  </r>
  <r>
    <d v="2023-06-18T00:00:00"/>
    <x v="4"/>
    <s v="Ara Blocks"/>
    <x v="0"/>
    <m/>
    <s v="0xf84efa8a9f7e68855cf17eaac9c2f97a9d131366"/>
    <x v="0"/>
    <m/>
    <m/>
    <m/>
    <s v="0xd87cdecd5320301bf9a985cc17f6944e7e7c1fbb471c80076ef2d031cc3023b2"/>
    <d v="2023-06-18T16:37:08"/>
    <m/>
    <m/>
    <m/>
    <m/>
    <m/>
    <s v="many alerts, but no attack detector; pot perf issue?"/>
    <s v="0x7BA5dd9Bb357aFa2231446198c75baC17CEfCda9,0x5542958FA9bD89C96cB86D1A6Cb7a3e644a3d46e,"/>
    <n v="0"/>
    <m/>
    <m/>
    <m/>
    <m/>
    <m/>
    <m/>
    <m/>
    <m/>
    <m/>
    <m/>
    <m/>
    <m/>
    <m/>
    <m/>
    <m/>
  </r>
  <r>
    <d v="2023-06-20T00:00:00"/>
    <x v="4"/>
    <s v="Z-Era"/>
    <x v="0"/>
    <m/>
    <s v="0xafe015d862b6e1c54c2870d89557a90dafb7fefe"/>
    <x v="4"/>
    <m/>
    <s v="ATTACK-DETECTOR-2"/>
    <m/>
    <s v="0x96fcd4a61fa270f0e1608b0b88b6dbc0a91b8da9f7f34de36d3495ad4102c397"/>
    <s v="Jun-20-2023 12:27:48 PM +UTC"/>
    <m/>
    <m/>
    <m/>
    <m/>
    <m/>
    <m/>
    <s v="0xCc0a1c56401C5d62D4cCEB96b145e958191125DC,0x2125d8a86EBf1DB75d01f537CDcD83E8c2A38d92"/>
    <n v="0"/>
    <m/>
    <m/>
    <m/>
    <m/>
    <m/>
    <m/>
    <m/>
    <m/>
    <m/>
    <m/>
    <m/>
    <m/>
    <m/>
    <m/>
    <m/>
  </r>
  <r>
    <d v="2023-06-20T00:00:00"/>
    <x v="4"/>
    <s v="Bunny Protocol"/>
    <x v="0"/>
    <m/>
    <s v="0xe2512f5a3714f473ab2bc3d95e3459fde7cc4b28"/>
    <x v="0"/>
    <m/>
    <m/>
    <m/>
    <s v="0x24a68d2a4bbb02f398d3601acfd87b09f543d935fc24862c314aaf64c295acdb"/>
    <s v="Jun-21-2023 08:26:55 PM +UTC"/>
    <m/>
    <m/>
    <m/>
    <m/>
    <m/>
    <m/>
    <s v="0xc54AAecF5fA1b6c007d019a9d14dFb4a77CC3039,0xb4B84375Ae9bb94d19F416D3db553827Be349520"/>
    <n v="0"/>
    <m/>
    <m/>
    <m/>
    <m/>
    <m/>
    <m/>
    <m/>
    <m/>
    <m/>
    <m/>
    <m/>
    <m/>
    <m/>
    <m/>
    <m/>
  </r>
  <r>
    <d v="2023-06-20T00:00:00"/>
    <x v="4"/>
    <s v="Baby Doge 2"/>
    <x v="0"/>
    <m/>
    <s v="0xee6764ac7aa45ed52482e4320906fd75615ba1d1"/>
    <x v="4"/>
    <m/>
    <s v="ATTACK-DETECTOR-2"/>
    <m/>
    <s v="0xbaf3e4841614eca5480c63662b41cd058ee5c85dc69198b29e7ab63b84bc866c"/>
    <s v="Jun-21-2023 12:23:34 PM +UTC"/>
    <m/>
    <m/>
    <m/>
    <m/>
    <m/>
    <m/>
    <s v="0xc748673057861a797275CD8A068AbB95A902e8de,0xc736cA3d9b1E90Af4230BD8F9626528B3D4e0Ee0"/>
    <s v="0xa95b6c51fc74171ec582f81cd8cd40457e42ab2798c4d41b6ce9fca7f753ce5b,0x37a0f2cb6b2b404e4d7d0276f83e3ed30669109ca0c7c04189ccd1ed879ba740"/>
    <m/>
    <m/>
    <m/>
    <m/>
    <m/>
    <m/>
    <m/>
    <m/>
    <m/>
    <m/>
    <m/>
    <m/>
    <m/>
    <m/>
    <m/>
  </r>
  <r>
    <d v="2023-06-23T00:00:00"/>
    <x v="4"/>
    <s v="Shido Global"/>
    <x v="0"/>
    <m/>
    <s v="0x69810917928b80636178b1bb011c746efe61770d, 0xcdb3d057ca0cfdf630baf3f90e9045ddeb9ea4cc"/>
    <x v="4"/>
    <m/>
    <s v="ATTACK-DETECTOR-2"/>
    <m/>
    <s v="0x72f8dd2bcfe2c9fbf0d933678170417802ac8a0d8995ff9a56bfbabe3aa712d6"/>
    <s v="Jun-23-2023 11:00:40 PM +UTC"/>
    <m/>
    <m/>
    <m/>
    <m/>
    <m/>
    <m/>
    <s v="0x733Af324146DCfe743515D8D77DC25140a07F9e0,0xd0A167d1973cA8f76723C6FEa1E6f608DBC1d464,0xa963eE460Cf4b474c35ded8fFF91c4eC011FB640"/>
    <n v="0"/>
    <m/>
    <m/>
    <m/>
    <m/>
    <m/>
    <m/>
    <m/>
    <m/>
    <m/>
    <m/>
    <m/>
    <m/>
    <m/>
    <m/>
    <m/>
  </r>
  <r>
    <d v="2023-06-27T00:00:00"/>
    <x v="4"/>
    <s v="Themis"/>
    <x v="11"/>
    <m/>
    <s v="0xdb73eb484e7dea3785520d750eabef50a9b9ab33,0x05a1b877330C168451F081bFaF32D690Ea964Fca"/>
    <x v="2"/>
    <s v="TP"/>
    <s v="ATTACK-DETECTOR-2"/>
    <s v="Tue, 27 Jun 2023 18:33:18 GMT"/>
    <s v="0xff368294ccb3cd6e7e263526b5c820b22dea2b2fd8617119ba5c3ab8417403d8"/>
    <s v="Jun-27-2023 06:33:09 PM +UTC"/>
    <s v="9 seconds "/>
    <s v="9 seconds"/>
    <m/>
    <s v="No Victim"/>
    <m/>
    <m/>
    <s v="0x75F805e2fB248462e7817F0230B36E9Fae0280Fc,0xe611e633C1E88d4f026fec5Bc1E40E8A477f41aD,0x6a9591Df4BDcCfA273D5760459fb9B00CeA6B4F1,0x86d0A7A8Bd588f702e154c4d6d2B95E5329a25cC,0xF053325F55e01F6f3D51AF45b42E730BD52f946a,0x7A89D78f1896957388fC4534Fc490cd8C1E247"/>
    <m/>
    <m/>
    <m/>
    <m/>
    <m/>
    <m/>
    <m/>
    <m/>
    <m/>
    <m/>
    <m/>
    <m/>
    <m/>
    <m/>
    <m/>
    <m/>
  </r>
  <r>
    <d v="2023-06-28T00:00:00"/>
    <x v="4"/>
    <s v="Unagi"/>
    <x v="3"/>
    <m/>
    <s v="0x00000006e09c1905203d59C506113F5dd677f7FA,0x34744E2C314FB4e59C16AfB7A8bD3C87e0389309"/>
    <x v="0"/>
    <m/>
    <m/>
    <m/>
    <s v="0xeaed60c62c6dfcfb5884c382baf3ec5a97d60dab8ee418e40450ca9ddefea2dc"/>
    <s v="Jun-28-2023 06:20:11 AM +UTC"/>
    <m/>
    <m/>
    <m/>
    <m/>
    <m/>
    <s v="Identified as MEV"/>
    <s v="0x4aD0b81f92B16624BBcF46FC0030cFBBf8d02376,0xBc5991cCd8cAcEba01edC44C2BB9832712c29cAB,0x178Bf8fD04b47D2De3eF3f6b3D112106375ad584,0x3aF5Ba94C29a8407785f5f6d90eF5d69a8EB2436,0x77607588222e01bf892a29Abab45796A2047fc7b,0x634b0273D7060313FAA60f96705116c9DE50fA"/>
    <m/>
    <m/>
    <m/>
    <m/>
    <m/>
    <m/>
    <m/>
    <m/>
    <m/>
    <m/>
    <m/>
    <m/>
    <m/>
    <m/>
    <m/>
    <m/>
  </r>
  <r>
    <d v="2023-06-30T00:00:00"/>
    <x v="4"/>
    <s v="Biswap"/>
    <x v="0"/>
    <m/>
    <s v="0xa1e31b29f94296fc85fac8739511360f279b1976"/>
    <x v="0"/>
    <m/>
    <m/>
    <m/>
    <s v="0xa9fdedc440865dee38a1285bdc2f8a79947934ac67065d6b8e3a89a259f7ead0"/>
    <s v="Jun-30-2023 12:15:11 PM +UTC"/>
    <m/>
    <m/>
    <m/>
    <m/>
    <m/>
    <m/>
    <s v="0x46492B26639Df0cda9b2769429845cb991591E0A,0x24Ba8d2A15Fe60618039c398Cf9FD093b1C1FEB5,0x965F527D9159dCe6288a2219DB51fc6Eef120dD1,0xdbc1a13490deef9c3c12b44fe77b503c1b061739,0x858E3312ed3A876947EA49d572A7C42DE08af7EE,0x3a6d8cA21D1CF76F653A67577FA0D27453350d"/>
    <s v="0xaac88bb9ea49a1d78d9aad1e49b3fd1525495e1c595ee369711ecf770bfc38c5,0x349d06391baf51994e6de50610533b9fa86a02f4a24ffbef4b61fd73996d6bab"/>
    <m/>
    <m/>
    <m/>
    <m/>
    <m/>
    <m/>
    <m/>
    <m/>
    <m/>
    <m/>
    <m/>
    <m/>
    <m/>
    <m/>
    <m/>
  </r>
  <r>
    <d v="2023-06-30T00:00:00"/>
    <x v="4"/>
    <s v="MyAI token"/>
    <x v="0"/>
    <m/>
    <s v="0xc47fcc9263b026033a94574ec432514c639a2d12"/>
    <x v="2"/>
    <m/>
    <s v="ATTACK-DETECTOR-2"/>
    <m/>
    <s v="0x346f65ac333eb6d69886f5614aaf569a561a53a8d93db4384bd7c0bec15ae9f6"/>
    <s v="Jun-30-2023 01:04:42 PM +UTC"/>
    <m/>
    <m/>
    <m/>
    <m/>
    <m/>
    <m/>
    <s v="0x40d1E011669c0dc7Dc7c7Fb93E623d6A661Df5Ee,0x390d9078cb06f3cD4a17a39693b489446724a093"/>
    <n v="0"/>
    <m/>
    <m/>
    <m/>
    <m/>
    <m/>
    <m/>
    <m/>
    <m/>
    <m/>
    <m/>
    <m/>
    <m/>
    <m/>
    <m/>
    <m/>
  </r>
  <r>
    <d v="2023-07-01T00:00:00"/>
    <x v="5"/>
    <s v="PolyNetwork"/>
    <x v="3"/>
    <m/>
    <s v="0xc8ab4aa93949c377c32c069272425bd42738c42f,0xA87fB85A93Ca072Cd4e5F0D4f178Bc831Df8a00B,0xe0Afadad1d93704761c8550F21A53DE3468Ba599,0x23f4CA51aa75d9d3f28888748d514173394Cc671,0xfD3E731AFf8B930337302f26EEf015CFA022b778,0x11c924f0b50c51cbf9ac31a20365a38f24d4a4"/>
    <x v="6"/>
    <m/>
    <m/>
    <m/>
    <s v="0x120da2ca5df2b63e83c35c177a96e2f0823a4f0370058e7a68c931f8a2916353"/>
    <s v="Jul-01-2023 06:47:47 PM +UTC"/>
    <m/>
    <m/>
    <m/>
    <m/>
    <m/>
    <s v="FUNDING-TORNADO-CASH alert during funding (https://explorer.forta.network/alert/0xa05c50b53729fec721e5e84c25ca2214f6d4d49fed12e3a478451d5db103a874), stolen Private keys hack so no contract deployment for preparation. No base bot alert for exploitation as "/>
    <s v="0x14413419452Aaf089762A0c5e95eD2A13bBC488C,0x5a51e2ebf8d136926b9ca7b59b60464e7c44d2eb,0x250e76987d838a75310c34bf422ea9f1AC4Cc906,0x2cdfc90250EF967036838DA601099656e74bCfc5,0x81910675DbaF69deE0fD77570BFD07f8E436386A,0xDb0f18081b505A7DE20B18ac41856BCB4Ba86A"/>
    <m/>
    <m/>
    <m/>
    <m/>
    <m/>
    <m/>
    <m/>
    <m/>
    <m/>
    <m/>
    <m/>
    <m/>
    <m/>
    <m/>
    <m/>
    <m/>
  </r>
  <r>
    <d v="2023-07-03T00:00:00"/>
    <x v="5"/>
    <s v="Azuki DAO"/>
    <x v="3"/>
    <m/>
    <s v="0x85d231c204b82915c909a05847cca8557164c75e,0x8eadc7cc0a77594e3fa999e80e1ccb7f4e1c04e0"/>
    <x v="0"/>
    <m/>
    <m/>
    <m/>
    <s v="0x4c50c1da8a25bcaf7c47661423f435a339c8dd3ce8f0e8e1c3a21dcc52e84acc"/>
    <s v="Jun-30-2023 04:37:47 PM +UTC"/>
    <m/>
    <m/>
    <m/>
    <m/>
    <m/>
    <s v="Signature maleability attack, no contract deployment, preparation and funding. stolen funds still in attacker's address so no laundering"/>
    <s v="0xED5AF388653567Af2F388E6224dC7C4b3241C544,0x711867b009c28f79972fd36A0D13A24c1FBC3C99,0x8189AFBE7b0e81daE735EF027cd31371b3974FeB"/>
    <s v="0xdd32777a398150fe57b55f3d32156bc962253ee5039e6ca15afc81ab6233cacf,0xc87768f5436d80fd62bc534801dd93db434f1db19c5ae128f3bcdad65db56cfd,0x246f69886bcc63ed3e4c91beaefc2740384df19579b7d9ac1424db265e70ad20"/>
    <m/>
    <m/>
    <m/>
    <m/>
    <m/>
    <m/>
    <m/>
    <m/>
    <m/>
    <m/>
    <m/>
    <m/>
    <m/>
    <m/>
    <m/>
  </r>
  <r>
    <d v="2023-07-04T00:00:00"/>
    <x v="5"/>
    <s v="Bamboo AI"/>
    <x v="0"/>
    <m/>
    <s v="0x16c4da1afe64634ab72968d8f7f9a80518b84e61,0x7F7D46AA776Ed3f676B0E2c6368D86f1564FF5A2,0x00703face6621bd207d3b4ac9867058190c0bb09"/>
    <x v="6"/>
    <m/>
    <m/>
    <m/>
    <s v="0xda41af9d60d62eef28444b4c42f80754140767efb8ecef1b68b4fb1c11baa789,0x88a6c2c3ce86d4e0b1356861b749175884293f4302dbfdbfb16a5e373ab58a10"/>
    <s v="Jul-04-2023 12:06:26 PM +UTC"/>
    <m/>
    <m/>
    <m/>
    <m/>
    <m/>
    <s v="triggered suspicious contract creation and high gas usage. Should have triggered. Beta detected ATTACK-DETECTOR-2"/>
    <s v="0x0557713d02a15a69dea5dd4116047e50f521c1b1,0xED56784bC8F2C036f6b0D8E04Cb83C253e4a6A94"/>
    <m/>
    <m/>
    <m/>
    <m/>
    <m/>
    <m/>
    <m/>
    <m/>
    <m/>
    <m/>
    <m/>
    <m/>
    <m/>
    <m/>
    <m/>
    <m/>
  </r>
  <r>
    <d v="2023-07-04T00:00:00"/>
    <x v="5"/>
    <s v="Bao Community"/>
    <x v="3"/>
    <m/>
    <s v="0x00693a01221a5e93fb872637e3a9391ef5f48300,0x3f99d5cd830203a3027eb0ed6548db7f81c3408f"/>
    <x v="0"/>
    <m/>
    <m/>
    <m/>
    <s v="0xdd7dd68cd879d07cfc2cb74606baa2a5bf18df0e3bda9f6b43f904f4f7bbdfc1"/>
    <s v="Jul-04-2023 01:30:47 PM +UTC"/>
    <m/>
    <m/>
    <m/>
    <m/>
    <m/>
    <s v="No alert during prepation/contract deployment(deployed by contract). ANOMALOUS-TOKEN-TRANSFERS-TX, Large profit alerts during exploitation (involved flashloans). fund was transferred to a new address and then tornando cash (no laundering alert)_x000a_[chriseif]"/>
    <s v="0x5ee08f40b637417bcC9d2C51B62F4820ec9cF5D8,0xb0f8Fe96b4880adBdEDE0dDF446bd1e7EF122C4e,0xf4edfad26EE0D23B69CA93112eccE52704E0006f,0x3dFc49e5112005179Da613BdE5973229082dAc35,0x8Bf70DFE40F07a5ab715F7e888478d9D3680a2B6,0x885D90A424f87D362C9369C0F3d9A2d28AF495"/>
    <s v="0x7374f3c6ee721802f04eb7237f60c9d3f8a045098803b9da573f4bf8b7328306"/>
    <m/>
    <m/>
    <m/>
    <m/>
    <m/>
    <m/>
    <m/>
    <m/>
    <m/>
    <m/>
    <m/>
    <m/>
    <m/>
    <m/>
    <m/>
  </r>
  <r>
    <d v="2023-07-05T00:00:00"/>
    <x v="5"/>
    <s v="Rodeo Finance"/>
    <x v="11"/>
    <m/>
    <s v="0x20de06dcf497911aca02529628383c7599dacfb9,0xbc7070605e9052c8c2c8b04732fcb85199d8246b"/>
    <x v="0"/>
    <m/>
    <m/>
    <m/>
    <s v="0xd786d24dc9fd2972d87fd67c3807756fc927d90d07bd43bc06b67224711d2944"/>
    <s v="Jul-04-2023 06:30:49 PM +UTC"/>
    <m/>
    <m/>
    <m/>
    <m/>
    <m/>
    <s v="No alert during preparation, high gas use and text messaging alerts during the exploitation, bridged the funds to mainnet through across protocol (no laundering alert)_x000a_[chriseif] - when you file FNs, pls be specific and potentially file multiple FN issues"/>
    <s v="0x8accf43Dd31DfCd4919cc7d65912A475BfA60369,0x9D6A853Da8BF51386240Ad1ed19E13C48dF3a2A7,0x6f456005A7CfBF0228Ca98358f60E6AE1d347E18,0x5e4d7F61cC608485A2E4F105713D26D58a9D0cF6,0x0032F5E1520a66C6E572e96A11fBF54aea26f9bE,0x3D288C83b6030f86d83E5C8Dc4150382004471"/>
    <m/>
    <m/>
    <m/>
    <m/>
    <m/>
    <m/>
    <m/>
    <m/>
    <m/>
    <m/>
    <m/>
    <m/>
    <m/>
    <m/>
    <m/>
    <m/>
  </r>
  <r>
    <d v="2023-07-06T00:00:00"/>
    <x v="5"/>
    <s v="Multichain"/>
    <x v="3"/>
    <m/>
    <s v="0x9d5765ae1c95c21d4cc3b1d5bba71bad3b012b68,0xefeef8e968a0db92781ac7b3b7c821909ef10c88,0x418ed2554c010a0c63024d1da3a93b4dc26e5bb7,0x622e5f32e9ed5318d3a05ee2932fd3e118347ba0,0x48bead89e696ee93b04913cb0006f35adb844537,0x027f1571aca57354223276722dc7b572a5b05c"/>
    <x v="0"/>
    <m/>
    <m/>
    <m/>
    <s v="0xda80a8c8d5a8fdf0208a6fd01c39af018e400763b1d08f3543f52353345fe62e,0x448f2a6a6c071cdce254937e06305a033538e1aeb9339227d0e59e0458e6185c,0xb9f52d5eb0d67c1038debe8e0f60ed265bd4937db0cfe5ef15b3f1fa28f31f8d,0xbd29fe07555c28527fb0207aa0ac2b67d4afef0426793c35b76d"/>
    <s v="Jul-06-2023 06:10:35 PM +UTC"/>
    <m/>
    <m/>
    <m/>
    <m/>
    <m/>
    <s v="stolen private key exploit, no funding or preparation. No base bot alert during exploitations. Funds still on-chain, no laundering yet (https://etherscan.io/address/0x48bead89e696ee93b04913cb0006f35adb844537)"/>
    <s v="0x0a992d191DEeC32aFe36203Ad87D7d289a738F81,0xBd3fa81B58Ba92a82136038B25aDec7066af3155,0x8efd012977DD5C97E959b9e48c04eE5fcd604374,0xC564EE9f21Ed8A2d8E7e76c085740d5e4c5FaFbE"/>
    <m/>
    <m/>
    <m/>
    <m/>
    <m/>
    <m/>
    <m/>
    <m/>
    <m/>
    <m/>
    <m/>
    <m/>
    <m/>
    <m/>
    <m/>
    <m/>
  </r>
  <r>
    <d v="2023-07-07T00:00:00"/>
    <x v="5"/>
    <s v="LUSD"/>
    <x v="0"/>
    <m/>
    <s v="0x0000004883ab5434202dc9d8d5bfbcd87247dee3,0x724CEFeF59D673359bcA2b5A9DbA47e8Feb30b4D"/>
    <x v="0"/>
    <m/>
    <m/>
    <m/>
    <s v="0x1eeef7b9a12b13f82ba04a7951c163eb566aa048050d6e9318b725d7bcec6bfa"/>
    <s v="Jul-07-2023 02:24:46 PM +UTC"/>
    <m/>
    <m/>
    <m/>
    <m/>
    <m/>
    <s v="suspicious contract creation alert during preparation,no exploitation alert during exploitation and laudering(binance laundering)_x000a_[chriseif] - what about funding; what alert should have triggered during exploitation?_x000a_"/>
    <s v="0x3cD632C25A4Db4c1A636cFb23B9285Be1097A60d"/>
    <m/>
    <m/>
    <m/>
    <m/>
    <m/>
    <m/>
    <m/>
    <m/>
    <m/>
    <m/>
    <m/>
    <m/>
    <m/>
    <m/>
    <m/>
    <m/>
  </r>
  <r>
    <d v="2023-07-08T00:00:00"/>
    <x v="5"/>
    <s v="CivFund"/>
    <x v="3"/>
    <m/>
    <s v="0xbf9df575670c739d9bf1424d4913e7244ed3ff66,0xc0ccff0b981b419e6e47560c3659c5f0b00e4985,0xf466f9f431aea853040ef837626b1c59cc963ce2"/>
    <x v="2"/>
    <s v="TP"/>
    <s v="ATTACK-DETECTOR-2"/>
    <s v="Sat, 08 Jul 2023 15:17:58 GMT"/>
    <s v="0xc42fc0e22a0f60cc299be80eb0c0ddce83c21c14a3dddd8430628011c3e20d6b"/>
    <s v="Jul-08-2023 02:40:59 AM +UTC"/>
    <s v="12 hours 36 minutes"/>
    <n v="45360"/>
    <s v="There was a contract creation 2 mins before the exploit transaction"/>
    <s v="Victim properly identified (CIVNFT)"/>
    <m/>
    <m/>
    <s v="0x7CAEC5E4a3906d0919895d113F7Ed9b3a0cbf826,0xF169BD68ED72B2fdC3C9234833197171AA000580,0xcB9985eb9433A757841D44ec8fCf5c585781bC44,0xdBED965C57BF74ab4Ba3e3FfaBf715c4B49F8835,0x20776BeB58704bFC6b38aa88D3e1D81c9C1c15E3,0xd26cc7c8d96f6ca5291758d266447f6879a66e"/>
    <s v="0xf530a5b26274c38be75d40f161bbf22774846cb7896aa19d677be330ac02ea95,0xf36aba91b097b9c7cef0dc02a9198f570dca44a5eebcb606408c7568241c5de5,0xc6f7df745036197185662e48f6f4f6d7dfabeaf781ab4b4c5802644439948919,0xc3979fb23dcebaab141105f1e1ed1537be7d11c7f0e6ecd422eb"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d v="2023-07-09T00:00:00"/>
    <x v="5"/>
    <s v="Arcadia Finance"/>
    <x v="3"/>
    <m/>
    <s v="0x5c75e94dd0ab9c10bfd1b8073dafef031d3c050d,0x56A35FAe9b0416360e1752A9abE78D89F51517CF"/>
    <x v="2"/>
    <s v="TP"/>
    <s v="ATTACK-DETECTOR-2"/>
    <s v="Mon, 10 Jul 2023 01:24:23 GMT"/>
    <s v="0xefc4ac015069fdf9946997be0459db44c0491221159220be782454c32ec2d651,0x56A35FAe9b0416360e1752A9abE78D89F51517CF"/>
    <s v="Jul-10-2023 01:21:59 AM +UTC"/>
    <s v="2 minutes 24 seconds"/>
    <n v="144"/>
    <m/>
    <s v="Victim properly identified (darcUSDC)"/>
    <m/>
    <m/>
    <s v="0x00CB53780Ea58503D3059FC02dDd596D0Be926cB,0x046fc9f35EB7Cb165a5e07915d37bF4022b8dE33,0x950A8833b9533A19Fb4D1B2EFC823Ea6835f6d95,0xD2A34731586bD10B645f870f4C9DcAF4F9e3823C,0x2dE7BbAAaB48EAc228449584f94636bb20d63E65,0xC000d75D4221Ba9D7A788C81DCc0A4714B4aE9"/>
    <s v="0xf230c34c8fdbc3b7f7b4376bc7ce52b21710c7560716334f8f3fcd2af5d2e21c,0xcc2321a579682058f47ddf5992ef87d28104ed33f4a113b160555346b8c3c147,0x8497558838586d7e999b1c3c44ef7cc4883eb86460a8970d744eea423b6211bf,0x6948c621b5a7dc2b76bc629f69fd12cffa9dda3a6516fa811215"/>
    <m/>
    <m/>
    <m/>
    <m/>
    <m/>
    <m/>
    <m/>
    <m/>
    <m/>
    <m/>
    <m/>
    <m/>
    <m/>
    <m/>
    <m/>
  </r>
  <r>
    <d v="2023-07-09T00:00:00"/>
    <x v="5"/>
    <s v="Arcadia Finance"/>
    <x v="13"/>
    <m/>
    <s v="0xd3641c912a6a4c30338787e3c464420b561a9467,0x01a4d9089C243CCaEbE40AA224ad0CaB573B83c6"/>
    <x v="2"/>
    <s v="TP"/>
    <s v="ATTACK-DETECTOR-2"/>
    <s v="Mon, 10 Jul 2023 01:16:17 GMT"/>
    <s v="0xca7c1a0fde444e1a68a8c2b8ae3fb76ec384d1f7ae9a50d26f8bfdd37c7a0afe"/>
    <s v="Jul-10-2023 01:16:07 AM +UTC"/>
    <s v="10 seconds"/>
    <n v="10"/>
    <m/>
    <s v="Victim identified, not specific enough (ActionMultiCall)"/>
    <m/>
    <m/>
    <s v="0x00CB53780Ea58503D3059FC02dDd596D0Be926cB,0x046fc9f35EB7Cb165a5e07915d37bF4022b8dE33,0x950A8833b9533A19Fb4D1B2EFC823Ea6835f6d95,0xD2A34731586bD10B645f870f4C9DcAF4F9e3823C,0x2dE7BbAAaB48EAc228449584f94636bb20d63E65,0xC000d75D4221Ba9D7A788C81DCc0A4714B4aE9"/>
    <s v="0xa46eed295e1bb0881e47a8b504b41e71b4928d84cb735eb62cb6fb590877339f_x000a_0x3427e9a637e7ce9601ebac7dd1007530f4105e4a02b422ed2f7588f45402ae3f_x000a_0x2c2d52e5835629ddedbd4bd13e3d37bf089d9bd17b6d85e3bc233ea86e389381_x000a_0x0c32083f92dc9e21c4d5beb96c8dac61da2a89962030fadaf9f9"/>
    <m/>
    <m/>
    <m/>
    <m/>
    <m/>
    <m/>
    <m/>
    <m/>
    <m/>
    <m/>
    <m/>
    <m/>
    <m/>
    <m/>
    <m/>
  </r>
  <r>
    <d v="2023-07-11T00:00:00"/>
    <x v="5"/>
    <s v="Liberti"/>
    <x v="3"/>
    <m/>
    <s v="0xfd2d3ffb05ad00e61e3c8d8701cb9036b7a16d02,0xdfcdb5a86b167b3a418f3909d6f7a2f2873f2969"/>
    <x v="0"/>
    <m/>
    <m/>
    <m/>
    <s v="0xcb0ad9da33ecabf75df0a24aabf8a4517e4a7c5b1b2f11fee3b6a1ad9299a282"/>
    <s v="Jul-11-2023 07:49:11 AM +UTC"/>
    <m/>
    <m/>
    <m/>
    <m/>
    <m/>
    <s v="No base bot alert during funding (0xc41c5412c837f7e53989b7aed99ff95e71486d5cb4ae9046d20472787b3d4254), suspicious contract creation(not ML) alert during preparation (https://explorer.forta.network/alert/0xf47190153acf8c4d436dc93abc93cf0504262d0ff469e947ae"/>
    <s v="0x429032A407aed3D5fF84caf38EFF217eB4d322A9,0x74476caE04C5aaf33f60760eD150bf3Fa879a51b,0x2610d161Cb8CEfBB9687Fb4a8ac8E5a6bf440C20"/>
    <s v="0xbfd6b2d5928be70106fb165edd0fae05d02a537978ffc225209a4a45a9a6ef22,0x9866f666b72c5931dbc3354db672ac2b7e29195c2e256fcd62363d7ba7ad3844,0x54dd4d87d8957e7948ded6a4b8d95ed21f22744c91dc59a3dcb7aee7c24766c9,0x2eefb92b2b2b7fd71c15955917021b8f0b1240680b6e680284c9"/>
    <m/>
    <m/>
    <m/>
    <m/>
    <m/>
    <m/>
    <m/>
    <m/>
    <m/>
    <m/>
    <m/>
    <m/>
    <m/>
    <m/>
    <m/>
  </r>
  <r>
    <d v="2023-07-11T00:00:00"/>
    <x v="5"/>
    <s v="Platypus Finance"/>
    <x v="14"/>
    <m/>
    <s v="0xc64afc460290ed3df848f378621b96cb7179521a,0x16a3c9e492dee1503f46dea84c52c6a0608f1ed8"/>
    <x v="2"/>
    <s v="TP"/>
    <s v="ATTACK-DETECTOR-2"/>
    <s v="Tue, 11 Jul 2023 16:58:31 GMT"/>
    <s v="0x91957c647a06122616a41fa78570b6dcdfd8e366aaf5b7dd9b36d29f88669742"/>
    <s v="Jul-11-2023 04:19:32 PM +UTC"/>
    <s v="39 minutes"/>
    <n v="2340"/>
    <m/>
    <s v="Victim identified, generic contract name (LP-USDC)"/>
    <m/>
    <m/>
    <s v="0xbe52548488992Cc76fFA1B42f3A58F646864df45,0x66357dCaCe80431aee0A7507e2E361B7e2402370,0xe0D166DE15665bC4B7185B2e35E847E51316E126,0x39dE4e02F76Dbd4352Ec2c926D8d64Db8aBdf5b2,0xB8E567fc23c39C94a1f6359509D7b43D1Fbed824,0x30C30d826be87Cd0A4b90855C2F38f7FcfE4ea"/>
    <s v="0xe06e39f9c5ec02f8eb27afd405def65c10d9d0d0b407735df43ac596b80ad77e_x000a_0xccb63dbb46339eaf69cbef24b4088da974f780e163c3496e95579bd095911109_x000a_0xc707fc751e1af18dbe5ffec2b72e650ef603eb48751d11b29755ee6d63f6a33a_x000a_0xb44945b9053d8a6234d8ff00bb9cc56f292e85f624c7d46496dc"/>
    <m/>
    <m/>
    <m/>
    <m/>
    <m/>
    <m/>
    <m/>
    <m/>
    <m/>
    <m/>
    <m/>
    <m/>
    <m/>
    <m/>
    <m/>
  </r>
  <r>
    <d v="2023-07-11T00:00:00"/>
    <x v="5"/>
    <s v="Rodeo Finance"/>
    <x v="11"/>
    <m/>
    <s v="0x2f3788f2396127061c46fc07bd0fcb91faace328,0xe9544ee39821f72c4fc87a5588522230e340aa54"/>
    <x v="7"/>
    <m/>
    <m/>
    <m/>
    <s v="0xb1be5dee3852c818af742f5dd44def285b497ffc5c2eda0d893af542a09fb25a"/>
    <s v="Jul-11-2023 07:45:25 AM +UTC"/>
    <m/>
    <m/>
    <m/>
    <m/>
    <m/>
    <s v="No base bot alert during funding(tx-https://arbiscan.io/tx/0x0ba649bc75a28f786288fc9c618269e9a4c9e1572770a9de73b9e47a4f405723). No base bot alert during preparation (tx - https://arbiscan.io/tx/0x3eace33baf649103e091a49a9aa3c2f06747728be3665785d06efe90ef5"/>
    <s v="0x8accf43Dd31DfCd4919cc7d65912A475BfA60369,0x6f456005A7CfBF0228Ca98358f60E6AE1d347E18,0x5e4d7F61cC608485A2E4F105713D26D58a9D0cF6,0x0032F5E1520a66C6E572e96A11fBF54aea26f9bE,0x3D288C83b6030f86d83E5C8Dc4150382004471A8,0xaB7d6293CE715F12879B9fa7CBaBbFCE3BAc0A"/>
    <m/>
    <m/>
    <m/>
    <m/>
    <m/>
    <m/>
    <m/>
    <m/>
    <m/>
    <m/>
    <m/>
    <m/>
    <m/>
    <m/>
    <m/>
    <m/>
  </r>
  <r>
    <d v="2023-07-12T00:00:00"/>
    <x v="5"/>
    <s v="Ethscriptions"/>
    <x v="3"/>
    <m/>
    <s v="0x8558db5f3f9201492028fad05087b6a1d9c11273"/>
    <x v="0"/>
    <m/>
    <m/>
    <m/>
    <s v="0x419b19c6f6375b6ec4bf07dd2c0b0dd8178fbc1db2aaaaa020e607b27929cd22"/>
    <s v="Jul-12-2023 03:32:59 AM +UTC"/>
    <m/>
    <m/>
    <m/>
    <m/>
    <m/>
    <s v="Attack didn't follow the usual pattern of funding, preparation etc. just exploitation by withdrawing ethscriptions from marketplace contract. "/>
    <s v="0x3ca843b98a2fe8ef69bb0f169afad3812c275f5e"/>
    <m/>
    <m/>
    <m/>
    <m/>
    <m/>
    <m/>
    <m/>
    <m/>
    <m/>
    <m/>
    <m/>
    <m/>
    <m/>
    <m/>
    <m/>
    <m/>
  </r>
  <r>
    <d v="2023-07-17T00:00:00"/>
    <x v="5"/>
    <s v="NewFi"/>
    <x v="0"/>
    <m/>
    <s v="0x3a10408fd7a2b2a43bd14a17c0d4568430b93132,0x18703A4fD7b3688607AbF25424B6Ab304DEf2512"/>
    <x v="2"/>
    <s v="TP"/>
    <s v="ATTACK-DETECTOR-2"/>
    <s v="Mon, 17 Jul 2023 14:00:38 GMT"/>
    <s v="0x557628123d137ea49564e4dccff5f5d1e508607e96dd20fe99a670519b679cb5"/>
    <s v="Jul-17-2023 02:00:19 PM +UTC"/>
    <s v="19 seconds"/>
    <n v="19"/>
    <m/>
    <s v="No Victim"/>
    <m/>
    <m/>
    <s v="0xB8dC09Eec82CaB2E86C7EdC8DD5882dd92d22411"/>
    <s v="0xbc693bea97e2db6c9d055cde1e88839b863a69e70079aaaed87e6152e36f9af6,0x3c93a94b4915a61e7ed9659fe832889daf916c915e2731a994940aeaeaed5ea8"/>
    <m/>
    <m/>
    <m/>
    <m/>
    <m/>
    <m/>
    <m/>
    <m/>
    <m/>
    <m/>
    <m/>
    <m/>
    <m/>
    <m/>
    <m/>
  </r>
  <r>
    <d v="2023-07-18T00:00:00"/>
    <x v="5"/>
    <s v="BNO"/>
    <x v="0"/>
    <m/>
    <s v="0xdc109426972ae14d5b3d7e91b47d42ff1fd3c8cc,0xa6566574edc60d7b2adbacedb71d5142cf2677fb"/>
    <x v="0"/>
    <m/>
    <m/>
    <m/>
    <s v="0x33fed54de490797b99b2fc7a159e43af57e9e6bdefc2c2d052dc814cfe0096b9"/>
    <s v="Jul-18-2023 12:55:37 AM +UTC"/>
    <m/>
    <m/>
    <m/>
    <m/>
    <m/>
    <s v="tornando cash funding(no funding base bot alert, example tx - 0x29f311cb61aea2ed2a43537e57fac6b99206ed876278565fb7e8130e23988725), no alert from preparation base bots during _x000a_attack contract deployment(tx - 0x731b87a416bbf645a453f0617d6e4ff2388c04d8bcf286"/>
    <s v="0xdCA503449899d5649D32175a255A8835A03E4006,0xa4dBc813F7E1bf5827859e278594B1E0Ec1F710F,0x4B9c234779A3332b74DBaFf57559EC5b4cB078BD"/>
    <m/>
    <m/>
    <m/>
    <m/>
    <m/>
    <m/>
    <m/>
    <m/>
    <m/>
    <m/>
    <m/>
    <m/>
    <m/>
    <m/>
    <m/>
    <m/>
  </r>
  <r>
    <d v="2023-07-18T00:00:00"/>
    <x v="5"/>
    <s v="ApeDAO"/>
    <x v="0"/>
    <m/>
    <s v="0x10703f7114dce7beaf8d23cde4bf72130bb0f56a,0x45aa258ad08eeeb841c1c02eca7658f9dd4779c0"/>
    <x v="2"/>
    <s v="TP"/>
    <s v="ATTACK-DETECTOR-2"/>
    <s v="Tue, 18 Jul 2023 14:01:48 GMT"/>
    <s v="0x8d35dfd9968ce61fb969ffe8dcc29eeeae864e466d2cb0b7d26ce63644691994"/>
    <s v="Jul-18-2023 02:01:37 PM +UTC"/>
    <s v="11 seconds "/>
    <n v="11"/>
    <m/>
    <s v="No Victim"/>
    <m/>
    <m/>
    <s v="0xB47955B5B7EAF49C815EBc389850eb576C460092, 0xee2a9D05B943C1F33f3920C750Ac88F74D0220c3"/>
    <s v="0xff4676ef8bfd3eae14610e8033fffb730db53743ea4c8cd097676b5dbc6f0c31_x000a_0x7e6789b7ced823162c794643054f463331a46c1190ff681f1e61bc668eaa600f_x000a_"/>
    <m/>
    <m/>
    <m/>
    <m/>
    <m/>
    <m/>
    <m/>
    <m/>
    <m/>
    <m/>
    <m/>
    <m/>
    <m/>
    <m/>
    <m/>
  </r>
  <r>
    <d v="2023-07-20T00:00:00"/>
    <x v="5"/>
    <s v="FFIST"/>
    <x v="0"/>
    <m/>
    <s v="0xcc8617331849962c27f91859578dc91922f6f050,0xe84ef3615b8df94c52e5b6ef21acbf0039b29113"/>
    <x v="2"/>
    <s v="TP"/>
    <s v="ATTACK-DETECTOR-2"/>
    <s v="Thu, 20 Jul 2023 00:42:18 GMT"/>
    <s v="0x199c4b88cab6b4b495b9d91af98e746811dd8f82f43117c48205e6332db9f0e0"/>
    <s v="Jul-20-2023 12:07:06 AM +UTC"/>
    <s v="35 minutes 12 seconds"/>
    <n v="2112"/>
    <m/>
    <s v="Victim properly identified (FFIST)"/>
    <m/>
    <m/>
    <s v="0x80121DA952A74c06adc1d7f85A237089b57AF347,0x7a3adf2f6b239e64dab1738c695cf48155b6e152"/>
    <s v="0xcd03c6e1b775bcaffbddf3c3149429b44f14c679575fac3d8b90253f216565bd_x000a_0xace8119c9e48ab34398da944a2ec6c326b17e06baee2ea0e09d1d17d337fb2d9_x000a_0x98dd919c80af9628be0c309747dc0703c8c0f3858d397a6030f1c3a50a6c231e_x000a_0x8166b874fbb7138e2fab3472186b72c1463fb1f0c606f0336f2e"/>
    <m/>
    <m/>
    <m/>
    <m/>
    <m/>
    <m/>
    <m/>
    <m/>
    <m/>
    <m/>
    <m/>
    <m/>
    <m/>
    <m/>
    <m/>
  </r>
  <r>
    <d v="2023-07-21T00:00:00"/>
    <x v="5"/>
    <s v="Irena"/>
    <x v="0"/>
    <m/>
    <s v="0x59e143d1ee59abea79be7d8a6bc8524588123456,0xE70d716BDe81575D372EA329800D953C5dD0b3E9"/>
    <x v="0"/>
    <m/>
    <m/>
    <m/>
    <s v="0xd0f743b22111a13aa4be9fbba515ca53a301b21c7f744ec8c313dd0a25767779"/>
    <s v="Jul-21-2023 07:11:13 AM +UTC"/>
    <m/>
    <m/>
    <m/>
    <m/>
    <m/>
    <s v="Triggered Suspicious Contract Creation alert and ice-phishing-suspicious-transfer. Both are classified in the same stage(preparation) so bot didn't trigger. The suspicious transfer happened in exploitation though.Money laundering through binance._x000a_[chrisei"/>
    <s v="0x9eeB6c5ff183E6001c65a12D70026b900AE76781,0xdDD165504E22B4E8b18F2E0954FC90BD30F01117,0xd9693D41E577064Df9D7e90fe3D000825ceB947d"/>
    <m/>
    <m/>
    <m/>
    <m/>
    <m/>
    <m/>
    <m/>
    <m/>
    <m/>
    <m/>
    <m/>
    <m/>
    <m/>
    <m/>
    <m/>
    <m/>
  </r>
  <r>
    <d v="2023-07-21T00:00:00"/>
    <x v="5"/>
    <s v="Conic"/>
    <x v="3"/>
    <m/>
    <s v="0x160b431bdc7c2cedb2838e5e74c26886aad65d8f,0x3d32c5a2e592c7b17e16bddc87eab75f33ae3010,0x10db234e02c3889d8e408c7084e8ce10892bdad7,0x743599ba5cfa3ce8c59691af5ef279aaafa2e4eb,0x8d67db0b205e32a5dd96145f022fa18aae7dc8aa"/>
    <x v="2"/>
    <s v="TP"/>
    <s v="ATTACK-DETECTOR-3"/>
    <s v="Fri, 21 Jul 2023 10:24:36 GMT"/>
    <s v="0x8b74995d1d61d3d7547575649136b8765acb22882960f0636941c44ec7bbe146"/>
    <s v="Jul-21-2023 10:35:11 AM +UTC"/>
    <s v="-11 minutes"/>
    <n v="-660"/>
    <m/>
    <s v="No Victim"/>
    <m/>
    <m/>
    <s v="0x4D080be793fb7934a920cbDd95010b893AEda545,0x9aE380F0272E2162340a5bB646c354271c0F5cFC,0x013A3Da6591d3427F164862793ab4e388F9B587e,0xeC037423A61B634BFc490dcc215236349999ca3d,0xDF848c4E02AE9D0492ED796B5e2e4F414B28c7c6,0x92bffb71BBe241ba9cdFb3A4e56E48dC4F118E"/>
    <s v="0xed47fe79bb05b4a63a81b1b77952182427612af678f7232c0f066d83ec99b844_x000a_0xecf73e10bae133999596e59e006d743716dca8936d1ee417dcd44ebba574fb44_x000a_0xea2d16d70c9962c5a04564c9157ef7ae69dfe1b70791f1f43863810bf93fba3d_x000a_0xcc43523d4d71ecec90daf7db6625efd512a40610307ffb4e1235"/>
    <m/>
    <m/>
    <m/>
    <m/>
    <m/>
    <m/>
    <m/>
    <m/>
    <m/>
    <m/>
    <m/>
    <m/>
    <m/>
    <m/>
    <m/>
  </r>
  <r>
    <d v="2023-07-21T00:00:00"/>
    <x v="5"/>
    <s v="Conic"/>
    <x v="3"/>
    <m/>
    <s v="0xb6369f59fc24117b16742c9dfe064894d03b3b80"/>
    <x v="2"/>
    <s v="TP"/>
    <s v="ATTACK-DETECTOR-2"/>
    <s v="Fri, 21 Jul 2023 19:01:50 GMT"/>
    <s v="0x37acd17a80a5f95728459bfea85cb2e1f64b4c75cf4a4c8dcb61964e26860882"/>
    <s v="Jul-21-2023 07:01:35 PM +UTC"/>
    <s v="15 seconds"/>
    <n v="900"/>
    <m/>
    <s v="No Victim"/>
    <m/>
    <m/>
    <s v="0x4D080be793fb7934a920cbDd95010b893AEda545,0x9aE380F0272E2162340a5bB646c354271c0F5cFC,0x013A3Da6591d3427F164862793ab4e388F9B587e,0xeC037423A61B634BFc490dcc215236349999ca3d,0xDF848c4E02AE9D0492ED796B5e2e4F414B28c7c6,0x92bffb71BBe241ba9cdFb3A4e56E48dC4F118E"/>
    <m/>
    <m/>
    <m/>
    <m/>
    <m/>
    <m/>
    <m/>
    <m/>
    <m/>
    <m/>
    <m/>
    <m/>
    <m/>
    <m/>
    <m/>
    <m/>
  </r>
  <r>
    <d v="2023-07-24T00:00:00"/>
    <x v="5"/>
    <s v="PalmSwap"/>
    <x v="0"/>
    <m/>
    <s v="0x5cf403ecf47f133b917cb9e3f24b7a7afd718af1,0x0fe7457f5909778b15d8e46768678abbf0c98329,0xf84efa8a9f7e68855cf17eaac9c2f97a9d131366,0x55252a6d50bfad0e5f1009541284c783686f7f25"/>
    <x v="0"/>
    <m/>
    <m/>
    <m/>
    <s v="0x62dba55054fa628845fecded658ff5b1ec1c5823f1a5e0118601aa455a30eac9"/>
    <s v="Jul-24-2023 05:23:38 PM +UTC"/>
    <m/>
    <m/>
    <m/>
    <m/>
    <m/>
    <s v="Triggered only the victim-identifier bot,flashloan bots didnt trigger during preparation and exploitation (flashloan was from radiant). 80% of the fund was returned to the protocol, so no money laundering."/>
    <s v="0xd990094a611c3de34664dd3664ebf979a1230fc1,0xa68f4b2c69c7f991c3237ba9b678d75368ccff8f,0x806f709558cdbba39699fbf323c8fda4e364ac7a,0x29745314B4D294B7C77cDB411B8AAa95923aae38,0x04C7c8476F91D2D6Da5CaDA3B3e17FC4532Fe0cc,0x305496cecCe61491794a4c36D322b42Bb81da9"/>
    <m/>
    <m/>
    <m/>
    <m/>
    <m/>
    <m/>
    <m/>
    <m/>
    <m/>
    <m/>
    <m/>
    <m/>
    <m/>
    <m/>
    <m/>
    <m/>
  </r>
  <r>
    <d v="2023-07-24T00:00:00"/>
    <x v="5"/>
    <s v="MetaLabz"/>
    <x v="0"/>
    <m/>
    <s v="0xf576c7f17bc5a834f8bfe6f810a09eb44818c739"/>
    <x v="0"/>
    <m/>
    <m/>
    <m/>
    <s v="0x6d14276f14d7b7f72f201c72b6cf54689211ccb2d295d19e4bb5e9006fda177c"/>
    <s v="Jul-24-2023 03:01:56 PM +UTC"/>
    <m/>
    <m/>
    <m/>
    <m/>
    <m/>
    <s v="No base bot alert during preparation (https://bscscan.com/tx/0x54b926b7c1a952922ebb23f7fb21d04cdc82f85ab7b549ef8114abab4c311c47) and exploitation.LARGE-TRANSFER-OUT alert during laundering (https://explorer.forta.network/alert/0x1931dcb950cc4e5be10f1fb953"/>
    <s v="0x165B8FDDFCbEd154338B5d4B33B76836002D9701,0xf42A313E7a32E49B39c742516d6F2Da256A33035,0xF14D3692B0055Db9Ca4c04065165d59B87E763f1"/>
    <m/>
    <m/>
    <m/>
    <m/>
    <m/>
    <m/>
    <m/>
    <m/>
    <m/>
    <m/>
    <m/>
    <m/>
    <m/>
    <m/>
    <m/>
    <m/>
  </r>
  <r>
    <d v="2023-07-25T00:00:00"/>
    <x v="5"/>
    <s v="Eralend"/>
    <x v="15"/>
    <m/>
    <s v="0xf1d076c9be4533086f967e14ee6aff204d5ece7a"/>
    <x v="0"/>
    <m/>
    <m/>
    <m/>
    <s v="0x99efebacb3edaa3ac34f7ef462fd8eed85b46be281bd1329abfb215a494ab0ef,0x7ac4da1ea1b0903dfabda56f713ea5e4a960a3fc34467a844d037f86ee8bfe98"/>
    <s v="Jul-25-2023 10:24 AM +UTC"/>
    <m/>
    <m/>
    <m/>
    <m/>
    <m/>
    <s v="Unsupported network"/>
    <s v="0x1181D7BE04D80A8aE096641Ee1A87f7D557c6aeb,0xD6CA0951ea8F18C63e5dCA1646e0a4B53d5d3fa0,0x0171cA5b372eb510245F5FA214F5582911934b3D,0xc8DDC91D8CeCd4a940B173A240ba664A0C79e314,0x1BbD33384869b30A323e15868Ce46013C82B86FB,0x00A1C271df375660f47293fd84B53572fded01"/>
    <m/>
    <m/>
    <m/>
    <m/>
    <m/>
    <m/>
    <m/>
    <m/>
    <m/>
    <m/>
    <m/>
    <m/>
    <m/>
    <m/>
    <m/>
    <m/>
  </r>
  <r>
    <d v="2023-07-26T00:00:00"/>
    <x v="5"/>
    <s v="Carson"/>
    <x v="0"/>
    <m/>
    <s v="0x25bcbbb92c2ae9d0c6f4db814e46fd5c632e2bd3,0x9cffc95e742d22c1446a3d22e656bb23835a38ac"/>
    <x v="2"/>
    <s v="TP"/>
    <s v="ATTACK-DETECTOR-2"/>
    <s v="Wed, 26 Jul 2023 17:35:09 GMT"/>
    <s v="0xed52a42b2f45e4dea8d07f70d645931e4f6da65e9ab281cd3dbb9d9d21febb45"/>
    <s v="Jul-26-2023 05:39:24 PM +UTC"/>
    <s v="-4 minutes 15 seconds"/>
    <s v="-255 seconds"/>
    <m/>
    <s v="No Victim"/>
    <m/>
    <m/>
    <s v="0x0aCD5019EdC8ff765517e2e691C5EeF6f9c08830,0xE77a017DB4C7754bF272D19FfE0149779b9800B5"/>
    <s v="0xe47009b0c7feab90b2e2aa26bc66cc7b293d3c673f928908b8b8b1aeb61eb076_x000a_0x8c06b4cbb63f0ad7aa8a8a837b5ccf0a45258ce8e551232fd0f6e4bd5fc75184_x000a_0x28c28bb7bb30f41c424479194229603ed2f29654a816f2faf65a04ec8b6fa414_x000a_"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6"/>
    <m/>
    <x v="12"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Recall Summary" cacheId="23" applyNumberFormats="0" applyBorderFormats="0" applyFontFormats="0" applyPatternFormats="0" applyAlignmentFormats="0" applyWidthHeightFormats="0" dataCaption="" updatedVersion="8" compact="0" compactData="0">
  <location ref="A3:F11" firstHeaderRow="1" firstDataRow="2" firstDataCol="1" rowPageCount="1" colPageCount="1"/>
  <pivotFields count="35">
    <pivotField name="Date" compact="0" numFmtId="164" outline="0" multipleItemSelectionAllowed="1" showAll="0"/>
    <pivotField name="MonthYear" axis="axisPage" compact="0" outline="0" multipleItemSelectionAllowed="1" showAll="0">
      <items count="8">
        <item h="1" x="0"/>
        <item h="1" x="1"/>
        <item h="1" x="2"/>
        <item h="1" x="3"/>
        <item h="1" x="4"/>
        <item x="5"/>
        <item h="1" x="6"/>
        <item t="default"/>
      </items>
    </pivotField>
    <pivotField name="Attack Name" compact="0" outline="0" multipleItemSelectionAllowed="1" showAll="0"/>
    <pivotField name="Network" axis="axisRow" compact="0" outline="0" multipleItemSelectionAllowed="1" showAll="0" sortType="ascending">
      <items count="17">
        <item x="2"/>
        <item x="11"/>
        <item x="10"/>
        <item x="6"/>
        <item x="5"/>
        <item x="4"/>
        <item x="14"/>
        <item x="0"/>
        <item x="1"/>
        <item x="3"/>
        <item x="7"/>
        <item x="9"/>
        <item x="13"/>
        <item x="8"/>
        <item x="15"/>
        <item x="12"/>
        <item t="default"/>
      </items>
    </pivotField>
    <pivotField name="Attacked Protocol Addresses" compact="0" outline="0" multipleItemSelectionAllowed="1" showAll="0"/>
    <pivotField name="Attacker" dataField="1" compact="0" outline="0" multipleItemSelectionAllowed="1" showAll="0"/>
    <pivotField name="Detected" axis="axisCol" compact="0" outline="0" multipleItemSelectionAllowed="1" showAll="0" sortType="ascending">
      <items count="9">
        <item x="0"/>
        <item x="3"/>
        <item x="7"/>
        <item x="6"/>
        <item x="2"/>
        <item x="5"/>
        <item x="4"/>
        <item x="1"/>
        <item t="default"/>
      </items>
    </pivotField>
    <pivotField name="Deteted For Protocol" compact="0" outline="0" multipleItemSelectionAllowed="1" showAll="0"/>
    <pivotField name="AlertId" compact="0" outline="0" multipleItemSelectionAllowed="1" showAll="0"/>
    <pivotField name="Time of Alert" compact="0" outline="0" multipleItemSelectionAllowed="1" showAll="0"/>
    <pivotField name="ExploitTxHash" compact="0" outline="0" multipleItemSelectionAllowed="1" showAll="0"/>
    <pivotField name="Time of Exploit Tx" compact="0" outline="0" multipleItemSelectionAllowed="1" showAll="0"/>
    <pivotField name="Diff" compact="0" outline="0" multipleItemSelectionAllowed="1" showAll="0"/>
    <pivotField name="Diff in sec" compact="0" outline="0" multipleItemSelectionAllowed="1" showAll="0"/>
    <pivotField name="Time to Detect Comment" compact="0" outline="0" multipleItemSelectionAllowed="1" showAll="0"/>
    <pivotField name="Victim" compact="0" outline="0" multipleItemSelectionAllowed="1" showAll="0"/>
    <pivotField name="Victim Comment" compact="0" outline="0" multipleItemSelectionAllowed="1" showAll="0"/>
    <pivotField name="Comment" compact="0" outline="0" multipleItemSelectionAllowed="1" showAll="0"/>
    <pivotField name="ProtocolContracts" compact="0" outline="0" multipleItemSelectionAllowed="1" showAll="0"/>
    <pivotField name="MatchingAlertHashesForProtocolContracts" compact="0" outline="0" multipleItemSelectionAllowed="1" showAll="0"/>
    <pivotField name=" " compact="0" outline="0" multipleItemSelectionAllowed="1" showAll="0"/>
    <pivotField name=" 2" compact="0" outline="0" multipleItemSelectionAllowed="1" showAll="0"/>
    <pivotField name=" 3" compact="0" outline="0" multipleItemSelectionAllowed="1" showAll="0"/>
    <pivotField name=" 4" compact="0" outline="0" multipleItemSelectionAllowed="1" showAll="0"/>
    <pivotField name=" 5" compact="0" outline="0" multipleItemSelectionAllowed="1" showAll="0"/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  <pivotField name=" 9" compact="0" outline="0" multipleItemSelectionAllowed="1" showAll="0"/>
    <pivotField name=" 10" compact="0" outline="0" multipleItemSelectionAllowed="1" showAll="0"/>
    <pivotField name=" 11" compact="0" outline="0" multipleItemSelectionAllowed="1" showAll="0"/>
    <pivotField name=" 12" compact="0" outline="0" multipleItemSelectionAllowed="1" showAll="0"/>
    <pivotField name=" 13" compact="0" outline="0" multipleItemSelectionAllowed="1" showAll="0"/>
    <pivotField name=" 14" compact="0" outline="0" multipleItemSelectionAllowed="1" showAll="0"/>
    <pivotField name=" 15" compact="0" outline="0" multipleItemSelectionAllowed="1" showAll="0"/>
  </pivotFields>
  <rowFields count="1">
    <field x="3"/>
  </rowFields>
  <rowItems count="7">
    <i>
      <x v="1"/>
    </i>
    <i>
      <x v="6"/>
    </i>
    <i>
      <x v="7"/>
    </i>
    <i>
      <x v="9"/>
    </i>
    <i>
      <x v="12"/>
    </i>
    <i>
      <x v="14"/>
    </i>
    <i t="grand">
      <x/>
    </i>
  </rowItems>
  <colFields count="1">
    <field x="6"/>
  </colFields>
  <colItems count="5">
    <i>
      <x/>
    </i>
    <i>
      <x v="2"/>
    </i>
    <i>
      <x v="3"/>
    </i>
    <i>
      <x v="4"/>
    </i>
    <i t="grand">
      <x/>
    </i>
  </colItems>
  <pageFields count="1">
    <pageField fld="1" hier="0"/>
  </pageFields>
  <dataFields count="1">
    <dataField name="COUNTA of Attacker" fld="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Recall Local Testing Summary" cacheId="18" applyNumberFormats="0" applyBorderFormats="0" applyFontFormats="0" applyPatternFormats="0" applyAlignmentFormats="0" applyWidthHeightFormats="0" dataCaption="" updatedVersion="8" compact="0" compactData="0">
  <location ref="A3:E9" firstHeaderRow="1" firstDataRow="2" firstDataCol="1" rowPageCount="1" colPageCount="1"/>
  <pivotFields count="29">
    <pivotField name="Date" compact="0" numFmtId="164" outline="0" multipleItemSelectionAllowed="1" showAll="0"/>
    <pivotField name="MonthYear" axis="axisPage" compact="0" outline="0" multipleItemSelectionAllowed="1" showAll="0">
      <items count="4">
        <item h="1" x="0"/>
        <item x="1"/>
        <item x="2"/>
        <item t="default"/>
      </items>
    </pivotField>
    <pivotField name="Attack Name" compact="0" outline="0" multipleItemSelectionAllowed="1" showAll="0"/>
    <pivotField name="Network" axis="axisRow" dataField="1" compact="0" outline="0" multipleItemSelectionAllowed="1" showAll="0" sortType="ascending">
      <items count="5">
        <item x="1"/>
        <item x="0"/>
        <item x="2"/>
        <item x="3"/>
        <item t="default"/>
      </items>
    </pivotField>
    <pivotField name="Indicators" compact="0" outline="0" multipleItemSelectionAllowed="1" showAll="0"/>
    <pivotField name="Anomaly Score" compact="0" outline="0" multipleItemSelectionAllowed="1" showAll="0"/>
    <pivotField name="Anomaly Details" compact="0" outline="0" multipleItemSelectionAllowed="1" showAll="0"/>
    <pivotField name="Entity Cluster" compact="0" outline="0" multipleItemSelectionAllowed="1" showAll="0"/>
    <pivotField name="FP Mitigated" compact="0" outline="0" multipleItemSelectionAllowed="1" showAll="0"/>
    <pivotField name="Detected" compact="0" outline="0" multipleItemSelectionAllowed="1" showAll="0"/>
    <pivotField name="Verdict" axis="axisCol" compact="0" outline="0" multipleItemSelectionAllowed="1" showAll="0" sortType="ascending">
      <items count="4">
        <item x="1"/>
        <item x="2"/>
        <item x="0"/>
        <item t="default"/>
      </items>
    </pivotField>
    <pivotField name="Why Missed" compact="0" outline="0" multipleItemSelectionAllowed="1" showAll="0"/>
    <pivotField name="Version" compact="0" outline="0" multipleItemSelectionAllowed="1" showAll="0"/>
    <pivotField name=" " compact="0" outline="0" multipleItemSelectionAllowed="1" showAll="0"/>
    <pivotField name=" 2" compact="0" outline="0" multipleItemSelectionAllowed="1" showAll="0"/>
    <pivotField name=" 3" compact="0" outline="0" multipleItemSelectionAllowed="1" showAll="0"/>
    <pivotField name=" 4" compact="0" outline="0" multipleItemSelectionAllowed="1" showAll="0"/>
    <pivotField name=" 5" compact="0" outline="0" multipleItemSelectionAllowed="1" showAll="0"/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  <pivotField name=" 9" compact="0" outline="0" multipleItemSelectionAllowed="1" showAll="0"/>
    <pivotField name=" 10" compact="0" outline="0" multipleItemSelectionAllowed="1" showAll="0"/>
    <pivotField name=" 11" compact="0" outline="0" multipleItemSelectionAllowed="1" showAll="0"/>
    <pivotField name=" 12" compact="0" outline="0" multipleItemSelectionAllowed="1" showAll="0"/>
    <pivotField name=" 13" compact="0" outline="0" multipleItemSelectionAllowed="1" showAll="0"/>
    <pivotField name=" 14" compact="0" outline="0" multipleItemSelectionAllowed="1" showAll="0"/>
    <pivotField name=" 15" compact="0" outline="0" multipleItemSelectionAllowed="1" showAll="0"/>
    <pivotField name=" 16" compact="0" outline="0" multipleItemSelectionAllowed="1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1" hier="0"/>
  </pageFields>
  <dataFields count="1">
    <dataField name="COUNTA of Network" fld="3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recision Summary" cacheId="13" applyNumberFormats="0" applyBorderFormats="0" applyFontFormats="0" applyPatternFormats="0" applyAlignmentFormats="0" applyWidthHeightFormats="0" dataCaption="" updatedVersion="8" compact="0" compactData="0">
  <location ref="A3:G12" firstHeaderRow="1" firstDataRow="2" firstDataCol="1" rowPageCount="1" colPageCount="1"/>
  <pivotFields count="26">
    <pivotField name="Date" compact="0" outline="0" multipleItemSelectionAllowed="1" showAll="0"/>
    <pivotField name="YearMonth" axis="axisPage" compact="0" outline="0" multipleItemSelectionAllowed="1" showAll="0">
      <items count="9">
        <item h="1" x="0"/>
        <item h="1" x="1"/>
        <item h="1" x="2"/>
        <item h="1" x="3"/>
        <item h="1" x="4"/>
        <item h="1" x="5"/>
        <item h="1" x="6"/>
        <item x="7"/>
        <item t="default"/>
      </items>
    </pivotField>
    <pivotField name="2023-03-24" compact="0" outline="0" multipleItemSelectionAllowed="1" showAll="0"/>
    <pivotField name="Alert Link" dataField="1" compact="0" outline="0" multipleItemSelectionAllowed="1" showAll="0"/>
    <pivotField name="AlertID" compact="0" outline="0" multipleItemSelectionAllowed="1" showAll="0"/>
    <pivotField name="Severity" compact="0" outline="0" multipleItemSelectionAllowed="1" showAll="0"/>
    <pivotField name="Chain" axis="axisRow" compact="0" outline="0" multipleItemSelectionAllowed="1" showAll="0" sortType="ascending">
      <items count="14">
        <item x="6"/>
        <item x="11"/>
        <item x="7"/>
        <item x="8"/>
        <item x="12"/>
        <item x="10"/>
        <item x="9"/>
        <item x="2"/>
        <item x="1"/>
        <item x="3"/>
        <item x="0"/>
        <item x="4"/>
        <item x="5"/>
        <item t="default"/>
      </items>
    </pivotField>
    <pivotField name="Description" compact="0" outline="0" multipleItemSelectionAllowed="1" showAll="0"/>
    <pivotField name="EOA" compact="0" outline="0" multipleItemSelectionAllowed="1" showAll="0"/>
    <pivotField name="FP" axis="axisCol" compact="0" outline="0" multipleItemSelectionAllowed="1" showAll="0" sortType="ascending">
      <items count="8">
        <item x="5"/>
        <item x="0"/>
        <item x="3"/>
        <item x="1"/>
        <item x="6"/>
        <item x="4"/>
        <item x="2"/>
        <item t="default"/>
      </items>
    </pivotField>
    <pivotField name="Score" compact="0" outline="0" multipleItemSelectionAllowed="1" showAll="0"/>
    <pivotField name="Comment" compact="0" outline="0" multipleItemSelectionAllowed="1" showAll="0"/>
    <pivotField name="Amount" compact="0" outline="0" multipleItemSelectionAllowed="1" showAll="0"/>
    <pivotField name="Victim" compact="0" outline="0" multipleItemSelectionAllowed="1" showAll="0"/>
    <pivotField name="Time of Alert" compact="0" outline="0" multipleItemSelectionAllowed="1" showAll="0"/>
    <pivotField name="Time of Exploit Tx" compact="0" outline="0" multipleItemSelectionAllowed="1" showAll="0"/>
    <pivotField name="Score Step" compact="0" outline="0" multipleItemSelectionAllowed="1" showAll="0"/>
    <pivotField name="Contract" compact="0" outline="0" multipleItemSelectionAllowed="1" showAll="0"/>
    <pivotField name=" " compact="0" outline="0" multipleItemSelectionAllowed="1" showAll="0"/>
    <pivotField name=" 2" compact="0" outline="0" multipleItemSelectionAllowed="1" showAll="0"/>
    <pivotField name=" 3" compact="0" outline="0" multipleItemSelectionAllowed="1" showAll="0"/>
    <pivotField name=" 4" compact="0" outline="0" multipleItemSelectionAllowed="1" showAll="0"/>
    <pivotField name=" 5" compact="0" outline="0" multipleItemSelectionAllowed="1" showAll="0"/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9"/>
  </colFields>
  <colItems count="6">
    <i>
      <x v="1"/>
    </i>
    <i>
      <x v="2"/>
    </i>
    <i>
      <x v="3"/>
    </i>
    <i>
      <x v="5"/>
    </i>
    <i>
      <x v="6"/>
    </i>
    <i t="grand">
      <x/>
    </i>
  </colItems>
  <pageFields count="1">
    <pageField fld="1" hier="0"/>
  </pageFields>
  <dataFields count="1">
    <dataField name="COUNTA of Alert Link" fld="3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AlertCounts2" cacheId="8" applyNumberFormats="0" applyBorderFormats="0" applyFontFormats="0" applyPatternFormats="0" applyAlignmentFormats="0" applyWidthHeightFormats="0" dataCaption="" updatedVersion="8" compact="0" compactData="0">
  <location ref="A3:E23" firstHeaderRow="1" firstDataRow="2" firstDataCol="1" rowPageCount="1" colPageCount="1"/>
  <pivotFields count="26">
    <pivotField name="Date" compact="0" outline="0" multipleItemSelectionAllowed="1" showAll="0"/>
    <pivotField name="YearMonth" axis="axisPage" compact="0" outline="0" multipleItemSelectionAllowed="1" showAll="0">
      <items count="9">
        <item h="1" x="0"/>
        <item h="1" x="1"/>
        <item h="1" x="2"/>
        <item x="3"/>
        <item h="1" x="4"/>
        <item h="1" x="5"/>
        <item h="1" x="6"/>
        <item h="1" x="7"/>
        <item t="default"/>
      </items>
    </pivotField>
    <pivotField name="2023-03-24" axis="axisRow" compact="0" outline="0" multipleItemSelectionAllowed="1" showAll="0" sortType="ascending">
      <items count="152">
        <item m="1" x="143"/>
        <item m="1" x="147"/>
        <item m="1" x="148"/>
        <item m="1" x="146"/>
        <item m="1" x="145"/>
        <item m="1" x="144"/>
        <item m="1" x="150"/>
        <item m="1" x="149"/>
        <item x="26"/>
        <item x="38"/>
        <item x="45"/>
        <item x="47"/>
        <item x="49"/>
        <item x="44"/>
        <item x="12"/>
        <item x="15"/>
        <item x="21"/>
        <item x="36"/>
        <item x="6"/>
        <item x="11"/>
        <item x="24"/>
        <item x="18"/>
        <item x="25"/>
        <item x="31"/>
        <item x="48"/>
        <item x="42"/>
        <item x="33"/>
        <item x="5"/>
        <item x="39"/>
        <item x="28"/>
        <item x="23"/>
        <item x="46"/>
        <item x="7"/>
        <item x="51"/>
        <item x="14"/>
        <item x="29"/>
        <item x="32"/>
        <item x="41"/>
        <item x="34"/>
        <item x="16"/>
        <item x="35"/>
        <item x="4"/>
        <item x="1"/>
        <item x="40"/>
        <item x="0"/>
        <item x="13"/>
        <item x="9"/>
        <item x="19"/>
        <item x="30"/>
        <item x="8"/>
        <item x="20"/>
        <item x="2"/>
        <item x="64"/>
        <item x="59"/>
        <item x="53"/>
        <item x="56"/>
        <item x="54"/>
        <item x="61"/>
        <item x="66"/>
        <item x="70"/>
        <item x="69"/>
        <item x="58"/>
        <item x="62"/>
        <item x="55"/>
        <item x="57"/>
        <item x="67"/>
        <item x="65"/>
        <item x="63"/>
        <item x="60"/>
        <item x="68"/>
        <item x="97"/>
        <item x="96"/>
        <item x="95"/>
        <item x="87"/>
        <item x="93"/>
        <item x="86"/>
        <item x="72"/>
        <item x="80"/>
        <item x="82"/>
        <item x="73"/>
        <item x="85"/>
        <item x="78"/>
        <item x="88"/>
        <item x="75"/>
        <item x="76"/>
        <item x="84"/>
        <item x="83"/>
        <item x="81"/>
        <item x="90"/>
        <item x="91"/>
        <item x="77"/>
        <item x="71"/>
        <item x="79"/>
        <item x="92"/>
        <item x="74"/>
        <item x="94"/>
        <item x="89"/>
        <item x="112"/>
        <item x="105"/>
        <item x="109"/>
        <item x="107"/>
        <item x="110"/>
        <item x="108"/>
        <item x="111"/>
        <item x="101"/>
        <item x="104"/>
        <item x="106"/>
        <item x="103"/>
        <item x="102"/>
        <item x="98"/>
        <item x="99"/>
        <item x="100"/>
        <item x="127"/>
        <item x="133"/>
        <item x="121"/>
        <item x="130"/>
        <item x="134"/>
        <item x="142"/>
        <item x="136"/>
        <item x="128"/>
        <item x="129"/>
        <item x="123"/>
        <item x="138"/>
        <item x="139"/>
        <item x="141"/>
        <item x="118"/>
        <item x="114"/>
        <item x="135"/>
        <item x="125"/>
        <item x="131"/>
        <item x="137"/>
        <item x="117"/>
        <item x="113"/>
        <item x="116"/>
        <item x="120"/>
        <item x="122"/>
        <item x="124"/>
        <item x="119"/>
        <item x="126"/>
        <item x="115"/>
        <item x="132"/>
        <item x="140"/>
        <item x="17"/>
        <item x="22"/>
        <item x="50"/>
        <item x="27"/>
        <item x="37"/>
        <item x="10"/>
        <item x="43"/>
        <item x="52"/>
        <item x="3"/>
        <item t="default"/>
      </items>
    </pivotField>
    <pivotField name="Alert Link" compact="0" outline="0" multipleItemSelectionAllowed="1" showAll="0"/>
    <pivotField name="AlertID" compact="0" outline="0" multipleItemSelectionAllowed="1" showAll="0"/>
    <pivotField name="Severity" compact="0" outline="0" multipleItemSelectionAllowed="1" showAll="0"/>
    <pivotField name="Chain" axis="axisCol" compact="0" outline="0" multipleItemSelectionAllowed="1" showAll="0" sortType="ascending">
      <items count="14">
        <item x="6"/>
        <item x="11"/>
        <item x="7"/>
        <item x="8"/>
        <item x="12"/>
        <item x="10"/>
        <item x="9"/>
        <item x="2"/>
        <item x="1"/>
        <item x="3"/>
        <item x="0"/>
        <item x="4"/>
        <item x="5"/>
        <item t="default"/>
      </items>
    </pivotField>
    <pivotField name="Description" compact="0" outline="0" multipleItemSelectionAllowed="1" showAll="0"/>
    <pivotField name="EOA" dataField="1" compact="0" outline="0" multipleItemSelectionAllowed="1" showAll="0"/>
    <pivotField name="FP" compact="0" outline="0" multipleItemSelectionAllowed="1" showAll="0"/>
    <pivotField name="Score" compact="0" outline="0" multipleItemSelectionAllowed="1" showAll="0"/>
    <pivotField name="Comment" compact="0" outline="0" multipleItemSelectionAllowed="1" showAll="0"/>
    <pivotField name="Amount" compact="0" outline="0" multipleItemSelectionAllowed="1" showAll="0"/>
    <pivotField name="Victim" compact="0" outline="0" multipleItemSelectionAllowed="1" showAll="0"/>
    <pivotField name="Time of Alert" compact="0" outline="0" multipleItemSelectionAllowed="1" showAll="0"/>
    <pivotField name="Time of Exploit Tx" compact="0" outline="0" multipleItemSelectionAllowed="1" showAll="0"/>
    <pivotField name="Score Step" compact="0" outline="0" multipleItemSelectionAllowed="1" showAll="0"/>
    <pivotField name="Contract" compact="0" outline="0" multipleItemSelectionAllowed="1" showAll="0"/>
    <pivotField name=" " compact="0" outline="0" multipleItemSelectionAllowed="1" showAll="0"/>
    <pivotField name=" 2" compact="0" outline="0" multipleItemSelectionAllowed="1" showAll="0"/>
    <pivotField name=" 3" compact="0" outline="0" multipleItemSelectionAllowed="1" showAll="0"/>
    <pivotField name=" 4" compact="0" outline="0" multipleItemSelectionAllowed="1" showAll="0"/>
    <pivotField name=" 5" compact="0" outline="0" multipleItemSelectionAllowed="1" showAll="0"/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</pivotFields>
  <rowFields count="1">
    <field x="2"/>
  </rowFields>
  <rowItems count="19"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1">
    <pageField fld="1" hier="0"/>
  </pageFields>
  <dataFields count="1">
    <dataField name="COUNTA of EOA" fld="8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quillaudits.medium.com/decoding-deus-dao-6-5-million-exploit-quillaudits-588bbecec61f" TargetMode="External"/><Relationship Id="rId21" Type="http://schemas.openxmlformats.org/officeDocument/2006/relationships/hyperlink" Target="https://explorer.forta.network/alert/0x42c0a26ded36130e34ee041ae2c17eac0ea5127d1abbc4ab3d7f7c697bfdefa0" TargetMode="External"/><Relationship Id="rId42" Type="http://schemas.openxmlformats.org/officeDocument/2006/relationships/hyperlink" Target="https://twitter.com/BeosinAlert/status/1661202338290487296?utm_source=substack&amp;utm_medium=email" TargetMode="External"/><Relationship Id="rId47" Type="http://schemas.openxmlformats.org/officeDocument/2006/relationships/hyperlink" Target="https://explorer.forta.network/alert/0xa95b6c51fc74171ec582f81cd8cd40457e42ab2798c4d41b6ce9fca7f753ce5b" TargetMode="External"/><Relationship Id="rId63" Type="http://schemas.openxmlformats.org/officeDocument/2006/relationships/hyperlink" Target="https://twitter.com/0xadrii/status/1673197905954365440" TargetMode="External"/><Relationship Id="rId68" Type="http://schemas.openxmlformats.org/officeDocument/2006/relationships/hyperlink" Target="https://twitter.com/DecurityHQ/status/1674781369023729667?utm_source=substack&amp;utm_medium=email" TargetMode="External"/><Relationship Id="rId84" Type="http://schemas.openxmlformats.org/officeDocument/2006/relationships/hyperlink" Target="https://explorer.forta.network/alert/0x3427e9a637e7ce9601ebac7dd1007530f4105e4a02b422ed2f7588f45402ae3f" TargetMode="External"/><Relationship Id="rId89" Type="http://schemas.openxmlformats.org/officeDocument/2006/relationships/hyperlink" Target="https://explorer.forta.network/alert/0x182ee2fae53500e34836b62c0a03176de662e9814ea25df4178ef3f00f7b156b" TargetMode="External"/><Relationship Id="rId16" Type="http://schemas.openxmlformats.org/officeDocument/2006/relationships/hyperlink" Target="https://rekt.news/hundred-rekt2/" TargetMode="External"/><Relationship Id="rId107" Type="http://schemas.openxmlformats.org/officeDocument/2006/relationships/hyperlink" Target="https://explorer.forta.network/alert/0x8c06b4cbb63f0ad7aa8a8a837b5ccf0a45258ce8e551232fd0f6e4bd5fc75184" TargetMode="External"/><Relationship Id="rId11" Type="http://schemas.openxmlformats.org/officeDocument/2006/relationships/hyperlink" Target="https://explorer.forta.network/alert/0x4c5d34eea4c317b30291dae61b612a9a8269f43b25021a4a70251dea2add8a2a" TargetMode="External"/><Relationship Id="rId32" Type="http://schemas.openxmlformats.org/officeDocument/2006/relationships/hyperlink" Target="https://explorer.forta.network/alert/0xaafa49142c6dfda562dccbc3f833bc152dda5e92195cfb717b3fac25b9cc7ebd" TargetMode="External"/><Relationship Id="rId37" Type="http://schemas.openxmlformats.org/officeDocument/2006/relationships/hyperlink" Target="https://explorer.forta.network/alert/0x20a20fb8ae593fbdf76ef599095a38f6770ba4bbea4ef01297f042965d22f980" TargetMode="External"/><Relationship Id="rId53" Type="http://schemas.openxmlformats.org/officeDocument/2006/relationships/hyperlink" Target="https://twitter.com/PeckShieldAlert/status/1669659095866175489" TargetMode="External"/><Relationship Id="rId58" Type="http://schemas.openxmlformats.org/officeDocument/2006/relationships/hyperlink" Target="https://twitter.com/peckshield/status/1669000647364997121" TargetMode="External"/><Relationship Id="rId74" Type="http://schemas.openxmlformats.org/officeDocument/2006/relationships/hyperlink" Target="https://explorer.forta.network/alert/0xb79d5f637b91f4c3cda42236a5aeeb3d2799d7b0613fbcf441630990e5cb0c39" TargetMode="External"/><Relationship Id="rId79" Type="http://schemas.openxmlformats.org/officeDocument/2006/relationships/hyperlink" Target="https://twitter.com/Phalcon_xyz/status/1677722208893022210?utm_source=substack&amp;utm_medium=email" TargetMode="External"/><Relationship Id="rId102" Type="http://schemas.openxmlformats.org/officeDocument/2006/relationships/hyperlink" Target="https://explorer.forta.network/alert/0x5992b9990854d23c373115fc6eb06a49ce67f7cd0071045eda9224f5b3d55f68" TargetMode="External"/><Relationship Id="rId5" Type="http://schemas.openxmlformats.org/officeDocument/2006/relationships/hyperlink" Target="https://explorer.forta.network/alert/0x418b3e6bee41d1dabc5636bc6e7b90504ab071b95f8a21033b2971fc188d6fe4" TargetMode="External"/><Relationship Id="rId90" Type="http://schemas.openxmlformats.org/officeDocument/2006/relationships/hyperlink" Target="https://twitter.com/dumbnamenumbers/status/1679259067833786374?utm_source=substack&amp;utm_medium=email" TargetMode="External"/><Relationship Id="rId95" Type="http://schemas.openxmlformats.org/officeDocument/2006/relationships/hyperlink" Target="https://explorer.forta.network/alert/0xff4676ef8bfd3eae14610e8033fffb730db53743ea4c8cd097676b5dbc6f0c31" TargetMode="External"/><Relationship Id="rId22" Type="http://schemas.openxmlformats.org/officeDocument/2006/relationships/hyperlink" Target="https://rekt.news/level-finance-rekt/" TargetMode="External"/><Relationship Id="rId27" Type="http://schemas.openxmlformats.org/officeDocument/2006/relationships/hyperlink" Target="https://twitter.com/AnciliaInc/status/1654906431534153728?utm_source=substack&amp;utm_medium=email" TargetMode="External"/><Relationship Id="rId43" Type="http://schemas.openxmlformats.org/officeDocument/2006/relationships/hyperlink" Target="https://explorer.forta.network/alert/0x4d0c08f9f337b3a3290f73f10118a72b4e127d31f292ff5d6a73f7075eb405ff" TargetMode="External"/><Relationship Id="rId48" Type="http://schemas.openxmlformats.org/officeDocument/2006/relationships/hyperlink" Target="https://medium.com/numen-cyber-labs/a-detailed-analysis-on-ede-finances-520k-hack-1187a5f274db" TargetMode="External"/><Relationship Id="rId64" Type="http://schemas.openxmlformats.org/officeDocument/2006/relationships/hyperlink" Target="https://twitter.com/peckshield/status/1673778002373509121" TargetMode="External"/><Relationship Id="rId69" Type="http://schemas.openxmlformats.org/officeDocument/2006/relationships/hyperlink" Target="https://explorer.forta.network/alert/0xb019df34de22f5b0f6c571a9a4dbe3209775f05ec969f876e279870f2ea78de1" TargetMode="External"/><Relationship Id="rId80" Type="http://schemas.openxmlformats.org/officeDocument/2006/relationships/hyperlink" Target="https://explorer.forta.network/alert/0x4f9d52c1e30eef6b08047e2ba6e7e9779d269a6b1030682e646936d0a17abdac" TargetMode="External"/><Relationship Id="rId85" Type="http://schemas.openxmlformats.org/officeDocument/2006/relationships/hyperlink" Target="https://twitter.com/Phalcon_xyz/status/1678694679767031809?utm_source=substack&amp;utm_medium=email" TargetMode="External"/><Relationship Id="rId12" Type="http://schemas.openxmlformats.org/officeDocument/2006/relationships/hyperlink" Target="https://docs.google.com/document/d/1cdl86tgbPbVRp7KvBXCGG9vfHUpF2yQRfIyPeLr8nlo/edit" TargetMode="External"/><Relationship Id="rId17" Type="http://schemas.openxmlformats.org/officeDocument/2006/relationships/hyperlink" Target="https://explorer.forta.network/alert/0xb5663b7ae5c06793d46fd9dd8af7c0a739be8caaec726223a1948fbf9abadb0d" TargetMode="External"/><Relationship Id="rId33" Type="http://schemas.openxmlformats.org/officeDocument/2006/relationships/hyperlink" Target="https://blog.solidityscan.com/snooker-token-hack-analysis-acd89cce6311" TargetMode="External"/><Relationship Id="rId38" Type="http://schemas.openxmlformats.org/officeDocument/2006/relationships/hyperlink" Target="https://rekt.news/tornado-gov-rekt/" TargetMode="External"/><Relationship Id="rId59" Type="http://schemas.openxmlformats.org/officeDocument/2006/relationships/hyperlink" Target="https://twitter.com/BlockSecTeam/status/1669956329069510656?ref_src=twsrc%5Etfw%7Ctwcamp%5Etweetembed%7Ctwterm%5E1669956329069510656%7Ctwgr%5E25dffd2d0689330ff5912940796be7e82a727d05%7Ctwcon%5Es1_&amp;ref_url=https%3A%2F%2Fcoincu.com%2F195905-pawnfi-protocol-in-loss-of-ape-tokens%2F" TargetMode="External"/><Relationship Id="rId103" Type="http://schemas.openxmlformats.org/officeDocument/2006/relationships/hyperlink" Target="https://slowmist.medium.com/analysis-of-palmswap-incident-c6b5e3eb2815" TargetMode="External"/><Relationship Id="rId108" Type="http://schemas.openxmlformats.org/officeDocument/2006/relationships/vmlDrawing" Target="../drawings/vmlDrawing1.vml"/><Relationship Id="rId54" Type="http://schemas.openxmlformats.org/officeDocument/2006/relationships/hyperlink" Target="https://explorer.forta.network/alert/0x33820bb420b819de55546c9f203c57dfb8cc970c78777ebac04af492aca2b765" TargetMode="External"/><Relationship Id="rId70" Type="http://schemas.openxmlformats.org/officeDocument/2006/relationships/hyperlink" Target="https://dedaub.com/blog/poly-chain-hack-postmortem?utm_source=substack&amp;utm_medium=email" TargetMode="External"/><Relationship Id="rId75" Type="http://schemas.openxmlformats.org/officeDocument/2006/relationships/hyperlink" Target="https://twitter.com/PeckShieldAlert/status/1676224397248454657?utm_source=substack&amp;utm_medium=email" TargetMode="External"/><Relationship Id="rId91" Type="http://schemas.openxmlformats.org/officeDocument/2006/relationships/hyperlink" Target="https://twitter.com/Phalcon_xyz/status/1680961588323557376?utm_source=substack&amp;utm_medium=email" TargetMode="External"/><Relationship Id="rId96" Type="http://schemas.openxmlformats.org/officeDocument/2006/relationships/hyperlink" Target="https://twitter.com/BeosinAlert/status/1681848899802214401?utm_source=substack&amp;utm_medium=email" TargetMode="External"/><Relationship Id="rId1" Type="http://schemas.openxmlformats.org/officeDocument/2006/relationships/hyperlink" Target="https://explorer.forta.network/alert/0x723182a9fa0fe5c919651d6258028f24b77db82589eb0ba9405e202572a6544c" TargetMode="External"/><Relationship Id="rId6" Type="http://schemas.openxmlformats.org/officeDocument/2006/relationships/hyperlink" Target="https://blog.solidityscan.com/metapoint-hack-analysis-public-asset-transfer-approval-a0bd611e7557" TargetMode="External"/><Relationship Id="rId15" Type="http://schemas.openxmlformats.org/officeDocument/2006/relationships/hyperlink" Target="https://explorer.forta.network/alert/0x3f023357c8b75ff9f51ea698d0b92da54de746b1ab7050353acf4c4cf77a415e" TargetMode="External"/><Relationship Id="rId23" Type="http://schemas.openxmlformats.org/officeDocument/2006/relationships/hyperlink" Target="https://medium.com/neptune-mutual/how-was-neverfall-project-exploited-fc5240160427" TargetMode="External"/><Relationship Id="rId28" Type="http://schemas.openxmlformats.org/officeDocument/2006/relationships/hyperlink" Target="https://explorer.forta.network/alert/0x52c3bc88f0ff19468c9c540d55bc3c035cc1a452980cc76f0a50b01706804be0" TargetMode="External"/><Relationship Id="rId36" Type="http://schemas.openxmlformats.org/officeDocument/2006/relationships/hyperlink" Target="https://twitter.com/beosinalert/status/1658000784943124480?utm_source=substack&amp;utm_medium=email" TargetMode="External"/><Relationship Id="rId49" Type="http://schemas.openxmlformats.org/officeDocument/2006/relationships/hyperlink" Target="https://twitter.com/unsheth_xyz/status/1663994462740049923" TargetMode="External"/><Relationship Id="rId57" Type="http://schemas.openxmlformats.org/officeDocument/2006/relationships/hyperlink" Target="https://twitter.com/Phalcon_xyz/status/1668172979765927936?ref_src=twsrc%5Etfw%7Ctwcamp%5Etweetembed%7Ctwterm%5E1668172979765927936%7Ctwgr%5E794cc9456d410369ed470a7bec3b6084dfa3ac94%7Ctwcon%5Es1_&amp;ref_url=https%3A%2F%2Fprotos.com%2Flatest-round-of-defi-exploits-display-its-wide-range-of-vulnerabilities%2F" TargetMode="External"/><Relationship Id="rId106" Type="http://schemas.openxmlformats.org/officeDocument/2006/relationships/hyperlink" Target="https://twitter.com/Phalcon_xyz/status/1684272127439155200?utm_source=substack&amp;utm_medium=email" TargetMode="External"/><Relationship Id="rId10" Type="http://schemas.openxmlformats.org/officeDocument/2006/relationships/hyperlink" Target="https://twitter.com/beosinalert/status/1647552192243728385?utm_source=substack&amp;utm_medium=email" TargetMode="External"/><Relationship Id="rId31" Type="http://schemas.openxmlformats.org/officeDocument/2006/relationships/hyperlink" Target="https://twitter.com/BlockSecTeam/status/1657715018908180480?utm_source=substack&amp;utm_medium=email" TargetMode="External"/><Relationship Id="rId44" Type="http://schemas.openxmlformats.org/officeDocument/2006/relationships/hyperlink" Target="https://medium.com/neptune-mutual/understanding-local-traders-exploit-d5e1f373b10f" TargetMode="External"/><Relationship Id="rId52" Type="http://schemas.openxmlformats.org/officeDocument/2006/relationships/hyperlink" Target="https://twitter.com/BeosinAlert/status/1666099182032265216" TargetMode="External"/><Relationship Id="rId60" Type="http://schemas.openxmlformats.org/officeDocument/2006/relationships/hyperlink" Target="https://twitter.com/peckshield/status/1670148905810403330?s=20" TargetMode="External"/><Relationship Id="rId65" Type="http://schemas.openxmlformats.org/officeDocument/2006/relationships/hyperlink" Target="https://explorer.forta.network/alert/0x43affeffa18e55fe6c6a260ee4502a4df206ffc0c2cfeb7ecdad32000e32b827" TargetMode="External"/><Relationship Id="rId73" Type="http://schemas.openxmlformats.org/officeDocument/2006/relationships/hyperlink" Target="https://twitter.com/PeckShieldAlert/status/1676208748178669569?utm_source=substack&amp;utm_medium=email" TargetMode="External"/><Relationship Id="rId78" Type="http://schemas.openxmlformats.org/officeDocument/2006/relationships/hyperlink" Target="https://www.google.com/url?q=https://twitter.com/AnciliaInc/status/1677391242878140417?utm_source%3Dsubstack%26utm_medium%3Demail&amp;sa=D&amp;source=editors&amp;ust=1692018506714300&amp;usg=AOvVaw356o85VJcovTFcmyDgRO5W" TargetMode="External"/><Relationship Id="rId81" Type="http://schemas.openxmlformats.org/officeDocument/2006/relationships/hyperlink" Target="https://arcadiafinance.medium.com/post-mortem-72e9d24a79b0" TargetMode="External"/><Relationship Id="rId86" Type="http://schemas.openxmlformats.org/officeDocument/2006/relationships/hyperlink" Target="https://twitter.com/BeosinAlert/status/1678943417974378496?utm_source=substack&amp;utm_medium=email" TargetMode="External"/><Relationship Id="rId94" Type="http://schemas.openxmlformats.org/officeDocument/2006/relationships/hyperlink" Target="https://twitter.com/DecurityHQ/status/1681307025391906816?utm_source=substack&amp;utm_medium=email" TargetMode="External"/><Relationship Id="rId99" Type="http://schemas.openxmlformats.org/officeDocument/2006/relationships/hyperlink" Target="https://medium.com/@ConicFinance/post-mortem-eth-and-crvusd-omnipool-exploits-c9c7fa213a3d" TargetMode="External"/><Relationship Id="rId101" Type="http://schemas.openxmlformats.org/officeDocument/2006/relationships/hyperlink" Target="https://medium.com/@ConicFinance/post-mortem-eth-and-crvusd-omnipool-exploits-c9c7fa213a3d" TargetMode="External"/><Relationship Id="rId4" Type="http://schemas.openxmlformats.org/officeDocument/2006/relationships/hyperlink" Target="https://rekt.news/sushi-yoink-rekt/" TargetMode="External"/><Relationship Id="rId9" Type="http://schemas.openxmlformats.org/officeDocument/2006/relationships/hyperlink" Target="https://explorer.forta.network/alert/0xa2a2f3ba6bc29ad6c9a924c1d3a97a59284e5a66be52774b8827a18e33d0becc" TargetMode="External"/><Relationship Id="rId13" Type="http://schemas.openxmlformats.org/officeDocument/2006/relationships/hyperlink" Target="https://explorer.forta.network/alert/0x1dcbd65229d47732dae4c87d770c61c8989822dceb78a16b88ae59069dabf1c4" TargetMode="External"/><Relationship Id="rId18" Type="http://schemas.openxmlformats.org/officeDocument/2006/relationships/hyperlink" Target="https://twitter.com/AnciliaInc/status/1651984219990810624?utm_source=substack&amp;utm_medium=email" TargetMode="External"/><Relationship Id="rId39" Type="http://schemas.openxmlformats.org/officeDocument/2006/relationships/hyperlink" Target="https://explorer.forta.network/alert/0xb4941971e8c62cabb49371a88767017bc4ffcb6f63cff36e5f6378a38a9049eb" TargetMode="External"/><Relationship Id="rId109" Type="http://schemas.openxmlformats.org/officeDocument/2006/relationships/comments" Target="../comments1.xml"/><Relationship Id="rId34" Type="http://schemas.openxmlformats.org/officeDocument/2006/relationships/hyperlink" Target="https://twitter.com/PeckShieldAlert/status/1656850634312925184?utm_source=substack&amp;utm_medium=email" TargetMode="External"/><Relationship Id="rId50" Type="http://schemas.openxmlformats.org/officeDocument/2006/relationships/hyperlink" Target="https://slowmist.medium.com/a-brief-analysis-on-the-cellframe-hack-b74b72b8e2e6" TargetMode="External"/><Relationship Id="rId55" Type="http://schemas.openxmlformats.org/officeDocument/2006/relationships/hyperlink" Target="https://twitter.com/BlockSecTeam/status/1668084629654638592" TargetMode="External"/><Relationship Id="rId76" Type="http://schemas.openxmlformats.org/officeDocument/2006/relationships/hyperlink" Target="https://twitter.com/Phalcon_xyz/status/1676513534593863680?utm_source=substack&amp;utm_medium=email" TargetMode="External"/><Relationship Id="rId97" Type="http://schemas.openxmlformats.org/officeDocument/2006/relationships/hyperlink" Target="https://explorer.forta.network/alert/0x8166b874fbb7138e2fab3472186b72c1463fb1f0c606f0336f2e8ba0f8d5d1a1" TargetMode="External"/><Relationship Id="rId104" Type="http://schemas.openxmlformats.org/officeDocument/2006/relationships/hyperlink" Target="https://twitter.com/peckshield/status/1683672721534881793?utm_source=substack&amp;utm_medium=email" TargetMode="External"/><Relationship Id="rId7" Type="http://schemas.openxmlformats.org/officeDocument/2006/relationships/hyperlink" Target="https://explorer.forta.network/alert/0xb74496ace8ab14cae05a766adb64ac008f927529a8364e49f26df12e466acfc7" TargetMode="External"/><Relationship Id="rId71" Type="http://schemas.openxmlformats.org/officeDocument/2006/relationships/hyperlink" Target="https://explorer.forta.network/alert/0x28420e60a9a8b84bf60bf45d628c690abd232432d270d08b03aab14ba0d16be4" TargetMode="External"/><Relationship Id="rId92" Type="http://schemas.openxmlformats.org/officeDocument/2006/relationships/hyperlink" Target="https://explorer.forta.network/alert/0x3c93a94b4915a61e7ed9659fe832889daf916c915e2731a994940aeaeaed5ea8" TargetMode="External"/><Relationship Id="rId2" Type="http://schemas.openxmlformats.org/officeDocument/2006/relationships/hyperlink" Target="https://blog.solidityscan.com/allbridge-hack-analysis-improper-business-logic-564fbadf38b2" TargetMode="External"/><Relationship Id="rId29" Type="http://schemas.openxmlformats.org/officeDocument/2006/relationships/hyperlink" Target="https://twitter.com/AnciliaInc/status/1655971355790286849?utm_source=substack&amp;utm_medium=email" TargetMode="External"/><Relationship Id="rId24" Type="http://schemas.openxmlformats.org/officeDocument/2006/relationships/hyperlink" Target="https://explorer.forta.network/alert/0x6a8d2bb48755753e7fceba46e8b1e72de9a5ade8c85b0c57f1c2a44a4bae5695" TargetMode="External"/><Relationship Id="rId40" Type="http://schemas.openxmlformats.org/officeDocument/2006/relationships/hyperlink" Target="https://rekt.news/jimbo-rekt/" TargetMode="External"/><Relationship Id="rId45" Type="http://schemas.openxmlformats.org/officeDocument/2006/relationships/hyperlink" Target="https://twitter.com/Phalcon_xyz/status/1661424685320634368?utm_source=substack&amp;utm_medium=email" TargetMode="External"/><Relationship Id="rId66" Type="http://schemas.openxmlformats.org/officeDocument/2006/relationships/hyperlink" Target="https://twitter.com/PeckShieldAlert/status/1673997986597314561" TargetMode="External"/><Relationship Id="rId87" Type="http://schemas.openxmlformats.org/officeDocument/2006/relationships/hyperlink" Target="https://explorer.forta.network/alert/0x884ed9f7992bf99a18aec94756fb452fb35c1fbe01b79c06e32f81c35ce6d826" TargetMode="External"/><Relationship Id="rId61" Type="http://schemas.openxmlformats.org/officeDocument/2006/relationships/hyperlink" Target="https://twitter.com/Phalcon_xyz/status/1670700964272295936" TargetMode="External"/><Relationship Id="rId82" Type="http://schemas.openxmlformats.org/officeDocument/2006/relationships/hyperlink" Target="https://explorer.forta.network/alert/0x3ed78b1f3ac60f26d1148593c07df2b7895d912d88a35289ae5eff3a35e9776e" TargetMode="External"/><Relationship Id="rId19" Type="http://schemas.openxmlformats.org/officeDocument/2006/relationships/hyperlink" Target="https://explorer.forta.network/alert/0x680c4b6ac3996febfadf753b5458f15ee8e2fcfb470a709217d06184d710d4ac" TargetMode="External"/><Relationship Id="rId14" Type="http://schemas.openxmlformats.org/officeDocument/2006/relationships/hyperlink" Target="https://blog.solidityscan.com/ocean-life-token-hack-analysis-flash-loan-attack-ded51d0ee574" TargetMode="External"/><Relationship Id="rId30" Type="http://schemas.openxmlformats.org/officeDocument/2006/relationships/hyperlink" Target="https://twitter.com/Alchemyst0x/status/1656034647808065538?utm_source=substack&amp;utm_medium=email" TargetMode="External"/><Relationship Id="rId35" Type="http://schemas.openxmlformats.org/officeDocument/2006/relationships/hyperlink" Target="https://twitter.com/BlockSecTeam/status/1657411284076478465?utm_source=substack&amp;utm_medium=email" TargetMode="External"/><Relationship Id="rId56" Type="http://schemas.openxmlformats.org/officeDocument/2006/relationships/hyperlink" Target="https://explorer.forta.network/alert/0xa55019a66394624a9de0b9f0bfb00f0ed6e0104175c6054c663b4b193a930c48" TargetMode="External"/><Relationship Id="rId77" Type="http://schemas.openxmlformats.org/officeDocument/2006/relationships/hyperlink" Target="https://twitter.com/peckshield/status/1677031203772289030?utm_source=substack&amp;utm_medium=email" TargetMode="External"/><Relationship Id="rId100" Type="http://schemas.openxmlformats.org/officeDocument/2006/relationships/hyperlink" Target="https://explorer.forta.network/alert/0x899a18a9164ef2702cb4343ca51cabe83dca2bf9b033b8e61b1626d58e48c012" TargetMode="External"/><Relationship Id="rId105" Type="http://schemas.openxmlformats.org/officeDocument/2006/relationships/hyperlink" Target="https://medium.com/@Beosin_com/eralend-suffers-3-4-million-in-losses-from-attack-will-hackers-return-the-funds-cbf716519229" TargetMode="External"/><Relationship Id="rId8" Type="http://schemas.openxmlformats.org/officeDocument/2006/relationships/hyperlink" Target="https://rekt.news/yearn2-rekt/" TargetMode="External"/><Relationship Id="rId51" Type="http://schemas.openxmlformats.org/officeDocument/2006/relationships/hyperlink" Target="https://twitter.com/PeckShieldAlert/status/1664167119091810304" TargetMode="External"/><Relationship Id="rId72" Type="http://schemas.openxmlformats.org/officeDocument/2006/relationships/hyperlink" Target="https://substack.com/redirect/821dbb5f-3e3d-4fe1-9863-2d55de55dc9c?j=eyJ1IjoiMWRobGh0In0.4JEMORTaRKLE6TyJEP9zTL4F34o9y6r3RNBIoTWGogE" TargetMode="External"/><Relationship Id="rId93" Type="http://schemas.openxmlformats.org/officeDocument/2006/relationships/hyperlink" Target="https://blog.solidityscan.com/bno-hack-analysis-15436d73e44e" TargetMode="External"/><Relationship Id="rId98" Type="http://schemas.openxmlformats.org/officeDocument/2006/relationships/hyperlink" Target="https://twitter.com/Phalcon_xyz/status/1682344242620899328?utm_source=substack&amp;utm_medium=email" TargetMode="External"/><Relationship Id="rId3" Type="http://schemas.openxmlformats.org/officeDocument/2006/relationships/hyperlink" Target="https://explorer.forta.network/alert/0x841ec25eecc8746efe575affd88e9c22d7aef29616a45aca18de593b3cc4200b" TargetMode="External"/><Relationship Id="rId25" Type="http://schemas.openxmlformats.org/officeDocument/2006/relationships/hyperlink" Target="https://quillaudits.medium.com/decoding-deus-dao-6-5-million-exploit-quillaudits-588bbecec61f" TargetMode="External"/><Relationship Id="rId46" Type="http://schemas.openxmlformats.org/officeDocument/2006/relationships/hyperlink" Target="https://explorer.forta.network/alert/0x9f0703de6e46c2d69d3b259aad05b83a33063d28d30cc9a2234b1059b6d93a33" TargetMode="External"/><Relationship Id="rId67" Type="http://schemas.openxmlformats.org/officeDocument/2006/relationships/hyperlink" Target="https://twitter.com/Phalcon_xyz/status/1674798112521728005?utm_source=substack&amp;utm_medium=email" TargetMode="External"/><Relationship Id="rId20" Type="http://schemas.openxmlformats.org/officeDocument/2006/relationships/hyperlink" Target="https://quillaudits.medium.com/decoding-ovix-protocols-2-million-exploit-quillaudits-92befc250e7c" TargetMode="External"/><Relationship Id="rId41" Type="http://schemas.openxmlformats.org/officeDocument/2006/relationships/hyperlink" Target="https://medium.com/neptune-mutual/how-was-lunafi-exploited-80d661e3a08a" TargetMode="External"/><Relationship Id="rId62" Type="http://schemas.openxmlformats.org/officeDocument/2006/relationships/hyperlink" Target="https://twitter.com/CertiKAlert/status/1671146468797997056" TargetMode="External"/><Relationship Id="rId83" Type="http://schemas.openxmlformats.org/officeDocument/2006/relationships/hyperlink" Target="https://arcadiafinance.medium.com/post-mortem-72e9d24a79b0" TargetMode="External"/><Relationship Id="rId88" Type="http://schemas.openxmlformats.org/officeDocument/2006/relationships/hyperlink" Target="https://medium.com/@Rodeo_Finance/rodeo-post-mortem-overview-f35635c141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explorer.forta.network/alert/0x28420e60a9a8b84bf60bf45d628c690abd232432d270d08b03aab14ba0d16be4" TargetMode="External"/><Relationship Id="rId2" Type="http://schemas.openxmlformats.org/officeDocument/2006/relationships/hyperlink" Target="https://explorer.forta.network/alert/0x182ee2fae53500e34836b62c0a03176de662e9814ea25df4178ef3f00f7b156b" TargetMode="External"/><Relationship Id="rId1" Type="http://schemas.openxmlformats.org/officeDocument/2006/relationships/pivotTable" Target="../pivotTables/pivotTable1.xml"/><Relationship Id="rId4" Type="http://schemas.openxmlformats.org/officeDocument/2006/relationships/hyperlink" Target="https://explorer.forta.network/alert/0x4f9d52c1e30eef6b08047e2ba6e7e9779d269a6b1030682e646936d0a17abdac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I1001"/>
  <sheetViews>
    <sheetView tabSelected="1" topLeftCell="L1" workbookViewId="0">
      <pane ySplit="1" topLeftCell="A149" activePane="bottomLeft" state="frozen"/>
      <selection pane="bottomLeft" activeCell="R113" sqref="R113"/>
    </sheetView>
  </sheetViews>
  <sheetFormatPr defaultColWidth="12.6328125" defaultRowHeight="15.75" customHeight="1"/>
  <cols>
    <col min="8" max="8" width="17.90625" customWidth="1"/>
    <col min="9" max="9" width="18.453125" customWidth="1"/>
    <col min="10" max="10" width="27.6328125" customWidth="1"/>
    <col min="12" max="12" width="27.6328125" customWidth="1"/>
  </cols>
  <sheetData>
    <row r="1" spans="1:35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3" t="s">
        <v>10</v>
      </c>
      <c r="L1" s="4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20</v>
      </c>
      <c r="W1" s="3" t="s">
        <v>20</v>
      </c>
      <c r="X1" s="3" t="s">
        <v>20</v>
      </c>
      <c r="Y1" s="3" t="s">
        <v>20</v>
      </c>
      <c r="Z1" s="3" t="s">
        <v>20</v>
      </c>
      <c r="AA1" s="3" t="s">
        <v>20</v>
      </c>
      <c r="AB1" s="3" t="s">
        <v>20</v>
      </c>
      <c r="AC1" s="3" t="s">
        <v>20</v>
      </c>
      <c r="AD1" s="3" t="s">
        <v>20</v>
      </c>
      <c r="AE1" s="3" t="s">
        <v>20</v>
      </c>
      <c r="AF1" s="3" t="s">
        <v>20</v>
      </c>
      <c r="AG1" s="3" t="s">
        <v>20</v>
      </c>
      <c r="AH1" s="3" t="s">
        <v>20</v>
      </c>
      <c r="AI1" s="3" t="s">
        <v>20</v>
      </c>
    </row>
    <row r="2" spans="1:35" ht="15.75" customHeight="1">
      <c r="A2" s="5">
        <v>44985</v>
      </c>
      <c r="B2" s="3" t="str">
        <f t="shared" ref="B2:B63" si="0">YEAR(A2)&amp;MONTH(A2)</f>
        <v>20232</v>
      </c>
      <c r="C2" s="1" t="s">
        <v>21</v>
      </c>
      <c r="D2" s="3" t="s">
        <v>22</v>
      </c>
      <c r="E2" s="3"/>
      <c r="F2" s="6" t="s">
        <v>23</v>
      </c>
      <c r="G2" s="3" t="s">
        <v>24</v>
      </c>
      <c r="H2" s="3"/>
      <c r="K2" s="3" t="s">
        <v>25</v>
      </c>
      <c r="L2" s="7" t="s">
        <v>26</v>
      </c>
    </row>
    <row r="3" spans="1:35" ht="15.75" customHeight="1">
      <c r="A3" s="8">
        <v>44980</v>
      </c>
      <c r="B3" s="3" t="str">
        <f t="shared" si="0"/>
        <v>20232</v>
      </c>
      <c r="C3" s="3" t="s">
        <v>27</v>
      </c>
      <c r="D3" s="3" t="s">
        <v>28</v>
      </c>
      <c r="F3" s="6"/>
      <c r="L3" s="9"/>
    </row>
    <row r="4" spans="1:35" ht="15.75" customHeight="1">
      <c r="A4" s="8">
        <v>44980</v>
      </c>
      <c r="B4" s="3" t="str">
        <f t="shared" si="0"/>
        <v>20232</v>
      </c>
      <c r="C4" s="3" t="s">
        <v>29</v>
      </c>
      <c r="D4" s="3" t="s">
        <v>22</v>
      </c>
      <c r="E4" s="10"/>
      <c r="F4" s="10" t="s">
        <v>30</v>
      </c>
      <c r="G4" s="3" t="s">
        <v>24</v>
      </c>
      <c r="H4" s="3"/>
      <c r="K4" s="11" t="s">
        <v>31</v>
      </c>
      <c r="L4" s="12" t="s">
        <v>32</v>
      </c>
    </row>
    <row r="5" spans="1:35" ht="15.75" customHeight="1">
      <c r="A5" s="8">
        <v>44980</v>
      </c>
      <c r="B5" s="3" t="str">
        <f t="shared" si="0"/>
        <v>20232</v>
      </c>
      <c r="C5" s="3" t="s">
        <v>33</v>
      </c>
      <c r="D5" s="3" t="s">
        <v>22</v>
      </c>
      <c r="E5" s="3"/>
      <c r="F5" s="6" t="s">
        <v>34</v>
      </c>
      <c r="G5" s="3" t="s">
        <v>24</v>
      </c>
      <c r="H5" s="3"/>
      <c r="K5" s="10" t="s">
        <v>35</v>
      </c>
      <c r="L5" s="7" t="s">
        <v>36</v>
      </c>
    </row>
    <row r="6" spans="1:35" ht="15.75" customHeight="1">
      <c r="A6" s="8">
        <v>44980</v>
      </c>
      <c r="B6" s="3" t="str">
        <f t="shared" si="0"/>
        <v>20232</v>
      </c>
      <c r="C6" s="3" t="s">
        <v>37</v>
      </c>
      <c r="D6" s="3" t="s">
        <v>22</v>
      </c>
      <c r="E6" s="3"/>
      <c r="F6" s="6" t="s">
        <v>38</v>
      </c>
      <c r="G6" s="3" t="s">
        <v>24</v>
      </c>
      <c r="H6" s="3"/>
      <c r="K6" s="3" t="s">
        <v>39</v>
      </c>
      <c r="L6" s="7" t="s">
        <v>40</v>
      </c>
    </row>
    <row r="7" spans="1:35" ht="15.75" customHeight="1">
      <c r="A7" s="8">
        <v>44972</v>
      </c>
      <c r="B7" s="3" t="str">
        <f t="shared" si="0"/>
        <v>20232</v>
      </c>
      <c r="C7" s="3" t="s">
        <v>41</v>
      </c>
      <c r="D7" s="3" t="s">
        <v>42</v>
      </c>
      <c r="F7" s="6"/>
      <c r="L7" s="9"/>
    </row>
    <row r="8" spans="1:35" ht="15.75" customHeight="1">
      <c r="A8" s="8">
        <v>44974</v>
      </c>
      <c r="B8" s="3" t="str">
        <f t="shared" si="0"/>
        <v>20232</v>
      </c>
      <c r="C8" s="3" t="s">
        <v>43</v>
      </c>
      <c r="D8" s="3" t="s">
        <v>44</v>
      </c>
      <c r="E8" s="3"/>
      <c r="F8" s="6" t="s">
        <v>45</v>
      </c>
      <c r="G8" s="13" t="s">
        <v>46</v>
      </c>
      <c r="H8" s="3"/>
      <c r="J8" s="3" t="s">
        <v>47</v>
      </c>
      <c r="K8" s="3" t="s">
        <v>48</v>
      </c>
      <c r="L8" s="14" t="s">
        <v>49</v>
      </c>
      <c r="M8" s="3" t="s">
        <v>50</v>
      </c>
    </row>
    <row r="9" spans="1:35" ht="15.75" customHeight="1">
      <c r="A9" s="8">
        <v>44972</v>
      </c>
      <c r="B9" s="3" t="str">
        <f t="shared" si="0"/>
        <v>20232</v>
      </c>
      <c r="C9" s="3" t="s">
        <v>51</v>
      </c>
      <c r="D9" s="3" t="s">
        <v>44</v>
      </c>
      <c r="E9" s="3"/>
      <c r="F9" s="6" t="s">
        <v>52</v>
      </c>
      <c r="G9" s="3" t="s">
        <v>24</v>
      </c>
      <c r="H9" s="3"/>
      <c r="K9" s="3" t="s">
        <v>53</v>
      </c>
      <c r="L9" s="14" t="s">
        <v>54</v>
      </c>
    </row>
    <row r="10" spans="1:35" ht="15.75" customHeight="1">
      <c r="A10" s="8">
        <v>44973</v>
      </c>
      <c r="B10" s="3" t="str">
        <f t="shared" si="0"/>
        <v>20232</v>
      </c>
      <c r="C10" s="3" t="s">
        <v>55</v>
      </c>
      <c r="D10" s="3" t="s">
        <v>56</v>
      </c>
      <c r="F10" s="6"/>
      <c r="L10" s="9"/>
    </row>
    <row r="11" spans="1:35" ht="15.75" customHeight="1">
      <c r="A11" s="8">
        <v>44966</v>
      </c>
      <c r="B11" s="3" t="str">
        <f t="shared" si="0"/>
        <v>20232</v>
      </c>
      <c r="C11" s="3" t="s">
        <v>57</v>
      </c>
      <c r="D11" s="3" t="s">
        <v>44</v>
      </c>
      <c r="E11" s="3"/>
      <c r="F11" s="6" t="s">
        <v>58</v>
      </c>
      <c r="G11" s="3" t="s">
        <v>24</v>
      </c>
      <c r="H11" s="3"/>
      <c r="K11" s="3" t="s">
        <v>59</v>
      </c>
      <c r="L11" s="14" t="s">
        <v>60</v>
      </c>
    </row>
    <row r="12" spans="1:35" ht="15.75" customHeight="1">
      <c r="A12" s="8">
        <v>44964</v>
      </c>
      <c r="B12" s="3" t="str">
        <f t="shared" si="0"/>
        <v>20232</v>
      </c>
      <c r="C12" s="3" t="s">
        <v>61</v>
      </c>
      <c r="D12" s="3" t="s">
        <v>44</v>
      </c>
      <c r="E12" s="3"/>
      <c r="F12" s="6" t="s">
        <v>62</v>
      </c>
      <c r="G12" s="3" t="s">
        <v>24</v>
      </c>
      <c r="H12" s="3"/>
      <c r="K12" s="3" t="s">
        <v>63</v>
      </c>
      <c r="L12" s="14" t="s">
        <v>64</v>
      </c>
    </row>
    <row r="13" spans="1:35" ht="15.75" customHeight="1">
      <c r="A13" s="8">
        <v>44964</v>
      </c>
      <c r="B13" s="3" t="str">
        <f t="shared" si="0"/>
        <v>20232</v>
      </c>
      <c r="C13" s="3" t="s">
        <v>65</v>
      </c>
      <c r="D13" s="3" t="s">
        <v>22</v>
      </c>
      <c r="E13" s="3"/>
      <c r="F13" s="6" t="s">
        <v>66</v>
      </c>
      <c r="G13" s="3" t="s">
        <v>24</v>
      </c>
      <c r="H13" s="3"/>
      <c r="K13" s="3" t="s">
        <v>67</v>
      </c>
      <c r="L13" s="9" t="s">
        <v>68</v>
      </c>
    </row>
    <row r="14" spans="1:35" ht="15.75" customHeight="1">
      <c r="A14" s="8">
        <v>44970</v>
      </c>
      <c r="B14" s="3" t="str">
        <f t="shared" si="0"/>
        <v>20232</v>
      </c>
      <c r="C14" s="3" t="s">
        <v>69</v>
      </c>
      <c r="D14" s="3" t="s">
        <v>70</v>
      </c>
      <c r="F14" s="6"/>
      <c r="L14" s="9"/>
    </row>
    <row r="15" spans="1:35" ht="15.75" customHeight="1">
      <c r="A15" s="8">
        <v>44962</v>
      </c>
      <c r="B15" s="3" t="str">
        <f t="shared" si="0"/>
        <v>20232</v>
      </c>
      <c r="C15" s="3" t="s">
        <v>71</v>
      </c>
      <c r="D15" s="3" t="s">
        <v>22</v>
      </c>
      <c r="E15" s="3"/>
      <c r="F15" s="6" t="s">
        <v>42</v>
      </c>
      <c r="L15" s="9"/>
    </row>
    <row r="16" spans="1:35" ht="15.75" customHeight="1">
      <c r="A16" s="8">
        <v>44960</v>
      </c>
      <c r="B16" s="3" t="str">
        <f t="shared" si="0"/>
        <v>20232</v>
      </c>
      <c r="C16" s="3" t="s">
        <v>72</v>
      </c>
      <c r="D16" s="3" t="s">
        <v>73</v>
      </c>
      <c r="F16" s="6"/>
      <c r="L16" s="9"/>
    </row>
    <row r="17" spans="1:18" ht="15.75" customHeight="1">
      <c r="A17" s="8">
        <v>44961</v>
      </c>
      <c r="B17" s="3" t="str">
        <f t="shared" si="0"/>
        <v>20232</v>
      </c>
      <c r="C17" s="3" t="s">
        <v>74</v>
      </c>
      <c r="D17" s="3" t="s">
        <v>75</v>
      </c>
      <c r="E17" s="3"/>
      <c r="F17" s="6" t="s">
        <v>76</v>
      </c>
      <c r="G17" s="3" t="s">
        <v>24</v>
      </c>
      <c r="H17" s="3"/>
      <c r="K17" s="3" t="s">
        <v>77</v>
      </c>
      <c r="L17" s="7" t="s">
        <v>78</v>
      </c>
    </row>
    <row r="18" spans="1:18" ht="15.75" customHeight="1">
      <c r="A18" s="8">
        <v>44958</v>
      </c>
      <c r="B18" s="3" t="str">
        <f t="shared" si="0"/>
        <v>20232</v>
      </c>
      <c r="C18" s="3" t="s">
        <v>79</v>
      </c>
      <c r="D18" s="3" t="s">
        <v>22</v>
      </c>
      <c r="E18" s="3"/>
      <c r="F18" s="6" t="s">
        <v>80</v>
      </c>
      <c r="G18" s="3" t="s">
        <v>24</v>
      </c>
      <c r="H18" s="3"/>
      <c r="K18" s="10" t="s">
        <v>81</v>
      </c>
      <c r="L18" s="12" t="s">
        <v>82</v>
      </c>
    </row>
    <row r="19" spans="1:18" ht="15.75" customHeight="1">
      <c r="A19" s="8">
        <v>44960</v>
      </c>
      <c r="B19" s="3" t="str">
        <f t="shared" si="0"/>
        <v>20232</v>
      </c>
      <c r="C19" s="3" t="s">
        <v>83</v>
      </c>
      <c r="D19" s="3" t="s">
        <v>44</v>
      </c>
      <c r="E19" s="3"/>
      <c r="F19" s="6" t="s">
        <v>84</v>
      </c>
      <c r="G19" s="3" t="s">
        <v>24</v>
      </c>
      <c r="H19" s="3"/>
      <c r="K19" s="3" t="s">
        <v>85</v>
      </c>
      <c r="L19" s="14" t="s">
        <v>86</v>
      </c>
    </row>
    <row r="20" spans="1:18" ht="15.75" customHeight="1">
      <c r="A20" s="8">
        <v>44986</v>
      </c>
      <c r="B20" s="3" t="str">
        <f t="shared" si="0"/>
        <v>20233</v>
      </c>
      <c r="C20" s="3" t="s">
        <v>87</v>
      </c>
      <c r="D20" s="3" t="s">
        <v>44</v>
      </c>
      <c r="E20" s="3"/>
      <c r="F20" s="6" t="s">
        <v>88</v>
      </c>
      <c r="G20" s="3" t="s">
        <v>24</v>
      </c>
      <c r="H20" s="3"/>
      <c r="L20" s="9"/>
      <c r="R20" s="3" t="s">
        <v>89</v>
      </c>
    </row>
    <row r="21" spans="1:18" ht="15.75" customHeight="1">
      <c r="A21" s="8">
        <v>44991</v>
      </c>
      <c r="B21" s="3" t="str">
        <f t="shared" si="0"/>
        <v>20233</v>
      </c>
      <c r="C21" s="3" t="s">
        <v>90</v>
      </c>
      <c r="D21" s="3" t="s">
        <v>44</v>
      </c>
      <c r="E21" s="3"/>
      <c r="F21" s="6" t="s">
        <v>91</v>
      </c>
      <c r="G21" s="3" t="s">
        <v>24</v>
      </c>
      <c r="H21" s="3"/>
      <c r="K21" s="3" t="s">
        <v>92</v>
      </c>
      <c r="L21" s="14" t="s">
        <v>93</v>
      </c>
    </row>
    <row r="22" spans="1:18" ht="15.5">
      <c r="A22" s="8">
        <v>44998</v>
      </c>
      <c r="B22" s="3" t="str">
        <f t="shared" si="0"/>
        <v>20233</v>
      </c>
      <c r="C22" s="3" t="s">
        <v>94</v>
      </c>
      <c r="D22" s="3" t="s">
        <v>44</v>
      </c>
      <c r="E22" s="3"/>
      <c r="F22" s="6" t="s">
        <v>95</v>
      </c>
      <c r="G22" s="3" t="s">
        <v>46</v>
      </c>
      <c r="H22" s="3"/>
      <c r="J22" s="15" t="s">
        <v>96</v>
      </c>
      <c r="K22" s="16" t="s">
        <v>97</v>
      </c>
      <c r="L22" s="17" t="s">
        <v>98</v>
      </c>
    </row>
    <row r="23" spans="1:18" ht="15.5">
      <c r="A23" s="8">
        <v>44994</v>
      </c>
      <c r="B23" s="3" t="str">
        <f t="shared" si="0"/>
        <v>20233</v>
      </c>
      <c r="C23" s="3" t="s">
        <v>99</v>
      </c>
      <c r="D23" s="3" t="s">
        <v>44</v>
      </c>
      <c r="E23" s="3"/>
      <c r="F23" s="6" t="s">
        <v>100</v>
      </c>
      <c r="G23" s="3" t="s">
        <v>24</v>
      </c>
      <c r="H23" s="3"/>
      <c r="L23" s="9"/>
      <c r="R23" s="3" t="s">
        <v>101</v>
      </c>
    </row>
    <row r="24" spans="1:18" ht="15.5">
      <c r="A24" s="8">
        <v>45000</v>
      </c>
      <c r="B24" s="3" t="str">
        <f t="shared" si="0"/>
        <v>20233</v>
      </c>
      <c r="C24" s="3" t="s">
        <v>102</v>
      </c>
      <c r="D24" s="3" t="s">
        <v>22</v>
      </c>
      <c r="E24" s="3"/>
      <c r="F24" s="6" t="s">
        <v>103</v>
      </c>
      <c r="G24" s="3" t="s">
        <v>24</v>
      </c>
      <c r="H24" s="3"/>
      <c r="K24" s="3" t="s">
        <v>104</v>
      </c>
      <c r="L24" s="9"/>
      <c r="R24" s="3" t="s">
        <v>101</v>
      </c>
    </row>
    <row r="25" spans="1:18" ht="15.5">
      <c r="A25" s="8">
        <v>45002</v>
      </c>
      <c r="B25" s="3" t="str">
        <f t="shared" si="0"/>
        <v>20233</v>
      </c>
      <c r="C25" s="3" t="s">
        <v>105</v>
      </c>
      <c r="D25" s="3" t="s">
        <v>44</v>
      </c>
      <c r="E25" s="3"/>
      <c r="F25" s="6" t="s">
        <v>106</v>
      </c>
      <c r="G25" s="3" t="s">
        <v>24</v>
      </c>
      <c r="H25" s="3"/>
      <c r="L25" s="9"/>
    </row>
    <row r="26" spans="1:18" ht="15.5">
      <c r="A26" s="8">
        <v>45014</v>
      </c>
      <c r="B26" s="3" t="str">
        <f t="shared" si="0"/>
        <v>20233</v>
      </c>
      <c r="C26" s="3" t="s">
        <v>107</v>
      </c>
      <c r="D26" s="3" t="s">
        <v>22</v>
      </c>
      <c r="E26" s="3"/>
      <c r="F26" s="6" t="s">
        <v>108</v>
      </c>
      <c r="G26" s="3" t="s">
        <v>24</v>
      </c>
      <c r="H26" s="3"/>
      <c r="K26" s="3" t="s">
        <v>109</v>
      </c>
      <c r="L26" s="9"/>
      <c r="R26" s="3" t="s">
        <v>101</v>
      </c>
    </row>
    <row r="27" spans="1:18" ht="15.5">
      <c r="A27" s="8">
        <v>45002</v>
      </c>
      <c r="B27" s="3" t="str">
        <f t="shared" si="0"/>
        <v>20233</v>
      </c>
      <c r="C27" s="3" t="s">
        <v>110</v>
      </c>
      <c r="D27" s="3" t="s">
        <v>22</v>
      </c>
      <c r="E27" s="3"/>
      <c r="F27" s="6" t="s">
        <v>111</v>
      </c>
      <c r="G27" s="3" t="s">
        <v>24</v>
      </c>
      <c r="H27" s="3"/>
      <c r="L27" s="9"/>
      <c r="R27" s="3" t="s">
        <v>112</v>
      </c>
    </row>
    <row r="28" spans="1:18" ht="15.5">
      <c r="A28" s="8">
        <v>45004</v>
      </c>
      <c r="B28" s="3" t="str">
        <f t="shared" si="0"/>
        <v>20233</v>
      </c>
      <c r="C28" s="3" t="s">
        <v>113</v>
      </c>
      <c r="D28" s="3" t="s">
        <v>114</v>
      </c>
      <c r="E28" s="3"/>
      <c r="F28" s="6" t="s">
        <v>115</v>
      </c>
      <c r="G28" s="3" t="s">
        <v>24</v>
      </c>
      <c r="H28" s="3"/>
      <c r="L28" s="9"/>
    </row>
    <row r="29" spans="1:18" ht="15.5">
      <c r="A29" s="8">
        <v>45007</v>
      </c>
      <c r="B29" s="3" t="str">
        <f t="shared" si="0"/>
        <v>20233</v>
      </c>
      <c r="C29" s="3" t="s">
        <v>116</v>
      </c>
      <c r="D29" s="3" t="s">
        <v>22</v>
      </c>
      <c r="E29" s="3"/>
      <c r="F29" s="6" t="s">
        <v>108</v>
      </c>
      <c r="G29" s="3" t="s">
        <v>24</v>
      </c>
      <c r="H29" s="3"/>
      <c r="L29" s="9"/>
      <c r="R29" s="3" t="s">
        <v>101</v>
      </c>
    </row>
    <row r="30" spans="1:18" ht="15.5">
      <c r="A30" s="8">
        <v>45007</v>
      </c>
      <c r="B30" s="3" t="str">
        <f t="shared" si="0"/>
        <v>20233</v>
      </c>
      <c r="C30" s="3" t="s">
        <v>117</v>
      </c>
      <c r="D30" s="3" t="s">
        <v>22</v>
      </c>
      <c r="E30" s="3"/>
      <c r="F30" s="6" t="s">
        <v>118</v>
      </c>
      <c r="G30" s="3" t="s">
        <v>24</v>
      </c>
      <c r="H30" s="3"/>
      <c r="L30" s="9"/>
      <c r="R30" s="3" t="s">
        <v>101</v>
      </c>
    </row>
    <row r="31" spans="1:18" ht="15.5">
      <c r="A31" s="8">
        <v>45014</v>
      </c>
      <c r="B31" s="3" t="str">
        <f t="shared" si="0"/>
        <v>20233</v>
      </c>
      <c r="C31" s="3" t="s">
        <v>119</v>
      </c>
      <c r="D31" s="3" t="s">
        <v>22</v>
      </c>
      <c r="E31" s="3"/>
      <c r="F31" s="6" t="s">
        <v>120</v>
      </c>
      <c r="G31" s="3" t="s">
        <v>24</v>
      </c>
      <c r="H31" s="3"/>
      <c r="K31" s="3" t="s">
        <v>121</v>
      </c>
      <c r="L31" s="9"/>
    </row>
    <row r="32" spans="1:18" ht="15.5">
      <c r="A32" s="8">
        <v>45014</v>
      </c>
      <c r="B32" s="3" t="str">
        <f t="shared" si="0"/>
        <v>20233</v>
      </c>
      <c r="C32" s="3" t="s">
        <v>122</v>
      </c>
      <c r="D32" s="3" t="s">
        <v>22</v>
      </c>
      <c r="E32" s="3"/>
      <c r="F32" s="6" t="s">
        <v>111</v>
      </c>
      <c r="G32" s="3" t="s">
        <v>24</v>
      </c>
      <c r="H32" s="3"/>
      <c r="L32" s="9"/>
      <c r="R32" s="3" t="s">
        <v>123</v>
      </c>
    </row>
    <row r="33" spans="1:20" ht="15.5">
      <c r="A33" s="5">
        <v>45017</v>
      </c>
      <c r="B33" s="1" t="str">
        <f t="shared" si="0"/>
        <v>20234</v>
      </c>
      <c r="C33" s="18" t="s">
        <v>124</v>
      </c>
      <c r="D33" s="1" t="s">
        <v>22</v>
      </c>
      <c r="E33" s="1"/>
      <c r="F33" s="2" t="s">
        <v>125</v>
      </c>
      <c r="G33" s="13" t="s">
        <v>46</v>
      </c>
      <c r="H33" s="3"/>
      <c r="I33" s="3" t="s">
        <v>126</v>
      </c>
      <c r="J33" s="3" t="s">
        <v>127</v>
      </c>
      <c r="K33" s="3" t="s">
        <v>128</v>
      </c>
      <c r="L33" s="7" t="s">
        <v>129</v>
      </c>
      <c r="M33" s="3" t="s">
        <v>130</v>
      </c>
      <c r="N33" s="3">
        <f>6*5+22</f>
        <v>52</v>
      </c>
      <c r="P33" s="3" t="s">
        <v>131</v>
      </c>
      <c r="Q33" s="3"/>
    </row>
    <row r="34" spans="1:20" ht="15.5">
      <c r="A34" s="5">
        <v>45026</v>
      </c>
      <c r="B34" s="1" t="str">
        <f t="shared" si="0"/>
        <v>20234</v>
      </c>
      <c r="C34" s="18" t="s">
        <v>132</v>
      </c>
      <c r="D34" s="1" t="s">
        <v>44</v>
      </c>
      <c r="E34" s="1"/>
      <c r="F34" s="2" t="s">
        <v>133</v>
      </c>
      <c r="G34" s="13" t="s">
        <v>46</v>
      </c>
      <c r="H34" s="3"/>
      <c r="I34" s="3" t="s">
        <v>126</v>
      </c>
      <c r="J34" s="3" t="s">
        <v>134</v>
      </c>
      <c r="K34" s="3" t="s">
        <v>135</v>
      </c>
      <c r="L34" s="9" t="s">
        <v>136</v>
      </c>
      <c r="M34" s="3" t="s">
        <v>137</v>
      </c>
      <c r="N34" s="3">
        <f>6*60*60+6*60</f>
        <v>21960</v>
      </c>
      <c r="P34" s="3" t="s">
        <v>138</v>
      </c>
      <c r="Q34" s="3"/>
    </row>
    <row r="35" spans="1:20" ht="15.5">
      <c r="A35" s="5">
        <v>45028</v>
      </c>
      <c r="B35" s="1" t="str">
        <f t="shared" si="0"/>
        <v>20234</v>
      </c>
      <c r="C35" s="18" t="s">
        <v>139</v>
      </c>
      <c r="D35" s="1" t="s">
        <v>22</v>
      </c>
      <c r="E35" s="1"/>
      <c r="F35" s="2" t="s">
        <v>140</v>
      </c>
      <c r="G35" s="3" t="s">
        <v>141</v>
      </c>
      <c r="H35" s="3"/>
      <c r="I35" s="3" t="s">
        <v>126</v>
      </c>
      <c r="J35" s="3" t="s">
        <v>142</v>
      </c>
      <c r="K35" s="3" t="s">
        <v>143</v>
      </c>
      <c r="L35" s="19">
        <v>45027.838368055556</v>
      </c>
      <c r="M35" s="3" t="s">
        <v>144</v>
      </c>
      <c r="N35" s="3">
        <f>17*60+32</f>
        <v>1052</v>
      </c>
      <c r="P35" s="3" t="s">
        <v>131</v>
      </c>
      <c r="Q35" s="3"/>
      <c r="R35" s="13" t="s">
        <v>145</v>
      </c>
    </row>
    <row r="36" spans="1:20" ht="15.5">
      <c r="A36" s="5">
        <v>45029</v>
      </c>
      <c r="B36" s="1" t="str">
        <f t="shared" si="0"/>
        <v>20234</v>
      </c>
      <c r="C36" s="18" t="s">
        <v>146</v>
      </c>
      <c r="D36" s="1" t="s">
        <v>44</v>
      </c>
      <c r="E36" s="1"/>
      <c r="F36" s="2" t="s">
        <v>147</v>
      </c>
      <c r="G36" s="13" t="s">
        <v>46</v>
      </c>
      <c r="H36" s="3"/>
      <c r="I36" s="3" t="s">
        <v>126</v>
      </c>
      <c r="J36" s="3" t="s">
        <v>148</v>
      </c>
      <c r="K36" s="3" t="s">
        <v>149</v>
      </c>
      <c r="L36" s="19">
        <v>45029.239710648151</v>
      </c>
      <c r="M36" s="3" t="s">
        <v>150</v>
      </c>
      <c r="N36" s="3">
        <f>8*60+6</f>
        <v>486</v>
      </c>
      <c r="P36" s="3" t="s">
        <v>151</v>
      </c>
      <c r="Q36" s="3"/>
      <c r="R36" s="3" t="s">
        <v>152</v>
      </c>
    </row>
    <row r="37" spans="1:20" ht="15.5">
      <c r="A37" s="5">
        <v>45031</v>
      </c>
      <c r="B37" s="1" t="str">
        <f t="shared" si="0"/>
        <v>20234</v>
      </c>
      <c r="C37" s="1" t="s">
        <v>153</v>
      </c>
      <c r="D37" s="1" t="s">
        <v>44</v>
      </c>
      <c r="E37" s="1"/>
      <c r="F37" s="2" t="s">
        <v>154</v>
      </c>
      <c r="G37" s="3" t="s">
        <v>24</v>
      </c>
      <c r="H37" s="3"/>
      <c r="L37" s="9"/>
    </row>
    <row r="38" spans="1:20" ht="15.5">
      <c r="A38" s="5">
        <v>45032</v>
      </c>
      <c r="B38" s="1" t="str">
        <f t="shared" si="0"/>
        <v>20234</v>
      </c>
      <c r="C38" s="18" t="s">
        <v>155</v>
      </c>
      <c r="D38" s="1" t="s">
        <v>44</v>
      </c>
      <c r="E38" s="1"/>
      <c r="F38" s="2" t="s">
        <v>156</v>
      </c>
      <c r="G38" s="3" t="s">
        <v>141</v>
      </c>
      <c r="H38" s="3"/>
      <c r="I38" s="3" t="s">
        <v>126</v>
      </c>
      <c r="J38" s="3" t="s">
        <v>157</v>
      </c>
      <c r="K38" s="3" t="s">
        <v>158</v>
      </c>
      <c r="L38" s="19">
        <v>45032.231099537035</v>
      </c>
      <c r="M38" s="3" t="s">
        <v>159</v>
      </c>
      <c r="N38" s="3">
        <f>11*60+11</f>
        <v>671</v>
      </c>
      <c r="P38" s="3" t="s">
        <v>160</v>
      </c>
      <c r="Q38" s="3"/>
      <c r="R38" s="13" t="s">
        <v>161</v>
      </c>
    </row>
    <row r="39" spans="1:20" ht="15.5">
      <c r="A39" s="5">
        <v>45033</v>
      </c>
      <c r="B39" s="1" t="str">
        <f t="shared" si="0"/>
        <v>20234</v>
      </c>
      <c r="C39" s="18" t="s">
        <v>162</v>
      </c>
      <c r="D39" s="1" t="s">
        <v>44</v>
      </c>
      <c r="E39" s="14"/>
      <c r="F39" s="20" t="s">
        <v>163</v>
      </c>
      <c r="G39" s="3" t="s">
        <v>141</v>
      </c>
      <c r="H39" s="3"/>
      <c r="I39" s="3" t="s">
        <v>126</v>
      </c>
      <c r="J39" s="3" t="s">
        <v>164</v>
      </c>
      <c r="K39" s="3" t="s">
        <v>165</v>
      </c>
      <c r="L39" s="19">
        <v>45032.41915509259</v>
      </c>
      <c r="M39" s="3" t="s">
        <v>166</v>
      </c>
      <c r="N39" s="3">
        <f>10*60+56</f>
        <v>656</v>
      </c>
      <c r="P39" s="3" t="s">
        <v>131</v>
      </c>
      <c r="Q39" s="3"/>
      <c r="R39" s="13" t="s">
        <v>145</v>
      </c>
    </row>
    <row r="40" spans="1:20" ht="15.5">
      <c r="A40" s="5">
        <v>45035</v>
      </c>
      <c r="B40" s="1" t="str">
        <f t="shared" si="0"/>
        <v>20234</v>
      </c>
      <c r="C40" s="18" t="s">
        <v>167</v>
      </c>
      <c r="D40" s="1" t="s">
        <v>22</v>
      </c>
      <c r="E40" s="1"/>
      <c r="F40" s="2" t="s">
        <v>168</v>
      </c>
      <c r="G40" s="3" t="s">
        <v>141</v>
      </c>
      <c r="H40" s="3"/>
      <c r="I40" s="3" t="s">
        <v>126</v>
      </c>
      <c r="J40" s="3" t="s">
        <v>169</v>
      </c>
      <c r="K40" s="3" t="s">
        <v>170</v>
      </c>
      <c r="L40" s="19">
        <v>45035.044918981483</v>
      </c>
      <c r="M40" s="3" t="s">
        <v>171</v>
      </c>
      <c r="N40" s="3">
        <f>4*60*60+29*60</f>
        <v>16140</v>
      </c>
      <c r="P40" s="3" t="s">
        <v>131</v>
      </c>
      <c r="Q40" s="3"/>
      <c r="R40" s="13" t="s">
        <v>145</v>
      </c>
    </row>
    <row r="41" spans="1:20" ht="15.5">
      <c r="A41" s="5">
        <v>45036</v>
      </c>
      <c r="B41" s="1" t="str">
        <f t="shared" si="0"/>
        <v>20234</v>
      </c>
      <c r="C41" s="1" t="s">
        <v>172</v>
      </c>
      <c r="D41" s="1" t="s">
        <v>44</v>
      </c>
      <c r="E41" s="1"/>
      <c r="F41" s="2" t="s">
        <v>173</v>
      </c>
      <c r="G41" s="3" t="s">
        <v>24</v>
      </c>
      <c r="H41" s="3"/>
      <c r="L41" s="9"/>
    </row>
    <row r="42" spans="1:20" ht="15.5">
      <c r="A42" s="5">
        <v>45034</v>
      </c>
      <c r="B42" s="1" t="str">
        <f t="shared" si="0"/>
        <v>20234</v>
      </c>
      <c r="C42" s="18" t="s">
        <v>174</v>
      </c>
      <c r="D42" s="1" t="s">
        <v>175</v>
      </c>
      <c r="E42" s="1"/>
      <c r="F42" s="2" t="s">
        <v>176</v>
      </c>
      <c r="G42" s="13" t="s">
        <v>46</v>
      </c>
      <c r="H42" s="3"/>
      <c r="I42" s="3" t="s">
        <v>126</v>
      </c>
      <c r="J42" s="3" t="s">
        <v>177</v>
      </c>
      <c r="K42" s="3" t="s">
        <v>178</v>
      </c>
      <c r="L42" s="19">
        <v>45031.591666666667</v>
      </c>
      <c r="M42" s="3" t="s">
        <v>179</v>
      </c>
      <c r="N42" s="3">
        <f>1*60+12</f>
        <v>72</v>
      </c>
      <c r="P42" s="3" t="s">
        <v>131</v>
      </c>
      <c r="Q42" s="3"/>
    </row>
    <row r="43" spans="1:20" ht="15.5">
      <c r="A43" s="5">
        <v>45036</v>
      </c>
      <c r="B43" s="1" t="str">
        <f t="shared" si="0"/>
        <v>20234</v>
      </c>
      <c r="C43" s="1" t="s">
        <v>180</v>
      </c>
      <c r="D43" s="1" t="s">
        <v>22</v>
      </c>
      <c r="E43" s="1"/>
      <c r="F43" s="2" t="s">
        <v>181</v>
      </c>
      <c r="G43" s="3" t="s">
        <v>24</v>
      </c>
      <c r="H43" s="3"/>
      <c r="L43" s="9"/>
      <c r="R43" s="3" t="s">
        <v>182</v>
      </c>
    </row>
    <row r="44" spans="1:20" ht="15.5">
      <c r="A44" s="8">
        <v>45044</v>
      </c>
      <c r="B44" s="1" t="str">
        <f t="shared" si="0"/>
        <v>20234</v>
      </c>
      <c r="C44" s="13" t="s">
        <v>183</v>
      </c>
      <c r="D44" s="3" t="s">
        <v>44</v>
      </c>
      <c r="E44" s="3"/>
      <c r="F44" s="6" t="s">
        <v>184</v>
      </c>
      <c r="G44" s="3" t="s">
        <v>141</v>
      </c>
      <c r="H44" s="3"/>
      <c r="I44" s="3" t="s">
        <v>126</v>
      </c>
      <c r="J44" s="3" t="s">
        <v>185</v>
      </c>
      <c r="K44" s="14" t="s">
        <v>186</v>
      </c>
      <c r="L44" s="9" t="s">
        <v>187</v>
      </c>
      <c r="M44" s="3" t="s">
        <v>188</v>
      </c>
      <c r="N44" s="3">
        <f>60+13</f>
        <v>73</v>
      </c>
      <c r="P44" s="3" t="s">
        <v>131</v>
      </c>
      <c r="Q44" s="3"/>
      <c r="R44" s="13" t="s">
        <v>145</v>
      </c>
    </row>
    <row r="45" spans="1:20" ht="15.5">
      <c r="A45" s="8">
        <v>45044</v>
      </c>
      <c r="B45" s="1" t="str">
        <f t="shared" si="0"/>
        <v>20234</v>
      </c>
      <c r="C45" s="13" t="s">
        <v>189</v>
      </c>
      <c r="D45" s="3" t="s">
        <v>114</v>
      </c>
      <c r="E45" s="3"/>
      <c r="F45" s="6" t="s">
        <v>190</v>
      </c>
      <c r="G45" s="3" t="s">
        <v>141</v>
      </c>
      <c r="H45" s="3"/>
      <c r="I45" s="3" t="s">
        <v>191</v>
      </c>
      <c r="J45" s="3" t="s">
        <v>192</v>
      </c>
      <c r="K45" s="3" t="s">
        <v>193</v>
      </c>
      <c r="L45" s="21">
        <v>45044.448101851849</v>
      </c>
      <c r="M45" s="3" t="s">
        <v>194</v>
      </c>
      <c r="N45" s="3">
        <f>6*60*60</f>
        <v>21600</v>
      </c>
      <c r="P45" s="3" t="s">
        <v>131</v>
      </c>
      <c r="Q45" s="3"/>
      <c r="R45" s="13" t="s">
        <v>145</v>
      </c>
    </row>
    <row r="46" spans="1:20" ht="15.5">
      <c r="A46" s="8">
        <v>45048</v>
      </c>
      <c r="B46" s="1" t="str">
        <f t="shared" si="0"/>
        <v>20235</v>
      </c>
      <c r="C46" s="13" t="s">
        <v>195</v>
      </c>
      <c r="D46" s="3" t="s">
        <v>22</v>
      </c>
      <c r="E46" s="3"/>
      <c r="F46" s="6" t="s">
        <v>196</v>
      </c>
      <c r="G46" s="3" t="s">
        <v>24</v>
      </c>
      <c r="H46" s="3"/>
      <c r="L46" s="9"/>
      <c r="R46" s="3" t="s">
        <v>197</v>
      </c>
      <c r="S46" s="3" t="s">
        <v>198</v>
      </c>
      <c r="T46" s="3" t="str">
        <f>VLOOKUP(C46,ProtocolAnalysis!B:E,4,FALSE)</f>
        <v>0xaf8876b3e9d7014619bce9cc4a84bf37deda6c3502b35b24e1b184024a962135</v>
      </c>
    </row>
    <row r="47" spans="1:20" ht="15.5">
      <c r="A47" s="8">
        <v>45048</v>
      </c>
      <c r="B47" s="1" t="str">
        <f t="shared" si="0"/>
        <v>20235</v>
      </c>
      <c r="C47" s="13" t="s">
        <v>199</v>
      </c>
      <c r="D47" s="3" t="s">
        <v>22</v>
      </c>
      <c r="E47" s="3"/>
      <c r="F47" s="6" t="s">
        <v>200</v>
      </c>
      <c r="G47" s="3" t="s">
        <v>141</v>
      </c>
      <c r="H47" s="3"/>
      <c r="J47" s="3" t="s">
        <v>201</v>
      </c>
      <c r="K47" s="3" t="s">
        <v>202</v>
      </c>
      <c r="L47" s="9" t="s">
        <v>203</v>
      </c>
      <c r="M47" s="3" t="s">
        <v>204</v>
      </c>
      <c r="N47" s="3">
        <f>14*60+40</f>
        <v>880</v>
      </c>
      <c r="P47" s="3" t="s">
        <v>205</v>
      </c>
      <c r="Q47" s="3"/>
      <c r="R47" s="13" t="s">
        <v>145</v>
      </c>
      <c r="S47" s="3" t="s">
        <v>206</v>
      </c>
      <c r="T47" s="3">
        <f>VLOOKUP(C47,ProtocolAnalysis!B:E,4,FALSE)</f>
        <v>0</v>
      </c>
    </row>
    <row r="48" spans="1:20" ht="15.5">
      <c r="A48" s="8">
        <v>45051</v>
      </c>
      <c r="B48" s="1" t="str">
        <f t="shared" si="0"/>
        <v>20235</v>
      </c>
      <c r="C48" s="13" t="s">
        <v>207</v>
      </c>
      <c r="D48" s="3" t="s">
        <v>208</v>
      </c>
      <c r="E48" s="3"/>
      <c r="F48" s="6" t="s">
        <v>209</v>
      </c>
      <c r="G48" s="3" t="s">
        <v>24</v>
      </c>
      <c r="H48" s="3"/>
      <c r="L48" s="9"/>
      <c r="R48" s="3" t="s">
        <v>210</v>
      </c>
      <c r="S48" s="3" t="s">
        <v>211</v>
      </c>
      <c r="T48" s="3">
        <f>VLOOKUP(C48,ProtocolAnalysis!B:E,4,FALSE)</f>
        <v>0</v>
      </c>
    </row>
    <row r="49" spans="1:20" ht="15.5">
      <c r="A49" s="8">
        <v>45051</v>
      </c>
      <c r="B49" s="1" t="str">
        <f t="shared" si="0"/>
        <v>20235</v>
      </c>
      <c r="C49" s="13" t="s">
        <v>207</v>
      </c>
      <c r="D49" s="3" t="s">
        <v>22</v>
      </c>
      <c r="E49" s="3"/>
      <c r="F49" s="6" t="s">
        <v>212</v>
      </c>
      <c r="G49" s="3" t="s">
        <v>24</v>
      </c>
      <c r="H49" s="3"/>
      <c r="L49" s="9"/>
      <c r="S49" s="3" t="s">
        <v>213</v>
      </c>
      <c r="T49" s="3">
        <f>VLOOKUP(C49,ProtocolAnalysis!B:E,4,FALSE)</f>
        <v>0</v>
      </c>
    </row>
    <row r="50" spans="1:20" ht="15.5">
      <c r="A50" s="8">
        <v>45052</v>
      </c>
      <c r="B50" s="1" t="str">
        <f t="shared" si="0"/>
        <v>20235</v>
      </c>
      <c r="C50" s="13" t="s">
        <v>214</v>
      </c>
      <c r="D50" s="3" t="s">
        <v>22</v>
      </c>
      <c r="E50" s="3"/>
      <c r="F50" s="6" t="s">
        <v>215</v>
      </c>
      <c r="G50" s="3" t="s">
        <v>141</v>
      </c>
      <c r="H50" s="3"/>
      <c r="J50" s="3" t="s">
        <v>216</v>
      </c>
      <c r="K50" s="3" t="s">
        <v>217</v>
      </c>
      <c r="L50" s="9" t="s">
        <v>218</v>
      </c>
      <c r="M50" s="3" t="s">
        <v>219</v>
      </c>
      <c r="N50" s="3">
        <f>60*60+19</f>
        <v>3619</v>
      </c>
      <c r="P50" s="3" t="s">
        <v>220</v>
      </c>
      <c r="Q50" s="3"/>
      <c r="R50" s="13" t="s">
        <v>145</v>
      </c>
      <c r="S50" s="3" t="s">
        <v>221</v>
      </c>
      <c r="T50" s="3">
        <f>VLOOKUP(C50,ProtocolAnalysis!B:E,4,FALSE)</f>
        <v>0</v>
      </c>
    </row>
    <row r="51" spans="1:20" ht="15.5">
      <c r="A51" s="8">
        <v>45052</v>
      </c>
      <c r="B51" s="1" t="str">
        <f t="shared" si="0"/>
        <v>20235</v>
      </c>
      <c r="C51" s="13" t="s">
        <v>222</v>
      </c>
      <c r="D51" s="3" t="s">
        <v>44</v>
      </c>
      <c r="E51" s="3"/>
      <c r="F51" s="6" t="s">
        <v>223</v>
      </c>
      <c r="G51" s="3" t="s">
        <v>24</v>
      </c>
      <c r="H51" s="3"/>
      <c r="L51" s="9"/>
      <c r="R51" s="3" t="s">
        <v>224</v>
      </c>
      <c r="S51" s="3" t="s">
        <v>225</v>
      </c>
      <c r="T51" s="3">
        <f>VLOOKUP(C51,ProtocolAnalysis!B:E,4,FALSE)</f>
        <v>0</v>
      </c>
    </row>
    <row r="52" spans="1:20" ht="15.5">
      <c r="A52" s="8">
        <v>45055</v>
      </c>
      <c r="B52" s="1" t="str">
        <f t="shared" si="0"/>
        <v>20235</v>
      </c>
      <c r="C52" s="13" t="s">
        <v>226</v>
      </c>
      <c r="D52" s="3" t="s">
        <v>44</v>
      </c>
      <c r="E52" s="3"/>
      <c r="F52" s="6" t="s">
        <v>227</v>
      </c>
      <c r="G52" s="3" t="s">
        <v>24</v>
      </c>
      <c r="H52" s="3"/>
      <c r="L52" s="9"/>
      <c r="R52" s="3" t="s">
        <v>228</v>
      </c>
      <c r="S52" s="3" t="s">
        <v>229</v>
      </c>
      <c r="T52" s="3">
        <f>VLOOKUP(C52,ProtocolAnalysis!B:E,4,FALSE)</f>
        <v>0</v>
      </c>
    </row>
    <row r="53" spans="1:20" ht="15.5">
      <c r="A53" s="8">
        <v>45056</v>
      </c>
      <c r="B53" s="1" t="str">
        <f t="shared" si="0"/>
        <v>20235</v>
      </c>
      <c r="C53" s="13" t="s">
        <v>230</v>
      </c>
      <c r="D53" s="3" t="s">
        <v>22</v>
      </c>
      <c r="E53" s="3"/>
      <c r="F53" s="6" t="s">
        <v>231</v>
      </c>
      <c r="G53" s="13" t="s">
        <v>46</v>
      </c>
      <c r="H53" s="3"/>
      <c r="I53" s="3" t="s">
        <v>126</v>
      </c>
      <c r="J53" s="3" t="s">
        <v>232</v>
      </c>
      <c r="K53" s="3" t="s">
        <v>233</v>
      </c>
      <c r="L53" s="19">
        <v>45059.97042824074</v>
      </c>
      <c r="M53" s="3" t="s">
        <v>234</v>
      </c>
      <c r="N53" s="3">
        <f>60+36</f>
        <v>96</v>
      </c>
      <c r="P53" s="3" t="s">
        <v>235</v>
      </c>
      <c r="Q53" s="3"/>
      <c r="S53" s="3" t="s">
        <v>236</v>
      </c>
      <c r="T53" s="3" t="str">
        <f>VLOOKUP(C53,ProtocolAnalysis!B:E,4,FALSE)</f>
        <v>0xaafa49142c6dfda562dccbc3f833bc152dda5e92195cfb717b3fac25b9cc7ebd,0x8fd2145b4be40daa6ac753eb5a7897d84892e99f5d57041dfdfeb538e91d612c,0x6db04d025b9a39dea7a5e2ea462dcd7b9dec2cf67232ef6c7a0ee9cbd37c27e1,0x5553743c451924ebab82051905897bf75daf09297cac75a46b8b0c375352c90e</v>
      </c>
    </row>
    <row r="54" spans="1:20" ht="15.5">
      <c r="A54" s="8">
        <v>45056</v>
      </c>
      <c r="B54" s="1" t="str">
        <f t="shared" si="0"/>
        <v>20235</v>
      </c>
      <c r="C54" s="13" t="s">
        <v>237</v>
      </c>
      <c r="D54" s="3" t="s">
        <v>22</v>
      </c>
      <c r="E54" s="3"/>
      <c r="F54" s="6" t="s">
        <v>238</v>
      </c>
      <c r="G54" s="3" t="s">
        <v>24</v>
      </c>
      <c r="H54" s="3"/>
      <c r="L54" s="9"/>
      <c r="R54" s="3" t="s">
        <v>239</v>
      </c>
      <c r="S54" s="3" t="s">
        <v>240</v>
      </c>
      <c r="T54" s="3">
        <f>VLOOKUP(C54,ProtocolAnalysis!B:E,4,FALSE)</f>
        <v>0</v>
      </c>
    </row>
    <row r="55" spans="1:20" ht="15.5">
      <c r="A55" s="8">
        <v>45058</v>
      </c>
      <c r="B55" s="1" t="str">
        <f t="shared" si="0"/>
        <v>20235</v>
      </c>
      <c r="C55" s="13" t="s">
        <v>241</v>
      </c>
      <c r="D55" s="3" t="s">
        <v>22</v>
      </c>
      <c r="E55" s="3"/>
      <c r="F55" s="6" t="s">
        <v>242</v>
      </c>
      <c r="G55" s="3" t="s">
        <v>24</v>
      </c>
      <c r="H55" s="3"/>
      <c r="L55" s="9"/>
      <c r="S55" s="3" t="s">
        <v>243</v>
      </c>
      <c r="T55" s="3">
        <f>VLOOKUP(C55,ProtocolAnalysis!B:E,4,FALSE)</f>
        <v>0</v>
      </c>
    </row>
    <row r="56" spans="1:20" ht="15.5">
      <c r="A56" s="8">
        <v>45059</v>
      </c>
      <c r="B56" s="1" t="str">
        <f t="shared" si="0"/>
        <v>20235</v>
      </c>
      <c r="C56" s="13" t="s">
        <v>244</v>
      </c>
      <c r="D56" s="3" t="s">
        <v>22</v>
      </c>
      <c r="E56" s="3"/>
      <c r="F56" s="6" t="s">
        <v>245</v>
      </c>
      <c r="G56" s="3" t="s">
        <v>24</v>
      </c>
      <c r="H56" s="3"/>
      <c r="L56" s="9"/>
      <c r="S56" s="3" t="s">
        <v>246</v>
      </c>
      <c r="T56" s="3">
        <f>VLOOKUP(C56,ProtocolAnalysis!B:E,4,FALSE)</f>
        <v>0</v>
      </c>
    </row>
    <row r="57" spans="1:20" ht="15.5">
      <c r="A57" s="8">
        <v>45060</v>
      </c>
      <c r="B57" s="1" t="str">
        <f t="shared" si="0"/>
        <v>20235</v>
      </c>
      <c r="C57" s="13" t="s">
        <v>247</v>
      </c>
      <c r="D57" s="3" t="s">
        <v>22</v>
      </c>
      <c r="E57" s="3"/>
      <c r="F57" s="6" t="s">
        <v>248</v>
      </c>
      <c r="G57" s="13" t="s">
        <v>46</v>
      </c>
      <c r="H57" s="3"/>
      <c r="I57" s="3" t="s">
        <v>126</v>
      </c>
      <c r="J57" s="3" t="s">
        <v>249</v>
      </c>
      <c r="K57" s="3" t="s">
        <v>250</v>
      </c>
      <c r="L57" s="22">
        <v>45060.694328703707</v>
      </c>
      <c r="M57" s="3" t="s">
        <v>251</v>
      </c>
      <c r="N57" s="3">
        <f>49*60</f>
        <v>2940</v>
      </c>
      <c r="S57" s="3" t="s">
        <v>252</v>
      </c>
      <c r="T57" s="3">
        <f>VLOOKUP(C57,ProtocolAnalysis!B:E,4,FALSE)</f>
        <v>0</v>
      </c>
    </row>
    <row r="58" spans="1:20" ht="15.5">
      <c r="A58" s="8">
        <v>45066</v>
      </c>
      <c r="B58" s="1" t="str">
        <f t="shared" si="0"/>
        <v>20235</v>
      </c>
      <c r="C58" s="13" t="s">
        <v>253</v>
      </c>
      <c r="D58" s="3" t="s">
        <v>44</v>
      </c>
      <c r="E58" s="3"/>
      <c r="F58" s="6" t="s">
        <v>254</v>
      </c>
      <c r="G58" s="3" t="s">
        <v>141</v>
      </c>
      <c r="H58" s="3"/>
      <c r="J58" s="3" t="s">
        <v>255</v>
      </c>
      <c r="L58" s="9" t="s">
        <v>256</v>
      </c>
      <c r="M58" s="3" t="s">
        <v>257</v>
      </c>
      <c r="N58" s="3">
        <f>29*60*60+20*60</f>
        <v>105600</v>
      </c>
      <c r="P58" s="3" t="s">
        <v>205</v>
      </c>
      <c r="Q58" s="3"/>
      <c r="R58" s="13" t="s">
        <v>258</v>
      </c>
      <c r="S58" s="3" t="s">
        <v>259</v>
      </c>
      <c r="T58" s="3" t="str">
        <f>VLOOKUP(C58,ProtocolAnalysis!B:E,4,FALSE)</f>
        <v>0x458acb58f1d7ad121ca39669e51f7ddca818f75e27fc7cedab37b20fee87bf31</v>
      </c>
    </row>
    <row r="59" spans="1:20" ht="15.5">
      <c r="A59" s="8">
        <v>45075</v>
      </c>
      <c r="B59" s="1" t="str">
        <f t="shared" si="0"/>
        <v>20235</v>
      </c>
      <c r="C59" s="13" t="s">
        <v>260</v>
      </c>
      <c r="D59" s="3" t="s">
        <v>261</v>
      </c>
      <c r="E59" s="3"/>
      <c r="F59" s="6" t="s">
        <v>262</v>
      </c>
      <c r="G59" s="3" t="s">
        <v>24</v>
      </c>
      <c r="H59" s="3"/>
      <c r="L59" s="9"/>
      <c r="S59" s="3" t="s">
        <v>263</v>
      </c>
      <c r="T59" s="3">
        <f>VLOOKUP(C59,ProtocolAnalysis!B:E,4,FALSE)</f>
        <v>0</v>
      </c>
    </row>
    <row r="60" spans="1:20" ht="15.5">
      <c r="A60" s="8">
        <v>45068</v>
      </c>
      <c r="B60" s="1" t="str">
        <f t="shared" si="0"/>
        <v>20235</v>
      </c>
      <c r="C60" s="13" t="s">
        <v>264</v>
      </c>
      <c r="D60" s="3" t="s">
        <v>114</v>
      </c>
      <c r="E60" s="3"/>
      <c r="F60" s="6" t="s">
        <v>265</v>
      </c>
      <c r="G60" s="3" t="s">
        <v>24</v>
      </c>
      <c r="H60" s="3"/>
      <c r="L60" s="9"/>
      <c r="S60" s="3" t="s">
        <v>266</v>
      </c>
      <c r="T60" s="3">
        <f>VLOOKUP(C60,ProtocolAnalysis!B:E,4,FALSE)</f>
        <v>0</v>
      </c>
    </row>
    <row r="61" spans="1:20" ht="15.5">
      <c r="A61" s="8">
        <v>45069</v>
      </c>
      <c r="B61" s="1" t="str">
        <f t="shared" si="0"/>
        <v>20235</v>
      </c>
      <c r="C61" s="13" t="s">
        <v>267</v>
      </c>
      <c r="D61" s="3" t="s">
        <v>22</v>
      </c>
      <c r="E61" s="3"/>
      <c r="F61" s="6" t="s">
        <v>268</v>
      </c>
      <c r="G61" s="13" t="s">
        <v>46</v>
      </c>
      <c r="H61" s="3"/>
      <c r="I61" s="3" t="s">
        <v>126</v>
      </c>
      <c r="J61" s="3" t="s">
        <v>269</v>
      </c>
      <c r="K61" s="3" t="s">
        <v>270</v>
      </c>
      <c r="L61" s="9" t="s">
        <v>271</v>
      </c>
      <c r="M61" s="3" t="s">
        <v>272</v>
      </c>
      <c r="N61" s="3">
        <f>58*60</f>
        <v>3480</v>
      </c>
      <c r="P61" s="3" t="s">
        <v>131</v>
      </c>
      <c r="Q61" s="3"/>
      <c r="S61" s="3" t="s">
        <v>273</v>
      </c>
      <c r="T61" s="3">
        <f>VLOOKUP(C61,ProtocolAnalysis!B:E,4,FALSE)</f>
        <v>0</v>
      </c>
    </row>
    <row r="62" spans="1:20" ht="15.5">
      <c r="A62" s="8">
        <v>45069</v>
      </c>
      <c r="B62" s="1" t="str">
        <f t="shared" si="0"/>
        <v>20235</v>
      </c>
      <c r="C62" s="13" t="s">
        <v>274</v>
      </c>
      <c r="D62" s="3" t="s">
        <v>22</v>
      </c>
      <c r="E62" s="3"/>
      <c r="F62" s="6" t="s">
        <v>275</v>
      </c>
      <c r="G62" s="3" t="s">
        <v>24</v>
      </c>
      <c r="H62" s="3"/>
      <c r="L62" s="9"/>
      <c r="S62" s="3" t="s">
        <v>276</v>
      </c>
      <c r="T62" s="3">
        <f>VLOOKUP(C62,ProtocolAnalysis!B:E,4,FALSE)</f>
        <v>0</v>
      </c>
    </row>
    <row r="63" spans="1:20" ht="15.5">
      <c r="A63" s="8">
        <v>45070</v>
      </c>
      <c r="B63" s="1" t="str">
        <f t="shared" si="0"/>
        <v>20235</v>
      </c>
      <c r="C63" s="13" t="s">
        <v>277</v>
      </c>
      <c r="D63" s="3" t="s">
        <v>22</v>
      </c>
      <c r="E63" s="3"/>
      <c r="F63" s="6" t="s">
        <v>278</v>
      </c>
      <c r="G63" s="13" t="s">
        <v>46</v>
      </c>
      <c r="H63" s="3"/>
      <c r="I63" s="3" t="s">
        <v>126</v>
      </c>
      <c r="J63" s="3" t="s">
        <v>279</v>
      </c>
      <c r="K63" s="3" t="s">
        <v>280</v>
      </c>
      <c r="L63" s="19">
        <v>45070.66710648148</v>
      </c>
      <c r="M63" s="3" t="s">
        <v>281</v>
      </c>
      <c r="N63" s="3">
        <f>7*60+13</f>
        <v>433</v>
      </c>
      <c r="P63" s="3" t="s">
        <v>131</v>
      </c>
      <c r="Q63" s="3"/>
      <c r="S63" s="3" t="s">
        <v>282</v>
      </c>
      <c r="T63" s="3" t="str">
        <f>VLOOKUP(C63,ProtocolAnalysis!B:E,4,FALSE)</f>
        <v>0x9f0703de6e46c2d69d3b259aad05b83a33063d28d30cc9a2234b1059b6d93a33,0x6dbec4c73326de2f44f4c2f23b91631d9f6c87f305c6bb4992be4e4472d56d9f</v>
      </c>
    </row>
    <row r="64" spans="1:20" ht="15.5">
      <c r="A64" s="8">
        <v>45074</v>
      </c>
      <c r="B64" s="3">
        <v>20236</v>
      </c>
      <c r="C64" s="3" t="s">
        <v>283</v>
      </c>
      <c r="D64" s="3" t="s">
        <v>22</v>
      </c>
      <c r="E64" s="23"/>
      <c r="F64" s="24" t="s">
        <v>284</v>
      </c>
      <c r="G64" s="13" t="s">
        <v>46</v>
      </c>
      <c r="H64" s="3"/>
      <c r="I64" s="3" t="s">
        <v>126</v>
      </c>
      <c r="J64" s="3" t="s">
        <v>285</v>
      </c>
      <c r="K64" s="7" t="s">
        <v>286</v>
      </c>
      <c r="L64" s="7" t="s">
        <v>287</v>
      </c>
      <c r="P64" s="3" t="s">
        <v>131</v>
      </c>
      <c r="Q64" s="3"/>
      <c r="S64" s="3" t="s">
        <v>288</v>
      </c>
      <c r="T64" s="3" t="str">
        <f>VLOOKUP(C64,ProtocolAnalysis!B:E,4,FALSE)</f>
        <v>0xa95b6c51fc74171ec582f81cd8cd40457e42ab2798c4d41b6ce9fca7f753ce5b,0x37a0f2cb6b2b404e4d7d0276f83e3ed30669109ca0c7c04189ccd1ed879ba740</v>
      </c>
    </row>
    <row r="65" spans="1:35" ht="15.5">
      <c r="A65" s="8">
        <v>45075</v>
      </c>
      <c r="B65" s="3">
        <v>20236</v>
      </c>
      <c r="C65" s="13" t="s">
        <v>289</v>
      </c>
      <c r="D65" s="3" t="s">
        <v>261</v>
      </c>
      <c r="F65" s="6" t="s">
        <v>290</v>
      </c>
      <c r="L65" s="9"/>
      <c r="P65" s="25"/>
      <c r="Q65" s="25"/>
      <c r="S65" s="3" t="s">
        <v>291</v>
      </c>
      <c r="T65" s="3" t="str">
        <f>VLOOKUP(C65,ProtocolAnalysis!B:E,4,FALSE)</f>
        <v>0xddf6de90a26cf13b5f0ef9889c72d1d48bcdb58bf277a7022a3b4b169b4b6e10,0x5f656ba0d3f13189c7ba71964782141dccabfb6e0a7ccdd3e3da70acb6b0f142,0x2b4e42ea64f3e17fa820e1c6d1fa23882e755d3258566e22de3615c232c73486,0x00d0243cd76e492ccb5b414c2d6109315dcebc511836163837c331fbd67018d7</v>
      </c>
    </row>
    <row r="66" spans="1:35" ht="15.5">
      <c r="A66" s="8">
        <v>45077</v>
      </c>
      <c r="B66" s="3">
        <v>20236</v>
      </c>
      <c r="C66" s="13" t="s">
        <v>292</v>
      </c>
      <c r="D66" s="3" t="s">
        <v>44</v>
      </c>
      <c r="E66" s="5"/>
      <c r="F66" s="26" t="s">
        <v>293</v>
      </c>
      <c r="G66" s="27" t="s">
        <v>24</v>
      </c>
      <c r="H66" s="27"/>
      <c r="I66" s="1"/>
      <c r="J66" s="1"/>
      <c r="K66" s="28"/>
      <c r="L66" s="4"/>
      <c r="M66" s="1"/>
      <c r="N66" s="1"/>
      <c r="O66" s="1"/>
      <c r="P66" s="1"/>
      <c r="Q66" s="1"/>
      <c r="R66" s="1" t="s">
        <v>294</v>
      </c>
      <c r="S66" s="1" t="s">
        <v>295</v>
      </c>
      <c r="T66" s="3" t="str">
        <f>VLOOKUP(C66,ProtocolAnalysis!B:E,4,FALSE)</f>
        <v>0xfe038c1d96b925511ab18a00aef861c788d38c91c1e8ea978bc2d7fd5d80dd86,0xfa8acb6e405017afd6bfd49cfe6e6e031b491b1119557e0eb84ac3b7fb377ad4,0xfa04526da4dd06c870aaa6ed38f7023862e6dceaae7a9a3a3bf098a02161ddde,0xf6b42fa88331971627af78f1c0cc13d25a106717965b9707daa2d811333d5ac6,0xf537aabb1851136f3e678feb30b174ca6dfd33af2a8ba7ec5384dc424a100140,0xf0329eea632b9ee16fcd66b0b6c3442cbe7aa3b6d795a3facb1a4c8ffa30ab4e,0xed1d02f29852250d228b55c1a6d88853641f5125eb246569b4e9d9c1cd8c7945,0xead86c3bcd7bcd7678dfae5110461acb292dc9f65ed3fcc9275b54fb6679cf44,0xe8cb956f6056fb5e65d254d45ab6a82b69d1529c30ea26d7a2aadc3388d0d8aa,0xe8b56b480b01e4100b96815fcbf464a1e609783fbf27efd2b3c4fcc0bad4e51a,0xe6452dae11159414a304b2d468c1a15a5724821644b8660908d1d438d1cd9177,0xe0e9d4a8523738501570a11974ec30e440a7747ec1066f1768003dec496e7221,0xdccfc7d997a1c5246c58abf38dd3e0b2eff50a68340133379948a608918db2f7,0xda198e99490e7f2984333f5ec7cacc6bffd5d24b87e4f93c8c0532f34368e6e2,0xd8fde3b5fdd36a06089ae5a4327f1a937bdf488351fc827d135e14e30e9d1803,0xd85274ca72e6940cc1d0baa4f21d0ef222ed04735bd83fe2727f457e5c8d0f13,0xd845b5c0501e6dec3db25597176da7974f2bbb76fdf2632c077c9184371a2869,0xd7fca23eaed2add76333a07ba342959395d5ff28a30aed3b58e717fac1b5bbc8,0xd4b90070c5cb04555cdc582a7c055a38a48a372a1e5badbfb77078efec64a56b,0xd2d7fbdd64ce9a3d138a4560c1900d9e492e1c57256d83afc0d46f7a5b262444,0xd2467f4531564213180d6ac6be45447753a2d5c5daef2820fecff4027d47212b,0xd1cc2e742850ce927454ef80a4d2dec02c283e6f697a2fb10bc27a86a2058992,0xd1a0754a21c6a99cf53cdb83d44791492e6ab1b7f8802f8a655fe2c2267c3102,0xcf2d23018d58260407a7e18fc9f7fdeec6746160dc7671133c82580a34b98822,0xce759df0d100e0cadf6e91ba5aac9bca0d877ce0d5c9fb9bebaee1c0c792aab0,0xcd550072da7946482ad95b3e77d19dae6b26e3c169540b4e2e136f21626968e2,0xc9d2ed4b3e7cba821144f1779b573f5cb443432fd33091d83d8d22a196cc5d23,0xc8a6a8f3417a1bdaea6f42bea14ac39a4939de7b203db706f1efb7ec1af26129,0xc843d894a2a67372cf92c49524b35e34d2eafbb67ca6ff19240e00080fe1fa30,0xc83e5feacc87182148c6f7c82ca380319390f0573342302d18421c357f70fff0,0xc6366040901a24fb970287b610f0338585522af5a09d67bd0427bb89c4bc9963,0xc52fc7b914b24db8631ebe73a55bf0f98340b0c1611494ec4cb3e4fc0c13ba8f,0xc4b354b4e93590cd76ed5b675cafd70bc90f9676ec598e9658137e3edc8f9671,0xc35ee28fdd9196de930f12fdcf197768ea72a5de07a13c2c3c7770f2752a3bc8,0xc133e2387cbc3f36dfd450286f2245a5aff3cd180f6a89f07c093568f1801fbc,0xc12a6a1b8b8d02fbf4424607c2b99f3ee3e099edbf609500b6ded38c85d12435,0xbe35ba256727c488e92cba83e64fdce8a0130dd1ad5469491996e35bb020f077,0xbd3d873388d6a24403ee86b5f3c296624235d24ec95f22723a3331f711701d99,0xbae6cf0ade59d16e903e278d1f6dff997fe8de72832beaf26c07074b61ea3caa,0xb8ae9c1cb25d7c41dbdc81a879f8ed5d8794107cfe40f651341de5464ff09242,0xb8ae9c1cb25d7c41dbdc81a879f8ed5d8794107cfe40f651341de5464ff09242,0xb7aeb56c3055285116853d8e27b9cc887dde789c8b99718005498b2285d2ec68,0xb6c6ebd31c15b4576e7552723cc2ef2f672b0799e38c2dc2eb37dbbb5f48763f,0xb2dec34c8e332dd2035cf89201549e6682854209ed3d7aee5029a3e42e93a210,0xb2548e54ec7e9b88cf864ee32a2377658312430a473a367cb93e9e62a8472151,0xb0dd167ab1327fc556da2228695bd06944a5317399289372a0a81edfeaffe07c,0xb052d79a768b7e7955575072325aab0e08cce30a98abfcc3760177b75de16821,0xae6e04b69e7e8acc687a5b8ec99659e09607e8552aeadfd8fdafc1a2388477aa,0xa89f78c60e3230319a9341b868c4bf3369fcdb7882abde46caf1b45014074f0d,0xa8940ee9a78c7df64df9e6143604fe84cb2e9a0276e68d7821cbea16df426b51,0xa720c167424e8ee56dff8860e86c89f60e9c3ef9b40c9c605ae95068c722926f,0xa6ba326893bd09d9bb7e9d619906c20aba6ce64481b1878a760868192e163970,0xa6a6cc38b7dc0b04df08d9e79fe0831515c5113029f58801cf9d4d8ddab6cc23,0xa46a28c9e3fc9399649ecb39ad4d275534bbf796d3450b6ce7618dffdf660366,0xa30f5b70d5743894f770ba726635611553da5479603d36911bd2716607483775,0x9fac0e6c6f7ff51c7e00d4a9ebb8d5ebd00b2270d4e5d52006ae4684852431f1,0x9d40bd0cb2c258ec7efcd1edfd3a25465a1fc96579dbf933191e8cfb18bec853,0x99177ff25b5a2e1300e2ea16b6b79a682a3c1ddcf221fbb16ac75436957ec7bf,0x985219331b39d3efcf6e59ad2a9233816c2fbf503c675595aca48626d4c46b83,0x92e068c89db07858bc3913e4d541533c9e8338b63dfbad338fcac96ad5547b14,0x91120b967896334ee0f5b1f4720bfaa2b10190c19dcf81eb6ab258d4a3c9b5d9,0x9013bc669a9358db919538df2118b92482ecb14afa6a931e2a275780e4d6014e,0x8e7961a8da175654add226c7d2a8fd59c52c62b324edd76ab95005c0875e2c66,0x8df5e334fb750c4af34e6b72c883418428f7b41e78b25e05203494100c8829af,0x8bc1506442d394646f9d18e955185e7e5389821c6c6195e6c847670da92803ba,0x8ac9c158c7f0c614b2f9ac22abc0c4bb7c313d3c7a17b9168f889b5a6fd7d90e,0x8a982fd59cdbc7303c717e2224b8e41a119b87345bd0cb21cb17f2a2f49150b6,0x8a58131c95073d5910a4dc64684367c37bbfb38372541686df07044f37a7dffd,0x89f9feffb34bc124bdf8ab44c0529a4dab6ace42263b207c39cfb08fcfec50c1,0x89959f7c1b0143e9fd1ccbf994cc2e29e382968b01d55bdd664e0e05e14ee903,0x85a9d062e07142187c064e502d357c0598be8b3d66281a7a4949f4f637674462,0x85277b81550c00f57fca6025a268b4d4d796e21d61fa890746e45c78ae44d950,0x84bd4b3902e418b120f275cfb7a989a6ec86b69a3b947a095ac7b4b88f02fafd,0x8423bc457610396255d8e9774d188ff95bf59fcf2f64043f307be18fe34a53d2,0x840edb68cf24fce21bf3c819a4eaa02991beab07fba72881821ddf01274dac6b,0x8353dc44a802c0f326d3544b6503d4c4fb898b9a96164ec40418e6691cbd98d7,0x826f01b5a971ff30c8ec685f516241f1499c7e8453664c32639933921cd83682,0x81d984cf841fe063dcdbe6e88cff938674eaf4efe8688dd2ea208edd75107e94,0x818216baeea3f2cf94111171f47bd8728cd25d056eb2f5f9d92f6d308a466c53,0x818216baeea3f2cf94111171f47bd8728cd25d056eb2f5f9d92f6d308a466c53,0x8043d5fad49a8bed44f09b0ee2663d6ae81998178c10aef39e48a914aa379e89,0x8000781eb1e784b8b63e4c6be9fde1c260fb3b16c40f7a216efa361ecf9c30ed,0x7ff952c9ffff0c6cbc415517a87be5a3b8bea83d20b89383300408bbdc470ef7,0x7fc2a7390f70ec22e60cd93889892af989fd1457abab89f45cb83682066b084f,0x7fc241e95ecf90e3a5c3c177ce749803c847ab08ae81cba42e099404a6b6a4b0,0x7ceda0a1ce6ca0f86b55b3cee2d4e9db81ab13ef93a01dfda6a8e9dc3787be66,0x7b51cd78226a2ed1c1fbc5843718d3490a0b881f66755e8164b0989481a30847,0x78545ac50740c611cfc0977db15d6be57771941f3a52268759f83224b49d4af7,0x773112256e718a162a419bbbc16a68e3354a5d5b2ff762ce1af277e10b77846f,0x770e4e8d391e98695625add043b944c1f590ef130e57a4af275ebedff9545a4c,0x76245ab30f6e08a61096d4f7218e3ca07d5c51e2c723e6fb6b02d7e7b614652d,0x73dbdd32224aaef10cef8d23fe243ece3f2520d682adc10c3d81ebfe9f4440d0,0x71b684eaa36bfa335db4aee9e77f11410204cf4f202db074d55733ee0e4a3602,0x712ed563f6bb66d0233deae99af8b1d21055e6bbd7b8cd1f14170004eda6a2d4,0x70b6e922ec2bc12e039e2eb7002b00ba8232783fa469558259777aa9ef503620,0x6c9b2e5ea1c4a23952d7fce6b6e08250ade24a73063261b0c2871005d3c08aa5,0x6c63a44c27e9062cc2569a8a3e7e9da1c6bb06e4c9f0d10aea1ab7cf889880d4,0x6b298f353c943dfb20c44c1b5739a1087bfb30fe6fd49dac912d72d5dbb2ab41,0x6a2bfa6f9fe769ff301ebab8261b872a58bc8c26e1bcf1a7dad407980fc971ae,0x68c2b82276ca8193b9c4935e8db92358745116c2912170590c9951388ac19499,0x671f857be9722c5e27d00578b35d8d6a24f4a6776b418259a6e983b938d701ec,0x662b3251bde1849e080b01e31ed73e8f9552749a4a2819c6550e0a17e4f23088,0x64de0b790f938178f4f06f65e6567373ff5ffb090e5d163776ec2200cc25eae9,0x6433f7c91c8ebf0e3b5c5beadafdebeaeed5be2255ee5315d2ffc5489c05057d,0x63248fe80a351d2ede82ad421c0a952b76de5a02aa0ad8258f1cb7be4af26a0a,0x62c3e0965870658a3bbfe84b97ce5c779c3a1b2d77e2396f6f57e9241253b285,0x629582a3d4ebd9904f1c0b0711b3c2c62a1799109939eca26972836e055f96c9,0x61969fd323840b10dd9a91ba760e2ef769959248b7c3cdad2768b21d4ee90479,0x612d6fdab3dd6ad8990ea90fe9778bd104c13458ddbcf1b976c506522ef3cbdc,0x5f12035238012200ab04b5f24bd25bb4ccc67fd9e001a5bb158d668bfbfe4c93,0x5e6b541bfea45bd6c21cff1f6d0c60e41cc6dd41be65d2ae48e9e904a3015388,0x5ad5e9d65a4d7c61ea89c0c4e0cc348c8e99802a92061663fd97f315734e2087,0x5a39abbe724082d91e1930f55b8ef5ae0b19d00ded61c11521eae1edb5aa10e6,0x595279ea308c09a551d8da96dc65c7cce6d498e3bc0bfe5e4208d0ef09e446ec,0x590e75d2508556772cb9a59aa2463e04b974ba1075b4cc5c21ec5d1ad89c3ca2,0x58fda95ae3f963c286d593a97d55aea525cf0fbed8b03aa466e5f7f33ea3e5e7,0x58416967e9d1a5ee14bd801283da497ed67e14e71c611a9a2cf8ca4ff6b85f3a,0x581d5d7c3edfe5a180e97ad40247bea1ba70fdfeb9115876d09b3a86ca9e0754,0x558d30867ef977013d73eb426cec960474031412acccf0650293bbacfc88c2b2,0x536cd9797ddd7899a774333c9b5e93a8ecbf4df2da2e2055d896b2dc60264505,0x52b1714b4436ec8ade16829e373a4bd37058a4257b4ccfc83321831c7a3131b6,0x525113a2795b82bc4acc6246dfce6c746314e127e65019a1a0f1fe7f9329fae2,0x515f9804387dc43ca479d8431e7e633c775f08d0ecac1b06a1fd4a16ae3cb557,0x50638b7387fe9b3832958987fca253464b951f5bcbd7a416ed5d78e0c8f6d31f,0x4d847b1503d8cbba85acb6d2095ca86f07ddba173e8545343c6a8f8013a7af1c,0x4bc0a0bca493351a1a4bafef86f1e77ed78c7da1de69415f22b44d2c696315ef,0x48cd81d695ac29c1147949392c05ccdca3acb01f8258eef769ef854848e8d96b,0x48c1a64cd79aafaaf65bd6b1503b9dc84aa473c8b4b149a30a1c4b37ef97dbbd,0x4802528da683bec115f64b209076b6b7096db8d67b372abc34ebe16a62cc0fc5,0x46fa63e6b3b50daa9cd1fc73d61ed9b0d4bd7e22897b8f46de8d681552302eed,0x458acb58f1d7ad121ca39669e51f7ddca818f75e27fc7cedab37b20fee87bf31,0x41b244eed480866acb316035c7272a2e0cfc19154d1f1f456427d41891261c62,0x40a4e4a448b77d630b6adae722d86bb4431cdfb2b5adc08d8f9adf72a0862312,0x3f5ae0e81a029b98f0f6d5be568c3257a3188517a46ec0121e4ec2e9a1ebad21,0x3d4058331d5ff6bd08ebd90b533f8f1f4346030e93b9e0b839ca8d3681113345,0x3808934c0d248a02c7520bb79bb463cc934779605fb7176ffed1ae9b214bbcca,0x3749e808e853aaa3b3654b6ded507a185f77485935dd56438d3c1cb634e9ccdc,0x36275ff1e9529296f33a3a49a631b5cbd7d43c1f5e4107d148ffa4e8152736e1,0x342a054b1cfdae7933990c0666514bad0f57fae5f8a8bd9cdb9cdffe1510c2be,0x330d72bfdb6ef318af8fceedaa45ef9242d594e0e8932e68f149d148f5fcf78d,0x316dbc30398d13f3be8f989f3b7123380b6793529d20b63973eeb27d1b3e0b2c,0x2d74f5edcd758c172fc269fdb70ce5860b040398e60db5bee1c79495719c71e5,0x2b8ffda32a64d47dbbef61062264ec800f2e4144f473634cdcdb55f856d83352,0x2967b27f95b90f8c87a5244250c7357d5f077383f823ad4c8f410ca762484f35,0x28f58fa5c329647afd7444aaf9b5031336d02569a0cfe1e0fd0b6270d75262b0,0x28ccec4f87ed1f38180ef2bb69431d09a86f15344a895fdf81dead4e055d69cd,0x25d4922c9597704b8fcf2197498c6785dea94567c7ca708e217a3e870c3ea5b5,0x22d2e8ad2e7fb900361a918ed83fc4f04584819f66e82ac4d83bf5d2442ac1e6,0x226b5ccc3c3b7d135784f99e3616c40ac568ec82b23c17ea5afbb39f8275111b,0x1e3a4df6b06d94a3fa72ff74fa8a8ef88139596de998b34aa413d98694bc513a,0x1c88d08ba4f6f391b930a0f403c3a6e9934d13b55f03f52905fe26a3dfa1b314,0x1b6d776316437f2c9e6b9456c4063fdf716661053fb9fe896857aeb9e727a2bb,0x1b33733b0035d7e1a628208d386cff9ae8b779dbdd1c5ca9e35d615692445ab5,0x166afb73b7f306814fe5473a96de76461e8da26dc4e589baf19c17755d786c86,0x14fd32cde4c613c9e96c8b86d0c6b38d1986a95208aeeb509d1aa752764896f2,0x1467be61fc98c834e657e30f5f12c1d1bb3a1813165a61b5253b61d5b01d7e63,0x13422cf99c5644a66d2d9378eb7fe9eba778e1f830a8b55c1eefb1400e41fea6,0x12a15c18be79bff406534c431d8a23eb3428fe611923f95bbd88d07a3b721537,0x117353db7f411b6af329d79df61e79196f7bde1ead3252b0803b3bb914bdd36c,0x0f77d042eac55e06f128961391fc6d05244bc31bad17a1bee9fc7e8b5ae26416,0x0f51bd31655a104b6928f8952f844425370ed66697ade69138beb5342a05cec7,0x0e86b7a5f639e1df004afd96002584f80894910385dfce5aa635a68e767418fa,0x0d5bd8a0af828b09c35e63c2c3da2c0baa98626d2a4aa4c4352107a63a0a9d29,0x0c61946285b89b15d3cd280984f4dde1153cb006279f5a516d48cc7cf96724f3,0x0b180833574e85fff5587c5ca4bea7a0d28a834dd9e3d680f6bed56d8d987cc1,0x0832992524e2bc9b54def0469bab4e1be87e4b84ab008659c8e527baef40e083,0x07ec7cbfba2a6bcda9cd0a7374ea5339645553613bebb99835875f9701c44beb,0x04f4b6961327b9f839fc85d60cf403c4701038f130b02563910b8e1f9728dc8b,0x04c59180c08fdabf6fbc1a6cefea874803d4ac52155902061f120feff995920b,0x025c16c707430a45915fd6ed8d3e1bebe076b0d51c5fadd4a45a1825ee958cf4,0x0239c8c44e05b147afd6a1de238bffb9de5579e9a0eb0f45b3b0c278ef2b5ec7,0x0214777fbd7d432e87a9406ec9da820315e6217aafee04c594f22e7c5ddcc24d,0x006b93ff4a2a7edfb3e04ddb68d58bbdf6792e25c858d47a0122a35fae11cbb3</v>
      </c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</row>
    <row r="67" spans="1:35" ht="15.5">
      <c r="A67" s="8">
        <v>45078</v>
      </c>
      <c r="B67" s="3">
        <v>20236</v>
      </c>
      <c r="C67" s="13" t="s">
        <v>296</v>
      </c>
      <c r="D67" s="3" t="s">
        <v>22</v>
      </c>
      <c r="E67" s="3"/>
      <c r="F67" s="6" t="s">
        <v>297</v>
      </c>
      <c r="G67" s="3" t="s">
        <v>298</v>
      </c>
      <c r="H67" s="3"/>
      <c r="I67" s="3" t="s">
        <v>126</v>
      </c>
      <c r="J67" s="3"/>
      <c r="K67" s="3" t="s">
        <v>299</v>
      </c>
      <c r="L67" s="9" t="s">
        <v>300</v>
      </c>
      <c r="R67" s="3" t="s">
        <v>301</v>
      </c>
      <c r="S67" s="3" t="s">
        <v>302</v>
      </c>
      <c r="T67" s="3">
        <f>VLOOKUP(C67,ProtocolAnalysis!B:E,4,FALSE)</f>
        <v>0</v>
      </c>
    </row>
    <row r="68" spans="1:35" ht="15.5">
      <c r="A68" s="8">
        <v>45078</v>
      </c>
      <c r="B68" s="3">
        <v>20236</v>
      </c>
      <c r="C68" s="13" t="s">
        <v>303</v>
      </c>
      <c r="D68" s="3" t="s">
        <v>22</v>
      </c>
      <c r="E68" s="3"/>
      <c r="F68" s="6" t="s">
        <v>304</v>
      </c>
      <c r="G68" s="3" t="s">
        <v>298</v>
      </c>
      <c r="H68" s="3"/>
      <c r="I68" s="3" t="s">
        <v>126</v>
      </c>
      <c r="K68" s="3" t="s">
        <v>305</v>
      </c>
      <c r="L68" s="9" t="s">
        <v>306</v>
      </c>
      <c r="R68" s="3" t="s">
        <v>307</v>
      </c>
      <c r="S68" s="3" t="s">
        <v>308</v>
      </c>
      <c r="T68" s="3">
        <f>VLOOKUP(C68,ProtocolAnalysis!B:E,4,FALSE)</f>
        <v>0</v>
      </c>
    </row>
    <row r="69" spans="1:35" ht="15.5">
      <c r="A69" s="8">
        <v>45077</v>
      </c>
      <c r="B69" s="3">
        <v>20236</v>
      </c>
      <c r="C69" s="3" t="s">
        <v>309</v>
      </c>
      <c r="D69" s="3" t="s">
        <v>44</v>
      </c>
      <c r="E69" s="23"/>
      <c r="F69" s="24" t="s">
        <v>310</v>
      </c>
      <c r="G69" s="3" t="s">
        <v>298</v>
      </c>
      <c r="H69" s="3"/>
      <c r="I69" s="3" t="s">
        <v>126</v>
      </c>
      <c r="K69" s="3" t="s">
        <v>311</v>
      </c>
      <c r="L69" s="9" t="s">
        <v>312</v>
      </c>
      <c r="R69" s="3" t="s">
        <v>307</v>
      </c>
      <c r="T69" s="3" t="e">
        <f>VLOOKUP(C69,ProtocolAnalysis!B:E,4,FALSE)</f>
        <v>#N/A</v>
      </c>
    </row>
    <row r="70" spans="1:35" ht="15.5">
      <c r="A70" s="8">
        <v>45084</v>
      </c>
      <c r="B70" s="3">
        <v>20236</v>
      </c>
      <c r="C70" s="3" t="s">
        <v>313</v>
      </c>
      <c r="D70" s="3" t="s">
        <v>114</v>
      </c>
      <c r="E70" s="23"/>
      <c r="F70" s="24" t="s">
        <v>314</v>
      </c>
      <c r="G70" s="3" t="s">
        <v>24</v>
      </c>
      <c r="H70" s="3"/>
      <c r="K70" s="3" t="s">
        <v>315</v>
      </c>
      <c r="L70" s="9" t="s">
        <v>316</v>
      </c>
      <c r="R70" s="3" t="s">
        <v>307</v>
      </c>
      <c r="S70" s="3"/>
      <c r="T70" s="3" t="e">
        <f>VLOOKUP(C70,ProtocolAnalysis!B:E,4,FALSE)</f>
        <v>#N/A</v>
      </c>
    </row>
    <row r="71" spans="1:35" ht="15.5">
      <c r="A71" s="8">
        <v>45083</v>
      </c>
      <c r="B71" s="3">
        <v>20236</v>
      </c>
      <c r="C71" s="13" t="s">
        <v>317</v>
      </c>
      <c r="D71" s="3" t="s">
        <v>22</v>
      </c>
      <c r="E71" s="3"/>
      <c r="F71" s="6" t="s">
        <v>318</v>
      </c>
      <c r="G71" s="3" t="s">
        <v>24</v>
      </c>
      <c r="H71" s="3"/>
      <c r="K71" s="3" t="s">
        <v>315</v>
      </c>
      <c r="L71" s="9" t="s">
        <v>316</v>
      </c>
      <c r="R71" s="3" t="s">
        <v>307</v>
      </c>
      <c r="S71" s="3" t="s">
        <v>319</v>
      </c>
      <c r="T71" s="3">
        <f>VLOOKUP(C71,ProtocolAnalysis!B:E,4,FALSE)</f>
        <v>0</v>
      </c>
    </row>
    <row r="72" spans="1:35" ht="15.5">
      <c r="A72" s="8">
        <v>45083</v>
      </c>
      <c r="B72" s="3">
        <v>20236</v>
      </c>
      <c r="C72" s="3" t="s">
        <v>320</v>
      </c>
      <c r="D72" s="3" t="s">
        <v>22</v>
      </c>
      <c r="E72" s="3"/>
      <c r="F72" s="6" t="s">
        <v>321</v>
      </c>
      <c r="G72" s="3" t="s">
        <v>298</v>
      </c>
      <c r="H72" s="3"/>
      <c r="I72" s="3" t="s">
        <v>126</v>
      </c>
      <c r="K72" s="3" t="s">
        <v>322</v>
      </c>
      <c r="L72" s="7" t="s">
        <v>323</v>
      </c>
      <c r="R72" s="3" t="s">
        <v>307</v>
      </c>
      <c r="S72" s="3" t="s">
        <v>324</v>
      </c>
      <c r="T72" s="3">
        <f>VLOOKUP(C72,ProtocolAnalysis!B:E,4,FALSE)</f>
        <v>0</v>
      </c>
    </row>
    <row r="73" spans="1:35" ht="15.5">
      <c r="A73" s="8">
        <v>45087</v>
      </c>
      <c r="B73" s="3">
        <v>20236</v>
      </c>
      <c r="C73" s="13" t="s">
        <v>325</v>
      </c>
      <c r="D73" s="3" t="s">
        <v>22</v>
      </c>
      <c r="E73" s="3"/>
      <c r="F73" s="6" t="s">
        <v>326</v>
      </c>
      <c r="G73" s="13" t="s">
        <v>46</v>
      </c>
      <c r="H73" s="3"/>
      <c r="I73" s="3" t="s">
        <v>126</v>
      </c>
      <c r="J73" s="3" t="s">
        <v>327</v>
      </c>
      <c r="K73" s="3" t="s">
        <v>328</v>
      </c>
      <c r="L73" s="7" t="s">
        <v>329</v>
      </c>
      <c r="M73" s="3" t="s">
        <v>330</v>
      </c>
      <c r="N73" s="3">
        <f>43*60</f>
        <v>2580</v>
      </c>
      <c r="S73" s="3" t="s">
        <v>331</v>
      </c>
      <c r="T73" s="3">
        <f>VLOOKUP(C73,ProtocolAnalysis!B:E,4,FALSE)</f>
        <v>0</v>
      </c>
    </row>
    <row r="74" spans="1:35" ht="15.5">
      <c r="A74" s="8">
        <v>45088</v>
      </c>
      <c r="B74" s="3">
        <v>20236</v>
      </c>
      <c r="C74" s="3" t="s">
        <v>332</v>
      </c>
      <c r="D74" s="3" t="s">
        <v>22</v>
      </c>
      <c r="E74" s="3"/>
      <c r="F74" s="6" t="s">
        <v>333</v>
      </c>
      <c r="G74" s="3" t="s">
        <v>298</v>
      </c>
      <c r="H74" s="3"/>
      <c r="I74" s="3" t="s">
        <v>126</v>
      </c>
      <c r="K74" s="3" t="s">
        <v>334</v>
      </c>
      <c r="L74" s="7" t="s">
        <v>335</v>
      </c>
      <c r="R74" s="3" t="s">
        <v>307</v>
      </c>
      <c r="S74" s="3" t="s">
        <v>336</v>
      </c>
      <c r="T74" s="3" t="str">
        <f>VLOOKUP(C74,ProtocolAnalysis!B:E,4,FALSE)</f>
        <v>0xaafa49142c6dfda562dccbc3f833bc152dda5e92195cfb717b3fac25b9cc7ebd,0x8fd2145b4be40daa6ac753eb5a7897d84892e99f5d57041dfdfeb538e91d612c,0x6db04d025b9a39dea7a5e2ea462dcd7b9dec2cf67232ef6c7a0ee9cbd37c27e1,0x5553743c451924ebab82051905897bf75daf09297cac75a46b8b0c375352c90e</v>
      </c>
    </row>
    <row r="75" spans="1:35" ht="15.5">
      <c r="A75" s="8">
        <v>45089</v>
      </c>
      <c r="B75" s="3">
        <v>20236</v>
      </c>
      <c r="C75" s="13" t="s">
        <v>337</v>
      </c>
      <c r="D75" s="3" t="s">
        <v>44</v>
      </c>
      <c r="E75" s="3"/>
      <c r="F75" s="6" t="s">
        <v>338</v>
      </c>
      <c r="G75" s="3" t="s">
        <v>339</v>
      </c>
      <c r="H75" s="3"/>
      <c r="I75" s="3" t="s">
        <v>126</v>
      </c>
      <c r="K75" s="3" t="s">
        <v>340</v>
      </c>
      <c r="L75" s="9" t="s">
        <v>341</v>
      </c>
      <c r="R75" s="13" t="s">
        <v>342</v>
      </c>
      <c r="S75" s="3" t="s">
        <v>343</v>
      </c>
      <c r="T75" s="3">
        <f>VLOOKUP(C75,ProtocolAnalysis!B:E,4,FALSE)</f>
        <v>0</v>
      </c>
    </row>
    <row r="76" spans="1:35" ht="15.5">
      <c r="A76" s="8">
        <v>45089</v>
      </c>
      <c r="B76" s="3">
        <v>20236</v>
      </c>
      <c r="C76" s="13" t="s">
        <v>344</v>
      </c>
      <c r="D76" s="3" t="s">
        <v>44</v>
      </c>
      <c r="E76" s="3"/>
      <c r="F76" s="6" t="s">
        <v>345</v>
      </c>
      <c r="G76" s="3" t="s">
        <v>24</v>
      </c>
      <c r="H76" s="3"/>
      <c r="K76" s="3" t="s">
        <v>346</v>
      </c>
      <c r="L76" s="9" t="s">
        <v>347</v>
      </c>
      <c r="R76" s="3" t="s">
        <v>348</v>
      </c>
      <c r="S76" s="3" t="s">
        <v>349</v>
      </c>
      <c r="T76" s="3">
        <f>VLOOKUP(C76,ProtocolAnalysis!B:E,4,FALSE)</f>
        <v>0</v>
      </c>
    </row>
    <row r="77" spans="1:35" ht="15.5">
      <c r="A77" s="8">
        <v>45091</v>
      </c>
      <c r="B77" s="3">
        <v>20236</v>
      </c>
      <c r="C77" s="13" t="s">
        <v>350</v>
      </c>
      <c r="D77" s="3" t="s">
        <v>44</v>
      </c>
      <c r="E77" s="3"/>
      <c r="F77" s="6" t="s">
        <v>351</v>
      </c>
      <c r="G77" s="3" t="s">
        <v>298</v>
      </c>
      <c r="H77" s="3"/>
      <c r="I77" s="3" t="s">
        <v>126</v>
      </c>
      <c r="K77" s="3" t="s">
        <v>352</v>
      </c>
      <c r="L77" s="9" t="s">
        <v>353</v>
      </c>
      <c r="R77" s="3" t="s">
        <v>307</v>
      </c>
      <c r="S77" s="3" t="s">
        <v>354</v>
      </c>
      <c r="T77" s="3">
        <f>VLOOKUP(C77,ProtocolAnalysis!B:E,4,FALSE)</f>
        <v>0</v>
      </c>
    </row>
    <row r="78" spans="1:35" ht="15.5">
      <c r="A78" s="8">
        <v>45092</v>
      </c>
      <c r="B78" s="3">
        <v>20236</v>
      </c>
      <c r="C78" s="3" t="s">
        <v>355</v>
      </c>
      <c r="D78" s="3" t="s">
        <v>22</v>
      </c>
      <c r="E78" s="3"/>
      <c r="F78" s="6" t="s">
        <v>356</v>
      </c>
      <c r="G78" s="3" t="s">
        <v>298</v>
      </c>
      <c r="H78" s="3"/>
      <c r="I78" s="3" t="s">
        <v>126</v>
      </c>
      <c r="K78" s="3" t="s">
        <v>357</v>
      </c>
      <c r="L78" s="7" t="s">
        <v>358</v>
      </c>
      <c r="S78" s="3" t="s">
        <v>359</v>
      </c>
      <c r="T78" s="3">
        <f>VLOOKUP(C78,ProtocolAnalysis!B:E,4,FALSE)</f>
        <v>0</v>
      </c>
    </row>
    <row r="79" spans="1:35" ht="15.5">
      <c r="A79" s="29">
        <v>45092</v>
      </c>
      <c r="B79" s="30">
        <v>20236</v>
      </c>
      <c r="C79" s="30" t="s">
        <v>360</v>
      </c>
      <c r="D79" s="30" t="s">
        <v>44</v>
      </c>
      <c r="E79" s="31"/>
      <c r="F79" s="31" t="s">
        <v>361</v>
      </c>
      <c r="G79" s="3" t="s">
        <v>298</v>
      </c>
      <c r="H79" s="3"/>
      <c r="I79" s="3" t="s">
        <v>126</v>
      </c>
      <c r="J79" s="30"/>
      <c r="K79" s="30" t="s">
        <v>362</v>
      </c>
      <c r="L79" s="32" t="s">
        <v>363</v>
      </c>
      <c r="M79" s="30"/>
      <c r="N79" s="30"/>
      <c r="O79" s="30"/>
      <c r="P79" s="30"/>
      <c r="Q79" s="30"/>
      <c r="R79" s="30" t="s">
        <v>307</v>
      </c>
      <c r="S79" s="30"/>
      <c r="T79" s="3" t="e">
        <f>VLOOKUP(C79,ProtocolAnalysis!B:E,4,FALSE)</f>
        <v>#N/A</v>
      </c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</row>
    <row r="80" spans="1:35" ht="15.5">
      <c r="A80" s="8">
        <v>45094</v>
      </c>
      <c r="B80" s="3">
        <v>20236</v>
      </c>
      <c r="C80" s="13" t="s">
        <v>364</v>
      </c>
      <c r="D80" s="3" t="s">
        <v>44</v>
      </c>
      <c r="E80" s="3"/>
      <c r="F80" s="6" t="s">
        <v>365</v>
      </c>
      <c r="G80" s="3" t="s">
        <v>298</v>
      </c>
      <c r="H80" s="3"/>
      <c r="I80" s="3" t="s">
        <v>126</v>
      </c>
      <c r="K80" s="3" t="s">
        <v>366</v>
      </c>
      <c r="L80" s="9" t="s">
        <v>367</v>
      </c>
      <c r="R80" s="3" t="s">
        <v>307</v>
      </c>
      <c r="S80" s="3" t="s">
        <v>368</v>
      </c>
      <c r="T80" s="3">
        <f>VLOOKUP(C80,ProtocolAnalysis!B:E,4,FALSE)</f>
        <v>0</v>
      </c>
    </row>
    <row r="81" spans="1:20" ht="15.5">
      <c r="A81" s="8">
        <v>45095</v>
      </c>
      <c r="B81" s="3">
        <v>20236</v>
      </c>
      <c r="C81" s="13" t="s">
        <v>369</v>
      </c>
      <c r="D81" s="3" t="s">
        <v>22</v>
      </c>
      <c r="E81" s="24"/>
      <c r="F81" s="24" t="s">
        <v>370</v>
      </c>
      <c r="G81" s="3" t="s">
        <v>298</v>
      </c>
      <c r="H81" s="3"/>
      <c r="I81" s="3" t="s">
        <v>126</v>
      </c>
      <c r="K81" s="3" t="s">
        <v>371</v>
      </c>
      <c r="L81" s="7" t="s">
        <v>372</v>
      </c>
      <c r="R81" s="3" t="s">
        <v>307</v>
      </c>
      <c r="S81" s="3" t="s">
        <v>373</v>
      </c>
      <c r="T81" s="3">
        <f>VLOOKUP(C81,ProtocolAnalysis!B:E,4,FALSE)</f>
        <v>0</v>
      </c>
    </row>
    <row r="82" spans="1:20" ht="15.5">
      <c r="A82" s="8">
        <v>45095</v>
      </c>
      <c r="B82" s="3">
        <v>20236</v>
      </c>
      <c r="C82" s="13" t="s">
        <v>374</v>
      </c>
      <c r="D82" s="3" t="s">
        <v>22</v>
      </c>
      <c r="E82" s="3"/>
      <c r="F82" s="6" t="s">
        <v>375</v>
      </c>
      <c r="G82" s="3" t="s">
        <v>24</v>
      </c>
      <c r="H82" s="3"/>
      <c r="K82" s="3" t="s">
        <v>376</v>
      </c>
      <c r="L82" s="33">
        <v>45095.692453703705</v>
      </c>
      <c r="R82" s="3" t="s">
        <v>307</v>
      </c>
      <c r="S82" s="3" t="s">
        <v>377</v>
      </c>
      <c r="T82" s="3">
        <f>VLOOKUP(C82,ProtocolAnalysis!B:E,4,FALSE)</f>
        <v>0</v>
      </c>
    </row>
    <row r="83" spans="1:20" ht="15.5">
      <c r="A83" s="8">
        <v>45097</v>
      </c>
      <c r="B83" s="3">
        <v>20236</v>
      </c>
      <c r="C83" s="13" t="s">
        <v>378</v>
      </c>
      <c r="D83" s="3" t="s">
        <v>22</v>
      </c>
      <c r="E83" s="23"/>
      <c r="F83" s="23" t="s">
        <v>379</v>
      </c>
      <c r="G83" s="3" t="s">
        <v>298</v>
      </c>
      <c r="H83" s="3"/>
      <c r="I83" s="3" t="s">
        <v>126</v>
      </c>
      <c r="K83" s="3" t="s">
        <v>380</v>
      </c>
      <c r="L83" s="9" t="s">
        <v>381</v>
      </c>
      <c r="S83" s="3" t="s">
        <v>382</v>
      </c>
      <c r="T83" s="3">
        <f>VLOOKUP(C83,ProtocolAnalysis!B:E,4,FALSE)</f>
        <v>0</v>
      </c>
    </row>
    <row r="84" spans="1:20" ht="15.5">
      <c r="A84" s="8">
        <v>45097</v>
      </c>
      <c r="B84" s="3">
        <v>20236</v>
      </c>
      <c r="C84" s="3" t="s">
        <v>383</v>
      </c>
      <c r="D84" s="3" t="s">
        <v>22</v>
      </c>
      <c r="E84" s="23"/>
      <c r="F84" s="23" t="s">
        <v>384</v>
      </c>
      <c r="G84" s="3" t="s">
        <v>24</v>
      </c>
      <c r="H84" s="3"/>
      <c r="K84" s="3" t="s">
        <v>385</v>
      </c>
      <c r="L84" s="7" t="s">
        <v>386</v>
      </c>
      <c r="S84" s="3" t="s">
        <v>387</v>
      </c>
      <c r="T84" s="3">
        <f>VLOOKUP(C84,ProtocolAnalysis!B:E,4,FALSE)</f>
        <v>0</v>
      </c>
    </row>
    <row r="85" spans="1:20" ht="15.5">
      <c r="A85" s="8">
        <v>45097</v>
      </c>
      <c r="B85" s="3">
        <v>20236</v>
      </c>
      <c r="C85" s="3" t="s">
        <v>388</v>
      </c>
      <c r="D85" s="3" t="s">
        <v>22</v>
      </c>
      <c r="E85" s="23"/>
      <c r="F85" s="24" t="s">
        <v>389</v>
      </c>
      <c r="G85" s="3" t="s">
        <v>298</v>
      </c>
      <c r="H85" s="3"/>
      <c r="I85" s="3" t="s">
        <v>126</v>
      </c>
      <c r="K85" s="3" t="s">
        <v>390</v>
      </c>
      <c r="L85" s="7" t="s">
        <v>391</v>
      </c>
      <c r="S85" s="3" t="s">
        <v>288</v>
      </c>
      <c r="T85" s="3" t="str">
        <f>VLOOKUP(C85,ProtocolAnalysis!B:E,4,FALSE)</f>
        <v>0xa95b6c51fc74171ec582f81cd8cd40457e42ab2798c4d41b6ce9fca7f753ce5b,0x37a0f2cb6b2b404e4d7d0276f83e3ed30669109ca0c7c04189ccd1ed879ba740</v>
      </c>
    </row>
    <row r="86" spans="1:20" ht="15.5">
      <c r="A86" s="8">
        <v>45100</v>
      </c>
      <c r="B86" s="3">
        <v>20236</v>
      </c>
      <c r="C86" s="13" t="s">
        <v>392</v>
      </c>
      <c r="D86" s="3" t="s">
        <v>22</v>
      </c>
      <c r="E86" s="24"/>
      <c r="F86" s="24" t="s">
        <v>393</v>
      </c>
      <c r="G86" s="3" t="s">
        <v>298</v>
      </c>
      <c r="H86" s="3"/>
      <c r="I86" s="3" t="s">
        <v>126</v>
      </c>
      <c r="K86" s="3" t="s">
        <v>394</v>
      </c>
      <c r="L86" s="7" t="s">
        <v>395</v>
      </c>
      <c r="S86" s="3" t="s">
        <v>396</v>
      </c>
      <c r="T86" s="3">
        <f>VLOOKUP(C86,ProtocolAnalysis!B:E,4,FALSE)</f>
        <v>0</v>
      </c>
    </row>
    <row r="87" spans="1:20" ht="15.5">
      <c r="A87" s="8">
        <v>45104</v>
      </c>
      <c r="B87" s="3">
        <v>20236</v>
      </c>
      <c r="C87" s="13" t="s">
        <v>397</v>
      </c>
      <c r="D87" s="3" t="s">
        <v>261</v>
      </c>
      <c r="E87" s="24"/>
      <c r="F87" s="24" t="s">
        <v>398</v>
      </c>
      <c r="G87" s="13" t="s">
        <v>46</v>
      </c>
      <c r="H87" s="3" t="s">
        <v>46</v>
      </c>
      <c r="I87" s="3" t="s">
        <v>126</v>
      </c>
      <c r="J87" s="3" t="s">
        <v>399</v>
      </c>
      <c r="K87" s="3" t="s">
        <v>400</v>
      </c>
      <c r="L87" s="7" t="s">
        <v>401</v>
      </c>
      <c r="M87" s="3" t="s">
        <v>402</v>
      </c>
      <c r="N87" s="3" t="s">
        <v>403</v>
      </c>
      <c r="P87" s="3" t="s">
        <v>404</v>
      </c>
      <c r="S87" s="3" t="s">
        <v>405</v>
      </c>
    </row>
    <row r="88" spans="1:20" ht="15.5">
      <c r="A88" s="8">
        <v>45105</v>
      </c>
      <c r="B88" s="3">
        <v>20236</v>
      </c>
      <c r="C88" s="13" t="s">
        <v>406</v>
      </c>
      <c r="D88" s="3" t="s">
        <v>44</v>
      </c>
      <c r="E88" s="24"/>
      <c r="F88" s="24" t="s">
        <v>407</v>
      </c>
      <c r="G88" s="3" t="s">
        <v>24</v>
      </c>
      <c r="H88" s="34"/>
      <c r="I88" s="3"/>
      <c r="K88" s="3" t="s">
        <v>408</v>
      </c>
      <c r="L88" s="7" t="s">
        <v>409</v>
      </c>
      <c r="R88" s="3" t="s">
        <v>89</v>
      </c>
      <c r="S88" s="3" t="s">
        <v>410</v>
      </c>
    </row>
    <row r="89" spans="1:20" ht="15.5">
      <c r="A89" s="8">
        <v>45107</v>
      </c>
      <c r="B89" s="3">
        <v>20236</v>
      </c>
      <c r="C89" s="13" t="s">
        <v>411</v>
      </c>
      <c r="D89" s="3" t="s">
        <v>22</v>
      </c>
      <c r="F89" s="24" t="s">
        <v>412</v>
      </c>
      <c r="G89" s="3" t="s">
        <v>24</v>
      </c>
      <c r="H89" s="3"/>
      <c r="K89" s="3" t="s">
        <v>413</v>
      </c>
      <c r="L89" s="7" t="s">
        <v>414</v>
      </c>
      <c r="S89" s="3" t="s">
        <v>415</v>
      </c>
      <c r="T89" s="3" t="str">
        <f>VLOOKUP(C89,ProtocolAnalysis!B:E,4,FALSE)</f>
        <v>0xaac88bb9ea49a1d78d9aad1e49b3fd1525495e1c595ee369711ecf770bfc38c5,0x349d06391baf51994e6de50610533b9fa86a02f4a24ffbef4b61fd73996d6bab</v>
      </c>
    </row>
    <row r="90" spans="1:20" ht="15.5">
      <c r="A90" s="8">
        <v>45107</v>
      </c>
      <c r="B90" s="3">
        <v>20236</v>
      </c>
      <c r="C90" s="13" t="s">
        <v>416</v>
      </c>
      <c r="D90" s="3" t="s">
        <v>22</v>
      </c>
      <c r="F90" s="24" t="s">
        <v>417</v>
      </c>
      <c r="G90" s="13" t="s">
        <v>46</v>
      </c>
      <c r="H90" s="3"/>
      <c r="I90" s="3" t="s">
        <v>126</v>
      </c>
      <c r="K90" s="3" t="s">
        <v>418</v>
      </c>
      <c r="L90" s="7" t="s">
        <v>419</v>
      </c>
      <c r="S90" s="3" t="s">
        <v>420</v>
      </c>
      <c r="T90" s="3">
        <f>VLOOKUP(C90,ProtocolAnalysis!B:E,4,FALSE)</f>
        <v>0</v>
      </c>
    </row>
    <row r="91" spans="1:20" ht="15.5">
      <c r="A91" s="8">
        <v>45108</v>
      </c>
      <c r="B91" s="3">
        <v>20237</v>
      </c>
      <c r="C91" s="13" t="s">
        <v>421</v>
      </c>
      <c r="D91" s="3" t="s">
        <v>44</v>
      </c>
      <c r="F91" s="6" t="s">
        <v>422</v>
      </c>
      <c r="G91" s="13" t="s">
        <v>423</v>
      </c>
      <c r="K91" s="3" t="s">
        <v>424</v>
      </c>
      <c r="L91" s="9" t="s">
        <v>425</v>
      </c>
      <c r="R91" s="3" t="s">
        <v>426</v>
      </c>
      <c r="S91" s="3" t="s">
        <v>427</v>
      </c>
    </row>
    <row r="92" spans="1:20" ht="15.5">
      <c r="A92" s="8">
        <v>45110</v>
      </c>
      <c r="B92" s="3">
        <v>20237</v>
      </c>
      <c r="C92" s="13" t="s">
        <v>428</v>
      </c>
      <c r="D92" s="3" t="s">
        <v>44</v>
      </c>
      <c r="F92" s="6" t="s">
        <v>429</v>
      </c>
      <c r="G92" s="3" t="s">
        <v>24</v>
      </c>
      <c r="K92" s="3" t="s">
        <v>430</v>
      </c>
      <c r="L92" s="9" t="s">
        <v>431</v>
      </c>
      <c r="R92" s="3" t="s">
        <v>432</v>
      </c>
      <c r="S92" s="3" t="s">
        <v>433</v>
      </c>
      <c r="T92" s="3" t="s">
        <v>434</v>
      </c>
    </row>
    <row r="93" spans="1:20" ht="15.5">
      <c r="A93" s="8">
        <v>45111</v>
      </c>
      <c r="B93" s="3">
        <v>20237</v>
      </c>
      <c r="C93" s="13" t="s">
        <v>435</v>
      </c>
      <c r="D93" s="3" t="s">
        <v>22</v>
      </c>
      <c r="F93" s="6" t="s">
        <v>436</v>
      </c>
      <c r="G93" s="13" t="s">
        <v>423</v>
      </c>
      <c r="K93" s="3" t="s">
        <v>437</v>
      </c>
      <c r="L93" s="9" t="s">
        <v>438</v>
      </c>
      <c r="R93" s="3" t="s">
        <v>439</v>
      </c>
      <c r="S93" s="3" t="s">
        <v>440</v>
      </c>
    </row>
    <row r="94" spans="1:20" ht="409.6">
      <c r="A94" s="8">
        <v>45111</v>
      </c>
      <c r="B94" s="3">
        <v>20237</v>
      </c>
      <c r="C94" s="13" t="s">
        <v>441</v>
      </c>
      <c r="D94" s="3" t="s">
        <v>44</v>
      </c>
      <c r="F94" s="6" t="s">
        <v>442</v>
      </c>
      <c r="G94" s="3" t="s">
        <v>24</v>
      </c>
      <c r="K94" s="3" t="s">
        <v>443</v>
      </c>
      <c r="L94" s="9" t="s">
        <v>444</v>
      </c>
      <c r="R94" s="69" t="s">
        <v>445</v>
      </c>
      <c r="S94" s="3" t="s">
        <v>446</v>
      </c>
      <c r="T94" s="3" t="s">
        <v>447</v>
      </c>
    </row>
    <row r="95" spans="1:20" ht="15.5">
      <c r="A95" s="8">
        <v>45112</v>
      </c>
      <c r="B95" s="3">
        <v>20237</v>
      </c>
      <c r="C95" s="13" t="s">
        <v>448</v>
      </c>
      <c r="D95" s="3" t="s">
        <v>261</v>
      </c>
      <c r="F95" s="6" t="s">
        <v>449</v>
      </c>
      <c r="G95" s="3" t="s">
        <v>24</v>
      </c>
      <c r="K95" s="3" t="s">
        <v>450</v>
      </c>
      <c r="L95" s="9" t="s">
        <v>451</v>
      </c>
      <c r="R95" s="3" t="s">
        <v>452</v>
      </c>
      <c r="S95" s="3" t="s">
        <v>453</v>
      </c>
    </row>
    <row r="96" spans="1:20" ht="15.5">
      <c r="A96" s="8">
        <v>45113</v>
      </c>
      <c r="B96" s="3">
        <v>20237</v>
      </c>
      <c r="C96" s="13" t="s">
        <v>51</v>
      </c>
      <c r="D96" s="3" t="s">
        <v>44</v>
      </c>
      <c r="F96" s="6" t="s">
        <v>454</v>
      </c>
      <c r="G96" s="3" t="s">
        <v>24</v>
      </c>
      <c r="K96" s="3" t="s">
        <v>455</v>
      </c>
      <c r="L96" s="9" t="s">
        <v>456</v>
      </c>
      <c r="R96" s="3" t="s">
        <v>457</v>
      </c>
      <c r="S96" s="3" t="s">
        <v>458</v>
      </c>
    </row>
    <row r="97" spans="1:20" ht="251">
      <c r="A97" s="8">
        <v>45114</v>
      </c>
      <c r="B97" s="3">
        <v>20237</v>
      </c>
      <c r="C97" s="13" t="s">
        <v>459</v>
      </c>
      <c r="D97" s="3" t="s">
        <v>22</v>
      </c>
      <c r="F97" s="6" t="s">
        <v>460</v>
      </c>
      <c r="G97" s="3" t="s">
        <v>24</v>
      </c>
      <c r="K97" s="3" t="s">
        <v>461</v>
      </c>
      <c r="L97" s="9" t="s">
        <v>462</v>
      </c>
      <c r="R97" s="69" t="s">
        <v>463</v>
      </c>
      <c r="S97" s="3" t="s">
        <v>464</v>
      </c>
    </row>
    <row r="98" spans="1:20" ht="15.5">
      <c r="A98" s="8">
        <v>45115</v>
      </c>
      <c r="B98" s="3">
        <v>20237</v>
      </c>
      <c r="C98" s="13" t="s">
        <v>465</v>
      </c>
      <c r="D98" s="3" t="s">
        <v>44</v>
      </c>
      <c r="F98" s="6" t="s">
        <v>466</v>
      </c>
      <c r="G98" s="13" t="s">
        <v>46</v>
      </c>
      <c r="H98" s="3" t="s">
        <v>46</v>
      </c>
      <c r="I98" s="3" t="s">
        <v>126</v>
      </c>
      <c r="J98" s="3" t="s">
        <v>467</v>
      </c>
      <c r="K98" s="3" t="s">
        <v>468</v>
      </c>
      <c r="L98" s="9" t="s">
        <v>469</v>
      </c>
      <c r="M98" s="3" t="s">
        <v>470</v>
      </c>
      <c r="N98" s="3">
        <v>45360</v>
      </c>
      <c r="O98" s="3" t="s">
        <v>471</v>
      </c>
      <c r="P98" s="3" t="s">
        <v>472</v>
      </c>
      <c r="S98" s="3" t="s">
        <v>473</v>
      </c>
      <c r="T98" s="3" t="s">
        <v>474</v>
      </c>
    </row>
    <row r="100" spans="1:20" ht="15.5">
      <c r="A100" s="8">
        <v>45116</v>
      </c>
      <c r="B100" s="3">
        <v>20237</v>
      </c>
      <c r="C100" s="13" t="s">
        <v>475</v>
      </c>
      <c r="D100" s="3" t="s">
        <v>44</v>
      </c>
      <c r="F100" s="6" t="s">
        <v>476</v>
      </c>
      <c r="G100" s="13" t="s">
        <v>46</v>
      </c>
      <c r="H100" s="3" t="s">
        <v>46</v>
      </c>
      <c r="I100" s="3" t="s">
        <v>126</v>
      </c>
      <c r="J100" s="3" t="s">
        <v>477</v>
      </c>
      <c r="K100" s="3" t="s">
        <v>478</v>
      </c>
      <c r="L100" s="9" t="s">
        <v>479</v>
      </c>
      <c r="M100" s="3" t="s">
        <v>480</v>
      </c>
      <c r="N100" s="3">
        <v>144</v>
      </c>
      <c r="P100" s="3" t="s">
        <v>481</v>
      </c>
      <c r="S100" s="3" t="s">
        <v>482</v>
      </c>
      <c r="T100" s="3" t="s">
        <v>483</v>
      </c>
    </row>
    <row r="101" spans="1:20" ht="15.5">
      <c r="A101" s="8">
        <v>45116</v>
      </c>
      <c r="B101" s="3">
        <v>20237</v>
      </c>
      <c r="C101" s="13" t="s">
        <v>475</v>
      </c>
      <c r="D101" s="3" t="s">
        <v>484</v>
      </c>
      <c r="F101" s="6" t="s">
        <v>485</v>
      </c>
      <c r="G101" s="13" t="s">
        <v>46</v>
      </c>
      <c r="H101" s="3" t="s">
        <v>46</v>
      </c>
      <c r="I101" s="3" t="s">
        <v>126</v>
      </c>
      <c r="J101" s="3" t="s">
        <v>486</v>
      </c>
      <c r="K101" s="3" t="s">
        <v>487</v>
      </c>
      <c r="L101" s="9" t="s">
        <v>488</v>
      </c>
      <c r="M101" s="3" t="s">
        <v>489</v>
      </c>
      <c r="N101" s="3">
        <v>10</v>
      </c>
      <c r="P101" s="3" t="s">
        <v>490</v>
      </c>
      <c r="S101" s="3" t="s">
        <v>482</v>
      </c>
      <c r="T101" s="3" t="s">
        <v>491</v>
      </c>
    </row>
    <row r="102" spans="1:20" ht="15.5">
      <c r="A102" s="8">
        <v>45118</v>
      </c>
      <c r="B102" s="3">
        <v>20237</v>
      </c>
      <c r="C102" s="13" t="s">
        <v>492</v>
      </c>
      <c r="D102" s="3" t="s">
        <v>44</v>
      </c>
      <c r="F102" s="6" t="s">
        <v>493</v>
      </c>
      <c r="G102" s="3" t="s">
        <v>24</v>
      </c>
      <c r="K102" s="3" t="s">
        <v>494</v>
      </c>
      <c r="L102" s="9" t="s">
        <v>495</v>
      </c>
      <c r="R102" s="3" t="s">
        <v>496</v>
      </c>
      <c r="S102" s="3" t="s">
        <v>497</v>
      </c>
      <c r="T102" s="3" t="s">
        <v>498</v>
      </c>
    </row>
    <row r="103" spans="1:20" ht="15.5">
      <c r="A103" s="8">
        <v>45118</v>
      </c>
      <c r="B103" s="3">
        <v>20237</v>
      </c>
      <c r="C103" s="13" t="s">
        <v>55</v>
      </c>
      <c r="D103" s="3" t="s">
        <v>499</v>
      </c>
      <c r="F103" s="6" t="s">
        <v>500</v>
      </c>
      <c r="G103" s="13" t="s">
        <v>46</v>
      </c>
      <c r="H103" s="3" t="s">
        <v>46</v>
      </c>
      <c r="I103" s="3" t="s">
        <v>126</v>
      </c>
      <c r="J103" s="3" t="s">
        <v>501</v>
      </c>
      <c r="K103" s="3" t="s">
        <v>502</v>
      </c>
      <c r="L103" s="9" t="s">
        <v>503</v>
      </c>
      <c r="M103" s="3" t="s">
        <v>504</v>
      </c>
      <c r="N103" s="3">
        <v>2340</v>
      </c>
      <c r="P103" s="3" t="s">
        <v>505</v>
      </c>
      <c r="S103" s="3" t="s">
        <v>506</v>
      </c>
      <c r="T103" s="3" t="s">
        <v>507</v>
      </c>
    </row>
    <row r="104" spans="1:20" ht="15.5">
      <c r="A104" s="8">
        <v>45118</v>
      </c>
      <c r="B104" s="3">
        <v>20237</v>
      </c>
      <c r="C104" s="13" t="s">
        <v>448</v>
      </c>
      <c r="D104" s="3" t="s">
        <v>261</v>
      </c>
      <c r="F104" s="6" t="s">
        <v>508</v>
      </c>
      <c r="G104" s="13" t="s">
        <v>509</v>
      </c>
      <c r="K104" s="3" t="s">
        <v>510</v>
      </c>
      <c r="L104" s="9" t="s">
        <v>511</v>
      </c>
      <c r="R104" s="3" t="s">
        <v>512</v>
      </c>
      <c r="S104" s="3" t="s">
        <v>513</v>
      </c>
    </row>
    <row r="105" spans="1:20" ht="15.5">
      <c r="A105" s="8">
        <v>45119</v>
      </c>
      <c r="B105" s="3">
        <v>20237</v>
      </c>
      <c r="C105" s="13" t="s">
        <v>514</v>
      </c>
      <c r="D105" s="3" t="s">
        <v>44</v>
      </c>
      <c r="F105" s="6" t="s">
        <v>515</v>
      </c>
      <c r="G105" s="3" t="s">
        <v>24</v>
      </c>
      <c r="K105" s="3" t="s">
        <v>516</v>
      </c>
      <c r="L105" s="9" t="s">
        <v>517</v>
      </c>
      <c r="R105" s="3" t="s">
        <v>518</v>
      </c>
      <c r="S105" s="3" t="s">
        <v>519</v>
      </c>
    </row>
    <row r="106" spans="1:20" ht="15.5">
      <c r="A106" s="8">
        <v>45124</v>
      </c>
      <c r="B106" s="3">
        <v>20237</v>
      </c>
      <c r="C106" s="13" t="s">
        <v>520</v>
      </c>
      <c r="D106" s="3" t="s">
        <v>22</v>
      </c>
      <c r="F106" s="6" t="s">
        <v>521</v>
      </c>
      <c r="G106" s="13" t="s">
        <v>46</v>
      </c>
      <c r="H106" s="3" t="s">
        <v>46</v>
      </c>
      <c r="I106" s="3" t="s">
        <v>126</v>
      </c>
      <c r="J106" s="3" t="s">
        <v>522</v>
      </c>
      <c r="K106" s="3" t="s">
        <v>523</v>
      </c>
      <c r="L106" s="9" t="s">
        <v>524</v>
      </c>
      <c r="M106" s="3" t="s">
        <v>525</v>
      </c>
      <c r="N106" s="3">
        <v>19</v>
      </c>
      <c r="P106" s="3" t="s">
        <v>404</v>
      </c>
      <c r="S106" s="3" t="s">
        <v>526</v>
      </c>
      <c r="T106" s="3" t="s">
        <v>527</v>
      </c>
    </row>
    <row r="107" spans="1:20" ht="409.6">
      <c r="A107" s="8">
        <v>45125</v>
      </c>
      <c r="B107" s="3">
        <v>20237</v>
      </c>
      <c r="C107" s="13" t="s">
        <v>528</v>
      </c>
      <c r="D107" s="3" t="s">
        <v>22</v>
      </c>
      <c r="F107" s="6" t="s">
        <v>529</v>
      </c>
      <c r="G107" s="3" t="s">
        <v>24</v>
      </c>
      <c r="K107" s="3" t="s">
        <v>530</v>
      </c>
      <c r="L107" s="9" t="s">
        <v>531</v>
      </c>
      <c r="R107" s="69" t="s">
        <v>532</v>
      </c>
      <c r="S107" s="3" t="s">
        <v>533</v>
      </c>
    </row>
    <row r="108" spans="1:20" ht="15.5">
      <c r="A108" s="8">
        <v>45125</v>
      </c>
      <c r="B108" s="3">
        <v>20237</v>
      </c>
      <c r="C108" s="13" t="s">
        <v>534</v>
      </c>
      <c r="D108" s="3" t="s">
        <v>22</v>
      </c>
      <c r="F108" s="6" t="s">
        <v>535</v>
      </c>
      <c r="G108" s="13" t="s">
        <v>46</v>
      </c>
      <c r="H108" s="3" t="s">
        <v>46</v>
      </c>
      <c r="I108" s="3" t="s">
        <v>126</v>
      </c>
      <c r="J108" s="3" t="s">
        <v>536</v>
      </c>
      <c r="K108" s="3" t="s">
        <v>537</v>
      </c>
      <c r="L108" s="9" t="s">
        <v>538</v>
      </c>
      <c r="M108" s="3" t="s">
        <v>539</v>
      </c>
      <c r="N108" s="3">
        <v>11</v>
      </c>
      <c r="P108" s="3" t="s">
        <v>404</v>
      </c>
      <c r="S108" s="3" t="s">
        <v>540</v>
      </c>
      <c r="T108" s="3" t="s">
        <v>541</v>
      </c>
    </row>
    <row r="109" spans="1:20" ht="15.5">
      <c r="A109" s="8">
        <v>45127</v>
      </c>
      <c r="B109" s="3">
        <v>20237</v>
      </c>
      <c r="C109" s="13" t="s">
        <v>542</v>
      </c>
      <c r="D109" s="3" t="s">
        <v>22</v>
      </c>
      <c r="F109" s="6" t="s">
        <v>543</v>
      </c>
      <c r="G109" s="13" t="s">
        <v>46</v>
      </c>
      <c r="H109" s="3" t="s">
        <v>46</v>
      </c>
      <c r="I109" s="3" t="s">
        <v>126</v>
      </c>
      <c r="J109" s="3" t="s">
        <v>544</v>
      </c>
      <c r="K109" s="3" t="s">
        <v>545</v>
      </c>
      <c r="L109" s="9" t="s">
        <v>546</v>
      </c>
      <c r="M109" s="3" t="s">
        <v>547</v>
      </c>
      <c r="N109" s="3">
        <v>2112</v>
      </c>
      <c r="P109" s="3" t="s">
        <v>548</v>
      </c>
      <c r="S109" s="3" t="s">
        <v>549</v>
      </c>
      <c r="T109" s="3" t="s">
        <v>550</v>
      </c>
    </row>
    <row r="110" spans="1:20" ht="301">
      <c r="A110" s="8">
        <v>45128</v>
      </c>
      <c r="B110" s="3">
        <v>20237</v>
      </c>
      <c r="C110" s="13" t="s">
        <v>551</v>
      </c>
      <c r="D110" s="3" t="s">
        <v>22</v>
      </c>
      <c r="F110" s="6" t="s">
        <v>552</v>
      </c>
      <c r="G110" s="3" t="s">
        <v>24</v>
      </c>
      <c r="H110" s="3"/>
      <c r="K110" s="3" t="s">
        <v>553</v>
      </c>
      <c r="L110" s="9" t="s">
        <v>554</v>
      </c>
      <c r="R110" s="69" t="s">
        <v>555</v>
      </c>
      <c r="S110" s="3" t="s">
        <v>556</v>
      </c>
    </row>
    <row r="111" spans="1:20" ht="15.5">
      <c r="A111" s="8">
        <v>45128</v>
      </c>
      <c r="B111" s="3">
        <v>20237</v>
      </c>
      <c r="C111" s="13" t="s">
        <v>557</v>
      </c>
      <c r="D111" s="3" t="s">
        <v>44</v>
      </c>
      <c r="F111" s="6" t="s">
        <v>558</v>
      </c>
      <c r="G111" s="13" t="s">
        <v>46</v>
      </c>
      <c r="H111" s="3" t="s">
        <v>46</v>
      </c>
      <c r="I111" s="3" t="s">
        <v>191</v>
      </c>
      <c r="J111" s="3" t="s">
        <v>559</v>
      </c>
      <c r="K111" s="3" t="s">
        <v>560</v>
      </c>
      <c r="L111" s="9" t="s">
        <v>561</v>
      </c>
      <c r="M111" s="3" t="s">
        <v>562</v>
      </c>
      <c r="N111" s="3">
        <v>-660</v>
      </c>
      <c r="P111" s="3" t="s">
        <v>404</v>
      </c>
      <c r="S111" s="3" t="s">
        <v>563</v>
      </c>
      <c r="T111" s="3" t="s">
        <v>564</v>
      </c>
    </row>
    <row r="112" spans="1:20" ht="15.5">
      <c r="A112" s="8">
        <v>45128</v>
      </c>
      <c r="B112" s="3">
        <v>20237</v>
      </c>
      <c r="C112" s="13" t="s">
        <v>557</v>
      </c>
      <c r="D112" s="3" t="s">
        <v>44</v>
      </c>
      <c r="F112" s="6" t="s">
        <v>565</v>
      </c>
      <c r="G112" s="13" t="s">
        <v>46</v>
      </c>
      <c r="H112" s="3" t="s">
        <v>46</v>
      </c>
      <c r="I112" s="3" t="s">
        <v>126</v>
      </c>
      <c r="J112" s="3" t="s">
        <v>566</v>
      </c>
      <c r="K112" s="3" t="s">
        <v>567</v>
      </c>
      <c r="L112" s="9" t="s">
        <v>568</v>
      </c>
      <c r="M112" s="3" t="s">
        <v>569</v>
      </c>
      <c r="N112" s="3">
        <v>900</v>
      </c>
      <c r="P112" s="3" t="s">
        <v>404</v>
      </c>
      <c r="S112" s="3" t="s">
        <v>563</v>
      </c>
    </row>
    <row r="113" spans="1:20" ht="15.5">
      <c r="A113" s="8">
        <v>45131</v>
      </c>
      <c r="B113" s="3">
        <v>20237</v>
      </c>
      <c r="C113" s="13" t="s">
        <v>570</v>
      </c>
      <c r="D113" s="3" t="s">
        <v>22</v>
      </c>
      <c r="F113" s="6" t="s">
        <v>571</v>
      </c>
      <c r="G113" s="3" t="s">
        <v>24</v>
      </c>
      <c r="K113" s="3" t="s">
        <v>572</v>
      </c>
      <c r="L113" s="9" t="s">
        <v>573</v>
      </c>
      <c r="R113" s="3" t="s">
        <v>574</v>
      </c>
      <c r="S113" s="3" t="s">
        <v>575</v>
      </c>
    </row>
    <row r="114" spans="1:20" ht="15.5">
      <c r="A114" s="8">
        <v>45131</v>
      </c>
      <c r="B114" s="3">
        <v>20237</v>
      </c>
      <c r="C114" s="13" t="s">
        <v>576</v>
      </c>
      <c r="D114" s="3" t="s">
        <v>22</v>
      </c>
      <c r="F114" s="6" t="s">
        <v>577</v>
      </c>
      <c r="G114" s="3" t="s">
        <v>24</v>
      </c>
      <c r="K114" s="3" t="s">
        <v>578</v>
      </c>
      <c r="L114" s="9" t="s">
        <v>579</v>
      </c>
      <c r="R114" s="3" t="s">
        <v>580</v>
      </c>
      <c r="S114" s="3" t="s">
        <v>581</v>
      </c>
    </row>
    <row r="115" spans="1:20" ht="15.5">
      <c r="A115" s="8">
        <v>45132</v>
      </c>
      <c r="B115" s="3">
        <v>20237</v>
      </c>
      <c r="C115" s="13" t="s">
        <v>582</v>
      </c>
      <c r="D115" s="3" t="s">
        <v>583</v>
      </c>
      <c r="F115" s="6" t="s">
        <v>584</v>
      </c>
      <c r="G115" s="3" t="s">
        <v>24</v>
      </c>
      <c r="K115" s="3" t="s">
        <v>585</v>
      </c>
      <c r="L115" s="9" t="s">
        <v>586</v>
      </c>
      <c r="R115" s="3" t="s">
        <v>587</v>
      </c>
      <c r="S115" s="3" t="s">
        <v>588</v>
      </c>
    </row>
    <row r="116" spans="1:20" ht="15.5">
      <c r="A116" s="8">
        <v>45133</v>
      </c>
      <c r="B116" s="3">
        <v>20237</v>
      </c>
      <c r="C116" s="13" t="s">
        <v>589</v>
      </c>
      <c r="D116" s="3" t="s">
        <v>22</v>
      </c>
      <c r="F116" s="6" t="s">
        <v>590</v>
      </c>
      <c r="G116" s="13" t="s">
        <v>46</v>
      </c>
      <c r="H116" s="3" t="s">
        <v>46</v>
      </c>
      <c r="I116" s="3" t="s">
        <v>126</v>
      </c>
      <c r="J116" s="3" t="s">
        <v>591</v>
      </c>
      <c r="K116" s="3" t="s">
        <v>592</v>
      </c>
      <c r="L116" s="9" t="s">
        <v>593</v>
      </c>
      <c r="M116" s="3" t="s">
        <v>594</v>
      </c>
      <c r="N116" s="3" t="s">
        <v>595</v>
      </c>
      <c r="P116" s="3" t="s">
        <v>404</v>
      </c>
      <c r="S116" s="3" t="s">
        <v>596</v>
      </c>
      <c r="T116" s="3" t="s">
        <v>597</v>
      </c>
    </row>
    <row r="117" spans="1:20" ht="15.5">
      <c r="F117" s="6"/>
      <c r="L117" s="9"/>
    </row>
    <row r="118" spans="1:20" ht="15.5">
      <c r="F118" s="6"/>
      <c r="L118" s="9"/>
    </row>
    <row r="119" spans="1:20" ht="15.5">
      <c r="F119" s="6"/>
      <c r="L119" s="9"/>
    </row>
    <row r="120" spans="1:20" ht="15.5">
      <c r="F120" s="6"/>
      <c r="L120" s="9"/>
    </row>
    <row r="121" spans="1:20" ht="15.5">
      <c r="F121" s="6"/>
      <c r="L121" s="9"/>
    </row>
    <row r="122" spans="1:20" ht="15.5">
      <c r="F122" s="6"/>
      <c r="L122" s="9"/>
    </row>
    <row r="123" spans="1:20" ht="15.5">
      <c r="F123" s="6"/>
      <c r="L123" s="9"/>
    </row>
    <row r="124" spans="1:20" ht="15.5">
      <c r="F124" s="6"/>
      <c r="L124" s="9"/>
    </row>
    <row r="125" spans="1:20" ht="15.5">
      <c r="F125" s="6"/>
      <c r="L125" s="9"/>
    </row>
    <row r="126" spans="1:20" ht="15.5">
      <c r="F126" s="6"/>
      <c r="L126" s="9"/>
    </row>
    <row r="127" spans="1:20" ht="15.5">
      <c r="F127" s="6"/>
      <c r="L127" s="9"/>
    </row>
    <row r="128" spans="1:20" ht="15.5">
      <c r="F128" s="6"/>
      <c r="L128" s="9"/>
    </row>
    <row r="129" spans="6:12" ht="15.5">
      <c r="F129" s="6"/>
      <c r="L129" s="9"/>
    </row>
    <row r="130" spans="6:12" ht="15.5">
      <c r="F130" s="6"/>
      <c r="L130" s="9"/>
    </row>
    <row r="131" spans="6:12" ht="15.5">
      <c r="F131" s="6"/>
      <c r="L131" s="9"/>
    </row>
    <row r="132" spans="6:12" ht="15.5">
      <c r="F132" s="6"/>
      <c r="L132" s="9"/>
    </row>
    <row r="133" spans="6:12" ht="15.5">
      <c r="F133" s="6"/>
      <c r="L133" s="9"/>
    </row>
    <row r="134" spans="6:12" ht="15.5">
      <c r="F134" s="6"/>
      <c r="L134" s="9"/>
    </row>
    <row r="135" spans="6:12" ht="15.5">
      <c r="F135" s="6"/>
      <c r="L135" s="9"/>
    </row>
    <row r="136" spans="6:12" ht="15.5">
      <c r="F136" s="6"/>
      <c r="L136" s="9"/>
    </row>
    <row r="137" spans="6:12" ht="15.5">
      <c r="F137" s="6"/>
      <c r="L137" s="9"/>
    </row>
    <row r="138" spans="6:12" ht="15.5">
      <c r="F138" s="6"/>
      <c r="L138" s="9"/>
    </row>
    <row r="139" spans="6:12" ht="15.5">
      <c r="F139" s="6"/>
      <c r="L139" s="9"/>
    </row>
    <row r="140" spans="6:12" ht="15.5">
      <c r="F140" s="6"/>
      <c r="L140" s="9"/>
    </row>
    <row r="141" spans="6:12" ht="15.5">
      <c r="F141" s="6"/>
      <c r="L141" s="9"/>
    </row>
    <row r="142" spans="6:12" ht="15.5">
      <c r="F142" s="6"/>
      <c r="L142" s="9"/>
    </row>
    <row r="143" spans="6:12" ht="15.5">
      <c r="F143" s="6"/>
      <c r="L143" s="9"/>
    </row>
    <row r="144" spans="6:12" ht="15.5">
      <c r="F144" s="6"/>
      <c r="L144" s="9"/>
    </row>
    <row r="145" spans="6:12" ht="15.5">
      <c r="F145" s="6"/>
      <c r="L145" s="9"/>
    </row>
    <row r="146" spans="6:12" ht="15.5">
      <c r="F146" s="6"/>
      <c r="L146" s="9"/>
    </row>
    <row r="147" spans="6:12" ht="15.5">
      <c r="F147" s="6"/>
      <c r="L147" s="9"/>
    </row>
    <row r="148" spans="6:12" ht="15.5">
      <c r="F148" s="6"/>
      <c r="L148" s="9"/>
    </row>
    <row r="149" spans="6:12" ht="15.5">
      <c r="F149" s="6"/>
      <c r="L149" s="9"/>
    </row>
    <row r="150" spans="6:12" ht="15.5">
      <c r="F150" s="6"/>
      <c r="L150" s="9"/>
    </row>
    <row r="151" spans="6:12" ht="15.5">
      <c r="F151" s="6"/>
      <c r="L151" s="9"/>
    </row>
    <row r="152" spans="6:12" ht="15.5">
      <c r="F152" s="6"/>
      <c r="L152" s="9"/>
    </row>
    <row r="153" spans="6:12" ht="15.5">
      <c r="F153" s="6"/>
      <c r="L153" s="9"/>
    </row>
    <row r="154" spans="6:12" ht="15.5">
      <c r="F154" s="6"/>
      <c r="L154" s="9"/>
    </row>
    <row r="155" spans="6:12" ht="15.5">
      <c r="F155" s="6"/>
      <c r="L155" s="9"/>
    </row>
    <row r="156" spans="6:12" ht="15.5">
      <c r="F156" s="6"/>
      <c r="L156" s="9"/>
    </row>
    <row r="157" spans="6:12" ht="15.5">
      <c r="F157" s="6"/>
      <c r="L157" s="9"/>
    </row>
    <row r="158" spans="6:12" ht="15.5">
      <c r="F158" s="6"/>
      <c r="L158" s="9"/>
    </row>
    <row r="159" spans="6:12" ht="15.5">
      <c r="F159" s="6"/>
      <c r="L159" s="9"/>
    </row>
    <row r="160" spans="6:12" ht="15.5">
      <c r="F160" s="6"/>
      <c r="L160" s="9"/>
    </row>
    <row r="161" spans="6:12" ht="15.5">
      <c r="F161" s="6"/>
      <c r="L161" s="9"/>
    </row>
    <row r="162" spans="6:12" ht="15.5">
      <c r="F162" s="6"/>
      <c r="L162" s="9"/>
    </row>
    <row r="163" spans="6:12" ht="15.5">
      <c r="F163" s="6"/>
      <c r="L163" s="9"/>
    </row>
    <row r="164" spans="6:12" ht="15.5">
      <c r="F164" s="6"/>
      <c r="L164" s="9"/>
    </row>
    <row r="165" spans="6:12" ht="15.5">
      <c r="F165" s="6"/>
      <c r="L165" s="9"/>
    </row>
    <row r="166" spans="6:12" ht="15.5">
      <c r="F166" s="6"/>
      <c r="L166" s="9"/>
    </row>
    <row r="167" spans="6:12" ht="15.5">
      <c r="F167" s="6"/>
      <c r="L167" s="9"/>
    </row>
    <row r="168" spans="6:12" ht="15.5">
      <c r="F168" s="6"/>
      <c r="L168" s="9"/>
    </row>
    <row r="169" spans="6:12" ht="15.5">
      <c r="F169" s="6"/>
      <c r="L169" s="9"/>
    </row>
    <row r="170" spans="6:12" ht="15.5">
      <c r="F170" s="6"/>
      <c r="L170" s="9"/>
    </row>
    <row r="171" spans="6:12" ht="15.5">
      <c r="F171" s="6"/>
      <c r="L171" s="9"/>
    </row>
    <row r="172" spans="6:12" ht="15.5">
      <c r="F172" s="6"/>
      <c r="L172" s="9"/>
    </row>
    <row r="173" spans="6:12" ht="15.5">
      <c r="F173" s="6"/>
      <c r="L173" s="9"/>
    </row>
    <row r="174" spans="6:12" ht="15.5">
      <c r="F174" s="6"/>
      <c r="L174" s="9"/>
    </row>
    <row r="175" spans="6:12" ht="15.5">
      <c r="F175" s="6"/>
      <c r="L175" s="9"/>
    </row>
    <row r="176" spans="6:12" ht="15.5">
      <c r="F176" s="6"/>
      <c r="L176" s="9"/>
    </row>
    <row r="177" spans="6:12" ht="15.5">
      <c r="F177" s="6"/>
      <c r="L177" s="9"/>
    </row>
    <row r="178" spans="6:12" ht="15.5">
      <c r="F178" s="6"/>
      <c r="L178" s="9"/>
    </row>
    <row r="179" spans="6:12" ht="15.5">
      <c r="F179" s="6"/>
      <c r="L179" s="9"/>
    </row>
    <row r="180" spans="6:12" ht="15.5">
      <c r="F180" s="6"/>
      <c r="L180" s="9"/>
    </row>
    <row r="181" spans="6:12" ht="15.5">
      <c r="F181" s="6"/>
      <c r="L181" s="9"/>
    </row>
    <row r="182" spans="6:12" ht="15.5">
      <c r="F182" s="6"/>
      <c r="L182" s="9"/>
    </row>
    <row r="183" spans="6:12" ht="15.5">
      <c r="F183" s="6"/>
      <c r="L183" s="9"/>
    </row>
    <row r="184" spans="6:12" ht="15.5">
      <c r="F184" s="6"/>
      <c r="L184" s="9"/>
    </row>
    <row r="185" spans="6:12" ht="15.5">
      <c r="F185" s="6"/>
      <c r="L185" s="9"/>
    </row>
    <row r="186" spans="6:12" ht="15.5">
      <c r="F186" s="6"/>
      <c r="L186" s="9"/>
    </row>
    <row r="187" spans="6:12" ht="15.5">
      <c r="F187" s="6"/>
      <c r="L187" s="9"/>
    </row>
    <row r="188" spans="6:12" ht="15.5">
      <c r="F188" s="6"/>
      <c r="L188" s="9"/>
    </row>
    <row r="189" spans="6:12" ht="15.5">
      <c r="F189" s="6"/>
      <c r="L189" s="9"/>
    </row>
    <row r="190" spans="6:12" ht="15.5">
      <c r="F190" s="6"/>
      <c r="L190" s="9"/>
    </row>
    <row r="191" spans="6:12" ht="15.5">
      <c r="F191" s="6"/>
      <c r="L191" s="9"/>
    </row>
    <row r="192" spans="6:12" ht="15.5">
      <c r="F192" s="6"/>
      <c r="L192" s="9"/>
    </row>
    <row r="193" spans="6:12" ht="15.5">
      <c r="F193" s="6"/>
      <c r="L193" s="9"/>
    </row>
    <row r="194" spans="6:12" ht="15.5">
      <c r="F194" s="6"/>
      <c r="L194" s="9"/>
    </row>
    <row r="195" spans="6:12" ht="15.5">
      <c r="F195" s="6"/>
      <c r="L195" s="9"/>
    </row>
    <row r="196" spans="6:12" ht="15.5">
      <c r="F196" s="6"/>
      <c r="L196" s="9"/>
    </row>
    <row r="197" spans="6:12" ht="15.5">
      <c r="F197" s="6"/>
      <c r="L197" s="9"/>
    </row>
    <row r="198" spans="6:12" ht="15.5">
      <c r="F198" s="6"/>
      <c r="L198" s="9"/>
    </row>
    <row r="199" spans="6:12" ht="15.5">
      <c r="F199" s="6"/>
      <c r="L199" s="9"/>
    </row>
    <row r="200" spans="6:12" ht="15.5">
      <c r="F200" s="6"/>
      <c r="L200" s="9"/>
    </row>
    <row r="201" spans="6:12" ht="15.5">
      <c r="F201" s="6"/>
      <c r="L201" s="9"/>
    </row>
    <row r="202" spans="6:12" ht="15.5">
      <c r="F202" s="6"/>
      <c r="L202" s="9"/>
    </row>
    <row r="203" spans="6:12" ht="15.5">
      <c r="F203" s="6"/>
      <c r="L203" s="9"/>
    </row>
    <row r="204" spans="6:12" ht="15.5">
      <c r="F204" s="6"/>
      <c r="L204" s="9"/>
    </row>
    <row r="205" spans="6:12" ht="15.5">
      <c r="F205" s="6"/>
      <c r="L205" s="9"/>
    </row>
    <row r="206" spans="6:12" ht="15.5">
      <c r="F206" s="6"/>
      <c r="L206" s="9"/>
    </row>
    <row r="207" spans="6:12" ht="15.5">
      <c r="F207" s="6"/>
      <c r="L207" s="9"/>
    </row>
    <row r="208" spans="6:12" ht="15.5">
      <c r="F208" s="6"/>
      <c r="L208" s="9"/>
    </row>
    <row r="209" spans="6:12" ht="15.5">
      <c r="F209" s="6"/>
      <c r="L209" s="9"/>
    </row>
    <row r="210" spans="6:12" ht="15.5">
      <c r="F210" s="6"/>
      <c r="L210" s="9"/>
    </row>
    <row r="211" spans="6:12" ht="15.5">
      <c r="F211" s="6"/>
      <c r="L211" s="9"/>
    </row>
    <row r="212" spans="6:12" ht="15.5">
      <c r="F212" s="6"/>
      <c r="L212" s="9"/>
    </row>
    <row r="213" spans="6:12" ht="15.5">
      <c r="F213" s="6"/>
      <c r="L213" s="9"/>
    </row>
    <row r="214" spans="6:12" ht="15.5">
      <c r="F214" s="6"/>
      <c r="L214" s="9"/>
    </row>
    <row r="215" spans="6:12" ht="15.5">
      <c r="F215" s="6"/>
      <c r="L215" s="9"/>
    </row>
    <row r="216" spans="6:12" ht="15.5">
      <c r="F216" s="6"/>
      <c r="L216" s="9"/>
    </row>
    <row r="217" spans="6:12" ht="15.5">
      <c r="F217" s="6"/>
      <c r="L217" s="9"/>
    </row>
    <row r="218" spans="6:12" ht="15.5">
      <c r="F218" s="6"/>
      <c r="L218" s="9"/>
    </row>
    <row r="219" spans="6:12" ht="15.5">
      <c r="F219" s="6"/>
      <c r="L219" s="9"/>
    </row>
    <row r="220" spans="6:12" ht="15.5">
      <c r="F220" s="6"/>
      <c r="L220" s="9"/>
    </row>
    <row r="221" spans="6:12" ht="15.5">
      <c r="F221" s="6"/>
      <c r="L221" s="9"/>
    </row>
    <row r="222" spans="6:12" ht="15.5">
      <c r="F222" s="6"/>
      <c r="L222" s="9"/>
    </row>
    <row r="223" spans="6:12" ht="15.5">
      <c r="F223" s="6"/>
      <c r="L223" s="9"/>
    </row>
    <row r="224" spans="6:12" ht="15.5">
      <c r="F224" s="6"/>
      <c r="L224" s="9"/>
    </row>
    <row r="225" spans="6:12" ht="15.5">
      <c r="F225" s="6"/>
      <c r="L225" s="9"/>
    </row>
    <row r="226" spans="6:12" ht="15.5">
      <c r="F226" s="6"/>
      <c r="L226" s="9"/>
    </row>
    <row r="227" spans="6:12" ht="15.5">
      <c r="F227" s="6"/>
      <c r="L227" s="9"/>
    </row>
    <row r="228" spans="6:12" ht="15.5">
      <c r="F228" s="6"/>
      <c r="L228" s="9"/>
    </row>
    <row r="229" spans="6:12" ht="15.5">
      <c r="F229" s="6"/>
      <c r="L229" s="9"/>
    </row>
    <row r="230" spans="6:12" ht="15.5">
      <c r="F230" s="6"/>
      <c r="L230" s="9"/>
    </row>
    <row r="231" spans="6:12" ht="15.5">
      <c r="F231" s="6"/>
      <c r="L231" s="9"/>
    </row>
    <row r="232" spans="6:12" ht="15.5">
      <c r="F232" s="6"/>
      <c r="L232" s="9"/>
    </row>
    <row r="233" spans="6:12" ht="15.5">
      <c r="F233" s="6"/>
      <c r="L233" s="9"/>
    </row>
    <row r="234" spans="6:12" ht="15.5">
      <c r="F234" s="6"/>
      <c r="L234" s="9"/>
    </row>
    <row r="235" spans="6:12" ht="15.5">
      <c r="F235" s="6"/>
      <c r="L235" s="9"/>
    </row>
    <row r="236" spans="6:12" ht="15.5">
      <c r="F236" s="6"/>
      <c r="L236" s="9"/>
    </row>
    <row r="237" spans="6:12" ht="15.5">
      <c r="F237" s="6"/>
      <c r="L237" s="9"/>
    </row>
    <row r="238" spans="6:12" ht="15.5">
      <c r="F238" s="6"/>
      <c r="L238" s="9"/>
    </row>
    <row r="239" spans="6:12" ht="15.5">
      <c r="F239" s="6"/>
      <c r="L239" s="9"/>
    </row>
    <row r="240" spans="6:12" ht="15.5">
      <c r="F240" s="6"/>
      <c r="L240" s="9"/>
    </row>
    <row r="241" spans="6:12" ht="15.5">
      <c r="F241" s="6"/>
      <c r="L241" s="9"/>
    </row>
    <row r="242" spans="6:12" ht="15.5">
      <c r="F242" s="6"/>
      <c r="L242" s="9"/>
    </row>
    <row r="243" spans="6:12" ht="15.5">
      <c r="F243" s="6"/>
      <c r="L243" s="9"/>
    </row>
    <row r="244" spans="6:12" ht="15.5">
      <c r="F244" s="6"/>
      <c r="L244" s="9"/>
    </row>
    <row r="245" spans="6:12" ht="15.5">
      <c r="F245" s="6"/>
      <c r="L245" s="9"/>
    </row>
    <row r="246" spans="6:12" ht="15.5">
      <c r="F246" s="6"/>
      <c r="L246" s="9"/>
    </row>
    <row r="247" spans="6:12" ht="15.5">
      <c r="F247" s="6"/>
      <c r="L247" s="9"/>
    </row>
    <row r="248" spans="6:12" ht="15.5">
      <c r="F248" s="6"/>
      <c r="L248" s="9"/>
    </row>
    <row r="249" spans="6:12" ht="15.5">
      <c r="F249" s="6"/>
      <c r="L249" s="9"/>
    </row>
    <row r="250" spans="6:12" ht="15.5">
      <c r="F250" s="6"/>
      <c r="L250" s="9"/>
    </row>
    <row r="251" spans="6:12" ht="15.5">
      <c r="F251" s="6"/>
      <c r="L251" s="9"/>
    </row>
    <row r="252" spans="6:12" ht="15.5">
      <c r="F252" s="6"/>
      <c r="L252" s="9"/>
    </row>
    <row r="253" spans="6:12" ht="15.5">
      <c r="F253" s="6"/>
      <c r="L253" s="9"/>
    </row>
    <row r="254" spans="6:12" ht="15.5">
      <c r="F254" s="6"/>
      <c r="L254" s="9"/>
    </row>
    <row r="255" spans="6:12" ht="15.5">
      <c r="F255" s="6"/>
      <c r="L255" s="9"/>
    </row>
    <row r="256" spans="6:12" ht="15.5">
      <c r="F256" s="6"/>
      <c r="L256" s="9"/>
    </row>
    <row r="257" spans="6:12" ht="15.5">
      <c r="F257" s="6"/>
      <c r="L257" s="9"/>
    </row>
    <row r="258" spans="6:12" ht="15.5">
      <c r="F258" s="6"/>
      <c r="L258" s="9"/>
    </row>
    <row r="259" spans="6:12" ht="15.5">
      <c r="F259" s="6"/>
      <c r="L259" s="9"/>
    </row>
    <row r="260" spans="6:12" ht="15.5">
      <c r="F260" s="6"/>
      <c r="L260" s="9"/>
    </row>
    <row r="261" spans="6:12" ht="15.5">
      <c r="F261" s="6"/>
      <c r="L261" s="9"/>
    </row>
    <row r="262" spans="6:12" ht="15.5">
      <c r="F262" s="6"/>
      <c r="L262" s="9"/>
    </row>
    <row r="263" spans="6:12" ht="15.5">
      <c r="F263" s="6"/>
      <c r="L263" s="9"/>
    </row>
    <row r="264" spans="6:12" ht="15.5">
      <c r="F264" s="6"/>
      <c r="L264" s="9"/>
    </row>
    <row r="265" spans="6:12" ht="15.5">
      <c r="F265" s="6"/>
      <c r="L265" s="9"/>
    </row>
    <row r="266" spans="6:12" ht="15.5">
      <c r="F266" s="6"/>
      <c r="L266" s="9"/>
    </row>
    <row r="267" spans="6:12" ht="15.5">
      <c r="F267" s="6"/>
      <c r="L267" s="9"/>
    </row>
    <row r="268" spans="6:12" ht="15.5">
      <c r="F268" s="6"/>
      <c r="L268" s="9"/>
    </row>
    <row r="269" spans="6:12" ht="15.5">
      <c r="F269" s="6"/>
      <c r="L269" s="9"/>
    </row>
    <row r="270" spans="6:12" ht="15.5">
      <c r="F270" s="6"/>
      <c r="L270" s="9"/>
    </row>
    <row r="271" spans="6:12" ht="15.5">
      <c r="F271" s="6"/>
      <c r="L271" s="9"/>
    </row>
    <row r="272" spans="6:12" ht="15.5">
      <c r="F272" s="6"/>
      <c r="L272" s="9"/>
    </row>
    <row r="273" spans="6:12" ht="15.5">
      <c r="F273" s="6"/>
      <c r="L273" s="9"/>
    </row>
    <row r="274" spans="6:12" ht="15.5">
      <c r="F274" s="6"/>
      <c r="L274" s="9"/>
    </row>
    <row r="275" spans="6:12" ht="15.5">
      <c r="F275" s="6"/>
      <c r="L275" s="9"/>
    </row>
    <row r="276" spans="6:12" ht="15.5">
      <c r="F276" s="6"/>
      <c r="L276" s="9"/>
    </row>
    <row r="277" spans="6:12" ht="15.5">
      <c r="F277" s="6"/>
      <c r="L277" s="9"/>
    </row>
    <row r="278" spans="6:12" ht="15.5">
      <c r="F278" s="6"/>
      <c r="L278" s="9"/>
    </row>
    <row r="279" spans="6:12" ht="15.5">
      <c r="F279" s="6"/>
      <c r="L279" s="9"/>
    </row>
    <row r="280" spans="6:12" ht="15.5">
      <c r="F280" s="6"/>
      <c r="L280" s="9"/>
    </row>
    <row r="281" spans="6:12" ht="15.5">
      <c r="F281" s="6"/>
      <c r="L281" s="9"/>
    </row>
    <row r="282" spans="6:12" ht="15.5">
      <c r="F282" s="6"/>
      <c r="L282" s="9"/>
    </row>
    <row r="283" spans="6:12" ht="15.5">
      <c r="F283" s="6"/>
      <c r="L283" s="9"/>
    </row>
    <row r="284" spans="6:12" ht="15.5">
      <c r="F284" s="6"/>
      <c r="L284" s="9"/>
    </row>
    <row r="285" spans="6:12" ht="15.5">
      <c r="F285" s="6"/>
      <c r="L285" s="9"/>
    </row>
    <row r="286" spans="6:12" ht="15.5">
      <c r="F286" s="6"/>
      <c r="L286" s="9"/>
    </row>
    <row r="287" spans="6:12" ht="15.5">
      <c r="F287" s="6"/>
      <c r="L287" s="9"/>
    </row>
    <row r="288" spans="6:12" ht="15.5">
      <c r="F288" s="6"/>
      <c r="L288" s="9"/>
    </row>
    <row r="289" spans="6:12" ht="15.5">
      <c r="F289" s="6"/>
      <c r="L289" s="9"/>
    </row>
    <row r="290" spans="6:12" ht="15.5">
      <c r="F290" s="6"/>
      <c r="L290" s="9"/>
    </row>
    <row r="291" spans="6:12" ht="15.5">
      <c r="F291" s="6"/>
      <c r="L291" s="9"/>
    </row>
    <row r="292" spans="6:12" ht="15.5">
      <c r="F292" s="6"/>
      <c r="L292" s="9"/>
    </row>
    <row r="293" spans="6:12" ht="15.5">
      <c r="F293" s="6"/>
      <c r="L293" s="9"/>
    </row>
    <row r="294" spans="6:12" ht="15.5">
      <c r="F294" s="6"/>
      <c r="L294" s="9"/>
    </row>
    <row r="295" spans="6:12" ht="15.5">
      <c r="F295" s="6"/>
      <c r="L295" s="9"/>
    </row>
    <row r="296" spans="6:12" ht="15.5">
      <c r="F296" s="6"/>
      <c r="L296" s="9"/>
    </row>
    <row r="297" spans="6:12" ht="15.5">
      <c r="F297" s="6"/>
      <c r="L297" s="9"/>
    </row>
    <row r="298" spans="6:12" ht="15.5">
      <c r="F298" s="6"/>
      <c r="L298" s="9"/>
    </row>
    <row r="299" spans="6:12" ht="15.5">
      <c r="F299" s="6"/>
      <c r="L299" s="9"/>
    </row>
    <row r="300" spans="6:12" ht="15.5">
      <c r="F300" s="6"/>
      <c r="L300" s="9"/>
    </row>
    <row r="301" spans="6:12" ht="15.5">
      <c r="F301" s="6"/>
      <c r="L301" s="9"/>
    </row>
    <row r="302" spans="6:12" ht="15.5">
      <c r="F302" s="6"/>
      <c r="L302" s="9"/>
    </row>
    <row r="303" spans="6:12" ht="15.5">
      <c r="F303" s="6"/>
      <c r="L303" s="9"/>
    </row>
    <row r="304" spans="6:12" ht="15.5">
      <c r="F304" s="6"/>
      <c r="L304" s="9"/>
    </row>
    <row r="305" spans="6:12" ht="15.5">
      <c r="F305" s="6"/>
      <c r="L305" s="9"/>
    </row>
    <row r="306" spans="6:12" ht="15.5">
      <c r="F306" s="6"/>
      <c r="L306" s="9"/>
    </row>
    <row r="307" spans="6:12" ht="15.5">
      <c r="F307" s="6"/>
      <c r="L307" s="9"/>
    </row>
    <row r="308" spans="6:12" ht="15.5">
      <c r="F308" s="6"/>
      <c r="L308" s="9"/>
    </row>
    <row r="309" spans="6:12" ht="15.5">
      <c r="F309" s="6"/>
      <c r="L309" s="9"/>
    </row>
    <row r="310" spans="6:12" ht="15.5">
      <c r="F310" s="6"/>
      <c r="L310" s="9"/>
    </row>
    <row r="311" spans="6:12" ht="15.5">
      <c r="F311" s="6"/>
      <c r="L311" s="9"/>
    </row>
    <row r="312" spans="6:12" ht="15.5">
      <c r="F312" s="6"/>
      <c r="L312" s="9"/>
    </row>
    <row r="313" spans="6:12" ht="15.5">
      <c r="F313" s="6"/>
      <c r="L313" s="9"/>
    </row>
    <row r="314" spans="6:12" ht="15.5">
      <c r="F314" s="6"/>
      <c r="L314" s="9"/>
    </row>
    <row r="315" spans="6:12" ht="15.5">
      <c r="F315" s="6"/>
      <c r="L315" s="9"/>
    </row>
    <row r="316" spans="6:12" ht="15.5">
      <c r="F316" s="6"/>
      <c r="L316" s="9"/>
    </row>
    <row r="317" spans="6:12" ht="15.5">
      <c r="F317" s="6"/>
      <c r="L317" s="9"/>
    </row>
    <row r="318" spans="6:12" ht="15.5">
      <c r="F318" s="6"/>
      <c r="L318" s="9"/>
    </row>
    <row r="319" spans="6:12" ht="15.5">
      <c r="F319" s="6"/>
      <c r="L319" s="9"/>
    </row>
    <row r="320" spans="6:12" ht="15.5">
      <c r="F320" s="6"/>
      <c r="L320" s="9"/>
    </row>
    <row r="321" spans="6:12" ht="15.5">
      <c r="F321" s="6"/>
      <c r="L321" s="9"/>
    </row>
    <row r="322" spans="6:12" ht="15.5">
      <c r="F322" s="6"/>
      <c r="L322" s="9"/>
    </row>
    <row r="323" spans="6:12" ht="15.5">
      <c r="F323" s="6"/>
      <c r="L323" s="9"/>
    </row>
    <row r="324" spans="6:12" ht="15.5">
      <c r="F324" s="6"/>
      <c r="L324" s="9"/>
    </row>
    <row r="325" spans="6:12" ht="15.5">
      <c r="F325" s="6"/>
      <c r="L325" s="9"/>
    </row>
    <row r="326" spans="6:12" ht="15.5">
      <c r="F326" s="6"/>
      <c r="L326" s="9"/>
    </row>
    <row r="327" spans="6:12" ht="15.5">
      <c r="F327" s="6"/>
      <c r="L327" s="9"/>
    </row>
    <row r="328" spans="6:12" ht="15.5">
      <c r="F328" s="6"/>
      <c r="L328" s="9"/>
    </row>
    <row r="329" spans="6:12" ht="15.5">
      <c r="F329" s="6"/>
      <c r="L329" s="9"/>
    </row>
    <row r="330" spans="6:12" ht="15.5">
      <c r="F330" s="6"/>
      <c r="L330" s="9"/>
    </row>
    <row r="331" spans="6:12" ht="15.5">
      <c r="F331" s="6"/>
      <c r="L331" s="9"/>
    </row>
    <row r="332" spans="6:12" ht="15.5">
      <c r="F332" s="6"/>
      <c r="L332" s="9"/>
    </row>
    <row r="333" spans="6:12" ht="15.5">
      <c r="F333" s="6"/>
      <c r="L333" s="9"/>
    </row>
    <row r="334" spans="6:12" ht="15.5">
      <c r="F334" s="6"/>
      <c r="L334" s="9"/>
    </row>
    <row r="335" spans="6:12" ht="15.5">
      <c r="F335" s="6"/>
      <c r="L335" s="9"/>
    </row>
    <row r="336" spans="6:12" ht="15.5">
      <c r="F336" s="6"/>
      <c r="L336" s="9"/>
    </row>
    <row r="337" spans="6:12" ht="15.5">
      <c r="F337" s="6"/>
      <c r="L337" s="9"/>
    </row>
    <row r="338" spans="6:12" ht="15.5">
      <c r="F338" s="6"/>
      <c r="L338" s="9"/>
    </row>
    <row r="339" spans="6:12" ht="15.5">
      <c r="F339" s="6"/>
      <c r="L339" s="9"/>
    </row>
    <row r="340" spans="6:12" ht="15.5">
      <c r="F340" s="6"/>
      <c r="L340" s="9"/>
    </row>
    <row r="341" spans="6:12" ht="15.5">
      <c r="F341" s="6"/>
      <c r="L341" s="9"/>
    </row>
    <row r="342" spans="6:12" ht="15.5">
      <c r="F342" s="6"/>
      <c r="L342" s="9"/>
    </row>
    <row r="343" spans="6:12" ht="15.5">
      <c r="F343" s="6"/>
      <c r="L343" s="9"/>
    </row>
    <row r="344" spans="6:12" ht="15.5">
      <c r="F344" s="6"/>
      <c r="L344" s="9"/>
    </row>
    <row r="345" spans="6:12" ht="15.5">
      <c r="F345" s="6"/>
      <c r="L345" s="9"/>
    </row>
    <row r="346" spans="6:12" ht="15.5">
      <c r="F346" s="6"/>
      <c r="L346" s="9"/>
    </row>
    <row r="347" spans="6:12" ht="15.5">
      <c r="F347" s="6"/>
      <c r="L347" s="9"/>
    </row>
    <row r="348" spans="6:12" ht="15.5">
      <c r="F348" s="6"/>
      <c r="L348" s="9"/>
    </row>
    <row r="349" spans="6:12" ht="15.5">
      <c r="F349" s="6"/>
      <c r="L349" s="9"/>
    </row>
    <row r="350" spans="6:12" ht="15.5">
      <c r="F350" s="6"/>
      <c r="L350" s="9"/>
    </row>
    <row r="351" spans="6:12" ht="15.5">
      <c r="F351" s="6"/>
      <c r="L351" s="9"/>
    </row>
    <row r="352" spans="6:12" ht="15.5">
      <c r="F352" s="6"/>
      <c r="L352" s="9"/>
    </row>
    <row r="353" spans="6:12" ht="15.5">
      <c r="F353" s="6"/>
      <c r="L353" s="9"/>
    </row>
    <row r="354" spans="6:12" ht="15.5">
      <c r="F354" s="6"/>
      <c r="L354" s="9"/>
    </row>
    <row r="355" spans="6:12" ht="15.5">
      <c r="F355" s="6"/>
      <c r="L355" s="9"/>
    </row>
    <row r="356" spans="6:12" ht="15.5">
      <c r="F356" s="6"/>
      <c r="L356" s="9"/>
    </row>
    <row r="357" spans="6:12" ht="15.5">
      <c r="F357" s="6"/>
      <c r="L357" s="9"/>
    </row>
    <row r="358" spans="6:12" ht="15.5">
      <c r="F358" s="6"/>
      <c r="L358" s="9"/>
    </row>
    <row r="359" spans="6:12" ht="15.5">
      <c r="F359" s="6"/>
      <c r="L359" s="9"/>
    </row>
    <row r="360" spans="6:12" ht="15.5">
      <c r="F360" s="6"/>
      <c r="L360" s="9"/>
    </row>
    <row r="361" spans="6:12" ht="15.5">
      <c r="F361" s="6"/>
      <c r="L361" s="9"/>
    </row>
    <row r="362" spans="6:12" ht="15.5">
      <c r="F362" s="6"/>
      <c r="L362" s="9"/>
    </row>
    <row r="363" spans="6:12" ht="15.5">
      <c r="F363" s="6"/>
      <c r="L363" s="9"/>
    </row>
    <row r="364" spans="6:12" ht="15.5">
      <c r="F364" s="6"/>
      <c r="L364" s="9"/>
    </row>
    <row r="365" spans="6:12" ht="15.5">
      <c r="F365" s="6"/>
      <c r="L365" s="9"/>
    </row>
    <row r="366" spans="6:12" ht="15.5">
      <c r="F366" s="6"/>
      <c r="L366" s="9"/>
    </row>
    <row r="367" spans="6:12" ht="15.5">
      <c r="F367" s="6"/>
      <c r="L367" s="9"/>
    </row>
    <row r="368" spans="6:12" ht="15.5">
      <c r="F368" s="6"/>
      <c r="L368" s="9"/>
    </row>
    <row r="369" spans="6:12" ht="15.5">
      <c r="F369" s="6"/>
      <c r="L369" s="9"/>
    </row>
    <row r="370" spans="6:12" ht="15.5">
      <c r="F370" s="6"/>
      <c r="L370" s="9"/>
    </row>
    <row r="371" spans="6:12" ht="15.5">
      <c r="F371" s="6"/>
      <c r="L371" s="9"/>
    </row>
    <row r="372" spans="6:12" ht="15.5">
      <c r="F372" s="6"/>
      <c r="L372" s="9"/>
    </row>
    <row r="373" spans="6:12" ht="15.5">
      <c r="F373" s="6"/>
      <c r="L373" s="9"/>
    </row>
    <row r="374" spans="6:12" ht="15.5">
      <c r="F374" s="6"/>
      <c r="L374" s="9"/>
    </row>
    <row r="375" spans="6:12" ht="15.5">
      <c r="F375" s="6"/>
      <c r="L375" s="9"/>
    </row>
    <row r="376" spans="6:12" ht="15.5">
      <c r="F376" s="6"/>
      <c r="L376" s="9"/>
    </row>
    <row r="377" spans="6:12" ht="15.5">
      <c r="F377" s="6"/>
      <c r="L377" s="9"/>
    </row>
    <row r="378" spans="6:12" ht="15.5">
      <c r="F378" s="6"/>
      <c r="L378" s="9"/>
    </row>
    <row r="379" spans="6:12" ht="15.5">
      <c r="F379" s="6"/>
      <c r="L379" s="9"/>
    </row>
    <row r="380" spans="6:12" ht="15.5">
      <c r="F380" s="6"/>
      <c r="L380" s="9"/>
    </row>
    <row r="381" spans="6:12" ht="15.5">
      <c r="F381" s="6"/>
      <c r="L381" s="9"/>
    </row>
    <row r="382" spans="6:12" ht="15.5">
      <c r="F382" s="6"/>
      <c r="L382" s="9"/>
    </row>
    <row r="383" spans="6:12" ht="15.5">
      <c r="F383" s="6"/>
      <c r="L383" s="9"/>
    </row>
    <row r="384" spans="6:12" ht="15.5">
      <c r="F384" s="6"/>
      <c r="L384" s="9"/>
    </row>
    <row r="385" spans="6:12" ht="15.5">
      <c r="F385" s="6"/>
      <c r="L385" s="9"/>
    </row>
    <row r="386" spans="6:12" ht="15.5">
      <c r="F386" s="6"/>
      <c r="L386" s="9"/>
    </row>
    <row r="387" spans="6:12" ht="15.5">
      <c r="F387" s="6"/>
      <c r="L387" s="9"/>
    </row>
    <row r="388" spans="6:12" ht="15.5">
      <c r="F388" s="6"/>
      <c r="L388" s="9"/>
    </row>
    <row r="389" spans="6:12" ht="15.5">
      <c r="F389" s="6"/>
      <c r="L389" s="9"/>
    </row>
    <row r="390" spans="6:12" ht="15.5">
      <c r="F390" s="6"/>
      <c r="L390" s="9"/>
    </row>
    <row r="391" spans="6:12" ht="15.5">
      <c r="F391" s="6"/>
      <c r="L391" s="9"/>
    </row>
    <row r="392" spans="6:12" ht="15.5">
      <c r="F392" s="6"/>
      <c r="L392" s="9"/>
    </row>
    <row r="393" spans="6:12" ht="15.5">
      <c r="F393" s="6"/>
      <c r="L393" s="9"/>
    </row>
    <row r="394" spans="6:12" ht="15.5">
      <c r="F394" s="6"/>
      <c r="L394" s="9"/>
    </row>
    <row r="395" spans="6:12" ht="15.5">
      <c r="F395" s="6"/>
      <c r="L395" s="9"/>
    </row>
    <row r="396" spans="6:12" ht="15.5">
      <c r="F396" s="6"/>
      <c r="L396" s="9"/>
    </row>
    <row r="397" spans="6:12" ht="15.5">
      <c r="F397" s="6"/>
      <c r="L397" s="9"/>
    </row>
    <row r="398" spans="6:12" ht="15.5">
      <c r="F398" s="6"/>
      <c r="L398" s="9"/>
    </row>
    <row r="399" spans="6:12" ht="15.5">
      <c r="F399" s="6"/>
      <c r="L399" s="9"/>
    </row>
    <row r="400" spans="6:12" ht="15.5">
      <c r="F400" s="6"/>
      <c r="L400" s="9"/>
    </row>
    <row r="401" spans="6:12" ht="15.5">
      <c r="F401" s="6"/>
      <c r="L401" s="9"/>
    </row>
    <row r="402" spans="6:12" ht="15.5">
      <c r="F402" s="6"/>
      <c r="L402" s="9"/>
    </row>
    <row r="403" spans="6:12" ht="15.5">
      <c r="F403" s="6"/>
      <c r="L403" s="9"/>
    </row>
    <row r="404" spans="6:12" ht="15.5">
      <c r="F404" s="6"/>
      <c r="L404" s="9"/>
    </row>
    <row r="405" spans="6:12" ht="15.5">
      <c r="F405" s="6"/>
      <c r="L405" s="9"/>
    </row>
    <row r="406" spans="6:12" ht="15.5">
      <c r="F406" s="6"/>
      <c r="L406" s="9"/>
    </row>
    <row r="407" spans="6:12" ht="15.5">
      <c r="F407" s="6"/>
      <c r="L407" s="9"/>
    </row>
    <row r="408" spans="6:12" ht="15.5">
      <c r="F408" s="6"/>
      <c r="L408" s="9"/>
    </row>
    <row r="409" spans="6:12" ht="15.5">
      <c r="F409" s="6"/>
      <c r="L409" s="9"/>
    </row>
    <row r="410" spans="6:12" ht="15.5">
      <c r="F410" s="6"/>
      <c r="L410" s="9"/>
    </row>
    <row r="411" spans="6:12" ht="15.5">
      <c r="F411" s="6"/>
      <c r="L411" s="9"/>
    </row>
    <row r="412" spans="6:12" ht="15.5">
      <c r="F412" s="6"/>
      <c r="L412" s="9"/>
    </row>
    <row r="413" spans="6:12" ht="15.5">
      <c r="F413" s="6"/>
      <c r="L413" s="9"/>
    </row>
    <row r="414" spans="6:12" ht="15.5">
      <c r="F414" s="6"/>
      <c r="L414" s="9"/>
    </row>
    <row r="415" spans="6:12" ht="15.5">
      <c r="F415" s="6"/>
      <c r="L415" s="9"/>
    </row>
    <row r="416" spans="6:12" ht="15.5">
      <c r="F416" s="6"/>
      <c r="L416" s="9"/>
    </row>
    <row r="417" spans="6:12" ht="15.5">
      <c r="F417" s="6"/>
      <c r="L417" s="9"/>
    </row>
    <row r="418" spans="6:12" ht="15.5">
      <c r="F418" s="6"/>
      <c r="L418" s="9"/>
    </row>
    <row r="419" spans="6:12" ht="15.5">
      <c r="F419" s="6"/>
      <c r="L419" s="9"/>
    </row>
    <row r="420" spans="6:12" ht="15.5">
      <c r="F420" s="6"/>
      <c r="L420" s="9"/>
    </row>
    <row r="421" spans="6:12" ht="15.5">
      <c r="F421" s="6"/>
      <c r="L421" s="9"/>
    </row>
    <row r="422" spans="6:12" ht="15.5">
      <c r="F422" s="6"/>
      <c r="L422" s="9"/>
    </row>
    <row r="423" spans="6:12" ht="15.5">
      <c r="F423" s="6"/>
      <c r="L423" s="9"/>
    </row>
    <row r="424" spans="6:12" ht="15.5">
      <c r="F424" s="6"/>
      <c r="L424" s="9"/>
    </row>
    <row r="425" spans="6:12" ht="15.5">
      <c r="F425" s="6"/>
      <c r="L425" s="9"/>
    </row>
    <row r="426" spans="6:12" ht="15.5">
      <c r="F426" s="6"/>
      <c r="L426" s="9"/>
    </row>
    <row r="427" spans="6:12" ht="15.5">
      <c r="F427" s="6"/>
      <c r="L427" s="9"/>
    </row>
    <row r="428" spans="6:12" ht="15.5">
      <c r="F428" s="6"/>
      <c r="L428" s="9"/>
    </row>
    <row r="429" spans="6:12" ht="15.5">
      <c r="F429" s="6"/>
      <c r="L429" s="9"/>
    </row>
    <row r="430" spans="6:12" ht="15.5">
      <c r="F430" s="6"/>
      <c r="L430" s="9"/>
    </row>
    <row r="431" spans="6:12" ht="15.5">
      <c r="F431" s="6"/>
      <c r="L431" s="9"/>
    </row>
    <row r="432" spans="6:12" ht="15.5">
      <c r="F432" s="6"/>
      <c r="L432" s="9"/>
    </row>
    <row r="433" spans="6:12" ht="15.5">
      <c r="F433" s="6"/>
      <c r="L433" s="9"/>
    </row>
    <row r="434" spans="6:12" ht="15.5">
      <c r="F434" s="6"/>
      <c r="L434" s="9"/>
    </row>
    <row r="435" spans="6:12" ht="15.5">
      <c r="F435" s="6"/>
      <c r="L435" s="9"/>
    </row>
    <row r="436" spans="6:12" ht="15.5">
      <c r="F436" s="6"/>
      <c r="L436" s="9"/>
    </row>
    <row r="437" spans="6:12" ht="15.5">
      <c r="F437" s="6"/>
      <c r="L437" s="9"/>
    </row>
    <row r="438" spans="6:12" ht="15.5">
      <c r="F438" s="6"/>
      <c r="L438" s="9"/>
    </row>
    <row r="439" spans="6:12" ht="15.5">
      <c r="F439" s="6"/>
      <c r="L439" s="9"/>
    </row>
    <row r="440" spans="6:12" ht="15.5">
      <c r="F440" s="6"/>
      <c r="L440" s="9"/>
    </row>
    <row r="441" spans="6:12" ht="15.5">
      <c r="F441" s="6"/>
      <c r="L441" s="9"/>
    </row>
    <row r="442" spans="6:12" ht="15.5">
      <c r="F442" s="6"/>
      <c r="L442" s="9"/>
    </row>
    <row r="443" spans="6:12" ht="15.5">
      <c r="F443" s="6"/>
      <c r="L443" s="9"/>
    </row>
    <row r="444" spans="6:12" ht="15.5">
      <c r="F444" s="6"/>
      <c r="L444" s="9"/>
    </row>
    <row r="445" spans="6:12" ht="15.5">
      <c r="F445" s="6"/>
      <c r="L445" s="9"/>
    </row>
    <row r="446" spans="6:12" ht="15.5">
      <c r="F446" s="6"/>
      <c r="L446" s="9"/>
    </row>
    <row r="447" spans="6:12" ht="15.5">
      <c r="F447" s="6"/>
      <c r="L447" s="9"/>
    </row>
    <row r="448" spans="6:12" ht="15.5">
      <c r="F448" s="6"/>
      <c r="L448" s="9"/>
    </row>
    <row r="449" spans="6:12" ht="15.5">
      <c r="F449" s="6"/>
      <c r="L449" s="9"/>
    </row>
    <row r="450" spans="6:12" ht="15.5">
      <c r="F450" s="6"/>
      <c r="L450" s="9"/>
    </row>
    <row r="451" spans="6:12" ht="15.5">
      <c r="F451" s="6"/>
      <c r="L451" s="9"/>
    </row>
    <row r="452" spans="6:12" ht="15.5">
      <c r="F452" s="6"/>
      <c r="L452" s="9"/>
    </row>
    <row r="453" spans="6:12" ht="15.5">
      <c r="F453" s="6"/>
      <c r="L453" s="9"/>
    </row>
    <row r="454" spans="6:12" ht="15.5">
      <c r="F454" s="6"/>
      <c r="L454" s="9"/>
    </row>
    <row r="455" spans="6:12" ht="15.5">
      <c r="F455" s="6"/>
      <c r="L455" s="9"/>
    </row>
    <row r="456" spans="6:12" ht="15.5">
      <c r="F456" s="6"/>
      <c r="L456" s="9"/>
    </row>
    <row r="457" spans="6:12" ht="15.5">
      <c r="F457" s="6"/>
      <c r="L457" s="9"/>
    </row>
    <row r="458" spans="6:12" ht="15.5">
      <c r="F458" s="6"/>
      <c r="L458" s="9"/>
    </row>
    <row r="459" spans="6:12" ht="15.5">
      <c r="F459" s="6"/>
      <c r="L459" s="9"/>
    </row>
    <row r="460" spans="6:12" ht="15.5">
      <c r="F460" s="6"/>
      <c r="L460" s="9"/>
    </row>
    <row r="461" spans="6:12" ht="15.5">
      <c r="F461" s="6"/>
      <c r="L461" s="9"/>
    </row>
    <row r="462" spans="6:12" ht="15.5">
      <c r="F462" s="6"/>
      <c r="L462" s="9"/>
    </row>
    <row r="463" spans="6:12" ht="15.5">
      <c r="F463" s="6"/>
      <c r="L463" s="9"/>
    </row>
    <row r="464" spans="6:12" ht="15.5">
      <c r="F464" s="6"/>
      <c r="L464" s="9"/>
    </row>
    <row r="465" spans="6:12" ht="15.5">
      <c r="F465" s="6"/>
      <c r="L465" s="9"/>
    </row>
    <row r="466" spans="6:12" ht="15.5">
      <c r="F466" s="6"/>
      <c r="L466" s="9"/>
    </row>
    <row r="467" spans="6:12" ht="15.5">
      <c r="F467" s="6"/>
      <c r="L467" s="9"/>
    </row>
    <row r="468" spans="6:12" ht="15.5">
      <c r="F468" s="6"/>
      <c r="L468" s="9"/>
    </row>
    <row r="469" spans="6:12" ht="15.5">
      <c r="F469" s="6"/>
      <c r="L469" s="9"/>
    </row>
    <row r="470" spans="6:12" ht="15.5">
      <c r="F470" s="6"/>
      <c r="L470" s="9"/>
    </row>
    <row r="471" spans="6:12" ht="15.5">
      <c r="F471" s="6"/>
      <c r="L471" s="9"/>
    </row>
    <row r="472" spans="6:12" ht="15.5">
      <c r="F472" s="6"/>
      <c r="L472" s="9"/>
    </row>
    <row r="473" spans="6:12" ht="15.5">
      <c r="F473" s="6"/>
      <c r="L473" s="9"/>
    </row>
    <row r="474" spans="6:12" ht="15.5">
      <c r="F474" s="6"/>
      <c r="L474" s="9"/>
    </row>
    <row r="475" spans="6:12" ht="15.5">
      <c r="F475" s="6"/>
      <c r="L475" s="9"/>
    </row>
    <row r="476" spans="6:12" ht="15.5">
      <c r="F476" s="6"/>
      <c r="L476" s="9"/>
    </row>
    <row r="477" spans="6:12" ht="15.5">
      <c r="F477" s="6"/>
      <c r="L477" s="9"/>
    </row>
    <row r="478" spans="6:12" ht="15.5">
      <c r="F478" s="6"/>
      <c r="L478" s="9"/>
    </row>
    <row r="479" spans="6:12" ht="15.5">
      <c r="F479" s="6"/>
      <c r="L479" s="9"/>
    </row>
    <row r="480" spans="6:12" ht="15.5">
      <c r="F480" s="6"/>
      <c r="L480" s="9"/>
    </row>
    <row r="481" spans="6:12" ht="15.5">
      <c r="F481" s="6"/>
      <c r="L481" s="9"/>
    </row>
    <row r="482" spans="6:12" ht="15.5">
      <c r="F482" s="6"/>
      <c r="L482" s="9"/>
    </row>
    <row r="483" spans="6:12" ht="15.5">
      <c r="F483" s="6"/>
      <c r="L483" s="9"/>
    </row>
    <row r="484" spans="6:12" ht="15.5">
      <c r="F484" s="6"/>
      <c r="L484" s="9"/>
    </row>
    <row r="485" spans="6:12" ht="15.5">
      <c r="F485" s="6"/>
      <c r="L485" s="9"/>
    </row>
    <row r="486" spans="6:12" ht="15.5">
      <c r="F486" s="6"/>
      <c r="L486" s="9"/>
    </row>
    <row r="487" spans="6:12" ht="15.5">
      <c r="F487" s="6"/>
      <c r="L487" s="9"/>
    </row>
    <row r="488" spans="6:12" ht="15.5">
      <c r="F488" s="6"/>
      <c r="L488" s="9"/>
    </row>
    <row r="489" spans="6:12" ht="15.5">
      <c r="F489" s="6"/>
      <c r="L489" s="9"/>
    </row>
    <row r="490" spans="6:12" ht="15.5">
      <c r="F490" s="6"/>
      <c r="L490" s="9"/>
    </row>
    <row r="491" spans="6:12" ht="15.5">
      <c r="F491" s="6"/>
      <c r="L491" s="9"/>
    </row>
    <row r="492" spans="6:12" ht="15.5">
      <c r="F492" s="6"/>
      <c r="L492" s="9"/>
    </row>
    <row r="493" spans="6:12" ht="15.5">
      <c r="F493" s="6"/>
      <c r="L493" s="9"/>
    </row>
    <row r="494" spans="6:12" ht="15.5">
      <c r="F494" s="6"/>
      <c r="L494" s="9"/>
    </row>
    <row r="495" spans="6:12" ht="15.5">
      <c r="F495" s="6"/>
      <c r="L495" s="9"/>
    </row>
    <row r="496" spans="6:12" ht="15.5">
      <c r="F496" s="6"/>
      <c r="L496" s="9"/>
    </row>
    <row r="497" spans="6:12" ht="15.5">
      <c r="F497" s="6"/>
      <c r="L497" s="9"/>
    </row>
    <row r="498" spans="6:12" ht="15.5">
      <c r="F498" s="6"/>
      <c r="L498" s="9"/>
    </row>
    <row r="499" spans="6:12" ht="15.5">
      <c r="F499" s="6"/>
      <c r="L499" s="9"/>
    </row>
    <row r="500" spans="6:12" ht="15.5">
      <c r="F500" s="6"/>
      <c r="L500" s="9"/>
    </row>
    <row r="501" spans="6:12" ht="15.5">
      <c r="F501" s="6"/>
      <c r="L501" s="9"/>
    </row>
    <row r="502" spans="6:12" ht="15.5">
      <c r="F502" s="6"/>
      <c r="L502" s="9"/>
    </row>
    <row r="503" spans="6:12" ht="15.5">
      <c r="F503" s="6"/>
      <c r="L503" s="9"/>
    </row>
    <row r="504" spans="6:12" ht="15.5">
      <c r="F504" s="6"/>
      <c r="L504" s="9"/>
    </row>
    <row r="505" spans="6:12" ht="15.5">
      <c r="F505" s="6"/>
      <c r="L505" s="9"/>
    </row>
    <row r="506" spans="6:12" ht="15.5">
      <c r="F506" s="6"/>
      <c r="L506" s="9"/>
    </row>
    <row r="507" spans="6:12" ht="15.5">
      <c r="F507" s="6"/>
      <c r="L507" s="9"/>
    </row>
    <row r="508" spans="6:12" ht="15.5">
      <c r="F508" s="6"/>
      <c r="L508" s="9"/>
    </row>
    <row r="509" spans="6:12" ht="15.5">
      <c r="F509" s="6"/>
      <c r="L509" s="9"/>
    </row>
    <row r="510" spans="6:12" ht="15.5">
      <c r="F510" s="6"/>
      <c r="L510" s="9"/>
    </row>
    <row r="511" spans="6:12" ht="15.5">
      <c r="F511" s="6"/>
      <c r="L511" s="9"/>
    </row>
    <row r="512" spans="6:12" ht="15.5">
      <c r="F512" s="6"/>
      <c r="L512" s="9"/>
    </row>
    <row r="513" spans="6:12" ht="15.5">
      <c r="F513" s="6"/>
      <c r="L513" s="9"/>
    </row>
    <row r="514" spans="6:12" ht="15.5">
      <c r="F514" s="6"/>
      <c r="L514" s="9"/>
    </row>
    <row r="515" spans="6:12" ht="15.5">
      <c r="F515" s="6"/>
      <c r="L515" s="9"/>
    </row>
    <row r="516" spans="6:12" ht="15.5">
      <c r="F516" s="6"/>
      <c r="L516" s="9"/>
    </row>
    <row r="517" spans="6:12" ht="15.5">
      <c r="F517" s="6"/>
      <c r="L517" s="9"/>
    </row>
    <row r="518" spans="6:12" ht="15.5">
      <c r="F518" s="6"/>
      <c r="L518" s="9"/>
    </row>
    <row r="519" spans="6:12" ht="15.5">
      <c r="F519" s="6"/>
      <c r="L519" s="9"/>
    </row>
    <row r="520" spans="6:12" ht="15.5">
      <c r="F520" s="6"/>
      <c r="L520" s="9"/>
    </row>
    <row r="521" spans="6:12" ht="15.5">
      <c r="F521" s="6"/>
      <c r="L521" s="9"/>
    </row>
    <row r="522" spans="6:12" ht="15.5">
      <c r="F522" s="6"/>
      <c r="L522" s="9"/>
    </row>
    <row r="523" spans="6:12" ht="15.5">
      <c r="F523" s="6"/>
      <c r="L523" s="9"/>
    </row>
    <row r="524" spans="6:12" ht="15.5">
      <c r="F524" s="6"/>
      <c r="L524" s="9"/>
    </row>
    <row r="525" spans="6:12" ht="15.5">
      <c r="F525" s="6"/>
      <c r="L525" s="9"/>
    </row>
    <row r="526" spans="6:12" ht="15.5">
      <c r="F526" s="6"/>
      <c r="L526" s="9"/>
    </row>
    <row r="527" spans="6:12" ht="15.5">
      <c r="F527" s="6"/>
      <c r="L527" s="9"/>
    </row>
    <row r="528" spans="6:12" ht="15.5">
      <c r="F528" s="6"/>
      <c r="L528" s="9"/>
    </row>
    <row r="529" spans="6:12" ht="15.5">
      <c r="F529" s="6"/>
      <c r="L529" s="9"/>
    </row>
    <row r="530" spans="6:12" ht="15.5">
      <c r="F530" s="6"/>
      <c r="L530" s="9"/>
    </row>
    <row r="531" spans="6:12" ht="15.5">
      <c r="F531" s="6"/>
      <c r="L531" s="9"/>
    </row>
    <row r="532" spans="6:12" ht="15.5">
      <c r="F532" s="6"/>
      <c r="L532" s="9"/>
    </row>
    <row r="533" spans="6:12" ht="15.5">
      <c r="F533" s="6"/>
      <c r="L533" s="9"/>
    </row>
    <row r="534" spans="6:12" ht="15.5">
      <c r="F534" s="6"/>
      <c r="L534" s="9"/>
    </row>
    <row r="535" spans="6:12" ht="15.5">
      <c r="F535" s="6"/>
      <c r="L535" s="9"/>
    </row>
    <row r="536" spans="6:12" ht="15.5">
      <c r="F536" s="6"/>
      <c r="L536" s="9"/>
    </row>
    <row r="537" spans="6:12" ht="15.5">
      <c r="F537" s="6"/>
      <c r="L537" s="9"/>
    </row>
    <row r="538" spans="6:12" ht="15.5">
      <c r="F538" s="6"/>
      <c r="L538" s="9"/>
    </row>
    <row r="539" spans="6:12" ht="15.5">
      <c r="F539" s="6"/>
      <c r="L539" s="9"/>
    </row>
    <row r="540" spans="6:12" ht="15.5">
      <c r="F540" s="6"/>
      <c r="L540" s="9"/>
    </row>
    <row r="541" spans="6:12" ht="15.5">
      <c r="F541" s="6"/>
      <c r="L541" s="9"/>
    </row>
    <row r="542" spans="6:12" ht="15.5">
      <c r="F542" s="6"/>
      <c r="L542" s="9"/>
    </row>
    <row r="543" spans="6:12" ht="15.5">
      <c r="F543" s="6"/>
      <c r="L543" s="9"/>
    </row>
    <row r="544" spans="6:12" ht="15.5">
      <c r="F544" s="6"/>
      <c r="L544" s="9"/>
    </row>
    <row r="545" spans="6:12" ht="15.5">
      <c r="F545" s="6"/>
      <c r="L545" s="9"/>
    </row>
    <row r="546" spans="6:12" ht="15.5">
      <c r="F546" s="6"/>
      <c r="L546" s="9"/>
    </row>
    <row r="547" spans="6:12" ht="15.5">
      <c r="F547" s="6"/>
      <c r="L547" s="9"/>
    </row>
    <row r="548" spans="6:12" ht="15.5">
      <c r="F548" s="6"/>
      <c r="L548" s="9"/>
    </row>
    <row r="549" spans="6:12" ht="15.5">
      <c r="F549" s="6"/>
      <c r="L549" s="9"/>
    </row>
    <row r="550" spans="6:12" ht="15.5">
      <c r="F550" s="6"/>
      <c r="L550" s="9"/>
    </row>
    <row r="551" spans="6:12" ht="15.5">
      <c r="F551" s="6"/>
      <c r="L551" s="9"/>
    </row>
    <row r="552" spans="6:12" ht="15.5">
      <c r="F552" s="6"/>
      <c r="L552" s="9"/>
    </row>
    <row r="553" spans="6:12" ht="15.5">
      <c r="F553" s="6"/>
      <c r="L553" s="9"/>
    </row>
    <row r="554" spans="6:12" ht="15.5">
      <c r="F554" s="6"/>
      <c r="L554" s="9"/>
    </row>
    <row r="555" spans="6:12" ht="15.5">
      <c r="F555" s="6"/>
      <c r="L555" s="9"/>
    </row>
    <row r="556" spans="6:12" ht="15.5">
      <c r="F556" s="6"/>
      <c r="L556" s="9"/>
    </row>
    <row r="557" spans="6:12" ht="15.5">
      <c r="F557" s="6"/>
      <c r="L557" s="9"/>
    </row>
    <row r="558" spans="6:12" ht="15.5">
      <c r="F558" s="6"/>
      <c r="L558" s="9"/>
    </row>
    <row r="559" spans="6:12" ht="15.5">
      <c r="F559" s="6"/>
      <c r="L559" s="9"/>
    </row>
    <row r="560" spans="6:12" ht="15.5">
      <c r="F560" s="6"/>
      <c r="L560" s="9"/>
    </row>
    <row r="561" spans="6:12" ht="15.5">
      <c r="F561" s="6"/>
      <c r="L561" s="9"/>
    </row>
    <row r="562" spans="6:12" ht="15.5">
      <c r="F562" s="6"/>
      <c r="L562" s="9"/>
    </row>
    <row r="563" spans="6:12" ht="15.5">
      <c r="F563" s="6"/>
      <c r="L563" s="9"/>
    </row>
    <row r="564" spans="6:12" ht="15.5">
      <c r="F564" s="6"/>
      <c r="L564" s="9"/>
    </row>
    <row r="565" spans="6:12" ht="15.5">
      <c r="F565" s="6"/>
      <c r="L565" s="9"/>
    </row>
    <row r="566" spans="6:12" ht="15.5">
      <c r="F566" s="6"/>
      <c r="L566" s="9"/>
    </row>
    <row r="567" spans="6:12" ht="15.5">
      <c r="F567" s="6"/>
      <c r="L567" s="9"/>
    </row>
    <row r="568" spans="6:12" ht="15.5">
      <c r="F568" s="6"/>
      <c r="L568" s="9"/>
    </row>
    <row r="569" spans="6:12" ht="15.5">
      <c r="F569" s="6"/>
      <c r="L569" s="9"/>
    </row>
    <row r="570" spans="6:12" ht="15.5">
      <c r="F570" s="6"/>
      <c r="L570" s="9"/>
    </row>
    <row r="571" spans="6:12" ht="15.5">
      <c r="F571" s="6"/>
      <c r="L571" s="9"/>
    </row>
    <row r="572" spans="6:12" ht="15.5">
      <c r="F572" s="6"/>
      <c r="L572" s="9"/>
    </row>
    <row r="573" spans="6:12" ht="15.5">
      <c r="F573" s="6"/>
      <c r="L573" s="9"/>
    </row>
    <row r="574" spans="6:12" ht="15.5">
      <c r="F574" s="6"/>
      <c r="L574" s="9"/>
    </row>
    <row r="575" spans="6:12" ht="15.5">
      <c r="F575" s="6"/>
      <c r="L575" s="9"/>
    </row>
    <row r="576" spans="6:12" ht="15.5">
      <c r="F576" s="6"/>
      <c r="L576" s="9"/>
    </row>
    <row r="577" spans="6:12" ht="15.5">
      <c r="F577" s="6"/>
      <c r="L577" s="9"/>
    </row>
    <row r="578" spans="6:12" ht="15.5">
      <c r="F578" s="6"/>
      <c r="L578" s="9"/>
    </row>
    <row r="579" spans="6:12" ht="15.5">
      <c r="F579" s="6"/>
      <c r="L579" s="9"/>
    </row>
    <row r="580" spans="6:12" ht="15.5">
      <c r="F580" s="6"/>
      <c r="L580" s="9"/>
    </row>
    <row r="581" spans="6:12" ht="15.5">
      <c r="F581" s="6"/>
      <c r="L581" s="9"/>
    </row>
    <row r="582" spans="6:12" ht="15.5">
      <c r="F582" s="6"/>
      <c r="L582" s="9"/>
    </row>
    <row r="583" spans="6:12" ht="15.5">
      <c r="F583" s="6"/>
      <c r="L583" s="9"/>
    </row>
    <row r="584" spans="6:12" ht="15.5">
      <c r="F584" s="6"/>
      <c r="L584" s="9"/>
    </row>
    <row r="585" spans="6:12" ht="15.5">
      <c r="F585" s="6"/>
      <c r="L585" s="9"/>
    </row>
    <row r="586" spans="6:12" ht="15.5">
      <c r="F586" s="6"/>
      <c r="L586" s="9"/>
    </row>
    <row r="587" spans="6:12" ht="15.5">
      <c r="F587" s="6"/>
      <c r="L587" s="9"/>
    </row>
    <row r="588" spans="6:12" ht="15.5">
      <c r="F588" s="6"/>
      <c r="L588" s="9"/>
    </row>
    <row r="589" spans="6:12" ht="15.5">
      <c r="F589" s="6"/>
      <c r="L589" s="9"/>
    </row>
    <row r="590" spans="6:12" ht="15.5">
      <c r="F590" s="6"/>
      <c r="L590" s="9"/>
    </row>
    <row r="591" spans="6:12" ht="15.5">
      <c r="F591" s="6"/>
      <c r="L591" s="9"/>
    </row>
    <row r="592" spans="6:12" ht="15.5">
      <c r="F592" s="6"/>
      <c r="L592" s="9"/>
    </row>
    <row r="593" spans="6:12" ht="15.5">
      <c r="F593" s="6"/>
      <c r="L593" s="9"/>
    </row>
    <row r="594" spans="6:12" ht="15.5">
      <c r="F594" s="6"/>
      <c r="L594" s="9"/>
    </row>
    <row r="595" spans="6:12" ht="15.5">
      <c r="F595" s="6"/>
      <c r="L595" s="9"/>
    </row>
    <row r="596" spans="6:12" ht="15.5">
      <c r="F596" s="6"/>
      <c r="L596" s="9"/>
    </row>
    <row r="597" spans="6:12" ht="15.5">
      <c r="F597" s="6"/>
      <c r="L597" s="9"/>
    </row>
    <row r="598" spans="6:12" ht="15.5">
      <c r="F598" s="6"/>
      <c r="L598" s="9"/>
    </row>
    <row r="599" spans="6:12" ht="15.5">
      <c r="F599" s="6"/>
      <c r="L599" s="9"/>
    </row>
    <row r="600" spans="6:12" ht="15.5">
      <c r="F600" s="6"/>
      <c r="L600" s="9"/>
    </row>
    <row r="601" spans="6:12" ht="15.5">
      <c r="F601" s="6"/>
      <c r="L601" s="9"/>
    </row>
    <row r="602" spans="6:12" ht="15.5">
      <c r="F602" s="6"/>
      <c r="L602" s="9"/>
    </row>
    <row r="603" spans="6:12" ht="15.5">
      <c r="F603" s="6"/>
      <c r="L603" s="9"/>
    </row>
    <row r="604" spans="6:12" ht="15.5">
      <c r="F604" s="6"/>
      <c r="L604" s="9"/>
    </row>
    <row r="605" spans="6:12" ht="15.5">
      <c r="F605" s="6"/>
      <c r="L605" s="9"/>
    </row>
    <row r="606" spans="6:12" ht="15.5">
      <c r="F606" s="6"/>
      <c r="L606" s="9"/>
    </row>
    <row r="607" spans="6:12" ht="15.5">
      <c r="F607" s="6"/>
      <c r="L607" s="9"/>
    </row>
    <row r="608" spans="6:12" ht="15.5">
      <c r="F608" s="6"/>
      <c r="L608" s="9"/>
    </row>
    <row r="609" spans="6:12" ht="15.5">
      <c r="F609" s="6"/>
      <c r="L609" s="9"/>
    </row>
    <row r="610" spans="6:12" ht="15.5">
      <c r="F610" s="6"/>
      <c r="L610" s="9"/>
    </row>
    <row r="611" spans="6:12" ht="15.5">
      <c r="F611" s="6"/>
      <c r="L611" s="9"/>
    </row>
    <row r="612" spans="6:12" ht="15.5">
      <c r="F612" s="6"/>
      <c r="L612" s="9"/>
    </row>
    <row r="613" spans="6:12" ht="15.5">
      <c r="F613" s="6"/>
      <c r="L613" s="9"/>
    </row>
    <row r="614" spans="6:12" ht="15.5">
      <c r="F614" s="6"/>
      <c r="L614" s="9"/>
    </row>
    <row r="615" spans="6:12" ht="15.5">
      <c r="F615" s="6"/>
      <c r="L615" s="9"/>
    </row>
    <row r="616" spans="6:12" ht="15.5">
      <c r="F616" s="6"/>
      <c r="L616" s="9"/>
    </row>
    <row r="617" spans="6:12" ht="15.5">
      <c r="F617" s="6"/>
      <c r="L617" s="9"/>
    </row>
    <row r="618" spans="6:12" ht="15.5">
      <c r="F618" s="6"/>
      <c r="L618" s="9"/>
    </row>
    <row r="619" spans="6:12" ht="15.5">
      <c r="F619" s="6"/>
      <c r="L619" s="9"/>
    </row>
    <row r="620" spans="6:12" ht="15.5">
      <c r="F620" s="6"/>
      <c r="L620" s="9"/>
    </row>
    <row r="621" spans="6:12" ht="15.5">
      <c r="F621" s="6"/>
      <c r="L621" s="9"/>
    </row>
    <row r="622" spans="6:12" ht="15.5">
      <c r="F622" s="6"/>
      <c r="L622" s="9"/>
    </row>
    <row r="623" spans="6:12" ht="15.5">
      <c r="F623" s="6"/>
      <c r="L623" s="9"/>
    </row>
    <row r="624" spans="6:12" ht="15.5">
      <c r="F624" s="6"/>
      <c r="L624" s="9"/>
    </row>
    <row r="625" spans="6:12" ht="15.5">
      <c r="F625" s="6"/>
      <c r="L625" s="9"/>
    </row>
    <row r="626" spans="6:12" ht="15.5">
      <c r="F626" s="6"/>
      <c r="L626" s="9"/>
    </row>
    <row r="627" spans="6:12" ht="15.5">
      <c r="F627" s="6"/>
      <c r="L627" s="9"/>
    </row>
    <row r="628" spans="6:12" ht="15.5">
      <c r="F628" s="6"/>
      <c r="L628" s="9"/>
    </row>
    <row r="629" spans="6:12" ht="15.5">
      <c r="F629" s="6"/>
      <c r="L629" s="9"/>
    </row>
    <row r="630" spans="6:12" ht="15.5">
      <c r="F630" s="6"/>
      <c r="L630" s="9"/>
    </row>
    <row r="631" spans="6:12" ht="15.5">
      <c r="F631" s="6"/>
      <c r="L631" s="9"/>
    </row>
    <row r="632" spans="6:12" ht="15.5">
      <c r="F632" s="6"/>
      <c r="L632" s="9"/>
    </row>
    <row r="633" spans="6:12" ht="15.5">
      <c r="F633" s="6"/>
      <c r="L633" s="9"/>
    </row>
    <row r="634" spans="6:12" ht="15.5">
      <c r="F634" s="6"/>
      <c r="L634" s="9"/>
    </row>
    <row r="635" spans="6:12" ht="15.5">
      <c r="F635" s="6"/>
      <c r="L635" s="9"/>
    </row>
    <row r="636" spans="6:12" ht="15.5">
      <c r="F636" s="6"/>
      <c r="L636" s="9"/>
    </row>
    <row r="637" spans="6:12" ht="15.5">
      <c r="F637" s="6"/>
      <c r="L637" s="9"/>
    </row>
    <row r="638" spans="6:12" ht="15.5">
      <c r="F638" s="6"/>
      <c r="L638" s="9"/>
    </row>
    <row r="639" spans="6:12" ht="15.5">
      <c r="F639" s="6"/>
      <c r="L639" s="9"/>
    </row>
    <row r="640" spans="6:12" ht="15.5">
      <c r="F640" s="6"/>
      <c r="L640" s="9"/>
    </row>
    <row r="641" spans="6:12" ht="15.5">
      <c r="F641" s="6"/>
      <c r="L641" s="9"/>
    </row>
    <row r="642" spans="6:12" ht="15.5">
      <c r="F642" s="6"/>
      <c r="L642" s="9"/>
    </row>
    <row r="643" spans="6:12" ht="15.5">
      <c r="F643" s="6"/>
      <c r="L643" s="9"/>
    </row>
    <row r="644" spans="6:12" ht="15.5">
      <c r="F644" s="6"/>
      <c r="L644" s="9"/>
    </row>
    <row r="645" spans="6:12" ht="15.5">
      <c r="F645" s="6"/>
      <c r="L645" s="9"/>
    </row>
    <row r="646" spans="6:12" ht="15.5">
      <c r="F646" s="6"/>
      <c r="L646" s="9"/>
    </row>
    <row r="647" spans="6:12" ht="15.5">
      <c r="F647" s="6"/>
      <c r="L647" s="9"/>
    </row>
    <row r="648" spans="6:12" ht="15.5">
      <c r="F648" s="6"/>
      <c r="L648" s="9"/>
    </row>
    <row r="649" spans="6:12" ht="15.5">
      <c r="F649" s="6"/>
      <c r="L649" s="9"/>
    </row>
    <row r="650" spans="6:12" ht="15.5">
      <c r="F650" s="6"/>
      <c r="L650" s="9"/>
    </row>
    <row r="651" spans="6:12" ht="15.5">
      <c r="F651" s="6"/>
      <c r="L651" s="9"/>
    </row>
    <row r="652" spans="6:12" ht="15.5">
      <c r="F652" s="6"/>
      <c r="L652" s="9"/>
    </row>
    <row r="653" spans="6:12" ht="15.5">
      <c r="F653" s="6"/>
      <c r="L653" s="9"/>
    </row>
    <row r="654" spans="6:12" ht="15.5">
      <c r="F654" s="6"/>
      <c r="L654" s="9"/>
    </row>
    <row r="655" spans="6:12" ht="15.5">
      <c r="F655" s="6"/>
      <c r="L655" s="9"/>
    </row>
    <row r="656" spans="6:12" ht="15.5">
      <c r="F656" s="6"/>
      <c r="L656" s="9"/>
    </row>
    <row r="657" spans="6:12" ht="15.5">
      <c r="F657" s="6"/>
      <c r="L657" s="9"/>
    </row>
    <row r="658" spans="6:12" ht="15.5">
      <c r="F658" s="6"/>
      <c r="L658" s="9"/>
    </row>
    <row r="659" spans="6:12" ht="15.5">
      <c r="F659" s="6"/>
      <c r="L659" s="9"/>
    </row>
    <row r="660" spans="6:12" ht="15.5">
      <c r="F660" s="6"/>
      <c r="L660" s="9"/>
    </row>
    <row r="661" spans="6:12" ht="15.5">
      <c r="F661" s="6"/>
      <c r="L661" s="9"/>
    </row>
    <row r="662" spans="6:12" ht="15.5">
      <c r="F662" s="6"/>
      <c r="L662" s="9"/>
    </row>
    <row r="663" spans="6:12" ht="15.5">
      <c r="F663" s="6"/>
      <c r="L663" s="9"/>
    </row>
    <row r="664" spans="6:12" ht="15.5">
      <c r="F664" s="6"/>
      <c r="L664" s="9"/>
    </row>
    <row r="665" spans="6:12" ht="15.5">
      <c r="F665" s="6"/>
      <c r="L665" s="9"/>
    </row>
    <row r="666" spans="6:12" ht="15.5">
      <c r="F666" s="6"/>
      <c r="L666" s="9"/>
    </row>
    <row r="667" spans="6:12" ht="15.5">
      <c r="F667" s="6"/>
      <c r="L667" s="9"/>
    </row>
    <row r="668" spans="6:12" ht="15.5">
      <c r="F668" s="6"/>
      <c r="L668" s="9"/>
    </row>
    <row r="669" spans="6:12" ht="15.5">
      <c r="F669" s="6"/>
      <c r="L669" s="9"/>
    </row>
    <row r="670" spans="6:12" ht="15.5">
      <c r="F670" s="6"/>
      <c r="L670" s="9"/>
    </row>
    <row r="671" spans="6:12" ht="15.5">
      <c r="F671" s="6"/>
      <c r="L671" s="9"/>
    </row>
    <row r="672" spans="6:12" ht="15.5">
      <c r="F672" s="6"/>
      <c r="L672" s="9"/>
    </row>
    <row r="673" spans="6:12" ht="15.5">
      <c r="F673" s="6"/>
      <c r="L673" s="9"/>
    </row>
    <row r="674" spans="6:12" ht="15.5">
      <c r="F674" s="6"/>
      <c r="L674" s="9"/>
    </row>
    <row r="675" spans="6:12" ht="15.5">
      <c r="F675" s="6"/>
      <c r="L675" s="9"/>
    </row>
    <row r="676" spans="6:12" ht="15.5">
      <c r="F676" s="6"/>
      <c r="L676" s="9"/>
    </row>
    <row r="677" spans="6:12" ht="15.5">
      <c r="F677" s="6"/>
      <c r="L677" s="9"/>
    </row>
    <row r="678" spans="6:12" ht="15.5">
      <c r="F678" s="6"/>
      <c r="L678" s="9"/>
    </row>
    <row r="679" spans="6:12" ht="15.5">
      <c r="F679" s="6"/>
      <c r="L679" s="9"/>
    </row>
    <row r="680" spans="6:12" ht="15.5">
      <c r="F680" s="6"/>
      <c r="L680" s="9"/>
    </row>
    <row r="681" spans="6:12" ht="15.5">
      <c r="F681" s="6"/>
      <c r="L681" s="9"/>
    </row>
    <row r="682" spans="6:12" ht="15.5">
      <c r="F682" s="6"/>
      <c r="L682" s="9"/>
    </row>
    <row r="683" spans="6:12" ht="15.5">
      <c r="F683" s="6"/>
      <c r="L683" s="9"/>
    </row>
    <row r="684" spans="6:12" ht="15.5">
      <c r="F684" s="6"/>
      <c r="L684" s="9"/>
    </row>
    <row r="685" spans="6:12" ht="15.5">
      <c r="F685" s="6"/>
      <c r="L685" s="9"/>
    </row>
    <row r="686" spans="6:12" ht="15.5">
      <c r="F686" s="6"/>
      <c r="L686" s="9"/>
    </row>
    <row r="687" spans="6:12" ht="15.5">
      <c r="F687" s="6"/>
      <c r="L687" s="9"/>
    </row>
    <row r="688" spans="6:12" ht="15.5">
      <c r="F688" s="6"/>
      <c r="L688" s="9"/>
    </row>
    <row r="689" spans="6:12" ht="15.5">
      <c r="F689" s="6"/>
      <c r="L689" s="9"/>
    </row>
    <row r="690" spans="6:12" ht="15.5">
      <c r="F690" s="6"/>
      <c r="L690" s="9"/>
    </row>
    <row r="691" spans="6:12" ht="15.5">
      <c r="F691" s="6"/>
      <c r="L691" s="9"/>
    </row>
    <row r="692" spans="6:12" ht="15.5">
      <c r="F692" s="6"/>
      <c r="L692" s="9"/>
    </row>
    <row r="693" spans="6:12" ht="15.5">
      <c r="F693" s="6"/>
      <c r="L693" s="9"/>
    </row>
    <row r="694" spans="6:12" ht="15.5">
      <c r="F694" s="6"/>
      <c r="L694" s="9"/>
    </row>
    <row r="695" spans="6:12" ht="15.5">
      <c r="F695" s="6"/>
      <c r="L695" s="9"/>
    </row>
    <row r="696" spans="6:12" ht="15.5">
      <c r="F696" s="6"/>
      <c r="L696" s="9"/>
    </row>
    <row r="697" spans="6:12" ht="15.5">
      <c r="F697" s="6"/>
      <c r="L697" s="9"/>
    </row>
    <row r="698" spans="6:12" ht="15.5">
      <c r="F698" s="6"/>
      <c r="L698" s="9"/>
    </row>
    <row r="699" spans="6:12" ht="15.5">
      <c r="F699" s="6"/>
      <c r="L699" s="9"/>
    </row>
    <row r="700" spans="6:12" ht="15.5">
      <c r="F700" s="6"/>
      <c r="L700" s="9"/>
    </row>
    <row r="701" spans="6:12" ht="15.5">
      <c r="F701" s="6"/>
      <c r="L701" s="9"/>
    </row>
    <row r="702" spans="6:12" ht="15.5">
      <c r="F702" s="6"/>
      <c r="L702" s="9"/>
    </row>
    <row r="703" spans="6:12" ht="15.5">
      <c r="F703" s="6"/>
      <c r="L703" s="9"/>
    </row>
    <row r="704" spans="6:12" ht="15.5">
      <c r="F704" s="6"/>
      <c r="L704" s="9"/>
    </row>
    <row r="705" spans="6:12" ht="15.5">
      <c r="F705" s="6"/>
      <c r="L705" s="9"/>
    </row>
    <row r="706" spans="6:12" ht="15.5">
      <c r="F706" s="6"/>
      <c r="L706" s="9"/>
    </row>
    <row r="707" spans="6:12" ht="15.5">
      <c r="F707" s="6"/>
      <c r="L707" s="9"/>
    </row>
    <row r="708" spans="6:12" ht="15.5">
      <c r="F708" s="6"/>
      <c r="L708" s="9"/>
    </row>
    <row r="709" spans="6:12" ht="15.5">
      <c r="F709" s="6"/>
      <c r="L709" s="9"/>
    </row>
    <row r="710" spans="6:12" ht="15.5">
      <c r="F710" s="6"/>
      <c r="L710" s="9"/>
    </row>
    <row r="711" spans="6:12" ht="15.5">
      <c r="F711" s="6"/>
      <c r="L711" s="9"/>
    </row>
    <row r="712" spans="6:12" ht="15.5">
      <c r="F712" s="6"/>
      <c r="L712" s="9"/>
    </row>
    <row r="713" spans="6:12" ht="15.5">
      <c r="F713" s="6"/>
      <c r="L713" s="9"/>
    </row>
    <row r="714" spans="6:12" ht="15.5">
      <c r="F714" s="6"/>
      <c r="L714" s="9"/>
    </row>
    <row r="715" spans="6:12" ht="15.5">
      <c r="F715" s="6"/>
      <c r="L715" s="9"/>
    </row>
    <row r="716" spans="6:12" ht="15.5">
      <c r="F716" s="6"/>
      <c r="L716" s="9"/>
    </row>
    <row r="717" spans="6:12" ht="15.5">
      <c r="F717" s="6"/>
      <c r="L717" s="9"/>
    </row>
    <row r="718" spans="6:12" ht="15.5">
      <c r="F718" s="6"/>
      <c r="L718" s="9"/>
    </row>
    <row r="719" spans="6:12" ht="15.5">
      <c r="F719" s="6"/>
      <c r="L719" s="9"/>
    </row>
    <row r="720" spans="6:12" ht="15.5">
      <c r="F720" s="6"/>
      <c r="L720" s="9"/>
    </row>
    <row r="721" spans="6:12" ht="15.5">
      <c r="F721" s="6"/>
      <c r="L721" s="9"/>
    </row>
    <row r="722" spans="6:12" ht="15.5">
      <c r="F722" s="6"/>
      <c r="L722" s="9"/>
    </row>
    <row r="723" spans="6:12" ht="15.5">
      <c r="F723" s="6"/>
      <c r="L723" s="9"/>
    </row>
    <row r="724" spans="6:12" ht="15.5">
      <c r="F724" s="6"/>
      <c r="L724" s="9"/>
    </row>
    <row r="725" spans="6:12" ht="15.5">
      <c r="F725" s="6"/>
      <c r="L725" s="9"/>
    </row>
    <row r="726" spans="6:12" ht="15.5">
      <c r="F726" s="6"/>
      <c r="L726" s="9"/>
    </row>
    <row r="727" spans="6:12" ht="15.5">
      <c r="F727" s="6"/>
      <c r="L727" s="9"/>
    </row>
    <row r="728" spans="6:12" ht="15.5">
      <c r="F728" s="6"/>
      <c r="L728" s="9"/>
    </row>
    <row r="729" spans="6:12" ht="15.5">
      <c r="F729" s="6"/>
      <c r="L729" s="9"/>
    </row>
    <row r="730" spans="6:12" ht="15.5">
      <c r="F730" s="6"/>
      <c r="L730" s="9"/>
    </row>
    <row r="731" spans="6:12" ht="15.5">
      <c r="F731" s="6"/>
      <c r="L731" s="9"/>
    </row>
    <row r="732" spans="6:12" ht="15.5">
      <c r="F732" s="6"/>
      <c r="L732" s="9"/>
    </row>
    <row r="733" spans="6:12" ht="15.5">
      <c r="F733" s="6"/>
      <c r="L733" s="9"/>
    </row>
    <row r="734" spans="6:12" ht="15.5">
      <c r="F734" s="6"/>
      <c r="L734" s="9"/>
    </row>
    <row r="735" spans="6:12" ht="15.5">
      <c r="F735" s="6"/>
      <c r="L735" s="9"/>
    </row>
    <row r="736" spans="6:12" ht="15.5">
      <c r="F736" s="6"/>
      <c r="L736" s="9"/>
    </row>
    <row r="737" spans="6:12" ht="15.5">
      <c r="F737" s="6"/>
      <c r="L737" s="9"/>
    </row>
    <row r="738" spans="6:12" ht="15.5">
      <c r="F738" s="6"/>
      <c r="L738" s="9"/>
    </row>
    <row r="739" spans="6:12" ht="15.5">
      <c r="F739" s="6"/>
      <c r="L739" s="9"/>
    </row>
    <row r="740" spans="6:12" ht="15.5">
      <c r="F740" s="6"/>
      <c r="L740" s="9"/>
    </row>
    <row r="741" spans="6:12" ht="15.5">
      <c r="F741" s="6"/>
      <c r="L741" s="9"/>
    </row>
    <row r="742" spans="6:12" ht="15.5">
      <c r="F742" s="6"/>
      <c r="L742" s="9"/>
    </row>
    <row r="743" spans="6:12" ht="15.5">
      <c r="F743" s="6"/>
      <c r="L743" s="9"/>
    </row>
    <row r="744" spans="6:12" ht="15.5">
      <c r="F744" s="6"/>
      <c r="L744" s="9"/>
    </row>
    <row r="745" spans="6:12" ht="15.5">
      <c r="F745" s="6"/>
      <c r="L745" s="9"/>
    </row>
    <row r="746" spans="6:12" ht="15.5">
      <c r="F746" s="6"/>
      <c r="L746" s="9"/>
    </row>
    <row r="747" spans="6:12" ht="15.5">
      <c r="F747" s="6"/>
      <c r="L747" s="9"/>
    </row>
    <row r="748" spans="6:12" ht="15.5">
      <c r="F748" s="6"/>
      <c r="L748" s="9"/>
    </row>
    <row r="749" spans="6:12" ht="15.5">
      <c r="F749" s="6"/>
      <c r="L749" s="9"/>
    </row>
    <row r="750" spans="6:12" ht="15.5">
      <c r="F750" s="6"/>
      <c r="L750" s="9"/>
    </row>
    <row r="751" spans="6:12" ht="15.5">
      <c r="F751" s="6"/>
      <c r="L751" s="9"/>
    </row>
    <row r="752" spans="6:12" ht="15.5">
      <c r="F752" s="6"/>
      <c r="L752" s="9"/>
    </row>
    <row r="753" spans="6:12" ht="15.5">
      <c r="F753" s="6"/>
      <c r="L753" s="9"/>
    </row>
    <row r="754" spans="6:12" ht="15.5">
      <c r="F754" s="6"/>
      <c r="L754" s="9"/>
    </row>
    <row r="755" spans="6:12" ht="15.5">
      <c r="F755" s="6"/>
      <c r="L755" s="9"/>
    </row>
    <row r="756" spans="6:12" ht="15.5">
      <c r="F756" s="6"/>
      <c r="L756" s="9"/>
    </row>
    <row r="757" spans="6:12" ht="15.5">
      <c r="F757" s="6"/>
      <c r="L757" s="9"/>
    </row>
    <row r="758" spans="6:12" ht="15.5">
      <c r="F758" s="6"/>
      <c r="L758" s="9"/>
    </row>
    <row r="759" spans="6:12" ht="15.5">
      <c r="F759" s="6"/>
      <c r="L759" s="9"/>
    </row>
    <row r="760" spans="6:12" ht="15.5">
      <c r="F760" s="6"/>
      <c r="L760" s="9"/>
    </row>
    <row r="761" spans="6:12" ht="15.5">
      <c r="F761" s="6"/>
      <c r="L761" s="9"/>
    </row>
    <row r="762" spans="6:12" ht="15.5">
      <c r="F762" s="6"/>
      <c r="L762" s="9"/>
    </row>
    <row r="763" spans="6:12" ht="15.5">
      <c r="F763" s="6"/>
      <c r="L763" s="9"/>
    </row>
    <row r="764" spans="6:12" ht="15.5">
      <c r="F764" s="6"/>
      <c r="L764" s="9"/>
    </row>
    <row r="765" spans="6:12" ht="15.5">
      <c r="F765" s="6"/>
      <c r="L765" s="9"/>
    </row>
    <row r="766" spans="6:12" ht="15.5">
      <c r="F766" s="6"/>
      <c r="L766" s="9"/>
    </row>
    <row r="767" spans="6:12" ht="15.5">
      <c r="F767" s="6"/>
      <c r="L767" s="9"/>
    </row>
    <row r="768" spans="6:12" ht="15.5">
      <c r="F768" s="6"/>
      <c r="L768" s="9"/>
    </row>
    <row r="769" spans="6:12" ht="15.5">
      <c r="F769" s="6"/>
      <c r="L769" s="9"/>
    </row>
    <row r="770" spans="6:12" ht="15.5">
      <c r="F770" s="6"/>
      <c r="L770" s="9"/>
    </row>
    <row r="771" spans="6:12" ht="15.5">
      <c r="F771" s="6"/>
      <c r="L771" s="9"/>
    </row>
    <row r="772" spans="6:12" ht="15.5">
      <c r="F772" s="6"/>
      <c r="L772" s="9"/>
    </row>
    <row r="773" spans="6:12" ht="15.5">
      <c r="F773" s="6"/>
      <c r="L773" s="9"/>
    </row>
    <row r="774" spans="6:12" ht="15.5">
      <c r="F774" s="6"/>
      <c r="L774" s="9"/>
    </row>
    <row r="775" spans="6:12" ht="15.5">
      <c r="F775" s="6"/>
      <c r="L775" s="9"/>
    </row>
    <row r="776" spans="6:12" ht="15.5">
      <c r="F776" s="6"/>
      <c r="L776" s="9"/>
    </row>
    <row r="777" spans="6:12" ht="15.5">
      <c r="F777" s="6"/>
      <c r="L777" s="9"/>
    </row>
    <row r="778" spans="6:12" ht="15.5">
      <c r="F778" s="6"/>
      <c r="L778" s="9"/>
    </row>
    <row r="779" spans="6:12" ht="15.5">
      <c r="F779" s="6"/>
      <c r="L779" s="9"/>
    </row>
    <row r="780" spans="6:12" ht="15.5">
      <c r="F780" s="6"/>
      <c r="L780" s="9"/>
    </row>
    <row r="781" spans="6:12" ht="15.5">
      <c r="F781" s="6"/>
      <c r="L781" s="9"/>
    </row>
    <row r="782" spans="6:12" ht="15.5">
      <c r="F782" s="6"/>
      <c r="L782" s="9"/>
    </row>
    <row r="783" spans="6:12" ht="15.5">
      <c r="F783" s="6"/>
      <c r="L783" s="9"/>
    </row>
    <row r="784" spans="6:12" ht="15.5">
      <c r="F784" s="6"/>
      <c r="L784" s="9"/>
    </row>
    <row r="785" spans="6:12" ht="15.5">
      <c r="F785" s="6"/>
      <c r="L785" s="9"/>
    </row>
    <row r="786" spans="6:12" ht="15.5">
      <c r="F786" s="6"/>
      <c r="L786" s="9"/>
    </row>
    <row r="787" spans="6:12" ht="15.5">
      <c r="F787" s="6"/>
      <c r="L787" s="9"/>
    </row>
    <row r="788" spans="6:12" ht="15.5">
      <c r="F788" s="6"/>
      <c r="L788" s="9"/>
    </row>
    <row r="789" spans="6:12" ht="15.5">
      <c r="F789" s="6"/>
      <c r="L789" s="9"/>
    </row>
    <row r="790" spans="6:12" ht="15.5">
      <c r="F790" s="6"/>
      <c r="L790" s="9"/>
    </row>
    <row r="791" spans="6:12" ht="15.5">
      <c r="F791" s="6"/>
      <c r="L791" s="9"/>
    </row>
    <row r="792" spans="6:12" ht="15.5">
      <c r="F792" s="6"/>
      <c r="L792" s="9"/>
    </row>
    <row r="793" spans="6:12" ht="15.5">
      <c r="F793" s="6"/>
      <c r="L793" s="9"/>
    </row>
    <row r="794" spans="6:12" ht="15.5">
      <c r="F794" s="6"/>
      <c r="L794" s="9"/>
    </row>
    <row r="795" spans="6:12" ht="15.5">
      <c r="F795" s="6"/>
      <c r="L795" s="9"/>
    </row>
    <row r="796" spans="6:12" ht="15.5">
      <c r="F796" s="6"/>
      <c r="L796" s="9"/>
    </row>
    <row r="797" spans="6:12" ht="15.5">
      <c r="F797" s="6"/>
      <c r="L797" s="9"/>
    </row>
    <row r="798" spans="6:12" ht="15.5">
      <c r="F798" s="6"/>
      <c r="L798" s="9"/>
    </row>
    <row r="799" spans="6:12" ht="15.5">
      <c r="F799" s="6"/>
      <c r="L799" s="9"/>
    </row>
    <row r="800" spans="6:12" ht="15.5">
      <c r="F800" s="6"/>
      <c r="L800" s="9"/>
    </row>
    <row r="801" spans="6:12" ht="15.5">
      <c r="F801" s="6"/>
      <c r="L801" s="9"/>
    </row>
    <row r="802" spans="6:12" ht="15.5">
      <c r="F802" s="6"/>
      <c r="L802" s="9"/>
    </row>
    <row r="803" spans="6:12" ht="15.5">
      <c r="F803" s="6"/>
      <c r="L803" s="9"/>
    </row>
    <row r="804" spans="6:12" ht="15.5">
      <c r="F804" s="6"/>
      <c r="L804" s="9"/>
    </row>
    <row r="805" spans="6:12" ht="15.5">
      <c r="F805" s="6"/>
      <c r="L805" s="9"/>
    </row>
    <row r="806" spans="6:12" ht="15.5">
      <c r="F806" s="6"/>
      <c r="L806" s="9"/>
    </row>
    <row r="807" spans="6:12" ht="15.5">
      <c r="F807" s="6"/>
      <c r="L807" s="9"/>
    </row>
    <row r="808" spans="6:12" ht="15.5">
      <c r="F808" s="6"/>
      <c r="L808" s="9"/>
    </row>
    <row r="809" spans="6:12" ht="15.5">
      <c r="F809" s="6"/>
      <c r="L809" s="9"/>
    </row>
    <row r="810" spans="6:12" ht="15.5">
      <c r="F810" s="6"/>
      <c r="L810" s="9"/>
    </row>
    <row r="811" spans="6:12" ht="15.5">
      <c r="F811" s="6"/>
      <c r="L811" s="9"/>
    </row>
    <row r="812" spans="6:12" ht="15.5">
      <c r="F812" s="6"/>
      <c r="L812" s="9"/>
    </row>
    <row r="813" spans="6:12" ht="15.5">
      <c r="F813" s="6"/>
      <c r="L813" s="9"/>
    </row>
    <row r="814" spans="6:12" ht="15.5">
      <c r="F814" s="6"/>
      <c r="L814" s="9"/>
    </row>
    <row r="815" spans="6:12" ht="15.5">
      <c r="F815" s="6"/>
      <c r="L815" s="9"/>
    </row>
    <row r="816" spans="6:12" ht="15.5">
      <c r="F816" s="6"/>
      <c r="L816" s="9"/>
    </row>
    <row r="817" spans="6:12" ht="15.5">
      <c r="F817" s="6"/>
      <c r="L817" s="9"/>
    </row>
    <row r="818" spans="6:12" ht="15.5">
      <c r="F818" s="6"/>
      <c r="L818" s="9"/>
    </row>
    <row r="819" spans="6:12" ht="15.5">
      <c r="F819" s="6"/>
      <c r="L819" s="9"/>
    </row>
    <row r="820" spans="6:12" ht="15.5">
      <c r="F820" s="6"/>
      <c r="L820" s="9"/>
    </row>
    <row r="821" spans="6:12" ht="15.5">
      <c r="F821" s="6"/>
      <c r="L821" s="9"/>
    </row>
    <row r="822" spans="6:12" ht="15.5">
      <c r="F822" s="6"/>
      <c r="L822" s="9"/>
    </row>
    <row r="823" spans="6:12" ht="15.5">
      <c r="F823" s="6"/>
      <c r="L823" s="9"/>
    </row>
    <row r="824" spans="6:12" ht="15.5">
      <c r="F824" s="6"/>
      <c r="L824" s="9"/>
    </row>
    <row r="825" spans="6:12" ht="15.5">
      <c r="F825" s="6"/>
      <c r="L825" s="9"/>
    </row>
    <row r="826" spans="6:12" ht="15.5">
      <c r="F826" s="6"/>
      <c r="L826" s="9"/>
    </row>
    <row r="827" spans="6:12" ht="15.5">
      <c r="F827" s="6"/>
      <c r="L827" s="9"/>
    </row>
    <row r="828" spans="6:12" ht="15.5">
      <c r="F828" s="6"/>
      <c r="L828" s="9"/>
    </row>
    <row r="829" spans="6:12" ht="15.5">
      <c r="F829" s="6"/>
      <c r="L829" s="9"/>
    </row>
    <row r="830" spans="6:12" ht="15.5">
      <c r="F830" s="6"/>
      <c r="L830" s="9"/>
    </row>
    <row r="831" spans="6:12" ht="15.5">
      <c r="F831" s="6"/>
      <c r="L831" s="9"/>
    </row>
    <row r="832" spans="6:12" ht="15.5">
      <c r="F832" s="6"/>
      <c r="L832" s="9"/>
    </row>
    <row r="833" spans="6:12" ht="15.5">
      <c r="F833" s="6"/>
      <c r="L833" s="9"/>
    </row>
    <row r="834" spans="6:12" ht="15.5">
      <c r="F834" s="6"/>
      <c r="L834" s="9"/>
    </row>
    <row r="835" spans="6:12" ht="15.5">
      <c r="F835" s="6"/>
      <c r="L835" s="9"/>
    </row>
    <row r="836" spans="6:12" ht="15.5">
      <c r="F836" s="6"/>
      <c r="L836" s="9"/>
    </row>
    <row r="837" spans="6:12" ht="15.5">
      <c r="F837" s="6"/>
      <c r="L837" s="9"/>
    </row>
    <row r="838" spans="6:12" ht="15.5">
      <c r="F838" s="6"/>
      <c r="L838" s="9"/>
    </row>
    <row r="839" spans="6:12" ht="15.5">
      <c r="F839" s="6"/>
      <c r="L839" s="9"/>
    </row>
    <row r="840" spans="6:12" ht="15.5">
      <c r="F840" s="6"/>
      <c r="L840" s="9"/>
    </row>
    <row r="841" spans="6:12" ht="15.5">
      <c r="F841" s="6"/>
      <c r="L841" s="9"/>
    </row>
    <row r="842" spans="6:12" ht="15.5">
      <c r="F842" s="6"/>
      <c r="L842" s="9"/>
    </row>
    <row r="843" spans="6:12" ht="15.5">
      <c r="F843" s="6"/>
      <c r="L843" s="9"/>
    </row>
    <row r="844" spans="6:12" ht="15.5">
      <c r="F844" s="6"/>
      <c r="L844" s="9"/>
    </row>
    <row r="845" spans="6:12" ht="15.5">
      <c r="F845" s="6"/>
      <c r="L845" s="9"/>
    </row>
    <row r="846" spans="6:12" ht="15.5">
      <c r="F846" s="6"/>
      <c r="L846" s="9"/>
    </row>
    <row r="847" spans="6:12" ht="15.5">
      <c r="F847" s="6"/>
      <c r="L847" s="9"/>
    </row>
    <row r="848" spans="6:12" ht="15.5">
      <c r="F848" s="6"/>
      <c r="L848" s="9"/>
    </row>
    <row r="849" spans="6:12" ht="15.5">
      <c r="F849" s="6"/>
      <c r="L849" s="9"/>
    </row>
    <row r="850" spans="6:12" ht="15.5">
      <c r="F850" s="6"/>
      <c r="L850" s="9"/>
    </row>
    <row r="851" spans="6:12" ht="15.5">
      <c r="F851" s="6"/>
      <c r="L851" s="9"/>
    </row>
    <row r="852" spans="6:12" ht="15.5">
      <c r="F852" s="6"/>
      <c r="L852" s="9"/>
    </row>
    <row r="853" spans="6:12" ht="15.5">
      <c r="F853" s="6"/>
      <c r="L853" s="9"/>
    </row>
    <row r="854" spans="6:12" ht="15.5">
      <c r="F854" s="6"/>
      <c r="L854" s="9"/>
    </row>
    <row r="855" spans="6:12" ht="15.5">
      <c r="F855" s="6"/>
      <c r="L855" s="9"/>
    </row>
    <row r="856" spans="6:12" ht="15.5">
      <c r="F856" s="6"/>
      <c r="L856" s="9"/>
    </row>
    <row r="857" spans="6:12" ht="15.5">
      <c r="F857" s="6"/>
      <c r="L857" s="9"/>
    </row>
    <row r="858" spans="6:12" ht="15.5">
      <c r="F858" s="6"/>
      <c r="L858" s="9"/>
    </row>
    <row r="859" spans="6:12" ht="15.5">
      <c r="F859" s="6"/>
      <c r="L859" s="9"/>
    </row>
    <row r="860" spans="6:12" ht="15.5">
      <c r="F860" s="6"/>
      <c r="L860" s="9"/>
    </row>
    <row r="861" spans="6:12" ht="15.5">
      <c r="F861" s="6"/>
      <c r="L861" s="9"/>
    </row>
    <row r="862" spans="6:12" ht="15.5">
      <c r="F862" s="6"/>
      <c r="L862" s="9"/>
    </row>
    <row r="863" spans="6:12" ht="15.5">
      <c r="F863" s="6"/>
      <c r="L863" s="9"/>
    </row>
    <row r="864" spans="6:12" ht="15.5">
      <c r="F864" s="6"/>
      <c r="L864" s="9"/>
    </row>
    <row r="865" spans="6:12" ht="15.5">
      <c r="F865" s="6"/>
      <c r="L865" s="9"/>
    </row>
    <row r="866" spans="6:12" ht="15.5">
      <c r="F866" s="6"/>
      <c r="L866" s="9"/>
    </row>
    <row r="867" spans="6:12" ht="15.5">
      <c r="F867" s="6"/>
      <c r="L867" s="9"/>
    </row>
    <row r="868" spans="6:12" ht="15.5">
      <c r="F868" s="6"/>
      <c r="L868" s="9"/>
    </row>
    <row r="869" spans="6:12" ht="15.5">
      <c r="F869" s="6"/>
      <c r="L869" s="9"/>
    </row>
    <row r="870" spans="6:12" ht="15.5">
      <c r="F870" s="6"/>
      <c r="L870" s="9"/>
    </row>
    <row r="871" spans="6:12" ht="15.5">
      <c r="F871" s="6"/>
      <c r="L871" s="9"/>
    </row>
    <row r="872" spans="6:12" ht="15.5">
      <c r="F872" s="6"/>
      <c r="L872" s="9"/>
    </row>
    <row r="873" spans="6:12" ht="15.5">
      <c r="F873" s="6"/>
      <c r="L873" s="9"/>
    </row>
    <row r="874" spans="6:12" ht="15.5">
      <c r="F874" s="6"/>
      <c r="L874" s="9"/>
    </row>
    <row r="875" spans="6:12" ht="15.5">
      <c r="F875" s="6"/>
      <c r="L875" s="9"/>
    </row>
    <row r="876" spans="6:12" ht="15.5">
      <c r="F876" s="6"/>
      <c r="L876" s="9"/>
    </row>
    <row r="877" spans="6:12" ht="15.5">
      <c r="F877" s="6"/>
      <c r="L877" s="9"/>
    </row>
    <row r="878" spans="6:12" ht="15.5">
      <c r="F878" s="6"/>
      <c r="L878" s="9"/>
    </row>
    <row r="879" spans="6:12" ht="15.5">
      <c r="F879" s="6"/>
      <c r="L879" s="9"/>
    </row>
    <row r="880" spans="6:12" ht="15.5">
      <c r="F880" s="6"/>
      <c r="L880" s="9"/>
    </row>
    <row r="881" spans="6:12" ht="15.5">
      <c r="F881" s="6"/>
      <c r="L881" s="9"/>
    </row>
    <row r="882" spans="6:12" ht="15.5">
      <c r="F882" s="6"/>
      <c r="L882" s="9"/>
    </row>
    <row r="883" spans="6:12" ht="15.5">
      <c r="F883" s="6"/>
      <c r="L883" s="9"/>
    </row>
    <row r="884" spans="6:12" ht="15.5">
      <c r="F884" s="6"/>
      <c r="L884" s="9"/>
    </row>
    <row r="885" spans="6:12" ht="15.5">
      <c r="F885" s="6"/>
      <c r="L885" s="9"/>
    </row>
    <row r="886" spans="6:12" ht="15.5">
      <c r="F886" s="6"/>
      <c r="L886" s="9"/>
    </row>
    <row r="887" spans="6:12" ht="15.5">
      <c r="F887" s="6"/>
      <c r="L887" s="9"/>
    </row>
    <row r="888" spans="6:12" ht="15.5">
      <c r="F888" s="6"/>
      <c r="L888" s="9"/>
    </row>
    <row r="889" spans="6:12" ht="15.5">
      <c r="F889" s="6"/>
      <c r="L889" s="9"/>
    </row>
    <row r="890" spans="6:12" ht="15.5">
      <c r="F890" s="6"/>
      <c r="L890" s="9"/>
    </row>
    <row r="891" spans="6:12" ht="15.5">
      <c r="F891" s="6"/>
      <c r="L891" s="9"/>
    </row>
    <row r="892" spans="6:12" ht="15.5">
      <c r="F892" s="6"/>
      <c r="L892" s="9"/>
    </row>
    <row r="893" spans="6:12" ht="15.5">
      <c r="F893" s="6"/>
      <c r="L893" s="9"/>
    </row>
    <row r="894" spans="6:12" ht="15.5">
      <c r="F894" s="6"/>
      <c r="L894" s="9"/>
    </row>
    <row r="895" spans="6:12" ht="15.5">
      <c r="F895" s="6"/>
      <c r="L895" s="9"/>
    </row>
    <row r="896" spans="6:12" ht="15.5">
      <c r="F896" s="6"/>
      <c r="L896" s="9"/>
    </row>
    <row r="897" spans="6:12" ht="15.5">
      <c r="F897" s="6"/>
      <c r="L897" s="9"/>
    </row>
    <row r="898" spans="6:12" ht="15.5">
      <c r="F898" s="6"/>
      <c r="L898" s="9"/>
    </row>
    <row r="899" spans="6:12" ht="15.5">
      <c r="F899" s="6"/>
      <c r="L899" s="9"/>
    </row>
    <row r="900" spans="6:12" ht="15.5">
      <c r="F900" s="6"/>
      <c r="L900" s="9"/>
    </row>
    <row r="901" spans="6:12" ht="15.5">
      <c r="F901" s="6"/>
      <c r="L901" s="9"/>
    </row>
    <row r="902" spans="6:12" ht="15.5">
      <c r="F902" s="6"/>
      <c r="L902" s="9"/>
    </row>
    <row r="903" spans="6:12" ht="15.5">
      <c r="F903" s="6"/>
      <c r="L903" s="9"/>
    </row>
    <row r="904" spans="6:12" ht="15.5">
      <c r="F904" s="6"/>
      <c r="L904" s="9"/>
    </row>
    <row r="905" spans="6:12" ht="15.5">
      <c r="F905" s="6"/>
      <c r="L905" s="9"/>
    </row>
    <row r="906" spans="6:12" ht="15.5">
      <c r="F906" s="6"/>
      <c r="L906" s="9"/>
    </row>
    <row r="907" spans="6:12" ht="15.5">
      <c r="F907" s="6"/>
      <c r="L907" s="9"/>
    </row>
    <row r="908" spans="6:12" ht="15.5">
      <c r="F908" s="6"/>
      <c r="L908" s="9"/>
    </row>
    <row r="909" spans="6:12" ht="15.5">
      <c r="F909" s="6"/>
      <c r="L909" s="9"/>
    </row>
    <row r="910" spans="6:12" ht="15.5">
      <c r="F910" s="6"/>
      <c r="L910" s="9"/>
    </row>
    <row r="911" spans="6:12" ht="15.5">
      <c r="F911" s="6"/>
      <c r="L911" s="9"/>
    </row>
    <row r="912" spans="6:12" ht="15.5">
      <c r="F912" s="6"/>
      <c r="L912" s="9"/>
    </row>
    <row r="913" spans="6:12" ht="15.5">
      <c r="F913" s="6"/>
      <c r="L913" s="9"/>
    </row>
    <row r="914" spans="6:12" ht="15.5">
      <c r="F914" s="6"/>
      <c r="L914" s="9"/>
    </row>
    <row r="915" spans="6:12" ht="15.5">
      <c r="F915" s="6"/>
      <c r="L915" s="9"/>
    </row>
    <row r="916" spans="6:12" ht="15.5">
      <c r="F916" s="6"/>
      <c r="L916" s="9"/>
    </row>
    <row r="917" spans="6:12" ht="15.5">
      <c r="F917" s="6"/>
      <c r="L917" s="9"/>
    </row>
    <row r="918" spans="6:12" ht="15.5">
      <c r="F918" s="6"/>
      <c r="L918" s="9"/>
    </row>
    <row r="919" spans="6:12" ht="15.5">
      <c r="F919" s="6"/>
      <c r="L919" s="9"/>
    </row>
    <row r="920" spans="6:12" ht="15.5">
      <c r="F920" s="6"/>
      <c r="L920" s="9"/>
    </row>
    <row r="921" spans="6:12" ht="15.5">
      <c r="F921" s="6"/>
      <c r="L921" s="9"/>
    </row>
    <row r="922" spans="6:12" ht="15.5">
      <c r="F922" s="6"/>
      <c r="L922" s="9"/>
    </row>
    <row r="923" spans="6:12" ht="15.5">
      <c r="F923" s="6"/>
      <c r="L923" s="9"/>
    </row>
    <row r="924" spans="6:12" ht="15.5">
      <c r="F924" s="6"/>
      <c r="L924" s="9"/>
    </row>
    <row r="925" spans="6:12" ht="15.5">
      <c r="F925" s="6"/>
      <c r="L925" s="9"/>
    </row>
    <row r="926" spans="6:12" ht="15.5">
      <c r="F926" s="6"/>
      <c r="L926" s="9"/>
    </row>
    <row r="927" spans="6:12" ht="15.5">
      <c r="F927" s="6"/>
      <c r="L927" s="9"/>
    </row>
    <row r="928" spans="6:12" ht="15.5">
      <c r="F928" s="6"/>
      <c r="L928" s="9"/>
    </row>
    <row r="929" spans="6:12" ht="15.5">
      <c r="F929" s="6"/>
      <c r="L929" s="9"/>
    </row>
    <row r="930" spans="6:12" ht="15.5">
      <c r="F930" s="6"/>
      <c r="L930" s="9"/>
    </row>
    <row r="931" spans="6:12" ht="15.5">
      <c r="F931" s="6"/>
      <c r="L931" s="9"/>
    </row>
    <row r="932" spans="6:12" ht="15.5">
      <c r="F932" s="6"/>
      <c r="L932" s="9"/>
    </row>
    <row r="933" spans="6:12" ht="15.5">
      <c r="F933" s="6"/>
      <c r="L933" s="9"/>
    </row>
    <row r="934" spans="6:12" ht="15.5">
      <c r="F934" s="6"/>
      <c r="L934" s="9"/>
    </row>
    <row r="935" spans="6:12" ht="15.5">
      <c r="F935" s="6"/>
      <c r="L935" s="9"/>
    </row>
    <row r="936" spans="6:12" ht="15.5">
      <c r="F936" s="6"/>
      <c r="L936" s="9"/>
    </row>
    <row r="937" spans="6:12" ht="15.5">
      <c r="F937" s="6"/>
      <c r="L937" s="9"/>
    </row>
    <row r="938" spans="6:12" ht="15.5">
      <c r="F938" s="6"/>
      <c r="L938" s="9"/>
    </row>
    <row r="939" spans="6:12" ht="15.5">
      <c r="F939" s="6"/>
      <c r="L939" s="9"/>
    </row>
    <row r="940" spans="6:12" ht="15.5">
      <c r="F940" s="6"/>
      <c r="L940" s="9"/>
    </row>
    <row r="941" spans="6:12" ht="15.5">
      <c r="F941" s="6"/>
      <c r="L941" s="9"/>
    </row>
    <row r="942" spans="6:12" ht="15.5">
      <c r="F942" s="6"/>
      <c r="L942" s="9"/>
    </row>
    <row r="943" spans="6:12" ht="15.5">
      <c r="F943" s="6"/>
      <c r="L943" s="9"/>
    </row>
    <row r="944" spans="6:12" ht="15.5">
      <c r="F944" s="6"/>
      <c r="L944" s="9"/>
    </row>
    <row r="945" spans="6:12" ht="15.5">
      <c r="F945" s="6"/>
      <c r="L945" s="9"/>
    </row>
    <row r="946" spans="6:12" ht="15.5">
      <c r="F946" s="6"/>
      <c r="L946" s="9"/>
    </row>
    <row r="947" spans="6:12" ht="15.5">
      <c r="F947" s="6"/>
      <c r="L947" s="9"/>
    </row>
    <row r="948" spans="6:12" ht="15.5">
      <c r="F948" s="6"/>
      <c r="L948" s="9"/>
    </row>
    <row r="949" spans="6:12" ht="15.5">
      <c r="F949" s="6"/>
      <c r="L949" s="9"/>
    </row>
    <row r="950" spans="6:12" ht="15.5">
      <c r="F950" s="6"/>
      <c r="L950" s="9"/>
    </row>
    <row r="951" spans="6:12" ht="15.5">
      <c r="F951" s="6"/>
      <c r="L951" s="9"/>
    </row>
    <row r="952" spans="6:12" ht="15.5">
      <c r="F952" s="6"/>
      <c r="L952" s="9"/>
    </row>
    <row r="953" spans="6:12" ht="15.5">
      <c r="F953" s="6"/>
      <c r="L953" s="9"/>
    </row>
    <row r="954" spans="6:12" ht="15.5">
      <c r="F954" s="6"/>
      <c r="L954" s="9"/>
    </row>
    <row r="955" spans="6:12" ht="15.5">
      <c r="F955" s="6"/>
      <c r="L955" s="9"/>
    </row>
    <row r="956" spans="6:12" ht="15.5">
      <c r="F956" s="6"/>
      <c r="L956" s="9"/>
    </row>
    <row r="957" spans="6:12" ht="15.5">
      <c r="F957" s="6"/>
      <c r="L957" s="9"/>
    </row>
    <row r="958" spans="6:12" ht="15.5">
      <c r="F958" s="6"/>
      <c r="L958" s="9"/>
    </row>
    <row r="959" spans="6:12" ht="15.5">
      <c r="F959" s="6"/>
      <c r="L959" s="9"/>
    </row>
    <row r="960" spans="6:12" ht="15.5">
      <c r="F960" s="6"/>
      <c r="L960" s="9"/>
    </row>
    <row r="961" spans="6:12" ht="15.5">
      <c r="F961" s="6"/>
      <c r="L961" s="9"/>
    </row>
    <row r="962" spans="6:12" ht="15.5">
      <c r="F962" s="6"/>
      <c r="L962" s="9"/>
    </row>
    <row r="963" spans="6:12" ht="15.5">
      <c r="F963" s="6"/>
      <c r="L963" s="9"/>
    </row>
    <row r="964" spans="6:12" ht="15.5">
      <c r="F964" s="6"/>
      <c r="L964" s="9"/>
    </row>
    <row r="965" spans="6:12" ht="15.5">
      <c r="F965" s="6"/>
      <c r="L965" s="9"/>
    </row>
    <row r="966" spans="6:12" ht="15.5">
      <c r="F966" s="6"/>
      <c r="L966" s="9"/>
    </row>
    <row r="967" spans="6:12" ht="15.5">
      <c r="F967" s="6"/>
      <c r="L967" s="9"/>
    </row>
    <row r="968" spans="6:12" ht="15.5">
      <c r="F968" s="6"/>
      <c r="L968" s="9"/>
    </row>
    <row r="969" spans="6:12" ht="15.5">
      <c r="F969" s="6"/>
      <c r="L969" s="9"/>
    </row>
    <row r="970" spans="6:12" ht="15.5">
      <c r="F970" s="6"/>
      <c r="L970" s="9"/>
    </row>
    <row r="971" spans="6:12" ht="15.5">
      <c r="F971" s="6"/>
      <c r="L971" s="9"/>
    </row>
    <row r="972" spans="6:12" ht="15.5">
      <c r="F972" s="6"/>
      <c r="L972" s="9"/>
    </row>
    <row r="973" spans="6:12" ht="15.5">
      <c r="F973" s="6"/>
      <c r="L973" s="9"/>
    </row>
    <row r="974" spans="6:12" ht="15.5">
      <c r="F974" s="6"/>
      <c r="L974" s="9"/>
    </row>
    <row r="975" spans="6:12" ht="15.5">
      <c r="F975" s="6"/>
      <c r="L975" s="9"/>
    </row>
    <row r="976" spans="6:12" ht="15.5">
      <c r="F976" s="6"/>
      <c r="L976" s="9"/>
    </row>
    <row r="977" spans="6:12" ht="15.5">
      <c r="F977" s="6"/>
      <c r="L977" s="9"/>
    </row>
    <row r="978" spans="6:12" ht="15.5">
      <c r="F978" s="6"/>
      <c r="L978" s="9"/>
    </row>
    <row r="979" spans="6:12" ht="15.5">
      <c r="F979" s="6"/>
      <c r="L979" s="9"/>
    </row>
    <row r="980" spans="6:12" ht="15.5">
      <c r="F980" s="6"/>
      <c r="L980" s="9"/>
    </row>
    <row r="981" spans="6:12" ht="15.5">
      <c r="F981" s="6"/>
      <c r="L981" s="9"/>
    </row>
    <row r="982" spans="6:12" ht="15.5">
      <c r="F982" s="6"/>
      <c r="L982" s="9"/>
    </row>
    <row r="983" spans="6:12" ht="15.5">
      <c r="F983" s="6"/>
      <c r="L983" s="9"/>
    </row>
    <row r="984" spans="6:12" ht="15.5">
      <c r="F984" s="6"/>
      <c r="L984" s="9"/>
    </row>
    <row r="985" spans="6:12" ht="15.5">
      <c r="F985" s="6"/>
      <c r="L985" s="9"/>
    </row>
    <row r="986" spans="6:12" ht="15.5">
      <c r="F986" s="6"/>
      <c r="L986" s="9"/>
    </row>
    <row r="987" spans="6:12" ht="15.5">
      <c r="F987" s="6"/>
      <c r="L987" s="9"/>
    </row>
    <row r="988" spans="6:12" ht="15.5">
      <c r="F988" s="6"/>
      <c r="L988" s="9"/>
    </row>
    <row r="989" spans="6:12" ht="15.5">
      <c r="F989" s="6"/>
      <c r="L989" s="9"/>
    </row>
    <row r="990" spans="6:12" ht="15.5">
      <c r="F990" s="6"/>
      <c r="L990" s="9"/>
    </row>
    <row r="991" spans="6:12" ht="15.5">
      <c r="F991" s="6"/>
      <c r="L991" s="9"/>
    </row>
    <row r="992" spans="6:12" ht="15.5">
      <c r="F992" s="6"/>
      <c r="L992" s="9"/>
    </row>
    <row r="993" spans="6:12" ht="15.5">
      <c r="F993" s="6"/>
      <c r="L993" s="9"/>
    </row>
    <row r="994" spans="6:12" ht="15.5">
      <c r="F994" s="6"/>
      <c r="L994" s="9"/>
    </row>
    <row r="995" spans="6:12" ht="15.5">
      <c r="F995" s="6"/>
      <c r="L995" s="9"/>
    </row>
    <row r="996" spans="6:12" ht="15.5">
      <c r="F996" s="6"/>
      <c r="L996" s="9"/>
    </row>
    <row r="997" spans="6:12" ht="15.5">
      <c r="F997" s="6"/>
      <c r="L997" s="9"/>
    </row>
    <row r="998" spans="6:12" ht="15.5">
      <c r="F998" s="6"/>
      <c r="L998" s="9"/>
    </row>
    <row r="999" spans="6:12" ht="15.5">
      <c r="F999" s="6"/>
      <c r="L999" s="9"/>
    </row>
    <row r="1000" spans="6:12" ht="15.5">
      <c r="F1000" s="6"/>
      <c r="L1000" s="9"/>
    </row>
    <row r="1001" spans="6:12" ht="15.5">
      <c r="F1001" s="6"/>
      <c r="L1001" s="9"/>
    </row>
  </sheetData>
  <hyperlinks>
    <hyperlink ref="G8" r:id="rId1" xr:uid="{00000000-0004-0000-0000-000000000000}"/>
    <hyperlink ref="C33" r:id="rId2" xr:uid="{00000000-0004-0000-0000-000001000000}"/>
    <hyperlink ref="G33" r:id="rId3" xr:uid="{00000000-0004-0000-0000-000002000000}"/>
    <hyperlink ref="C34" r:id="rId4" xr:uid="{00000000-0004-0000-0000-000003000000}"/>
    <hyperlink ref="G34" r:id="rId5" xr:uid="{00000000-0004-0000-0000-000004000000}"/>
    <hyperlink ref="C35" r:id="rId6" xr:uid="{00000000-0004-0000-0000-000005000000}"/>
    <hyperlink ref="R35" r:id="rId7" xr:uid="{00000000-0004-0000-0000-000006000000}"/>
    <hyperlink ref="C36" r:id="rId8" xr:uid="{00000000-0004-0000-0000-000007000000}"/>
    <hyperlink ref="G36" r:id="rId9" xr:uid="{00000000-0004-0000-0000-000008000000}"/>
    <hyperlink ref="C38" r:id="rId10" xr:uid="{00000000-0004-0000-0000-000009000000}"/>
    <hyperlink ref="R38" r:id="rId11" xr:uid="{00000000-0004-0000-0000-00000A000000}"/>
    <hyperlink ref="C39" r:id="rId12" xr:uid="{00000000-0004-0000-0000-00000B000000}"/>
    <hyperlink ref="R39" r:id="rId13" xr:uid="{00000000-0004-0000-0000-00000C000000}"/>
    <hyperlink ref="C40" r:id="rId14" xr:uid="{00000000-0004-0000-0000-00000D000000}"/>
    <hyperlink ref="R40" r:id="rId15" xr:uid="{00000000-0004-0000-0000-00000E000000}"/>
    <hyperlink ref="C42" r:id="rId16" xr:uid="{00000000-0004-0000-0000-00000F000000}"/>
    <hyperlink ref="G42" r:id="rId17" xr:uid="{00000000-0004-0000-0000-000010000000}"/>
    <hyperlink ref="C44" r:id="rId18" xr:uid="{00000000-0004-0000-0000-000011000000}"/>
    <hyperlink ref="R44" r:id="rId19" xr:uid="{00000000-0004-0000-0000-000012000000}"/>
    <hyperlink ref="C45" r:id="rId20" xr:uid="{00000000-0004-0000-0000-000013000000}"/>
    <hyperlink ref="R45" r:id="rId21" xr:uid="{00000000-0004-0000-0000-000014000000}"/>
    <hyperlink ref="C46" r:id="rId22" xr:uid="{00000000-0004-0000-0000-000015000000}"/>
    <hyperlink ref="C47" r:id="rId23" xr:uid="{00000000-0004-0000-0000-000016000000}"/>
    <hyperlink ref="R47" r:id="rId24" xr:uid="{00000000-0004-0000-0000-000017000000}"/>
    <hyperlink ref="C48" r:id="rId25" xr:uid="{00000000-0004-0000-0000-000018000000}"/>
    <hyperlink ref="C49" r:id="rId26" xr:uid="{00000000-0004-0000-0000-000019000000}"/>
    <hyperlink ref="C50" r:id="rId27" xr:uid="{00000000-0004-0000-0000-00001A000000}"/>
    <hyperlink ref="R50" r:id="rId28" xr:uid="{00000000-0004-0000-0000-00001B000000}"/>
    <hyperlink ref="C51" r:id="rId29" xr:uid="{00000000-0004-0000-0000-00001C000000}"/>
    <hyperlink ref="C52" r:id="rId30" xr:uid="{00000000-0004-0000-0000-00001D000000}"/>
    <hyperlink ref="C53" r:id="rId31" xr:uid="{00000000-0004-0000-0000-00001E000000}"/>
    <hyperlink ref="G53" r:id="rId32" xr:uid="{00000000-0004-0000-0000-00001F000000}"/>
    <hyperlink ref="C54" r:id="rId33" xr:uid="{00000000-0004-0000-0000-000020000000}"/>
    <hyperlink ref="C55" r:id="rId34" xr:uid="{00000000-0004-0000-0000-000021000000}"/>
    <hyperlink ref="C56" r:id="rId35" xr:uid="{00000000-0004-0000-0000-000022000000}"/>
    <hyperlink ref="C57" r:id="rId36" xr:uid="{00000000-0004-0000-0000-000023000000}"/>
    <hyperlink ref="G57" r:id="rId37" xr:uid="{00000000-0004-0000-0000-000024000000}"/>
    <hyperlink ref="C58" r:id="rId38" xr:uid="{00000000-0004-0000-0000-000025000000}"/>
    <hyperlink ref="R58" r:id="rId39" xr:uid="{00000000-0004-0000-0000-000026000000}"/>
    <hyperlink ref="C59" r:id="rId40" xr:uid="{00000000-0004-0000-0000-000027000000}"/>
    <hyperlink ref="C60" r:id="rId41" xr:uid="{00000000-0004-0000-0000-000028000000}"/>
    <hyperlink ref="C61" r:id="rId42" xr:uid="{00000000-0004-0000-0000-000029000000}"/>
    <hyperlink ref="G61" r:id="rId43" xr:uid="{00000000-0004-0000-0000-00002A000000}"/>
    <hyperlink ref="C62" r:id="rId44" xr:uid="{00000000-0004-0000-0000-00002B000000}"/>
    <hyperlink ref="C63" r:id="rId45" xr:uid="{00000000-0004-0000-0000-00002C000000}"/>
    <hyperlink ref="G63" r:id="rId46" xr:uid="{00000000-0004-0000-0000-00002D000000}"/>
    <hyperlink ref="G64" r:id="rId47" xr:uid="{00000000-0004-0000-0000-00002E000000}"/>
    <hyperlink ref="C65" r:id="rId48" xr:uid="{00000000-0004-0000-0000-00002F000000}"/>
    <hyperlink ref="C66" r:id="rId49" xr:uid="{00000000-0004-0000-0000-000030000000}"/>
    <hyperlink ref="C67" r:id="rId50" xr:uid="{00000000-0004-0000-0000-000031000000}"/>
    <hyperlink ref="C68" r:id="rId51" xr:uid="{00000000-0004-0000-0000-000032000000}"/>
    <hyperlink ref="C71" r:id="rId52" xr:uid="{00000000-0004-0000-0000-000033000000}"/>
    <hyperlink ref="C73" r:id="rId53" xr:uid="{00000000-0004-0000-0000-000034000000}"/>
    <hyperlink ref="G73" r:id="rId54" xr:uid="{00000000-0004-0000-0000-000035000000}"/>
    <hyperlink ref="C75" r:id="rId55" xr:uid="{00000000-0004-0000-0000-000036000000}"/>
    <hyperlink ref="R75" r:id="rId56" xr:uid="{00000000-0004-0000-0000-000037000000}"/>
    <hyperlink ref="C76" r:id="rId57" xr:uid="{00000000-0004-0000-0000-000038000000}"/>
    <hyperlink ref="C77" r:id="rId58" xr:uid="{00000000-0004-0000-0000-000039000000}"/>
    <hyperlink ref="C80" r:id="rId59" xr:uid="{00000000-0004-0000-0000-00003A000000}"/>
    <hyperlink ref="C81" r:id="rId60" xr:uid="{00000000-0004-0000-0000-00003B000000}"/>
    <hyperlink ref="C82" r:id="rId61" xr:uid="{00000000-0004-0000-0000-00003C000000}"/>
    <hyperlink ref="C83" r:id="rId62" xr:uid="{00000000-0004-0000-0000-00003D000000}"/>
    <hyperlink ref="C86" r:id="rId63" xr:uid="{00000000-0004-0000-0000-00003E000000}"/>
    <hyperlink ref="C87" r:id="rId64" xr:uid="{00000000-0004-0000-0000-00003F000000}"/>
    <hyperlink ref="G87" r:id="rId65" xr:uid="{00000000-0004-0000-0000-000040000000}"/>
    <hyperlink ref="C88" r:id="rId66" xr:uid="{00000000-0004-0000-0000-000041000000}"/>
    <hyperlink ref="C89" r:id="rId67" xr:uid="{00000000-0004-0000-0000-000042000000}"/>
    <hyperlink ref="C90" r:id="rId68" xr:uid="{00000000-0004-0000-0000-000043000000}"/>
    <hyperlink ref="G90" r:id="rId69" xr:uid="{00000000-0004-0000-0000-000044000000}"/>
    <hyperlink ref="C91" r:id="rId70" xr:uid="{00000000-0004-0000-0000-000045000000}"/>
    <hyperlink ref="G91" r:id="rId71" xr:uid="{00000000-0004-0000-0000-000046000000}"/>
    <hyperlink ref="C92" r:id="rId72" xr:uid="{00000000-0004-0000-0000-000047000000}"/>
    <hyperlink ref="C93" r:id="rId73" xr:uid="{00000000-0004-0000-0000-000048000000}"/>
    <hyperlink ref="G93" r:id="rId74" xr:uid="{00000000-0004-0000-0000-000049000000}"/>
    <hyperlink ref="C94" r:id="rId75" xr:uid="{00000000-0004-0000-0000-00004A000000}"/>
    <hyperlink ref="C95" r:id="rId76" xr:uid="{00000000-0004-0000-0000-00004B000000}"/>
    <hyperlink ref="C96" r:id="rId77" xr:uid="{00000000-0004-0000-0000-00004C000000}"/>
    <hyperlink ref="C97" r:id="rId78" xr:uid="{00000000-0004-0000-0000-00004D000000}"/>
    <hyperlink ref="C98" r:id="rId79" xr:uid="{00000000-0004-0000-0000-00004E000000}"/>
    <hyperlink ref="G98" r:id="rId80" xr:uid="{00000000-0004-0000-0000-00004F000000}"/>
    <hyperlink ref="C100" r:id="rId81" xr:uid="{00000000-0004-0000-0000-000050000000}"/>
    <hyperlink ref="G100" r:id="rId82" xr:uid="{00000000-0004-0000-0000-000051000000}"/>
    <hyperlink ref="C101" r:id="rId83" xr:uid="{00000000-0004-0000-0000-000052000000}"/>
    <hyperlink ref="G101" r:id="rId84" xr:uid="{00000000-0004-0000-0000-000053000000}"/>
    <hyperlink ref="C102" r:id="rId85" xr:uid="{00000000-0004-0000-0000-000054000000}"/>
    <hyperlink ref="C103" r:id="rId86" xr:uid="{00000000-0004-0000-0000-000055000000}"/>
    <hyperlink ref="G103" r:id="rId87" xr:uid="{00000000-0004-0000-0000-000056000000}"/>
    <hyperlink ref="C104" r:id="rId88" xr:uid="{00000000-0004-0000-0000-000057000000}"/>
    <hyperlink ref="G104" r:id="rId89" xr:uid="{00000000-0004-0000-0000-000058000000}"/>
    <hyperlink ref="C105" r:id="rId90" xr:uid="{00000000-0004-0000-0000-000059000000}"/>
    <hyperlink ref="C106" r:id="rId91" xr:uid="{00000000-0004-0000-0000-00005A000000}"/>
    <hyperlink ref="G106" r:id="rId92" xr:uid="{00000000-0004-0000-0000-00005B000000}"/>
    <hyperlink ref="C107" r:id="rId93" xr:uid="{00000000-0004-0000-0000-00005C000000}"/>
    <hyperlink ref="C108" r:id="rId94" xr:uid="{00000000-0004-0000-0000-00005D000000}"/>
    <hyperlink ref="G108" r:id="rId95" xr:uid="{00000000-0004-0000-0000-00005E000000}"/>
    <hyperlink ref="C109" r:id="rId96" xr:uid="{00000000-0004-0000-0000-00005F000000}"/>
    <hyperlink ref="G109" r:id="rId97" xr:uid="{00000000-0004-0000-0000-000060000000}"/>
    <hyperlink ref="C110" r:id="rId98" xr:uid="{00000000-0004-0000-0000-000061000000}"/>
    <hyperlink ref="C111" r:id="rId99" xr:uid="{00000000-0004-0000-0000-000062000000}"/>
    <hyperlink ref="G111" r:id="rId100" xr:uid="{00000000-0004-0000-0000-000063000000}"/>
    <hyperlink ref="C112" r:id="rId101" xr:uid="{00000000-0004-0000-0000-000064000000}"/>
    <hyperlink ref="G112" r:id="rId102" xr:uid="{00000000-0004-0000-0000-000065000000}"/>
    <hyperlink ref="C113" r:id="rId103" xr:uid="{00000000-0004-0000-0000-000066000000}"/>
    <hyperlink ref="C114" r:id="rId104" xr:uid="{00000000-0004-0000-0000-000067000000}"/>
    <hyperlink ref="C115" r:id="rId105" xr:uid="{00000000-0004-0000-0000-000068000000}"/>
    <hyperlink ref="C116" r:id="rId106" xr:uid="{00000000-0004-0000-0000-000069000000}"/>
    <hyperlink ref="G116" r:id="rId107" xr:uid="{00000000-0004-0000-0000-00006A000000}"/>
  </hyperlinks>
  <pageMargins left="0.7" right="0.7" top="0.75" bottom="0.75" header="0.3" footer="0.3"/>
  <legacyDrawing r:id="rId10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50"/>
  <sheetViews>
    <sheetView workbookViewId="0"/>
  </sheetViews>
  <sheetFormatPr defaultColWidth="12.6328125" defaultRowHeight="15.75" customHeight="1"/>
  <sheetData>
    <row r="1" spans="1:5" ht="15.75" customHeight="1">
      <c r="A1" s="35"/>
      <c r="B1" s="35" t="s">
        <v>2</v>
      </c>
      <c r="C1" s="35" t="s">
        <v>3</v>
      </c>
      <c r="D1" s="35" t="s">
        <v>18</v>
      </c>
      <c r="E1" s="35" t="s">
        <v>598</v>
      </c>
    </row>
    <row r="2" spans="1:5" ht="15.75" customHeight="1">
      <c r="A2" s="36">
        <v>0</v>
      </c>
      <c r="B2" s="35" t="s">
        <v>195</v>
      </c>
      <c r="C2" s="35" t="s">
        <v>22</v>
      </c>
      <c r="D2" s="35" t="s">
        <v>599</v>
      </c>
      <c r="E2" s="35" t="s">
        <v>600</v>
      </c>
    </row>
    <row r="3" spans="1:5" ht="15.75" customHeight="1">
      <c r="A3" s="36">
        <v>1</v>
      </c>
      <c r="B3" s="35" t="s">
        <v>199</v>
      </c>
      <c r="C3" s="35" t="s">
        <v>22</v>
      </c>
      <c r="D3" s="35" t="s">
        <v>601</v>
      </c>
      <c r="E3" s="35"/>
    </row>
    <row r="4" spans="1:5" ht="15.75" customHeight="1">
      <c r="A4" s="36">
        <v>2</v>
      </c>
      <c r="B4" s="35" t="s">
        <v>207</v>
      </c>
      <c r="C4" s="35" t="s">
        <v>22</v>
      </c>
      <c r="D4" s="35" t="s">
        <v>602</v>
      </c>
      <c r="E4" s="35"/>
    </row>
    <row r="5" spans="1:5" ht="15.75" customHeight="1">
      <c r="A5" s="36">
        <v>3</v>
      </c>
      <c r="B5" s="35" t="s">
        <v>214</v>
      </c>
      <c r="C5" s="35" t="s">
        <v>22</v>
      </c>
      <c r="D5" s="35" t="s">
        <v>603</v>
      </c>
      <c r="E5" s="35"/>
    </row>
    <row r="6" spans="1:5" ht="15.75" customHeight="1">
      <c r="A6" s="36">
        <v>4</v>
      </c>
      <c r="B6" s="35" t="s">
        <v>230</v>
      </c>
      <c r="C6" s="35" t="s">
        <v>22</v>
      </c>
      <c r="D6" s="35" t="s">
        <v>604</v>
      </c>
      <c r="E6" s="35" t="s">
        <v>605</v>
      </c>
    </row>
    <row r="7" spans="1:5" ht="15.75" customHeight="1">
      <c r="A7" s="36">
        <v>5</v>
      </c>
      <c r="B7" s="35" t="s">
        <v>237</v>
      </c>
      <c r="C7" s="35" t="s">
        <v>22</v>
      </c>
      <c r="D7" s="35" t="s">
        <v>606</v>
      </c>
      <c r="E7" s="35"/>
    </row>
    <row r="8" spans="1:5" ht="15.75" customHeight="1">
      <c r="A8" s="36">
        <v>6</v>
      </c>
      <c r="B8" s="35" t="s">
        <v>241</v>
      </c>
      <c r="C8" s="35" t="s">
        <v>22</v>
      </c>
      <c r="D8" s="35" t="s">
        <v>607</v>
      </c>
      <c r="E8" s="35"/>
    </row>
    <row r="9" spans="1:5" ht="15.75" customHeight="1">
      <c r="A9" s="36">
        <v>7</v>
      </c>
      <c r="B9" s="35" t="s">
        <v>244</v>
      </c>
      <c r="C9" s="35" t="s">
        <v>22</v>
      </c>
      <c r="D9" s="35" t="s">
        <v>608</v>
      </c>
      <c r="E9" s="35"/>
    </row>
    <row r="10" spans="1:5" ht="15.75" customHeight="1">
      <c r="A10" s="36">
        <v>8</v>
      </c>
      <c r="B10" s="35" t="s">
        <v>247</v>
      </c>
      <c r="C10" s="35" t="s">
        <v>22</v>
      </c>
      <c r="D10" s="35" t="s">
        <v>609</v>
      </c>
      <c r="E10" s="35"/>
    </row>
    <row r="11" spans="1:5" ht="15.75" customHeight="1">
      <c r="A11" s="36">
        <v>9</v>
      </c>
      <c r="B11" s="35" t="s">
        <v>267</v>
      </c>
      <c r="C11" s="35" t="s">
        <v>22</v>
      </c>
      <c r="D11" s="35" t="s">
        <v>610</v>
      </c>
      <c r="E11" s="35"/>
    </row>
    <row r="12" spans="1:5" ht="15.75" customHeight="1">
      <c r="A12" s="36">
        <v>10</v>
      </c>
      <c r="B12" s="35" t="s">
        <v>274</v>
      </c>
      <c r="C12" s="35" t="s">
        <v>22</v>
      </c>
      <c r="D12" s="35" t="s">
        <v>611</v>
      </c>
      <c r="E12" s="35"/>
    </row>
    <row r="13" spans="1:5" ht="15.75" customHeight="1">
      <c r="A13" s="36">
        <v>11</v>
      </c>
      <c r="B13" s="35" t="s">
        <v>277</v>
      </c>
      <c r="C13" s="35" t="s">
        <v>22</v>
      </c>
      <c r="D13" s="35" t="s">
        <v>612</v>
      </c>
      <c r="E13" s="35" t="s">
        <v>613</v>
      </c>
    </row>
    <row r="14" spans="1:5" ht="15.75" customHeight="1">
      <c r="A14" s="36">
        <v>12</v>
      </c>
      <c r="B14" s="35" t="s">
        <v>283</v>
      </c>
      <c r="C14" s="35" t="s">
        <v>22</v>
      </c>
      <c r="D14" s="35" t="s">
        <v>614</v>
      </c>
      <c r="E14" s="35" t="s">
        <v>615</v>
      </c>
    </row>
    <row r="15" spans="1:5" ht="15.75" customHeight="1">
      <c r="A15" s="36">
        <v>13</v>
      </c>
      <c r="B15" s="35" t="s">
        <v>296</v>
      </c>
      <c r="C15" s="35" t="s">
        <v>22</v>
      </c>
      <c r="D15" s="35" t="s">
        <v>616</v>
      </c>
      <c r="E15" s="35"/>
    </row>
    <row r="16" spans="1:5" ht="15.75" customHeight="1">
      <c r="A16" s="36">
        <v>14</v>
      </c>
      <c r="B16" s="35" t="s">
        <v>303</v>
      </c>
      <c r="C16" s="35" t="s">
        <v>22</v>
      </c>
      <c r="D16" s="35" t="s">
        <v>617</v>
      </c>
      <c r="E16" s="35"/>
    </row>
    <row r="17" spans="1:5" ht="15.75" customHeight="1">
      <c r="A17" s="36">
        <v>15</v>
      </c>
      <c r="B17" s="35" t="s">
        <v>317</v>
      </c>
      <c r="C17" s="35" t="s">
        <v>22</v>
      </c>
      <c r="D17" s="35" t="s">
        <v>618</v>
      </c>
      <c r="E17" s="35"/>
    </row>
    <row r="18" spans="1:5" ht="15.75" customHeight="1">
      <c r="A18" s="36">
        <v>16</v>
      </c>
      <c r="B18" s="35" t="s">
        <v>320</v>
      </c>
      <c r="C18" s="35" t="s">
        <v>22</v>
      </c>
      <c r="D18" s="35" t="s">
        <v>619</v>
      </c>
      <c r="E18" s="35"/>
    </row>
    <row r="19" spans="1:5" ht="15.75" customHeight="1">
      <c r="A19" s="36">
        <v>17</v>
      </c>
      <c r="B19" s="35" t="s">
        <v>325</v>
      </c>
      <c r="C19" s="35" t="s">
        <v>22</v>
      </c>
      <c r="D19" s="35" t="s">
        <v>620</v>
      </c>
      <c r="E19" s="35"/>
    </row>
    <row r="20" spans="1:5" ht="15.75" customHeight="1">
      <c r="A20" s="36">
        <v>18</v>
      </c>
      <c r="B20" s="35" t="s">
        <v>332</v>
      </c>
      <c r="C20" s="35" t="s">
        <v>22</v>
      </c>
      <c r="D20" s="35" t="s">
        <v>621</v>
      </c>
      <c r="E20" s="35" t="s">
        <v>605</v>
      </c>
    </row>
    <row r="21" spans="1:5" ht="15.5">
      <c r="A21" s="36">
        <v>19</v>
      </c>
      <c r="B21" s="35" t="s">
        <v>355</v>
      </c>
      <c r="C21" s="35" t="s">
        <v>22</v>
      </c>
      <c r="D21" s="35" t="s">
        <v>622</v>
      </c>
      <c r="E21" s="35"/>
    </row>
    <row r="22" spans="1:5" ht="15.5">
      <c r="A22" s="36">
        <v>20</v>
      </c>
      <c r="B22" s="35" t="s">
        <v>369</v>
      </c>
      <c r="C22" s="35" t="s">
        <v>22</v>
      </c>
      <c r="D22" s="35" t="s">
        <v>623</v>
      </c>
      <c r="E22" s="35"/>
    </row>
    <row r="23" spans="1:5" ht="15.5">
      <c r="A23" s="36">
        <v>21</v>
      </c>
      <c r="B23" s="35" t="s">
        <v>374</v>
      </c>
      <c r="C23" s="35" t="s">
        <v>22</v>
      </c>
      <c r="D23" s="35" t="s">
        <v>624</v>
      </c>
      <c r="E23" s="35"/>
    </row>
    <row r="24" spans="1:5" ht="15.5">
      <c r="A24" s="36">
        <v>22</v>
      </c>
      <c r="B24" s="35" t="s">
        <v>378</v>
      </c>
      <c r="C24" s="35" t="s">
        <v>22</v>
      </c>
      <c r="D24" s="35" t="s">
        <v>625</v>
      </c>
      <c r="E24" s="35"/>
    </row>
    <row r="25" spans="1:5" ht="15.5">
      <c r="A25" s="36">
        <v>23</v>
      </c>
      <c r="B25" s="35" t="s">
        <v>383</v>
      </c>
      <c r="C25" s="35" t="s">
        <v>22</v>
      </c>
      <c r="D25" s="35" t="s">
        <v>626</v>
      </c>
      <c r="E25" s="35"/>
    </row>
    <row r="26" spans="1:5" ht="15.5">
      <c r="A26" s="36">
        <v>24</v>
      </c>
      <c r="B26" s="35" t="s">
        <v>388</v>
      </c>
      <c r="C26" s="35" t="s">
        <v>22</v>
      </c>
      <c r="D26" s="35" t="s">
        <v>614</v>
      </c>
      <c r="E26" s="35" t="s">
        <v>615</v>
      </c>
    </row>
    <row r="27" spans="1:5" ht="15.5">
      <c r="A27" s="36">
        <v>25</v>
      </c>
      <c r="B27" s="35" t="s">
        <v>392</v>
      </c>
      <c r="C27" s="35" t="s">
        <v>22</v>
      </c>
      <c r="D27" s="35" t="s">
        <v>627</v>
      </c>
      <c r="E27" s="35"/>
    </row>
    <row r="28" spans="1:5" ht="15.5">
      <c r="A28" s="36">
        <v>26</v>
      </c>
      <c r="B28" s="35" t="s">
        <v>411</v>
      </c>
      <c r="C28" s="35" t="s">
        <v>22</v>
      </c>
      <c r="D28" s="35" t="s">
        <v>628</v>
      </c>
      <c r="E28" s="35" t="s">
        <v>629</v>
      </c>
    </row>
    <row r="29" spans="1:5" ht="15.5">
      <c r="A29" s="36">
        <v>27</v>
      </c>
      <c r="B29" s="35" t="s">
        <v>416</v>
      </c>
      <c r="C29" s="35" t="s">
        <v>22</v>
      </c>
      <c r="D29" s="35" t="s">
        <v>630</v>
      </c>
      <c r="E29" s="35"/>
    </row>
    <row r="30" spans="1:5" ht="15.5">
      <c r="A30" s="36">
        <v>28</v>
      </c>
      <c r="B30" s="35" t="s">
        <v>631</v>
      </c>
      <c r="C30" s="35" t="s">
        <v>22</v>
      </c>
      <c r="D30" s="35" t="s">
        <v>632</v>
      </c>
      <c r="E30" s="35" t="s">
        <v>633</v>
      </c>
    </row>
    <row r="31" spans="1:5" ht="15.5">
      <c r="A31" s="36">
        <v>29</v>
      </c>
      <c r="B31" s="35" t="s">
        <v>222</v>
      </c>
      <c r="C31" s="35" t="s">
        <v>44</v>
      </c>
      <c r="D31" s="35" t="s">
        <v>634</v>
      </c>
      <c r="E31" s="35"/>
    </row>
    <row r="32" spans="1:5" ht="15.5">
      <c r="A32" s="36">
        <v>30</v>
      </c>
      <c r="B32" s="35" t="s">
        <v>226</v>
      </c>
      <c r="C32" s="35" t="s">
        <v>44</v>
      </c>
      <c r="D32" s="35" t="s">
        <v>635</v>
      </c>
      <c r="E32" s="35"/>
    </row>
    <row r="33" spans="1:5" ht="15.5">
      <c r="A33" s="36">
        <v>31</v>
      </c>
      <c r="B33" s="35" t="s">
        <v>253</v>
      </c>
      <c r="C33" s="35" t="s">
        <v>44</v>
      </c>
      <c r="D33" s="35" t="s">
        <v>636</v>
      </c>
      <c r="E33" s="35" t="s">
        <v>637</v>
      </c>
    </row>
    <row r="34" spans="1:5" ht="15.5">
      <c r="A34" s="36">
        <v>32</v>
      </c>
      <c r="B34" s="35" t="s">
        <v>292</v>
      </c>
      <c r="C34" s="35" t="s">
        <v>44</v>
      </c>
      <c r="D34" s="35" t="s">
        <v>638</v>
      </c>
      <c r="E34" s="35" t="s">
        <v>639</v>
      </c>
    </row>
    <row r="35" spans="1:5" ht="15.5">
      <c r="A35" s="36">
        <v>33</v>
      </c>
      <c r="B35" s="35" t="s">
        <v>337</v>
      </c>
      <c r="C35" s="35" t="s">
        <v>44</v>
      </c>
      <c r="D35" s="35" t="s">
        <v>640</v>
      </c>
      <c r="E35" s="35"/>
    </row>
    <row r="36" spans="1:5" ht="15.5">
      <c r="A36" s="36">
        <v>34</v>
      </c>
      <c r="B36" s="35" t="s">
        <v>344</v>
      </c>
      <c r="C36" s="35" t="s">
        <v>44</v>
      </c>
      <c r="D36" s="35" t="s">
        <v>641</v>
      </c>
      <c r="E36" s="35"/>
    </row>
    <row r="37" spans="1:5" ht="15.5">
      <c r="A37" s="36">
        <v>35</v>
      </c>
      <c r="B37" s="35" t="s">
        <v>350</v>
      </c>
      <c r="C37" s="35" t="s">
        <v>44</v>
      </c>
      <c r="D37" s="35" t="s">
        <v>642</v>
      </c>
      <c r="E37" s="35"/>
    </row>
    <row r="38" spans="1:5" ht="15.5">
      <c r="A38" s="36">
        <v>36</v>
      </c>
      <c r="B38" s="35" t="s">
        <v>364</v>
      </c>
      <c r="C38" s="35" t="s">
        <v>44</v>
      </c>
      <c r="D38" s="35" t="s">
        <v>643</v>
      </c>
      <c r="E38" s="35"/>
    </row>
    <row r="39" spans="1:5" ht="15.5">
      <c r="A39" s="36">
        <v>37</v>
      </c>
      <c r="B39" s="35" t="s">
        <v>644</v>
      </c>
      <c r="C39" s="35" t="s">
        <v>44</v>
      </c>
      <c r="D39" s="35" t="s">
        <v>645</v>
      </c>
      <c r="E39" s="35" t="s">
        <v>646</v>
      </c>
    </row>
    <row r="40" spans="1:5" ht="15.5">
      <c r="A40" s="36">
        <v>38</v>
      </c>
      <c r="B40" s="35" t="s">
        <v>647</v>
      </c>
      <c r="C40" s="35" t="s">
        <v>44</v>
      </c>
      <c r="D40" s="35" t="s">
        <v>648</v>
      </c>
      <c r="E40" s="35" t="s">
        <v>649</v>
      </c>
    </row>
    <row r="41" spans="1:5" ht="15.5">
      <c r="A41" s="36">
        <v>39</v>
      </c>
      <c r="B41" s="35" t="s">
        <v>650</v>
      </c>
      <c r="C41" s="35" t="s">
        <v>44</v>
      </c>
      <c r="D41" s="35" t="s">
        <v>651</v>
      </c>
      <c r="E41" s="35" t="s">
        <v>652</v>
      </c>
    </row>
    <row r="42" spans="1:5" ht="15.5">
      <c r="A42" s="36">
        <v>40</v>
      </c>
      <c r="B42" s="35" t="s">
        <v>653</v>
      </c>
      <c r="C42" s="35" t="s">
        <v>44</v>
      </c>
      <c r="D42" s="35" t="s">
        <v>654</v>
      </c>
      <c r="E42" s="35"/>
    </row>
    <row r="43" spans="1:5" ht="15.5">
      <c r="A43" s="36">
        <v>41</v>
      </c>
      <c r="B43" s="35" t="s">
        <v>655</v>
      </c>
      <c r="C43" s="35" t="s">
        <v>44</v>
      </c>
      <c r="D43" s="35" t="s">
        <v>656</v>
      </c>
      <c r="E43" s="35"/>
    </row>
    <row r="44" spans="1:5" ht="15.5">
      <c r="A44" s="36">
        <v>42</v>
      </c>
      <c r="B44" s="35" t="s">
        <v>657</v>
      </c>
      <c r="C44" s="35" t="s">
        <v>44</v>
      </c>
      <c r="D44" s="35" t="s">
        <v>658</v>
      </c>
      <c r="E44" s="35"/>
    </row>
    <row r="45" spans="1:5" ht="15.5">
      <c r="A45" s="36">
        <v>43</v>
      </c>
      <c r="B45" s="35" t="s">
        <v>659</v>
      </c>
      <c r="C45" s="35" t="s">
        <v>44</v>
      </c>
      <c r="D45" s="35" t="s">
        <v>660</v>
      </c>
      <c r="E45" s="35"/>
    </row>
    <row r="46" spans="1:5" ht="15.5">
      <c r="A46" s="36">
        <v>44</v>
      </c>
      <c r="B46" s="35" t="s">
        <v>661</v>
      </c>
      <c r="C46" s="35" t="s">
        <v>44</v>
      </c>
      <c r="D46" s="35" t="s">
        <v>662</v>
      </c>
      <c r="E46" s="35"/>
    </row>
    <row r="47" spans="1:5" ht="15.5">
      <c r="A47" s="36">
        <v>45</v>
      </c>
      <c r="B47" s="35" t="s">
        <v>663</v>
      </c>
      <c r="C47" s="35" t="s">
        <v>44</v>
      </c>
      <c r="D47" s="35" t="s">
        <v>664</v>
      </c>
      <c r="E47" s="35"/>
    </row>
    <row r="48" spans="1:5" ht="15.5">
      <c r="A48" s="36">
        <v>46</v>
      </c>
      <c r="B48" s="35" t="s">
        <v>260</v>
      </c>
      <c r="C48" s="35" t="s">
        <v>261</v>
      </c>
      <c r="D48" s="35" t="s">
        <v>665</v>
      </c>
      <c r="E48" s="35"/>
    </row>
    <row r="49" spans="1:5" ht="15.5">
      <c r="A49" s="36">
        <v>47</v>
      </c>
      <c r="B49" s="35" t="s">
        <v>289</v>
      </c>
      <c r="C49" s="35" t="s">
        <v>261</v>
      </c>
      <c r="D49" s="35" t="s">
        <v>666</v>
      </c>
      <c r="E49" s="35" t="s">
        <v>667</v>
      </c>
    </row>
    <row r="50" spans="1:5" ht="15.5">
      <c r="A50" s="36">
        <v>48</v>
      </c>
      <c r="B50" s="35" t="s">
        <v>264</v>
      </c>
      <c r="C50" s="35" t="s">
        <v>114</v>
      </c>
      <c r="D50" s="35" t="s">
        <v>668</v>
      </c>
      <c r="E50" s="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11"/>
  <sheetViews>
    <sheetView showGridLines="0" workbookViewId="0"/>
  </sheetViews>
  <sheetFormatPr defaultColWidth="12.6328125" defaultRowHeight="15.75" customHeight="1"/>
  <sheetData>
    <row r="1" spans="1:9" ht="15.75" customHeight="1">
      <c r="A1" s="66" t="s">
        <v>1</v>
      </c>
      <c r="B1" s="67">
        <v>20237</v>
      </c>
    </row>
    <row r="3" spans="1:9" ht="15.75" customHeight="1">
      <c r="A3" s="49" t="s">
        <v>669</v>
      </c>
      <c r="B3" s="49" t="s">
        <v>6</v>
      </c>
      <c r="C3" s="50"/>
      <c r="D3" s="50"/>
      <c r="E3" s="50"/>
      <c r="F3" s="51"/>
    </row>
    <row r="4" spans="1:9" ht="15.75" customHeight="1">
      <c r="A4" s="49" t="s">
        <v>3</v>
      </c>
      <c r="B4" s="52" t="s">
        <v>24</v>
      </c>
      <c r="C4" s="53" t="s">
        <v>509</v>
      </c>
      <c r="D4" s="53" t="s">
        <v>423</v>
      </c>
      <c r="E4" s="53" t="s">
        <v>46</v>
      </c>
      <c r="F4" s="54" t="s">
        <v>670</v>
      </c>
    </row>
    <row r="5" spans="1:9" ht="15.75" customHeight="1">
      <c r="A5" s="52" t="s">
        <v>261</v>
      </c>
      <c r="B5" s="55">
        <v>1</v>
      </c>
      <c r="C5" s="56">
        <v>1</v>
      </c>
      <c r="D5" s="56"/>
      <c r="E5" s="56"/>
      <c r="F5" s="57">
        <v>2</v>
      </c>
      <c r="H5" s="3">
        <f t="shared" ref="H5:H6" si="0">4/10</f>
        <v>0.4</v>
      </c>
      <c r="I5" s="3">
        <f t="shared" ref="I5:I6" si="1">5/10</f>
        <v>0.5</v>
      </c>
    </row>
    <row r="6" spans="1:9" ht="15.75" customHeight="1">
      <c r="A6" s="58" t="s">
        <v>499</v>
      </c>
      <c r="B6" s="59"/>
      <c r="C6" s="60"/>
      <c r="D6" s="60"/>
      <c r="E6" s="60">
        <v>1</v>
      </c>
      <c r="F6" s="61">
        <v>1</v>
      </c>
      <c r="H6" s="3">
        <f t="shared" si="0"/>
        <v>0.4</v>
      </c>
      <c r="I6" s="3">
        <f t="shared" si="1"/>
        <v>0.5</v>
      </c>
    </row>
    <row r="7" spans="1:9" ht="15.75" customHeight="1">
      <c r="A7" s="58" t="s">
        <v>22</v>
      </c>
      <c r="B7" s="59">
        <v>5</v>
      </c>
      <c r="C7" s="60"/>
      <c r="D7" s="60">
        <v>1</v>
      </c>
      <c r="E7" s="60">
        <v>4</v>
      </c>
      <c r="F7" s="61">
        <v>10</v>
      </c>
      <c r="H7" s="3">
        <f t="shared" ref="H7:I7" si="2">AVERAGE(H4:H6)</f>
        <v>0.4</v>
      </c>
      <c r="I7" s="3">
        <f t="shared" si="2"/>
        <v>0.5</v>
      </c>
    </row>
    <row r="8" spans="1:9" ht="15.75" customHeight="1">
      <c r="A8" s="58" t="s">
        <v>44</v>
      </c>
      <c r="B8" s="59">
        <v>5</v>
      </c>
      <c r="C8" s="60"/>
      <c r="D8" s="60">
        <v>1</v>
      </c>
      <c r="E8" s="60">
        <v>4</v>
      </c>
      <c r="F8" s="61">
        <v>10</v>
      </c>
    </row>
    <row r="9" spans="1:9" ht="15.75" customHeight="1">
      <c r="A9" s="58" t="s">
        <v>484</v>
      </c>
      <c r="B9" s="59"/>
      <c r="C9" s="60"/>
      <c r="D9" s="60"/>
      <c r="E9" s="60">
        <v>1</v>
      </c>
      <c r="F9" s="61">
        <v>1</v>
      </c>
    </row>
    <row r="10" spans="1:9" ht="15.75" customHeight="1">
      <c r="A10" s="58" t="s">
        <v>583</v>
      </c>
      <c r="B10" s="59">
        <v>1</v>
      </c>
      <c r="C10" s="60"/>
      <c r="D10" s="60"/>
      <c r="E10" s="60"/>
      <c r="F10" s="61">
        <v>1</v>
      </c>
    </row>
    <row r="11" spans="1:9" ht="15.75" customHeight="1">
      <c r="A11" s="62" t="s">
        <v>670</v>
      </c>
      <c r="B11" s="63">
        <v>12</v>
      </c>
      <c r="C11" s="64">
        <v>1</v>
      </c>
      <c r="D11" s="64">
        <v>2</v>
      </c>
      <c r="E11" s="64">
        <v>10</v>
      </c>
      <c r="F11" s="65">
        <v>25</v>
      </c>
    </row>
  </sheetData>
  <hyperlinks>
    <hyperlink ref="C2" r:id="rId2" display="https://explorer.forta.network/alert/0x182ee2fae53500e34836b62c0a03176de662e9814ea25df4178ef3f00f7b156b" xr:uid="{00000000-0004-0000-0200-000000000000}"/>
    <hyperlink ref="D2" r:id="rId3" display="https://explorer.forta.network/alert/0x28420e60a9a8b84bf60bf45d628c690abd232432d270d08b03aab14ba0d16be4" xr:uid="{00000000-0004-0000-0200-000001000000}"/>
    <hyperlink ref="E2" r:id="rId4" display="https://explorer.forta.network/alert/0x4f9d52c1e30eef6b08047e2ba6e7e9779d269a6b1030682e646936d0a17abdac" xr:uid="{00000000-0004-0000-0200-000002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C25"/>
  <sheetViews>
    <sheetView workbookViewId="0"/>
  </sheetViews>
  <sheetFormatPr defaultColWidth="12.6328125" defaultRowHeight="15.75" customHeight="1"/>
  <cols>
    <col min="6" max="6" width="26.90625" customWidth="1"/>
    <col min="7" max="7" width="74.26953125" customWidth="1"/>
    <col min="8" max="9" width="13.453125" customWidth="1"/>
  </cols>
  <sheetData>
    <row r="1" spans="1:29" ht="15.7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671</v>
      </c>
      <c r="F1" s="3" t="s">
        <v>672</v>
      </c>
      <c r="G1" s="3" t="s">
        <v>673</v>
      </c>
      <c r="H1" s="3" t="s">
        <v>674</v>
      </c>
      <c r="I1" s="3" t="s">
        <v>675</v>
      </c>
      <c r="J1" s="3" t="s">
        <v>6</v>
      </c>
      <c r="K1" s="3" t="s">
        <v>676</v>
      </c>
      <c r="L1" s="3" t="s">
        <v>677</v>
      </c>
      <c r="M1" s="3" t="s">
        <v>678</v>
      </c>
      <c r="N1" s="3" t="s">
        <v>20</v>
      </c>
      <c r="O1" s="3" t="s">
        <v>20</v>
      </c>
      <c r="P1" s="3" t="s">
        <v>20</v>
      </c>
      <c r="Q1" s="3" t="s">
        <v>20</v>
      </c>
      <c r="R1" s="3" t="s">
        <v>20</v>
      </c>
      <c r="S1" s="3" t="s">
        <v>20</v>
      </c>
      <c r="T1" s="3" t="s">
        <v>20</v>
      </c>
      <c r="U1" s="3" t="s">
        <v>20</v>
      </c>
      <c r="V1" s="3" t="s">
        <v>20</v>
      </c>
      <c r="W1" s="3" t="s">
        <v>20</v>
      </c>
      <c r="X1" s="3" t="s">
        <v>20</v>
      </c>
      <c r="Y1" s="3" t="s">
        <v>20</v>
      </c>
      <c r="Z1" s="3" t="s">
        <v>20</v>
      </c>
      <c r="AA1" s="3" t="s">
        <v>20</v>
      </c>
      <c r="AB1" s="3" t="s">
        <v>20</v>
      </c>
      <c r="AC1" s="3" t="s">
        <v>20</v>
      </c>
    </row>
    <row r="2" spans="1:29" ht="15.75" customHeight="1">
      <c r="A2" s="8">
        <v>44897</v>
      </c>
      <c r="B2" s="3" t="str">
        <f t="shared" ref="B2:B22" si="0">YEAR(A2)&amp;MONTH(A2)</f>
        <v>202212</v>
      </c>
      <c r="C2" s="3" t="s">
        <v>679</v>
      </c>
      <c r="D2" s="3" t="s">
        <v>44</v>
      </c>
      <c r="E2" s="3" t="s">
        <v>680</v>
      </c>
      <c r="F2" s="37">
        <v>1.0458199954086601E-7</v>
      </c>
      <c r="G2" s="3" t="s">
        <v>681</v>
      </c>
      <c r="H2" s="3"/>
      <c r="I2" s="3"/>
      <c r="J2" s="3" t="s">
        <v>682</v>
      </c>
      <c r="M2" s="3" t="s">
        <v>683</v>
      </c>
    </row>
    <row r="3" spans="1:29" ht="15.75" customHeight="1">
      <c r="A3" s="8">
        <v>44907</v>
      </c>
      <c r="B3" s="3" t="str">
        <f t="shared" si="0"/>
        <v>202212</v>
      </c>
      <c r="C3" s="3" t="s">
        <v>684</v>
      </c>
      <c r="D3" s="3" t="s">
        <v>22</v>
      </c>
      <c r="E3" s="3" t="s">
        <v>685</v>
      </c>
      <c r="F3" s="3" t="s">
        <v>686</v>
      </c>
      <c r="G3" s="3"/>
      <c r="H3" s="3"/>
      <c r="I3" s="3"/>
      <c r="M3" s="3" t="s">
        <v>683</v>
      </c>
    </row>
    <row r="4" spans="1:29" ht="15.75" customHeight="1">
      <c r="A4" s="8">
        <v>44907</v>
      </c>
      <c r="B4" s="3" t="str">
        <f t="shared" si="0"/>
        <v>202212</v>
      </c>
      <c r="C4" s="3" t="s">
        <v>687</v>
      </c>
      <c r="D4" s="3" t="s">
        <v>22</v>
      </c>
      <c r="E4" s="3" t="s">
        <v>688</v>
      </c>
      <c r="F4" s="3" t="s">
        <v>686</v>
      </c>
      <c r="G4" s="3"/>
      <c r="H4" s="3"/>
      <c r="I4" s="3"/>
      <c r="M4" s="3" t="s">
        <v>683</v>
      </c>
    </row>
    <row r="5" spans="1:29" ht="15.75" customHeight="1">
      <c r="A5" s="8">
        <v>44922</v>
      </c>
      <c r="B5" s="3" t="str">
        <f t="shared" si="0"/>
        <v>202212</v>
      </c>
      <c r="C5" s="3" t="s">
        <v>689</v>
      </c>
      <c r="D5" s="3" t="s">
        <v>44</v>
      </c>
      <c r="E5" s="3" t="s">
        <v>690</v>
      </c>
      <c r="F5" s="37">
        <v>4.6113456160251398E-8</v>
      </c>
      <c r="G5" s="3" t="s">
        <v>691</v>
      </c>
      <c r="H5" s="3"/>
      <c r="I5" s="3"/>
      <c r="J5" s="3" t="s">
        <v>692</v>
      </c>
      <c r="M5" s="3" t="s">
        <v>683</v>
      </c>
    </row>
    <row r="6" spans="1:29" ht="15.75" customHeight="1">
      <c r="A6" s="8">
        <v>44908</v>
      </c>
      <c r="B6" s="3" t="str">
        <f t="shared" si="0"/>
        <v>202212</v>
      </c>
      <c r="C6" s="3" t="s">
        <v>693</v>
      </c>
      <c r="D6" s="3" t="s">
        <v>44</v>
      </c>
      <c r="E6" s="3" t="s">
        <v>694</v>
      </c>
      <c r="F6" s="3">
        <v>4.6448912843299103E-3</v>
      </c>
      <c r="G6" s="3" t="s">
        <v>695</v>
      </c>
      <c r="H6" s="3"/>
      <c r="I6" s="3"/>
      <c r="J6" s="3" t="s">
        <v>696</v>
      </c>
      <c r="L6" s="3" t="s">
        <v>697</v>
      </c>
      <c r="M6" s="3" t="s">
        <v>683</v>
      </c>
    </row>
    <row r="7" spans="1:29" ht="15.75" customHeight="1">
      <c r="A7" s="8">
        <v>44908</v>
      </c>
      <c r="B7" s="3" t="str">
        <f t="shared" si="0"/>
        <v>202212</v>
      </c>
      <c r="C7" s="3" t="s">
        <v>693</v>
      </c>
      <c r="D7" s="3" t="s">
        <v>44</v>
      </c>
      <c r="E7" s="3" t="s">
        <v>698</v>
      </c>
      <c r="F7" s="37">
        <v>1.00482785070026E-6</v>
      </c>
      <c r="G7" s="3" t="s">
        <v>699</v>
      </c>
      <c r="H7" s="3"/>
      <c r="I7" s="3"/>
      <c r="J7" s="3" t="s">
        <v>700</v>
      </c>
      <c r="M7" s="3" t="s">
        <v>683</v>
      </c>
    </row>
    <row r="8" spans="1:29" ht="15.75" customHeight="1">
      <c r="A8" s="8">
        <v>44910</v>
      </c>
      <c r="B8" s="3" t="str">
        <f t="shared" si="0"/>
        <v>202212</v>
      </c>
      <c r="C8" s="3" t="s">
        <v>701</v>
      </c>
      <c r="D8" s="3" t="s">
        <v>22</v>
      </c>
      <c r="E8" s="3" t="s">
        <v>702</v>
      </c>
      <c r="F8" s="3" t="s">
        <v>686</v>
      </c>
      <c r="G8" s="3"/>
      <c r="H8" s="3"/>
      <c r="I8" s="3"/>
      <c r="M8" s="3" t="s">
        <v>683</v>
      </c>
    </row>
    <row r="9" spans="1:29" ht="15.75" customHeight="1">
      <c r="A9" s="8">
        <v>44910</v>
      </c>
      <c r="B9" s="3" t="str">
        <f t="shared" si="0"/>
        <v>202212</v>
      </c>
      <c r="C9" s="3" t="s">
        <v>703</v>
      </c>
      <c r="D9" s="3" t="s">
        <v>22</v>
      </c>
      <c r="E9" s="3" t="s">
        <v>704</v>
      </c>
      <c r="F9" s="3" t="s">
        <v>686</v>
      </c>
      <c r="G9" s="3"/>
      <c r="H9" s="3"/>
      <c r="I9" s="3"/>
      <c r="M9" s="3" t="s">
        <v>683</v>
      </c>
    </row>
    <row r="10" spans="1:29" ht="15.75" customHeight="1">
      <c r="A10" s="8">
        <v>44925</v>
      </c>
      <c r="B10" s="3" t="str">
        <f t="shared" si="0"/>
        <v>202212</v>
      </c>
      <c r="C10" s="3" t="s">
        <v>705</v>
      </c>
      <c r="D10" s="3" t="s">
        <v>44</v>
      </c>
      <c r="E10" s="3" t="s">
        <v>706</v>
      </c>
      <c r="F10" s="37">
        <v>5.1309795711870403E-10</v>
      </c>
      <c r="G10" s="3" t="s">
        <v>707</v>
      </c>
      <c r="H10" s="3"/>
      <c r="I10" s="3"/>
      <c r="J10" s="3" t="s">
        <v>692</v>
      </c>
      <c r="M10" s="3" t="s">
        <v>683</v>
      </c>
    </row>
    <row r="11" spans="1:29" ht="15.75" customHeight="1">
      <c r="A11" s="5">
        <v>44949</v>
      </c>
      <c r="B11" s="3" t="str">
        <f t="shared" si="0"/>
        <v>20231</v>
      </c>
      <c r="C11" s="1" t="s">
        <v>708</v>
      </c>
      <c r="D11" s="1" t="s">
        <v>22</v>
      </c>
      <c r="E11" s="1" t="s">
        <v>709</v>
      </c>
      <c r="F11" s="1" t="s">
        <v>710</v>
      </c>
      <c r="G11" s="3" t="s">
        <v>711</v>
      </c>
      <c r="H11" s="3" t="s">
        <v>710</v>
      </c>
      <c r="I11" s="3" t="s">
        <v>710</v>
      </c>
      <c r="J11" s="3" t="s">
        <v>696</v>
      </c>
      <c r="K11" s="3" t="s">
        <v>24</v>
      </c>
      <c r="L11" s="3" t="s">
        <v>712</v>
      </c>
      <c r="M11" s="3" t="s">
        <v>713</v>
      </c>
    </row>
    <row r="12" spans="1:29" ht="15.75" customHeight="1">
      <c r="A12" s="38">
        <v>44952</v>
      </c>
      <c r="B12" s="3" t="str">
        <f t="shared" si="0"/>
        <v>20231</v>
      </c>
      <c r="C12" s="39" t="s">
        <v>714</v>
      </c>
      <c r="D12" s="39" t="s">
        <v>44</v>
      </c>
      <c r="E12" s="39" t="s">
        <v>715</v>
      </c>
      <c r="F12" s="40">
        <v>5.0000000000000002E-5</v>
      </c>
      <c r="G12" s="41" t="s">
        <v>716</v>
      </c>
      <c r="H12" s="41" t="s">
        <v>710</v>
      </c>
      <c r="I12" s="41" t="s">
        <v>710</v>
      </c>
      <c r="J12" s="41" t="s">
        <v>717</v>
      </c>
      <c r="K12" s="3" t="s">
        <v>46</v>
      </c>
      <c r="L12" s="41"/>
      <c r="M12" s="41" t="s">
        <v>713</v>
      </c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</row>
    <row r="13" spans="1:29">
      <c r="A13" s="38">
        <v>44952</v>
      </c>
      <c r="B13" s="3" t="str">
        <f t="shared" si="0"/>
        <v>20231</v>
      </c>
      <c r="C13" s="39" t="s">
        <v>718</v>
      </c>
      <c r="D13" s="39" t="s">
        <v>44</v>
      </c>
      <c r="E13" s="39" t="s">
        <v>719</v>
      </c>
      <c r="F13" s="40">
        <v>5.0000000000000002E-5</v>
      </c>
      <c r="G13" s="41" t="s">
        <v>720</v>
      </c>
      <c r="H13" s="41" t="s">
        <v>710</v>
      </c>
      <c r="I13" s="41" t="s">
        <v>710</v>
      </c>
      <c r="J13" s="41" t="s">
        <v>692</v>
      </c>
      <c r="K13" s="3" t="s">
        <v>46</v>
      </c>
      <c r="L13" s="42" t="s">
        <v>721</v>
      </c>
      <c r="M13" s="41" t="s">
        <v>713</v>
      </c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</row>
    <row r="14" spans="1:29" ht="15.75" customHeight="1">
      <c r="A14" s="38">
        <v>44945</v>
      </c>
      <c r="B14" s="3" t="str">
        <f t="shared" si="0"/>
        <v>20231</v>
      </c>
      <c r="C14" s="39" t="s">
        <v>722</v>
      </c>
      <c r="D14" s="39" t="s">
        <v>22</v>
      </c>
      <c r="E14" s="39" t="s">
        <v>723</v>
      </c>
      <c r="F14" s="39">
        <v>1E-3</v>
      </c>
      <c r="G14" s="41" t="s">
        <v>724</v>
      </c>
      <c r="H14" s="41" t="s">
        <v>710</v>
      </c>
      <c r="I14" s="41" t="s">
        <v>710</v>
      </c>
      <c r="J14" s="41" t="s">
        <v>725</v>
      </c>
      <c r="K14" s="3" t="s">
        <v>46</v>
      </c>
      <c r="L14" s="41"/>
      <c r="M14" s="41" t="s">
        <v>713</v>
      </c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</row>
    <row r="15" spans="1:29" ht="15.75" customHeight="1">
      <c r="A15" s="5">
        <v>44946</v>
      </c>
      <c r="B15" s="3" t="str">
        <f t="shared" si="0"/>
        <v>20231</v>
      </c>
      <c r="C15" s="1" t="s">
        <v>726</v>
      </c>
      <c r="D15" s="1" t="s">
        <v>44</v>
      </c>
      <c r="E15" s="1" t="s">
        <v>727</v>
      </c>
      <c r="F15" s="1">
        <v>1.4999999999999999E-4</v>
      </c>
      <c r="G15" s="3" t="s">
        <v>728</v>
      </c>
      <c r="H15" s="3" t="s">
        <v>710</v>
      </c>
      <c r="I15" s="3" t="s">
        <v>710</v>
      </c>
      <c r="J15" s="3" t="s">
        <v>729</v>
      </c>
      <c r="K15" s="3" t="s">
        <v>24</v>
      </c>
      <c r="M15" s="41" t="s">
        <v>713</v>
      </c>
    </row>
    <row r="16" spans="1:29" ht="15.75" customHeight="1">
      <c r="A16" s="5">
        <v>44946</v>
      </c>
      <c r="B16" s="3" t="str">
        <f t="shared" si="0"/>
        <v>20231</v>
      </c>
      <c r="C16" s="1" t="s">
        <v>730</v>
      </c>
      <c r="D16" s="1" t="s">
        <v>44</v>
      </c>
      <c r="E16" s="1" t="s">
        <v>731</v>
      </c>
      <c r="F16" s="1">
        <v>0.01</v>
      </c>
      <c r="G16" s="3" t="s">
        <v>732</v>
      </c>
      <c r="H16" s="30" t="s">
        <v>710</v>
      </c>
      <c r="I16" s="3" t="s">
        <v>733</v>
      </c>
      <c r="J16" s="3" t="s">
        <v>729</v>
      </c>
      <c r="K16" s="3" t="s">
        <v>24</v>
      </c>
      <c r="M16" s="41" t="s">
        <v>713</v>
      </c>
    </row>
    <row r="17" spans="1:29" ht="15.75" customHeight="1">
      <c r="A17" s="38">
        <v>44944</v>
      </c>
      <c r="B17" s="3" t="str">
        <f t="shared" si="0"/>
        <v>20231</v>
      </c>
      <c r="C17" s="39" t="s">
        <v>734</v>
      </c>
      <c r="D17" s="39" t="s">
        <v>22</v>
      </c>
      <c r="E17" s="39" t="s">
        <v>735</v>
      </c>
      <c r="F17" s="39" t="s">
        <v>710</v>
      </c>
      <c r="G17" s="41" t="s">
        <v>736</v>
      </c>
      <c r="H17" s="30" t="s">
        <v>710</v>
      </c>
      <c r="I17" s="41" t="s">
        <v>710</v>
      </c>
      <c r="J17" s="41" t="s">
        <v>737</v>
      </c>
      <c r="K17" s="3" t="s">
        <v>46</v>
      </c>
      <c r="L17" s="41" t="s">
        <v>738</v>
      </c>
      <c r="M17" s="41" t="s">
        <v>713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</row>
    <row r="18" spans="1:29" ht="15.75" customHeight="1">
      <c r="A18" s="5">
        <v>44944</v>
      </c>
      <c r="B18" s="3" t="str">
        <f t="shared" si="0"/>
        <v>20231</v>
      </c>
      <c r="C18" s="1" t="s">
        <v>739</v>
      </c>
      <c r="D18" s="1" t="s">
        <v>22</v>
      </c>
      <c r="E18" s="1" t="s">
        <v>111</v>
      </c>
      <c r="F18" s="1"/>
      <c r="G18" s="3" t="s">
        <v>740</v>
      </c>
      <c r="H18" s="3" t="s">
        <v>710</v>
      </c>
      <c r="I18" s="3" t="s">
        <v>741</v>
      </c>
      <c r="J18" s="3" t="s">
        <v>742</v>
      </c>
      <c r="K18" s="3" t="s">
        <v>24</v>
      </c>
      <c r="M18" s="41" t="s">
        <v>713</v>
      </c>
    </row>
    <row r="19" spans="1:29" ht="15.75" customHeight="1">
      <c r="A19" s="38">
        <v>44944</v>
      </c>
      <c r="B19" s="3" t="str">
        <f t="shared" si="0"/>
        <v>20231</v>
      </c>
      <c r="C19" s="39" t="s">
        <v>743</v>
      </c>
      <c r="D19" s="39" t="s">
        <v>44</v>
      </c>
      <c r="E19" s="39" t="s">
        <v>744</v>
      </c>
      <c r="F19" s="39">
        <v>1</v>
      </c>
      <c r="G19" s="41" t="s">
        <v>745</v>
      </c>
      <c r="H19" s="41" t="s">
        <v>710</v>
      </c>
      <c r="I19" s="41" t="s">
        <v>710</v>
      </c>
      <c r="J19" s="41" t="s">
        <v>746</v>
      </c>
      <c r="K19" s="3" t="s">
        <v>46</v>
      </c>
      <c r="L19" s="41"/>
      <c r="M19" s="41" t="s">
        <v>713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</row>
    <row r="20" spans="1:29" ht="15.75" customHeight="1">
      <c r="A20" s="5">
        <v>44941</v>
      </c>
      <c r="B20" s="3" t="str">
        <f t="shared" si="0"/>
        <v>20231</v>
      </c>
      <c r="C20" s="1" t="s">
        <v>747</v>
      </c>
      <c r="D20" s="1" t="s">
        <v>22</v>
      </c>
      <c r="E20" s="1" t="s">
        <v>748</v>
      </c>
      <c r="F20" s="1" t="s">
        <v>696</v>
      </c>
      <c r="G20" s="3" t="s">
        <v>749</v>
      </c>
      <c r="H20" s="30" t="s">
        <v>710</v>
      </c>
      <c r="I20" s="3" t="s">
        <v>710</v>
      </c>
      <c r="K20" s="3" t="s">
        <v>24</v>
      </c>
      <c r="M20" s="41" t="s">
        <v>713</v>
      </c>
    </row>
    <row r="21" spans="1:29" ht="12.5">
      <c r="A21" s="5">
        <v>44941</v>
      </c>
      <c r="B21" s="3" t="str">
        <f t="shared" si="0"/>
        <v>20231</v>
      </c>
      <c r="C21" s="1" t="s">
        <v>369</v>
      </c>
      <c r="D21" s="1" t="s">
        <v>114</v>
      </c>
      <c r="E21" s="1" t="s">
        <v>750</v>
      </c>
      <c r="F21" s="1"/>
      <c r="K21" s="3" t="s">
        <v>24</v>
      </c>
      <c r="M21" s="41" t="s">
        <v>713</v>
      </c>
    </row>
    <row r="22" spans="1:29" ht="12.5">
      <c r="A22" s="43">
        <v>44930</v>
      </c>
      <c r="B22" s="3" t="str">
        <f t="shared" si="0"/>
        <v>20231</v>
      </c>
      <c r="C22" s="44" t="s">
        <v>751</v>
      </c>
      <c r="D22" s="44" t="s">
        <v>22</v>
      </c>
      <c r="E22" s="44" t="s">
        <v>752</v>
      </c>
      <c r="F22" s="44"/>
      <c r="G22" s="45" t="s">
        <v>753</v>
      </c>
      <c r="H22" s="45" t="s">
        <v>754</v>
      </c>
      <c r="I22" s="45" t="s">
        <v>710</v>
      </c>
      <c r="J22" s="45" t="s">
        <v>755</v>
      </c>
      <c r="K22" s="3" t="s">
        <v>24</v>
      </c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spans="1:29" ht="12.5">
      <c r="A23" s="5">
        <v>44985</v>
      </c>
      <c r="C23" s="1" t="s">
        <v>21</v>
      </c>
      <c r="D23" s="1"/>
      <c r="E23" s="1"/>
      <c r="F23" s="1"/>
    </row>
    <row r="24" spans="1:29" ht="12.5">
      <c r="A24" s="8">
        <v>44980</v>
      </c>
      <c r="C24" s="3" t="s">
        <v>27</v>
      </c>
    </row>
    <row r="25" spans="1:29" ht="12.5">
      <c r="A25" s="5"/>
      <c r="C25" s="1"/>
      <c r="D25" s="1"/>
      <c r="E25" s="1"/>
      <c r="F2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9"/>
  <sheetViews>
    <sheetView workbookViewId="0"/>
  </sheetViews>
  <sheetFormatPr defaultColWidth="12.6328125" defaultRowHeight="15.75" customHeight="1"/>
  <sheetData>
    <row r="1" spans="1:6" ht="15.75" customHeight="1">
      <c r="A1" s="66" t="s">
        <v>1</v>
      </c>
      <c r="B1" s="68" t="s">
        <v>7769</v>
      </c>
    </row>
    <row r="3" spans="1:6" ht="15.75" customHeight="1">
      <c r="A3" s="49" t="s">
        <v>756</v>
      </c>
      <c r="B3" s="49" t="s">
        <v>676</v>
      </c>
      <c r="C3" s="50"/>
      <c r="D3" s="50"/>
      <c r="E3" s="51"/>
    </row>
    <row r="4" spans="1:6" ht="15.75" customHeight="1">
      <c r="A4" s="49" t="s">
        <v>3</v>
      </c>
      <c r="B4" s="52" t="s">
        <v>24</v>
      </c>
      <c r="C4" s="53" t="s">
        <v>46</v>
      </c>
      <c r="D4" s="53" t="s">
        <v>7768</v>
      </c>
      <c r="E4" s="54" t="s">
        <v>670</v>
      </c>
      <c r="F4" s="3" t="e">
        <f t="shared" ref="F4:F6" si="0">D4/E4</f>
        <v>#VALUE!</v>
      </c>
    </row>
    <row r="5" spans="1:6" ht="15.75" customHeight="1">
      <c r="A5" s="52" t="s">
        <v>22</v>
      </c>
      <c r="B5" s="55">
        <v>4</v>
      </c>
      <c r="C5" s="56">
        <v>2</v>
      </c>
      <c r="D5" s="56"/>
      <c r="E5" s="57">
        <v>6</v>
      </c>
      <c r="F5" s="3">
        <f t="shared" si="0"/>
        <v>0</v>
      </c>
    </row>
    <row r="6" spans="1:6" ht="15.75" customHeight="1">
      <c r="A6" s="58" t="s">
        <v>44</v>
      </c>
      <c r="B6" s="59">
        <v>2</v>
      </c>
      <c r="C6" s="60">
        <v>3</v>
      </c>
      <c r="D6" s="60"/>
      <c r="E6" s="61">
        <v>5</v>
      </c>
      <c r="F6" s="3">
        <f t="shared" si="0"/>
        <v>0</v>
      </c>
    </row>
    <row r="7" spans="1:6" ht="15.75" customHeight="1">
      <c r="A7" s="58" t="s">
        <v>114</v>
      </c>
      <c r="B7" s="59">
        <v>1</v>
      </c>
      <c r="C7" s="60"/>
      <c r="D7" s="60"/>
      <c r="E7" s="61">
        <v>1</v>
      </c>
      <c r="F7" s="3" t="e">
        <f>AVERAGE(F4:F6)</f>
        <v>#VALUE!</v>
      </c>
    </row>
    <row r="8" spans="1:6" ht="15.75" customHeight="1">
      <c r="A8" s="58" t="s">
        <v>7768</v>
      </c>
      <c r="B8" s="59"/>
      <c r="C8" s="60"/>
      <c r="D8" s="60"/>
      <c r="E8" s="61"/>
    </row>
    <row r="9" spans="1:6" ht="15.75" customHeight="1">
      <c r="A9" s="62" t="s">
        <v>670</v>
      </c>
      <c r="B9" s="63">
        <v>7</v>
      </c>
      <c r="C9" s="64">
        <v>5</v>
      </c>
      <c r="D9" s="64"/>
      <c r="E9" s="65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outlinePr summaryBelow="0" summaryRight="0"/>
  </sheetPr>
  <dimension ref="A1:Z2051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/>
  <cols>
    <col min="1" max="1" width="29" customWidth="1"/>
    <col min="4" max="4" width="23.26953125" customWidth="1"/>
    <col min="5" max="5" width="17.90625" customWidth="1"/>
    <col min="10" max="10" width="22.36328125" customWidth="1"/>
    <col min="11" max="11" width="25.26953125" customWidth="1"/>
  </cols>
  <sheetData>
    <row r="1" spans="1:26" ht="12.5">
      <c r="A1" s="3" t="s">
        <v>0</v>
      </c>
      <c r="B1" s="3" t="s">
        <v>757</v>
      </c>
      <c r="C1" s="3" t="str">
        <f>LEFT(A5,10)</f>
        <v>2023-03-24</v>
      </c>
      <c r="D1" s="3" t="s">
        <v>758</v>
      </c>
      <c r="E1" s="1" t="s">
        <v>759</v>
      </c>
      <c r="F1" s="1" t="s">
        <v>760</v>
      </c>
      <c r="G1" s="3" t="s">
        <v>761</v>
      </c>
      <c r="H1" s="3" t="s">
        <v>762</v>
      </c>
      <c r="I1" s="3" t="s">
        <v>763</v>
      </c>
      <c r="J1" s="3" t="s">
        <v>764</v>
      </c>
      <c r="K1" s="3" t="s">
        <v>765</v>
      </c>
      <c r="L1" s="3" t="s">
        <v>17</v>
      </c>
      <c r="M1" s="1" t="s">
        <v>766</v>
      </c>
      <c r="N1" s="1" t="s">
        <v>15</v>
      </c>
      <c r="O1" s="1" t="s">
        <v>9</v>
      </c>
      <c r="P1" s="1" t="s">
        <v>11</v>
      </c>
      <c r="Q1" s="3" t="s">
        <v>767</v>
      </c>
      <c r="R1" s="3" t="s">
        <v>768</v>
      </c>
      <c r="S1" s="3" t="s">
        <v>20</v>
      </c>
      <c r="T1" s="3" t="s">
        <v>20</v>
      </c>
      <c r="U1" s="3" t="s">
        <v>20</v>
      </c>
      <c r="V1" s="3" t="s">
        <v>20</v>
      </c>
      <c r="W1" s="3" t="s">
        <v>20</v>
      </c>
      <c r="X1" s="3" t="s">
        <v>20</v>
      </c>
      <c r="Y1" s="3" t="s">
        <v>20</v>
      </c>
      <c r="Z1" s="3" t="s">
        <v>20</v>
      </c>
    </row>
    <row r="2" spans="1:26" ht="15.5" hidden="1">
      <c r="A2" s="35" t="s">
        <v>769</v>
      </c>
      <c r="B2" s="36">
        <v>202303</v>
      </c>
      <c r="C2" s="3" t="str">
        <f t="shared" ref="C2:C4" si="0">LEFT(A2,10)</f>
        <v>2023-03-22</v>
      </c>
      <c r="D2" s="35" t="s">
        <v>770</v>
      </c>
      <c r="E2" s="35" t="s">
        <v>126</v>
      </c>
      <c r="F2" s="35" t="s">
        <v>771</v>
      </c>
      <c r="G2" s="35" t="s">
        <v>44</v>
      </c>
      <c r="H2" s="35" t="s">
        <v>772</v>
      </c>
      <c r="I2" s="3" t="str">
        <f t="shared" ref="I2:I14" si="1">LEFT(H2,42)</f>
        <v>0x0000f523fd0d3a5ddf4025f9a19ea72d6e6993da</v>
      </c>
      <c r="J2" s="3" t="s">
        <v>764</v>
      </c>
      <c r="K2" s="3" t="str">
        <f t="shared" ref="K2:K256" si="2">LEFT(Q2, LEN(Q2)-1)</f>
        <v>0.00160072485653881</v>
      </c>
      <c r="L2" s="3" t="s">
        <v>773</v>
      </c>
      <c r="Q2" s="3" t="str">
        <f t="shared" ref="Q2:Q256" si="3">RIGHT(H2,LEN(H2)-FIND("'anomaly_score': ",H2)-16)</f>
        <v>0.00160072485653881}</v>
      </c>
    </row>
    <row r="3" spans="1:26" ht="15.5" hidden="1">
      <c r="A3" s="35" t="s">
        <v>774</v>
      </c>
      <c r="B3" s="36">
        <v>202303</v>
      </c>
      <c r="C3" s="3" t="str">
        <f t="shared" si="0"/>
        <v>2023-03-20</v>
      </c>
      <c r="D3" s="35" t="s">
        <v>775</v>
      </c>
      <c r="E3" s="35" t="s">
        <v>191</v>
      </c>
      <c r="F3" s="35" t="s">
        <v>771</v>
      </c>
      <c r="G3" s="35" t="s">
        <v>44</v>
      </c>
      <c r="H3" s="35" t="s">
        <v>776</v>
      </c>
      <c r="I3" s="3" t="str">
        <f t="shared" si="1"/>
        <v>0x00d2f4eb459bd4f7b175fd0cec578229bfa3bde7</v>
      </c>
      <c r="J3" s="3" t="s">
        <v>764</v>
      </c>
      <c r="K3" s="3" t="str">
        <f t="shared" si="2"/>
        <v>4.294032167427495e-08</v>
      </c>
      <c r="L3" s="3" t="s">
        <v>777</v>
      </c>
      <c r="Q3" s="3" t="str">
        <f t="shared" si="3"/>
        <v>4.294032167427495e-08}</v>
      </c>
    </row>
    <row r="4" spans="1:26" ht="15.5" hidden="1">
      <c r="A4" s="35" t="s">
        <v>778</v>
      </c>
      <c r="B4" s="36">
        <v>202303</v>
      </c>
      <c r="C4" s="3" t="str">
        <f t="shared" si="0"/>
        <v>2023-03-29</v>
      </c>
      <c r="D4" s="35" t="s">
        <v>779</v>
      </c>
      <c r="E4" s="35" t="s">
        <v>126</v>
      </c>
      <c r="F4" s="35" t="s">
        <v>771</v>
      </c>
      <c r="G4" s="35" t="s">
        <v>22</v>
      </c>
      <c r="H4" s="35" t="s">
        <v>780</v>
      </c>
      <c r="I4" s="3" t="str">
        <f t="shared" si="1"/>
        <v>0x011a41fb580313e128c2bf3b1f89ce6b0a33b0d9</v>
      </c>
      <c r="J4" s="3" t="s">
        <v>764</v>
      </c>
      <c r="K4" s="3" t="str">
        <f t="shared" si="2"/>
        <v>4.4879576523993024e-05</v>
      </c>
      <c r="Q4" s="3" t="str">
        <f t="shared" si="3"/>
        <v>4.4879576523993024e-05}</v>
      </c>
    </row>
    <row r="5" spans="1:26" ht="15.5" hidden="1">
      <c r="A5" s="35" t="s">
        <v>781</v>
      </c>
      <c r="B5" s="36">
        <v>202303</v>
      </c>
      <c r="D5" s="35" t="s">
        <v>782</v>
      </c>
      <c r="E5" s="35" t="s">
        <v>126</v>
      </c>
      <c r="F5" s="35" t="s">
        <v>771</v>
      </c>
      <c r="G5" s="35" t="s">
        <v>22</v>
      </c>
      <c r="H5" s="35" t="s">
        <v>783</v>
      </c>
      <c r="I5" s="3" t="str">
        <f t="shared" si="1"/>
        <v>0x013b95ac247eb343a7c018400f23629e565a0c94</v>
      </c>
      <c r="J5" s="3" t="s">
        <v>784</v>
      </c>
      <c r="K5" s="3" t="str">
        <f t="shared" si="2"/>
        <v>3.1101398969090213e-06</v>
      </c>
      <c r="L5" s="3" t="s">
        <v>785</v>
      </c>
      <c r="Q5" s="3" t="str">
        <f t="shared" si="3"/>
        <v>3.1101398969090213e-06}</v>
      </c>
      <c r="R5" s="7" t="s">
        <v>786</v>
      </c>
    </row>
    <row r="6" spans="1:26" ht="15.5" hidden="1">
      <c r="A6" s="35" t="s">
        <v>787</v>
      </c>
      <c r="B6" s="36">
        <v>202303</v>
      </c>
      <c r="C6" s="3" t="str">
        <f t="shared" ref="C6:C260" si="4">LEFT(A6,10)</f>
        <v>2023-03-19</v>
      </c>
      <c r="D6" s="35" t="s">
        <v>788</v>
      </c>
      <c r="E6" s="35" t="s">
        <v>191</v>
      </c>
      <c r="F6" s="35" t="s">
        <v>771</v>
      </c>
      <c r="G6" s="35" t="s">
        <v>22</v>
      </c>
      <c r="H6" s="35" t="s">
        <v>789</v>
      </c>
      <c r="I6" s="3" t="str">
        <f t="shared" si="1"/>
        <v>0x015706cd9d1ee0ef2a348b377faab4a61c82184a</v>
      </c>
      <c r="K6" s="3" t="str">
        <f t="shared" si="2"/>
        <v>1.0601656565907487e-10</v>
      </c>
      <c r="Q6" s="3" t="str">
        <f t="shared" si="3"/>
        <v>1.0601656565907487e-10}</v>
      </c>
    </row>
    <row r="7" spans="1:26" ht="15.5" hidden="1">
      <c r="A7" s="35" t="s">
        <v>790</v>
      </c>
      <c r="B7" s="36">
        <v>202303</v>
      </c>
      <c r="C7" s="3" t="str">
        <f t="shared" si="4"/>
        <v>2023-03-20</v>
      </c>
      <c r="D7" s="35" t="s">
        <v>791</v>
      </c>
      <c r="E7" s="35" t="s">
        <v>191</v>
      </c>
      <c r="F7" s="35" t="s">
        <v>771</v>
      </c>
      <c r="G7" s="35" t="s">
        <v>44</v>
      </c>
      <c r="H7" s="35" t="s">
        <v>792</v>
      </c>
      <c r="I7" s="3" t="str">
        <f t="shared" si="1"/>
        <v>0x03ae1a796dfe0400439211133d065bda774b9d3e</v>
      </c>
      <c r="J7" s="3" t="s">
        <v>764</v>
      </c>
      <c r="K7" s="3" t="str">
        <f t="shared" si="2"/>
        <v>1.019569795227474e-08</v>
      </c>
      <c r="L7" s="3" t="s">
        <v>793</v>
      </c>
      <c r="Q7" s="3" t="str">
        <f t="shared" si="3"/>
        <v>1.019569795227474e-08}</v>
      </c>
    </row>
    <row r="8" spans="1:26" ht="15.5" hidden="1">
      <c r="A8" s="35" t="s">
        <v>794</v>
      </c>
      <c r="B8" s="36">
        <v>202303</v>
      </c>
      <c r="C8" s="3" t="str">
        <f t="shared" si="4"/>
        <v>2023-03-02</v>
      </c>
      <c r="D8" s="35" t="s">
        <v>795</v>
      </c>
      <c r="E8" s="35" t="s">
        <v>191</v>
      </c>
      <c r="F8" s="35" t="s">
        <v>771</v>
      </c>
      <c r="G8" s="35" t="s">
        <v>796</v>
      </c>
      <c r="H8" s="35" t="s">
        <v>797</v>
      </c>
      <c r="I8" s="3" t="str">
        <f t="shared" si="1"/>
        <v>0x04aee59de73f6812f389203c6d6b25ffd9dbeb79</v>
      </c>
      <c r="K8" s="3" t="str">
        <f t="shared" si="2"/>
        <v>2.761589208436474e-08</v>
      </c>
      <c r="Q8" s="3" t="str">
        <f t="shared" si="3"/>
        <v>2.761589208436474e-08}</v>
      </c>
    </row>
    <row r="9" spans="1:26" ht="15.5" hidden="1">
      <c r="A9" s="35" t="s">
        <v>798</v>
      </c>
      <c r="B9" s="36">
        <v>202303</v>
      </c>
      <c r="C9" s="3" t="str">
        <f t="shared" si="4"/>
        <v>2023-03-22</v>
      </c>
      <c r="D9" s="35" t="s">
        <v>799</v>
      </c>
      <c r="E9" s="35" t="s">
        <v>191</v>
      </c>
      <c r="F9" s="35" t="s">
        <v>771</v>
      </c>
      <c r="G9" s="35" t="s">
        <v>44</v>
      </c>
      <c r="H9" s="35" t="s">
        <v>800</v>
      </c>
      <c r="I9" s="3" t="str">
        <f t="shared" si="1"/>
        <v>0x055b29979f6bc27669ebd54182588fef12ffbfc0</v>
      </c>
      <c r="J9" s="3" t="s">
        <v>764</v>
      </c>
      <c r="K9" s="3" t="str">
        <f t="shared" si="2"/>
        <v>1.7062746230508238e-08</v>
      </c>
      <c r="Q9" s="3" t="str">
        <f t="shared" si="3"/>
        <v>1.7062746230508238e-08}</v>
      </c>
      <c r="R9" s="3" t="str">
        <f>RIGHT(H9,LEN(H9)-FIND("'anomaly_score': ",H9)-16)</f>
        <v>1.7062746230508238e-08}</v>
      </c>
    </row>
    <row r="10" spans="1:26" ht="15.5" hidden="1">
      <c r="A10" s="35" t="s">
        <v>801</v>
      </c>
      <c r="B10" s="36">
        <v>202302</v>
      </c>
      <c r="C10" s="3" t="str">
        <f t="shared" si="4"/>
        <v>2023-02-20</v>
      </c>
      <c r="D10" s="35" t="s">
        <v>802</v>
      </c>
      <c r="E10" s="35" t="s">
        <v>803</v>
      </c>
      <c r="F10" s="35" t="s">
        <v>771</v>
      </c>
      <c r="G10" s="35" t="s">
        <v>44</v>
      </c>
      <c r="H10" s="35" t="s">
        <v>804</v>
      </c>
      <c r="I10" s="3" t="str">
        <f t="shared" si="1"/>
        <v>0x05b808369e419deda1f3de1aed851870041938ba</v>
      </c>
      <c r="J10" s="3" t="s">
        <v>805</v>
      </c>
      <c r="K10" s="3" t="str">
        <f t="shared" si="2"/>
        <v>2.8507705742614787e-08</v>
      </c>
      <c r="L10" s="3" t="s">
        <v>806</v>
      </c>
      <c r="Q10" s="3" t="str">
        <f t="shared" si="3"/>
        <v>2.8507705742614787e-08}</v>
      </c>
    </row>
    <row r="11" spans="1:26" ht="15.5" hidden="1">
      <c r="A11" s="35" t="s">
        <v>807</v>
      </c>
      <c r="B11" s="36">
        <v>202303</v>
      </c>
      <c r="C11" s="3" t="str">
        <f t="shared" si="4"/>
        <v>2023-03-09</v>
      </c>
      <c r="D11" s="35" t="s">
        <v>808</v>
      </c>
      <c r="E11" s="35" t="s">
        <v>191</v>
      </c>
      <c r="F11" s="35" t="s">
        <v>771</v>
      </c>
      <c r="G11" s="35" t="s">
        <v>809</v>
      </c>
      <c r="H11" s="35" t="s">
        <v>810</v>
      </c>
      <c r="I11" s="3" t="str">
        <f t="shared" si="1"/>
        <v>0x0621e9d8f6ac96098cdf413289c5e11b9130309a</v>
      </c>
      <c r="K11" s="3" t="str">
        <f t="shared" si="2"/>
        <v>6.735446043225311e-09</v>
      </c>
      <c r="Q11" s="3" t="str">
        <f t="shared" si="3"/>
        <v>6.735446043225311e-09}</v>
      </c>
    </row>
    <row r="12" spans="1:26" ht="15.5" hidden="1">
      <c r="A12" s="35" t="s">
        <v>811</v>
      </c>
      <c r="B12" s="36">
        <v>202303</v>
      </c>
      <c r="C12" s="3" t="str">
        <f t="shared" si="4"/>
        <v>2023-03-27</v>
      </c>
      <c r="D12" s="35" t="s">
        <v>812</v>
      </c>
      <c r="E12" s="35" t="s">
        <v>126</v>
      </c>
      <c r="F12" s="35" t="s">
        <v>771</v>
      </c>
      <c r="G12" s="35" t="s">
        <v>44</v>
      </c>
      <c r="H12" s="35" t="s">
        <v>813</v>
      </c>
      <c r="I12" s="3" t="str">
        <f t="shared" si="1"/>
        <v>0x06800a265f3eaef1195c18d253d6a2f62cfda113</v>
      </c>
      <c r="J12" s="3" t="s">
        <v>764</v>
      </c>
      <c r="K12" s="3" t="str">
        <f t="shared" si="2"/>
        <v>0.0001808242220353238</v>
      </c>
      <c r="Q12" s="3" t="str">
        <f t="shared" si="3"/>
        <v>0.0001808242220353238}</v>
      </c>
    </row>
    <row r="13" spans="1:26" ht="15.5" hidden="1">
      <c r="A13" s="35" t="s">
        <v>814</v>
      </c>
      <c r="B13" s="36">
        <v>202303</v>
      </c>
      <c r="C13" s="3" t="str">
        <f t="shared" si="4"/>
        <v>2023-03-22</v>
      </c>
      <c r="D13" s="35" t="s">
        <v>815</v>
      </c>
      <c r="E13" s="35" t="s">
        <v>126</v>
      </c>
      <c r="F13" s="35" t="s">
        <v>771</v>
      </c>
      <c r="G13" s="35" t="s">
        <v>44</v>
      </c>
      <c r="H13" s="35" t="s">
        <v>816</v>
      </c>
      <c r="I13" s="3" t="str">
        <f t="shared" si="1"/>
        <v>0x07a9d0f3a528ba050e1d41bb99fe4863c8a1eebf</v>
      </c>
      <c r="J13" s="3" t="s">
        <v>764</v>
      </c>
      <c r="K13" s="3" t="str">
        <f t="shared" si="2"/>
        <v>1.3622762753220393e-05</v>
      </c>
      <c r="Q13" s="3" t="str">
        <f t="shared" si="3"/>
        <v>1.3622762753220393e-05}</v>
      </c>
    </row>
    <row r="14" spans="1:26" ht="15.5" hidden="1">
      <c r="A14" s="35" t="s">
        <v>817</v>
      </c>
      <c r="B14" s="36">
        <v>202303</v>
      </c>
      <c r="C14" s="3" t="str">
        <f t="shared" si="4"/>
        <v>2023-03-24</v>
      </c>
      <c r="D14" s="35" t="s">
        <v>818</v>
      </c>
      <c r="E14" s="35" t="s">
        <v>126</v>
      </c>
      <c r="F14" s="35" t="s">
        <v>771</v>
      </c>
      <c r="G14" s="35" t="s">
        <v>22</v>
      </c>
      <c r="H14" s="35" t="s">
        <v>819</v>
      </c>
      <c r="I14" s="3" t="str">
        <f t="shared" si="1"/>
        <v>0x0885dd2ad33dc23fc782a74ddd8ecb88ebcd54fe</v>
      </c>
      <c r="J14" s="3" t="s">
        <v>784</v>
      </c>
      <c r="K14" s="3" t="str">
        <f t="shared" si="2"/>
        <v>6.433891559953195e-06</v>
      </c>
      <c r="L14" s="3" t="s">
        <v>785</v>
      </c>
      <c r="Q14" s="3" t="str">
        <f t="shared" si="3"/>
        <v>6.433891559953195e-06}</v>
      </c>
      <c r="R14" s="7" t="s">
        <v>820</v>
      </c>
    </row>
    <row r="15" spans="1:26" ht="12.5" hidden="1">
      <c r="A15" s="8">
        <v>44903</v>
      </c>
      <c r="B15" s="3">
        <f>202212</f>
        <v>202212</v>
      </c>
      <c r="C15" s="3" t="str">
        <f t="shared" si="4"/>
        <v>44903</v>
      </c>
      <c r="D15" s="3" t="s">
        <v>821</v>
      </c>
      <c r="G15" s="3" t="s">
        <v>114</v>
      </c>
      <c r="I15" s="3" t="s">
        <v>822</v>
      </c>
      <c r="J15" s="3" t="s">
        <v>764</v>
      </c>
      <c r="K15" s="3" t="e">
        <f t="shared" si="2"/>
        <v>#VALUE!</v>
      </c>
      <c r="L15" s="3" t="s">
        <v>823</v>
      </c>
      <c r="Q15" s="3" t="e">
        <f t="shared" si="3"/>
        <v>#VALUE!</v>
      </c>
    </row>
    <row r="16" spans="1:26" ht="15.5" hidden="1">
      <c r="A16" s="35" t="s">
        <v>824</v>
      </c>
      <c r="B16" s="36">
        <v>202302</v>
      </c>
      <c r="C16" s="3" t="str">
        <f t="shared" si="4"/>
        <v>2023-02-22</v>
      </c>
      <c r="D16" s="35" t="s">
        <v>825</v>
      </c>
      <c r="E16" s="35" t="s">
        <v>803</v>
      </c>
      <c r="F16" s="35" t="s">
        <v>771</v>
      </c>
      <c r="G16" s="35" t="s">
        <v>22</v>
      </c>
      <c r="H16" s="35" t="s">
        <v>826</v>
      </c>
      <c r="I16" s="3" t="str">
        <f t="shared" ref="I16:I25" si="5">LEFT(H16,42)</f>
        <v>0x0bf0e31ab9d32c7fd064afc710d98164d7cbb31d</v>
      </c>
      <c r="J16" s="3" t="s">
        <v>764</v>
      </c>
      <c r="K16" s="3" t="str">
        <f t="shared" si="2"/>
        <v>3.862063092731813e-09</v>
      </c>
      <c r="Q16" s="3" t="str">
        <f t="shared" si="3"/>
        <v>3.862063092731813e-09}</v>
      </c>
    </row>
    <row r="17" spans="1:18" ht="15.5" hidden="1">
      <c r="A17" s="35" t="s">
        <v>827</v>
      </c>
      <c r="B17" s="36">
        <v>202302</v>
      </c>
      <c r="C17" s="3" t="str">
        <f t="shared" si="4"/>
        <v>2023-02-15</v>
      </c>
      <c r="D17" s="35" t="s">
        <v>828</v>
      </c>
      <c r="E17" s="35" t="s">
        <v>803</v>
      </c>
      <c r="F17" s="35" t="s">
        <v>771</v>
      </c>
      <c r="G17" s="35" t="s">
        <v>22</v>
      </c>
      <c r="H17" s="35" t="s">
        <v>829</v>
      </c>
      <c r="I17" s="3" t="str">
        <f t="shared" si="5"/>
        <v>0x0c2561d7c8c19e46e0e0fbe02777d2efa424c8e5</v>
      </c>
      <c r="J17" s="3" t="s">
        <v>46</v>
      </c>
      <c r="K17" s="3" t="str">
        <f t="shared" si="2"/>
        <v>7.053834544327163e-09</v>
      </c>
      <c r="L17" s="3" t="s">
        <v>830</v>
      </c>
      <c r="Q17" s="3" t="str">
        <f t="shared" si="3"/>
        <v>7.053834544327163e-09}</v>
      </c>
    </row>
    <row r="18" spans="1:18" ht="15.5" hidden="1">
      <c r="A18" s="35" t="s">
        <v>831</v>
      </c>
      <c r="B18" s="36">
        <v>202303</v>
      </c>
      <c r="C18" s="3" t="str">
        <f t="shared" si="4"/>
        <v>2023-03-23</v>
      </c>
      <c r="D18" s="35" t="s">
        <v>832</v>
      </c>
      <c r="E18" s="35" t="s">
        <v>126</v>
      </c>
      <c r="F18" s="35" t="s">
        <v>771</v>
      </c>
      <c r="G18" s="35" t="s">
        <v>44</v>
      </c>
      <c r="H18" s="35" t="s">
        <v>833</v>
      </c>
      <c r="I18" s="3" t="str">
        <f t="shared" si="5"/>
        <v>0x0cadb956a485c9a12c4105df4e347e1a3e79383d</v>
      </c>
      <c r="J18" s="3" t="s">
        <v>834</v>
      </c>
      <c r="K18" s="3" t="str">
        <f t="shared" si="2"/>
        <v>0.00016931492576191716</v>
      </c>
      <c r="Q18" s="3" t="str">
        <f t="shared" si="3"/>
        <v>0.00016931492576191716}</v>
      </c>
    </row>
    <row r="19" spans="1:18" ht="15.5" hidden="1">
      <c r="A19" s="35" t="s">
        <v>835</v>
      </c>
      <c r="B19" s="36">
        <v>202303</v>
      </c>
      <c r="C19" s="3" t="str">
        <f t="shared" si="4"/>
        <v>2023-03-24</v>
      </c>
      <c r="D19" s="35" t="s">
        <v>836</v>
      </c>
      <c r="E19" s="35" t="s">
        <v>126</v>
      </c>
      <c r="F19" s="35" t="s">
        <v>771</v>
      </c>
      <c r="G19" s="35" t="s">
        <v>22</v>
      </c>
      <c r="H19" s="35" t="s">
        <v>837</v>
      </c>
      <c r="I19" s="3" t="str">
        <f t="shared" si="5"/>
        <v>0x0cf28baceb7d8a89097118f5cdc225f5333b481e</v>
      </c>
      <c r="J19" s="3" t="s">
        <v>784</v>
      </c>
      <c r="K19" s="3" t="str">
        <f t="shared" si="2"/>
        <v>5.711178988878666e-06</v>
      </c>
      <c r="L19" s="3" t="s">
        <v>785</v>
      </c>
      <c r="Q19" s="3" t="str">
        <f t="shared" si="3"/>
        <v>5.711178988878666e-06}</v>
      </c>
      <c r="R19" s="7" t="s">
        <v>838</v>
      </c>
    </row>
    <row r="20" spans="1:18" ht="15.5" hidden="1">
      <c r="A20" s="35" t="s">
        <v>839</v>
      </c>
      <c r="B20" s="36">
        <v>202303</v>
      </c>
      <c r="C20" s="3" t="str">
        <f t="shared" si="4"/>
        <v>2023-03-11</v>
      </c>
      <c r="D20" s="35" t="s">
        <v>840</v>
      </c>
      <c r="E20" s="35" t="s">
        <v>191</v>
      </c>
      <c r="F20" s="35" t="s">
        <v>771</v>
      </c>
      <c r="G20" s="35" t="s">
        <v>22</v>
      </c>
      <c r="H20" s="35" t="s">
        <v>841</v>
      </c>
      <c r="I20" s="3" t="str">
        <f t="shared" si="5"/>
        <v>0x0d38213f35178f4671ddb7012025dee7e1e3aa6a</v>
      </c>
      <c r="J20" s="3" t="s">
        <v>764</v>
      </c>
      <c r="K20" s="3" t="str">
        <f t="shared" si="2"/>
        <v>1.329007603527657e-09</v>
      </c>
      <c r="L20" s="3" t="s">
        <v>842</v>
      </c>
      <c r="Q20" s="3" t="str">
        <f t="shared" si="3"/>
        <v>1.329007603527657e-09}</v>
      </c>
    </row>
    <row r="21" spans="1:18" ht="15.5" hidden="1">
      <c r="A21" s="35" t="s">
        <v>843</v>
      </c>
      <c r="B21" s="36">
        <v>202303</v>
      </c>
      <c r="C21" s="3" t="str">
        <f t="shared" si="4"/>
        <v>2023-03-20</v>
      </c>
      <c r="D21" s="35" t="s">
        <v>844</v>
      </c>
      <c r="E21" s="35" t="s">
        <v>191</v>
      </c>
      <c r="F21" s="35" t="s">
        <v>771</v>
      </c>
      <c r="G21" s="35" t="s">
        <v>44</v>
      </c>
      <c r="H21" s="35" t="s">
        <v>845</v>
      </c>
      <c r="I21" s="3" t="str">
        <f t="shared" si="5"/>
        <v>0x0df0015eb466c724117e4aef4ae67d1a470e10ea</v>
      </c>
      <c r="J21" s="3" t="s">
        <v>764</v>
      </c>
      <c r="K21" s="3" t="str">
        <f t="shared" si="2"/>
        <v>1.0409966025839623e-08</v>
      </c>
      <c r="L21" s="3" t="s">
        <v>793</v>
      </c>
      <c r="Q21" s="3" t="str">
        <f t="shared" si="3"/>
        <v>1.0409966025839623e-08}</v>
      </c>
    </row>
    <row r="22" spans="1:18" ht="15.5" hidden="1">
      <c r="A22" s="35" t="s">
        <v>846</v>
      </c>
      <c r="B22" s="36">
        <v>202303</v>
      </c>
      <c r="C22" s="3" t="str">
        <f t="shared" si="4"/>
        <v>2023-03-19</v>
      </c>
      <c r="D22" s="35" t="s">
        <v>847</v>
      </c>
      <c r="E22" s="35" t="s">
        <v>191</v>
      </c>
      <c r="F22" s="35" t="s">
        <v>771</v>
      </c>
      <c r="G22" s="35" t="s">
        <v>44</v>
      </c>
      <c r="H22" s="35" t="s">
        <v>848</v>
      </c>
      <c r="I22" s="3" t="str">
        <f t="shared" si="5"/>
        <v>0x1111567e0954e74f6ba7c4732d534e75b81dc42e</v>
      </c>
      <c r="J22" s="3" t="s">
        <v>764</v>
      </c>
      <c r="K22" s="3" t="str">
        <f t="shared" si="2"/>
        <v>2.927468077043012e-09</v>
      </c>
      <c r="L22" s="3" t="s">
        <v>793</v>
      </c>
      <c r="Q22" s="3" t="str">
        <f t="shared" si="3"/>
        <v>2.927468077043012e-09}</v>
      </c>
    </row>
    <row r="23" spans="1:18" ht="15.5" hidden="1">
      <c r="A23" s="35" t="s">
        <v>849</v>
      </c>
      <c r="B23" s="36">
        <v>202302</v>
      </c>
      <c r="C23" s="3" t="str">
        <f t="shared" si="4"/>
        <v>2023-02-16</v>
      </c>
      <c r="D23" s="35" t="s">
        <v>850</v>
      </c>
      <c r="E23" s="35" t="s">
        <v>803</v>
      </c>
      <c r="F23" s="35" t="s">
        <v>771</v>
      </c>
      <c r="G23" s="35" t="s">
        <v>44</v>
      </c>
      <c r="H23" s="35" t="s">
        <v>851</v>
      </c>
      <c r="I23" s="3" t="str">
        <f t="shared" si="5"/>
        <v>0x1135358ef1b50166bee7f15aff7a3f391fa806a8</v>
      </c>
      <c r="J23" s="3" t="s">
        <v>46</v>
      </c>
      <c r="K23" s="3" t="str">
        <f t="shared" si="2"/>
        <v>0.44831038798498124</v>
      </c>
      <c r="L23" s="3" t="s">
        <v>852</v>
      </c>
      <c r="Q23" s="3" t="str">
        <f t="shared" si="3"/>
        <v>0.44831038798498124}</v>
      </c>
    </row>
    <row r="24" spans="1:18" ht="15.5" hidden="1">
      <c r="A24" s="35" t="s">
        <v>853</v>
      </c>
      <c r="B24" s="36">
        <v>202303</v>
      </c>
      <c r="C24" s="3" t="str">
        <f t="shared" si="4"/>
        <v>2023-03-20</v>
      </c>
      <c r="D24" s="35" t="s">
        <v>854</v>
      </c>
      <c r="E24" s="35" t="s">
        <v>191</v>
      </c>
      <c r="F24" s="35" t="s">
        <v>771</v>
      </c>
      <c r="G24" s="35" t="s">
        <v>44</v>
      </c>
      <c r="H24" s="35" t="s">
        <v>855</v>
      </c>
      <c r="I24" s="3" t="str">
        <f t="shared" si="5"/>
        <v>0x11b50686d3983c14c0d0972a5e46e38e0d9b2e14</v>
      </c>
      <c r="J24" s="3" t="s">
        <v>764</v>
      </c>
      <c r="K24" s="3" t="str">
        <f t="shared" si="2"/>
        <v>4.1296126082799036e-09</v>
      </c>
      <c r="L24" s="3" t="s">
        <v>793</v>
      </c>
      <c r="Q24" s="3" t="str">
        <f t="shared" si="3"/>
        <v>4.1296126082799036e-09}</v>
      </c>
    </row>
    <row r="25" spans="1:18" ht="15.5" hidden="1">
      <c r="A25" s="35" t="s">
        <v>856</v>
      </c>
      <c r="B25" s="36">
        <v>202303</v>
      </c>
      <c r="C25" s="3" t="str">
        <f t="shared" si="4"/>
        <v>2023-03-17</v>
      </c>
      <c r="D25" s="35" t="s">
        <v>857</v>
      </c>
      <c r="E25" s="35" t="s">
        <v>803</v>
      </c>
      <c r="F25" s="35" t="s">
        <v>771</v>
      </c>
      <c r="G25" s="35" t="s">
        <v>44</v>
      </c>
      <c r="H25" s="35" t="s">
        <v>858</v>
      </c>
      <c r="I25" s="3" t="str">
        <f t="shared" si="5"/>
        <v>0x11fca52e9b2148a479c79ddc6ddc67535d7f0196</v>
      </c>
      <c r="J25" s="3" t="s">
        <v>46</v>
      </c>
      <c r="K25" s="3" t="str">
        <f t="shared" si="2"/>
        <v>0.009976082797008175</v>
      </c>
      <c r="L25" s="3" t="s">
        <v>852</v>
      </c>
      <c r="Q25" s="3" t="str">
        <f t="shared" si="3"/>
        <v>0.009976082797008175}</v>
      </c>
    </row>
    <row r="26" spans="1:18" ht="12.5" hidden="1">
      <c r="A26" s="8">
        <v>44897</v>
      </c>
      <c r="B26" s="3">
        <f>202212</f>
        <v>202212</v>
      </c>
      <c r="C26" s="3" t="str">
        <f t="shared" si="4"/>
        <v>44897</v>
      </c>
      <c r="D26" s="3" t="s">
        <v>859</v>
      </c>
      <c r="G26" s="3" t="s">
        <v>114</v>
      </c>
      <c r="I26" s="3" t="s">
        <v>860</v>
      </c>
      <c r="J26" s="3" t="s">
        <v>764</v>
      </c>
      <c r="K26" s="3" t="e">
        <f t="shared" si="2"/>
        <v>#VALUE!</v>
      </c>
      <c r="L26" s="3" t="s">
        <v>823</v>
      </c>
      <c r="Q26" s="3" t="e">
        <f t="shared" si="3"/>
        <v>#VALUE!</v>
      </c>
    </row>
    <row r="27" spans="1:18" ht="15.5" hidden="1">
      <c r="A27" s="35" t="s">
        <v>861</v>
      </c>
      <c r="B27" s="36">
        <v>202302</v>
      </c>
      <c r="C27" s="3" t="str">
        <f t="shared" si="4"/>
        <v>2023-02-24</v>
      </c>
      <c r="D27" s="35" t="s">
        <v>862</v>
      </c>
      <c r="E27" s="35" t="s">
        <v>803</v>
      </c>
      <c r="F27" s="35" t="s">
        <v>771</v>
      </c>
      <c r="G27" s="35" t="s">
        <v>44</v>
      </c>
      <c r="H27" s="35" t="s">
        <v>863</v>
      </c>
      <c r="I27" s="3" t="str">
        <f t="shared" ref="I27:I41" si="6">LEFT(H27,42)</f>
        <v>0x13635193cc8565e61b6524b4c27db7536ca90c3d</v>
      </c>
      <c r="J27" s="3" t="s">
        <v>46</v>
      </c>
      <c r="K27" s="3" t="str">
        <f t="shared" si="2"/>
        <v>3.6418020533660854e-05</v>
      </c>
      <c r="L27" s="3" t="s">
        <v>830</v>
      </c>
      <c r="Q27" s="3" t="str">
        <f t="shared" si="3"/>
        <v>3.6418020533660854e-05}</v>
      </c>
    </row>
    <row r="28" spans="1:18" ht="15.5" hidden="1">
      <c r="A28" s="35" t="s">
        <v>864</v>
      </c>
      <c r="B28" s="36">
        <v>202303</v>
      </c>
      <c r="C28" s="3" t="str">
        <f t="shared" si="4"/>
        <v>2023-03-25</v>
      </c>
      <c r="D28" s="35" t="s">
        <v>865</v>
      </c>
      <c r="E28" s="35" t="s">
        <v>126</v>
      </c>
      <c r="F28" s="35" t="s">
        <v>771</v>
      </c>
      <c r="G28" s="35" t="s">
        <v>22</v>
      </c>
      <c r="H28" s="35" t="s">
        <v>866</v>
      </c>
      <c r="I28" s="3" t="str">
        <f t="shared" si="6"/>
        <v>0x1402e9101b9c798de52e207c5fbb168e3bc84d04</v>
      </c>
      <c r="J28" s="3" t="s">
        <v>764</v>
      </c>
      <c r="K28" s="3" t="str">
        <f t="shared" si="2"/>
        <v>0.013521766561514194</v>
      </c>
      <c r="Q28" s="3" t="str">
        <f t="shared" si="3"/>
        <v>0.013521766561514194}</v>
      </c>
    </row>
    <row r="29" spans="1:18" ht="15.5" hidden="1">
      <c r="A29" s="35" t="s">
        <v>867</v>
      </c>
      <c r="B29" s="36">
        <v>202303</v>
      </c>
      <c r="C29" s="3" t="str">
        <f t="shared" si="4"/>
        <v>2023-03-22</v>
      </c>
      <c r="D29" s="35" t="s">
        <v>868</v>
      </c>
      <c r="E29" s="35" t="s">
        <v>191</v>
      </c>
      <c r="F29" s="35" t="s">
        <v>771</v>
      </c>
      <c r="G29" s="35" t="s">
        <v>44</v>
      </c>
      <c r="H29" s="35" t="s">
        <v>869</v>
      </c>
      <c r="I29" s="3" t="str">
        <f t="shared" si="6"/>
        <v>0x14411929d7f38a4e5ed274765ed62115962d3c47</v>
      </c>
      <c r="J29" s="3" t="s">
        <v>764</v>
      </c>
      <c r="K29" s="3" t="str">
        <f t="shared" si="2"/>
        <v>4.2914640812502897e-08</v>
      </c>
      <c r="Q29" s="3" t="str">
        <f t="shared" si="3"/>
        <v>4.2914640812502897e-08}</v>
      </c>
      <c r="R29" s="3" t="str">
        <f>RIGHT(H29,LEN(H29)-FIND("'anomaly_score': ",H29)-16)</f>
        <v>4.2914640812502897e-08}</v>
      </c>
    </row>
    <row r="30" spans="1:18" ht="15.5" hidden="1">
      <c r="A30" s="35" t="s">
        <v>870</v>
      </c>
      <c r="B30" s="36">
        <v>202303</v>
      </c>
      <c r="C30" s="3" t="str">
        <f t="shared" si="4"/>
        <v>2023-03-25</v>
      </c>
      <c r="D30" s="35" t="s">
        <v>871</v>
      </c>
      <c r="E30" s="35" t="s">
        <v>126</v>
      </c>
      <c r="F30" s="35" t="s">
        <v>771</v>
      </c>
      <c r="G30" s="35" t="s">
        <v>44</v>
      </c>
      <c r="H30" s="35" t="s">
        <v>872</v>
      </c>
      <c r="I30" s="3" t="str">
        <f t="shared" si="6"/>
        <v>0x1476fcfc174a302b097dc74f84cb82d83ce70e0e</v>
      </c>
      <c r="J30" s="3" t="s">
        <v>764</v>
      </c>
      <c r="K30" s="3" t="str">
        <f t="shared" si="2"/>
        <v>0.00017218543046357615</v>
      </c>
      <c r="L30" s="3" t="s">
        <v>773</v>
      </c>
      <c r="Q30" s="3" t="str">
        <f t="shared" si="3"/>
        <v>0.00017218543046357615}</v>
      </c>
    </row>
    <row r="31" spans="1:18" ht="15.5" hidden="1">
      <c r="A31" s="35" t="s">
        <v>873</v>
      </c>
      <c r="B31" s="36">
        <v>202303</v>
      </c>
      <c r="C31" s="3" t="str">
        <f t="shared" si="4"/>
        <v>2023-03-19</v>
      </c>
      <c r="D31" s="35" t="s">
        <v>874</v>
      </c>
      <c r="E31" s="35" t="s">
        <v>191</v>
      </c>
      <c r="F31" s="35" t="s">
        <v>771</v>
      </c>
      <c r="G31" s="35" t="s">
        <v>44</v>
      </c>
      <c r="H31" s="35" t="s">
        <v>875</v>
      </c>
      <c r="I31" s="3" t="str">
        <f t="shared" si="6"/>
        <v>0x147762966341a83771d8403852ccc9f2784b88ca</v>
      </c>
      <c r="J31" s="3" t="s">
        <v>764</v>
      </c>
      <c r="K31" s="3" t="str">
        <f t="shared" si="2"/>
        <v>4.2426940033495856e-09</v>
      </c>
      <c r="L31" s="3" t="s">
        <v>793</v>
      </c>
      <c r="Q31" s="3" t="str">
        <f t="shared" si="3"/>
        <v>4.2426940033495856e-09}</v>
      </c>
    </row>
    <row r="32" spans="1:18" ht="15.5" hidden="1">
      <c r="A32" s="35" t="s">
        <v>876</v>
      </c>
      <c r="B32" s="36">
        <v>202303</v>
      </c>
      <c r="C32" s="3" t="str">
        <f t="shared" si="4"/>
        <v>2023-03-24</v>
      </c>
      <c r="D32" s="35" t="s">
        <v>877</v>
      </c>
      <c r="E32" s="35" t="s">
        <v>126</v>
      </c>
      <c r="F32" s="35" t="s">
        <v>771</v>
      </c>
      <c r="G32" s="35" t="s">
        <v>22</v>
      </c>
      <c r="H32" s="35" t="s">
        <v>878</v>
      </c>
      <c r="I32" s="3" t="str">
        <f t="shared" si="6"/>
        <v>0x15226c175d4468598029f807b21420b9b64b8578</v>
      </c>
      <c r="J32" s="3" t="s">
        <v>784</v>
      </c>
      <c r="K32" s="3" t="str">
        <f t="shared" si="2"/>
        <v>8.540605669683275e-06</v>
      </c>
      <c r="L32" s="3" t="s">
        <v>785</v>
      </c>
      <c r="Q32" s="3" t="str">
        <f t="shared" si="3"/>
        <v>8.540605669683275e-06}</v>
      </c>
      <c r="R32" s="7" t="s">
        <v>879</v>
      </c>
    </row>
    <row r="33" spans="1:18" ht="15.5" hidden="1">
      <c r="A33" s="35" t="s">
        <v>880</v>
      </c>
      <c r="B33" s="36">
        <v>202303</v>
      </c>
      <c r="C33" s="3" t="str">
        <f t="shared" si="4"/>
        <v>2023-03-20</v>
      </c>
      <c r="D33" s="35" t="s">
        <v>881</v>
      </c>
      <c r="E33" s="35" t="s">
        <v>191</v>
      </c>
      <c r="F33" s="35" t="s">
        <v>771</v>
      </c>
      <c r="G33" s="35" t="s">
        <v>44</v>
      </c>
      <c r="H33" s="35" t="s">
        <v>882</v>
      </c>
      <c r="I33" s="3" t="str">
        <f t="shared" si="6"/>
        <v>0x175c0ad71624a537cf594751a0a98c2fe85f950c</v>
      </c>
      <c r="J33" s="3" t="s">
        <v>764</v>
      </c>
      <c r="K33" s="3" t="str">
        <f t="shared" si="2"/>
        <v>5.288186197634782e-08</v>
      </c>
      <c r="L33" s="3" t="s">
        <v>883</v>
      </c>
      <c r="Q33" s="3" t="str">
        <f t="shared" si="3"/>
        <v>5.288186197634782e-08}</v>
      </c>
    </row>
    <row r="34" spans="1:18" ht="15.5" hidden="1">
      <c r="A34" s="35" t="s">
        <v>884</v>
      </c>
      <c r="B34" s="36">
        <v>202303</v>
      </c>
      <c r="C34" s="3" t="str">
        <f t="shared" si="4"/>
        <v>2023-03-28</v>
      </c>
      <c r="D34" s="35" t="s">
        <v>885</v>
      </c>
      <c r="E34" s="35" t="s">
        <v>126</v>
      </c>
      <c r="F34" s="35" t="s">
        <v>771</v>
      </c>
      <c r="G34" s="35" t="s">
        <v>22</v>
      </c>
      <c r="H34" s="35" t="s">
        <v>886</v>
      </c>
      <c r="I34" s="3" t="str">
        <f t="shared" si="6"/>
        <v>0x18c761edb76677e13dab189a1c86a95971ab64da</v>
      </c>
      <c r="J34" s="3" t="s">
        <v>46</v>
      </c>
      <c r="K34" s="3" t="str">
        <f t="shared" si="2"/>
        <v>1.4215684906466027e-07</v>
      </c>
      <c r="L34" s="3" t="s">
        <v>887</v>
      </c>
      <c r="Q34" s="3" t="str">
        <f t="shared" si="3"/>
        <v>1.4215684906466027e-07}</v>
      </c>
    </row>
    <row r="35" spans="1:18" ht="15.5" hidden="1">
      <c r="A35" s="35" t="s">
        <v>888</v>
      </c>
      <c r="B35" s="36">
        <v>202302</v>
      </c>
      <c r="C35" s="3" t="str">
        <f t="shared" si="4"/>
        <v>2023-02-17</v>
      </c>
      <c r="D35" s="35" t="s">
        <v>889</v>
      </c>
      <c r="E35" s="35" t="s">
        <v>803</v>
      </c>
      <c r="F35" s="35" t="s">
        <v>771</v>
      </c>
      <c r="G35" s="35" t="s">
        <v>44</v>
      </c>
      <c r="H35" s="35" t="s">
        <v>890</v>
      </c>
      <c r="I35" s="3" t="str">
        <f t="shared" si="6"/>
        <v>0x193f159a0c6c85c95a1846517e9ca2804e4eeee7</v>
      </c>
      <c r="J35" s="3" t="s">
        <v>46</v>
      </c>
      <c r="K35" s="3" t="str">
        <f t="shared" si="2"/>
        <v>0.01</v>
      </c>
      <c r="L35" s="3" t="s">
        <v>830</v>
      </c>
      <c r="Q35" s="3" t="str">
        <f t="shared" si="3"/>
        <v>0.01}</v>
      </c>
    </row>
    <row r="36" spans="1:18" ht="15.5" hidden="1">
      <c r="A36" s="35" t="s">
        <v>891</v>
      </c>
      <c r="B36" s="36">
        <v>202303</v>
      </c>
      <c r="C36" s="3" t="str">
        <f t="shared" si="4"/>
        <v>2023-03-23</v>
      </c>
      <c r="D36" s="35" t="s">
        <v>892</v>
      </c>
      <c r="E36" s="35" t="s">
        <v>126</v>
      </c>
      <c r="F36" s="35" t="s">
        <v>771</v>
      </c>
      <c r="G36" s="35" t="s">
        <v>44</v>
      </c>
      <c r="H36" s="35" t="s">
        <v>893</v>
      </c>
      <c r="I36" s="3" t="str">
        <f t="shared" si="6"/>
        <v>0x1952b2e069708a7d662e7aa26a6d5ae71d565b53</v>
      </c>
      <c r="J36" s="3" t="s">
        <v>46</v>
      </c>
      <c r="K36" s="3" t="str">
        <f t="shared" si="2"/>
        <v>0.00017366136034732273</v>
      </c>
      <c r="L36" s="3" t="s">
        <v>852</v>
      </c>
      <c r="Q36" s="3" t="str">
        <f t="shared" si="3"/>
        <v>0.00017366136034732273}</v>
      </c>
    </row>
    <row r="37" spans="1:18" ht="15.5" hidden="1">
      <c r="A37" s="35" t="s">
        <v>894</v>
      </c>
      <c r="B37" s="36">
        <v>202303</v>
      </c>
      <c r="C37" s="3" t="str">
        <f t="shared" si="4"/>
        <v>2023-03-23</v>
      </c>
      <c r="D37" s="35" t="s">
        <v>895</v>
      </c>
      <c r="E37" s="35" t="s">
        <v>191</v>
      </c>
      <c r="F37" s="35" t="s">
        <v>771</v>
      </c>
      <c r="G37" s="35" t="s">
        <v>44</v>
      </c>
      <c r="H37" s="35" t="s">
        <v>896</v>
      </c>
      <c r="I37" s="3" t="str">
        <f t="shared" si="6"/>
        <v>0x1ab93e185ada1eea03fa2e902e7b99862c7f61f6</v>
      </c>
      <c r="J37" s="3" t="s">
        <v>764</v>
      </c>
      <c r="K37" s="3" t="str">
        <f t="shared" si="2"/>
        <v>1.8432485372881676e-08</v>
      </c>
      <c r="L37" s="3" t="s">
        <v>777</v>
      </c>
      <c r="Q37" s="3" t="str">
        <f t="shared" si="3"/>
        <v>1.8432485372881676e-08}</v>
      </c>
    </row>
    <row r="38" spans="1:18" ht="15.5" hidden="1">
      <c r="A38" s="35" t="s">
        <v>897</v>
      </c>
      <c r="B38" s="36">
        <v>202303</v>
      </c>
      <c r="C38" s="3" t="str">
        <f t="shared" si="4"/>
        <v>2023-03-22</v>
      </c>
      <c r="D38" s="35" t="s">
        <v>898</v>
      </c>
      <c r="E38" s="35" t="s">
        <v>191</v>
      </c>
      <c r="F38" s="35" t="s">
        <v>771</v>
      </c>
      <c r="G38" s="35" t="s">
        <v>44</v>
      </c>
      <c r="H38" s="35" t="s">
        <v>899</v>
      </c>
      <c r="I38" s="3" t="str">
        <f t="shared" si="6"/>
        <v>0x1ae974aedf00b84577af4919570be14dc60e3e40</v>
      </c>
      <c r="J38" s="3" t="s">
        <v>764</v>
      </c>
      <c r="K38" s="3" t="str">
        <f t="shared" si="2"/>
        <v>3.283890649159732e-08</v>
      </c>
      <c r="Q38" s="3" t="str">
        <f t="shared" si="3"/>
        <v>3.283890649159732e-08}</v>
      </c>
      <c r="R38" s="3" t="str">
        <f t="shared" ref="R38:R39" si="7">RIGHT(H38,LEN(H38)-FIND("'anomaly_score': ",H38)-16)</f>
        <v>3.283890649159732e-08}</v>
      </c>
    </row>
    <row r="39" spans="1:18" ht="15.5" hidden="1">
      <c r="A39" s="35" t="s">
        <v>900</v>
      </c>
      <c r="B39" s="36">
        <v>202303</v>
      </c>
      <c r="C39" s="3" t="str">
        <f t="shared" si="4"/>
        <v>2023-03-22</v>
      </c>
      <c r="D39" s="35" t="s">
        <v>901</v>
      </c>
      <c r="E39" s="35" t="s">
        <v>191</v>
      </c>
      <c r="F39" s="35" t="s">
        <v>771</v>
      </c>
      <c r="G39" s="35" t="s">
        <v>44</v>
      </c>
      <c r="H39" s="35" t="s">
        <v>902</v>
      </c>
      <c r="I39" s="3" t="str">
        <f t="shared" si="6"/>
        <v>0x1be8b8bd3126f919245e3664887b762db7546d2a</v>
      </c>
      <c r="J39" s="3" t="s">
        <v>764</v>
      </c>
      <c r="K39" s="3" t="str">
        <f t="shared" si="2"/>
        <v>2.7938816647492983e-08</v>
      </c>
      <c r="Q39" s="3" t="str">
        <f t="shared" si="3"/>
        <v>2.7938816647492983e-08}</v>
      </c>
      <c r="R39" s="3" t="str">
        <f t="shared" si="7"/>
        <v>2.7938816647492983e-08}</v>
      </c>
    </row>
    <row r="40" spans="1:18" ht="15.5" hidden="1">
      <c r="A40" s="35" t="s">
        <v>903</v>
      </c>
      <c r="B40" s="36">
        <v>202303</v>
      </c>
      <c r="C40" s="3" t="str">
        <f t="shared" si="4"/>
        <v>2023-03-22</v>
      </c>
      <c r="D40" s="35" t="s">
        <v>904</v>
      </c>
      <c r="E40" s="35" t="s">
        <v>126</v>
      </c>
      <c r="F40" s="35" t="s">
        <v>771</v>
      </c>
      <c r="G40" s="35" t="s">
        <v>22</v>
      </c>
      <c r="H40" s="35" t="s">
        <v>905</v>
      </c>
      <c r="I40" s="3" t="str">
        <f t="shared" si="6"/>
        <v>0x1c7d5c276178650f9f1467942cbed94f3ec133ec</v>
      </c>
      <c r="J40" s="3" t="s">
        <v>805</v>
      </c>
      <c r="K40" s="3" t="str">
        <f t="shared" si="2"/>
        <v>0.01044418694476632</v>
      </c>
      <c r="Q40" s="3" t="str">
        <f t="shared" si="3"/>
        <v>0.01044418694476632}</v>
      </c>
    </row>
    <row r="41" spans="1:18" ht="15.5" hidden="1">
      <c r="A41" s="35" t="s">
        <v>906</v>
      </c>
      <c r="B41" s="36">
        <v>202303</v>
      </c>
      <c r="C41" s="3" t="str">
        <f t="shared" si="4"/>
        <v>2023-03-25</v>
      </c>
      <c r="D41" s="35" t="s">
        <v>907</v>
      </c>
      <c r="E41" s="35" t="s">
        <v>126</v>
      </c>
      <c r="F41" s="35" t="s">
        <v>771</v>
      </c>
      <c r="G41" s="35" t="s">
        <v>22</v>
      </c>
      <c r="H41" s="35" t="s">
        <v>908</v>
      </c>
      <c r="I41" s="3" t="str">
        <f t="shared" si="6"/>
        <v>0x1ca381b673025b001012487701200ec6a3ea4ccb</v>
      </c>
      <c r="J41" s="3" t="s">
        <v>834</v>
      </c>
      <c r="K41" s="3" t="str">
        <f t="shared" si="2"/>
        <v>0.01373221544715447</v>
      </c>
      <c r="L41" s="3" t="s">
        <v>909</v>
      </c>
      <c r="Q41" s="3" t="str">
        <f t="shared" si="3"/>
        <v>0.01373221544715447}</v>
      </c>
    </row>
    <row r="42" spans="1:18" ht="12.5" hidden="1">
      <c r="A42" s="8">
        <v>44898</v>
      </c>
      <c r="B42" s="3">
        <f>202212</f>
        <v>202212</v>
      </c>
      <c r="C42" s="3" t="str">
        <f t="shared" si="4"/>
        <v>44898</v>
      </c>
      <c r="D42" s="3" t="s">
        <v>910</v>
      </c>
      <c r="G42" s="3" t="s">
        <v>114</v>
      </c>
      <c r="I42" s="3" t="s">
        <v>911</v>
      </c>
      <c r="J42" s="3" t="s">
        <v>764</v>
      </c>
      <c r="K42" s="3" t="e">
        <f t="shared" si="2"/>
        <v>#VALUE!</v>
      </c>
      <c r="L42" s="3" t="s">
        <v>823</v>
      </c>
      <c r="Q42" s="3" t="e">
        <f t="shared" si="3"/>
        <v>#VALUE!</v>
      </c>
    </row>
    <row r="43" spans="1:18" ht="15.5" hidden="1">
      <c r="A43" s="35" t="s">
        <v>912</v>
      </c>
      <c r="B43" s="36">
        <v>202303</v>
      </c>
      <c r="C43" s="3" t="str">
        <f t="shared" si="4"/>
        <v>2023-03-24</v>
      </c>
      <c r="D43" s="35" t="s">
        <v>913</v>
      </c>
      <c r="E43" s="35" t="s">
        <v>126</v>
      </c>
      <c r="F43" s="35" t="s">
        <v>771</v>
      </c>
      <c r="G43" s="35" t="s">
        <v>22</v>
      </c>
      <c r="H43" s="35" t="s">
        <v>914</v>
      </c>
      <c r="I43" s="3" t="str">
        <f>LEFT(H43,42)</f>
        <v>0x1e740b2758b8c9ca4b3f2c639d2a95a15275e4da</v>
      </c>
      <c r="J43" s="3" t="s">
        <v>784</v>
      </c>
      <c r="K43" s="3" t="str">
        <f t="shared" si="2"/>
        <v>3.2574125013577023e-06</v>
      </c>
      <c r="L43" s="3" t="s">
        <v>785</v>
      </c>
      <c r="Q43" s="3" t="str">
        <f t="shared" si="3"/>
        <v>3.2574125013577023e-06}</v>
      </c>
      <c r="R43" s="7" t="s">
        <v>915</v>
      </c>
    </row>
    <row r="44" spans="1:18" ht="12.5" hidden="1">
      <c r="A44" s="8">
        <v>44897</v>
      </c>
      <c r="B44" s="3">
        <f>202212</f>
        <v>202212</v>
      </c>
      <c r="C44" s="3" t="str">
        <f t="shared" si="4"/>
        <v>44897</v>
      </c>
      <c r="D44" s="3" t="s">
        <v>916</v>
      </c>
      <c r="G44" s="3" t="s">
        <v>114</v>
      </c>
      <c r="I44" s="3" t="s">
        <v>917</v>
      </c>
      <c r="J44" s="3" t="s">
        <v>764</v>
      </c>
      <c r="K44" s="3" t="e">
        <f t="shared" si="2"/>
        <v>#VALUE!</v>
      </c>
      <c r="L44" s="3" t="s">
        <v>823</v>
      </c>
      <c r="Q44" s="3" t="e">
        <f t="shared" si="3"/>
        <v>#VALUE!</v>
      </c>
    </row>
    <row r="45" spans="1:18" ht="15.5" hidden="1">
      <c r="A45" s="35" t="s">
        <v>918</v>
      </c>
      <c r="B45" s="36">
        <v>202303</v>
      </c>
      <c r="C45" s="3" t="str">
        <f t="shared" si="4"/>
        <v>2023-03-25</v>
      </c>
      <c r="D45" s="35" t="s">
        <v>919</v>
      </c>
      <c r="E45" s="35" t="s">
        <v>126</v>
      </c>
      <c r="F45" s="35" t="s">
        <v>771</v>
      </c>
      <c r="G45" s="35" t="s">
        <v>44</v>
      </c>
      <c r="H45" s="35" t="s">
        <v>920</v>
      </c>
      <c r="I45" s="3" t="str">
        <f t="shared" ref="I45:I56" si="8">LEFT(H45,42)</f>
        <v>0x1f55109a910f20ae7303d5defb9c07fcabbd1177</v>
      </c>
      <c r="J45" s="3" t="s">
        <v>764</v>
      </c>
      <c r="K45" s="3" t="str">
        <f t="shared" si="2"/>
        <v>0.00015991656527029375</v>
      </c>
      <c r="L45" s="3" t="s">
        <v>773</v>
      </c>
      <c r="Q45" s="3" t="str">
        <f t="shared" si="3"/>
        <v>0.00015991656527029375}</v>
      </c>
    </row>
    <row r="46" spans="1:18" ht="15.5" hidden="1">
      <c r="A46" s="35" t="s">
        <v>921</v>
      </c>
      <c r="B46" s="36">
        <v>202303</v>
      </c>
      <c r="C46" s="3" t="str">
        <f t="shared" si="4"/>
        <v>2023-03-06</v>
      </c>
      <c r="D46" s="35" t="s">
        <v>922</v>
      </c>
      <c r="E46" s="35" t="s">
        <v>191</v>
      </c>
      <c r="F46" s="35" t="s">
        <v>771</v>
      </c>
      <c r="G46" s="35" t="s">
        <v>809</v>
      </c>
      <c r="H46" s="35" t="s">
        <v>923</v>
      </c>
      <c r="I46" s="3" t="str">
        <f t="shared" si="8"/>
        <v>0x2148ff3d74d800bdb27516aae716b67416fba093</v>
      </c>
      <c r="K46" s="3" t="str">
        <f t="shared" si="2"/>
        <v>5.8228614799261216e-08</v>
      </c>
      <c r="Q46" s="3" t="str">
        <f t="shared" si="3"/>
        <v>5.8228614799261216e-08}</v>
      </c>
    </row>
    <row r="47" spans="1:18" ht="15.5" hidden="1">
      <c r="A47" s="35" t="s">
        <v>924</v>
      </c>
      <c r="B47" s="36">
        <v>202302</v>
      </c>
      <c r="C47" s="3" t="str">
        <f t="shared" si="4"/>
        <v>2023-02-24</v>
      </c>
      <c r="D47" s="35" t="s">
        <v>925</v>
      </c>
      <c r="E47" s="35" t="s">
        <v>803</v>
      </c>
      <c r="F47" s="35" t="s">
        <v>771</v>
      </c>
      <c r="G47" s="35" t="s">
        <v>44</v>
      </c>
      <c r="H47" s="35" t="s">
        <v>926</v>
      </c>
      <c r="I47" s="3" t="str">
        <f t="shared" si="8"/>
        <v>0x22365fe318680d236d1dbb70f32586cff6449f9c</v>
      </c>
      <c r="J47" s="3" t="s">
        <v>764</v>
      </c>
      <c r="K47" s="3" t="str">
        <f t="shared" si="2"/>
        <v>1.3177152808262322e-08</v>
      </c>
      <c r="L47" s="3" t="s">
        <v>927</v>
      </c>
      <c r="Q47" s="3" t="str">
        <f t="shared" si="3"/>
        <v>1.3177152808262322e-08}</v>
      </c>
    </row>
    <row r="48" spans="1:18" ht="15.5" hidden="1">
      <c r="A48" s="35" t="s">
        <v>928</v>
      </c>
      <c r="B48" s="36">
        <v>202303</v>
      </c>
      <c r="C48" s="3" t="str">
        <f t="shared" si="4"/>
        <v>2023-03-19</v>
      </c>
      <c r="D48" s="35" t="s">
        <v>929</v>
      </c>
      <c r="E48" s="35" t="s">
        <v>126</v>
      </c>
      <c r="F48" s="35" t="s">
        <v>771</v>
      </c>
      <c r="G48" s="35" t="s">
        <v>44</v>
      </c>
      <c r="H48" s="35" t="s">
        <v>930</v>
      </c>
      <c r="I48" s="3" t="str">
        <f t="shared" si="8"/>
        <v>0x2318d8fb796dee2c06e14974300bf9ca2cc1f5b5</v>
      </c>
      <c r="J48" s="3" t="s">
        <v>764</v>
      </c>
      <c r="K48" s="3" t="str">
        <f t="shared" si="2"/>
        <v>9.3e-05</v>
      </c>
      <c r="Q48" s="3" t="str">
        <f t="shared" si="3"/>
        <v>9.3e-05}</v>
      </c>
    </row>
    <row r="49" spans="1:18" ht="15.5" hidden="1">
      <c r="A49" s="35" t="s">
        <v>931</v>
      </c>
      <c r="B49" s="36">
        <v>202302</v>
      </c>
      <c r="C49" s="3" t="str">
        <f t="shared" si="4"/>
        <v>2023-02-23</v>
      </c>
      <c r="D49" s="35" t="s">
        <v>932</v>
      </c>
      <c r="E49" s="35" t="s">
        <v>803</v>
      </c>
      <c r="F49" s="35" t="s">
        <v>771</v>
      </c>
      <c r="G49" s="35" t="s">
        <v>44</v>
      </c>
      <c r="H49" s="35" t="s">
        <v>933</v>
      </c>
      <c r="I49" s="3" t="str">
        <f t="shared" si="8"/>
        <v>0x23e8d68d1de04bef5f3606a482eaad34fc7d9b08</v>
      </c>
      <c r="J49" s="3" t="s">
        <v>764</v>
      </c>
      <c r="K49" s="3" t="str">
        <f t="shared" si="2"/>
        <v>1.4675145096890213e-08</v>
      </c>
      <c r="L49" s="3" t="s">
        <v>934</v>
      </c>
      <c r="Q49" s="3" t="str">
        <f t="shared" si="3"/>
        <v>1.4675145096890213e-08}</v>
      </c>
    </row>
    <row r="50" spans="1:18" ht="15.5" hidden="1">
      <c r="A50" s="35" t="s">
        <v>935</v>
      </c>
      <c r="B50" s="36">
        <v>202303</v>
      </c>
      <c r="C50" s="3" t="str">
        <f t="shared" si="4"/>
        <v>2023-03-28</v>
      </c>
      <c r="D50" s="35" t="s">
        <v>936</v>
      </c>
      <c r="E50" s="35" t="s">
        <v>126</v>
      </c>
      <c r="F50" s="35" t="s">
        <v>771</v>
      </c>
      <c r="G50" s="35" t="s">
        <v>44</v>
      </c>
      <c r="H50" s="35" t="s">
        <v>937</v>
      </c>
      <c r="I50" s="3" t="str">
        <f t="shared" si="8"/>
        <v>0x23fce402277acbf476a77df6fe8cf7de95894266</v>
      </c>
      <c r="J50" s="3" t="s">
        <v>805</v>
      </c>
      <c r="K50" s="3" t="str">
        <f t="shared" si="2"/>
        <v>0.00017148362235067438</v>
      </c>
      <c r="Q50" s="3" t="str">
        <f t="shared" si="3"/>
        <v>0.00017148362235067438}</v>
      </c>
    </row>
    <row r="51" spans="1:18" ht="15.5" hidden="1">
      <c r="A51" s="35" t="s">
        <v>938</v>
      </c>
      <c r="B51" s="36">
        <v>202302</v>
      </c>
      <c r="C51" s="3" t="str">
        <f t="shared" si="4"/>
        <v>2023-02-25</v>
      </c>
      <c r="D51" s="35" t="s">
        <v>939</v>
      </c>
      <c r="E51" s="35" t="s">
        <v>803</v>
      </c>
      <c r="F51" s="35" t="s">
        <v>771</v>
      </c>
      <c r="G51" s="35" t="s">
        <v>44</v>
      </c>
      <c r="H51" s="35" t="s">
        <v>940</v>
      </c>
      <c r="I51" s="3" t="str">
        <f t="shared" si="8"/>
        <v>0x24e1a60faca77fc79dd3f003cb9d9a9c3ca3b9dc</v>
      </c>
      <c r="J51" s="3" t="s">
        <v>46</v>
      </c>
      <c r="K51" s="3" t="str">
        <f t="shared" si="2"/>
        <v>0.007328</v>
      </c>
      <c r="L51" s="3" t="s">
        <v>852</v>
      </c>
      <c r="Q51" s="3" t="str">
        <f t="shared" si="3"/>
        <v>0.007328}</v>
      </c>
    </row>
    <row r="52" spans="1:18" ht="15.5" hidden="1">
      <c r="A52" s="35" t="s">
        <v>941</v>
      </c>
      <c r="B52" s="36">
        <v>202303</v>
      </c>
      <c r="C52" s="3" t="str">
        <f t="shared" si="4"/>
        <v>2023-03-24</v>
      </c>
      <c r="D52" s="35" t="s">
        <v>942</v>
      </c>
      <c r="E52" s="35" t="s">
        <v>126</v>
      </c>
      <c r="F52" s="35" t="s">
        <v>771</v>
      </c>
      <c r="G52" s="35" t="s">
        <v>22</v>
      </c>
      <c r="H52" s="35" t="s">
        <v>943</v>
      </c>
      <c r="I52" s="3" t="str">
        <f t="shared" si="8"/>
        <v>0x255a027077682f8fcd835b5ec81330a4b9d1af63</v>
      </c>
      <c r="K52" s="3" t="str">
        <f t="shared" si="2"/>
        <v>4.903389310795301e-06</v>
      </c>
      <c r="L52" s="3" t="s">
        <v>785</v>
      </c>
      <c r="Q52" s="3" t="str">
        <f t="shared" si="3"/>
        <v>4.903389310795301e-06}</v>
      </c>
      <c r="R52" s="7" t="s">
        <v>944</v>
      </c>
    </row>
    <row r="53" spans="1:18" ht="15.5" hidden="1">
      <c r="A53" s="35" t="s">
        <v>945</v>
      </c>
      <c r="B53" s="36">
        <v>202303</v>
      </c>
      <c r="C53" s="3" t="str">
        <f t="shared" si="4"/>
        <v>2023-03-22</v>
      </c>
      <c r="D53" s="35" t="s">
        <v>946</v>
      </c>
      <c r="E53" s="35" t="s">
        <v>191</v>
      </c>
      <c r="F53" s="35" t="s">
        <v>771</v>
      </c>
      <c r="G53" s="35" t="s">
        <v>44</v>
      </c>
      <c r="H53" s="35" t="s">
        <v>947</v>
      </c>
      <c r="I53" s="3" t="str">
        <f t="shared" si="8"/>
        <v>0x25a4b0dab7be7cbe6ec7e55ef97e8714da5f94d0</v>
      </c>
      <c r="J53" s="3" t="s">
        <v>764</v>
      </c>
      <c r="K53" s="3" t="str">
        <f t="shared" si="2"/>
        <v>3.374153700484537e-08</v>
      </c>
      <c r="Q53" s="3" t="str">
        <f t="shared" si="3"/>
        <v>3.374153700484537e-08}</v>
      </c>
      <c r="R53" s="3" t="str">
        <f>RIGHT(H53,LEN(H53)-FIND("'anomaly_score': ",H53)-16)</f>
        <v>3.374153700484537e-08}</v>
      </c>
    </row>
    <row r="54" spans="1:18" ht="15.5" hidden="1">
      <c r="A54" s="35" t="s">
        <v>948</v>
      </c>
      <c r="B54" s="36">
        <v>202303</v>
      </c>
      <c r="C54" s="3" t="str">
        <f t="shared" si="4"/>
        <v>2023-03-24</v>
      </c>
      <c r="D54" s="35" t="s">
        <v>949</v>
      </c>
      <c r="E54" s="35" t="s">
        <v>126</v>
      </c>
      <c r="F54" s="35" t="s">
        <v>771</v>
      </c>
      <c r="G54" s="35" t="s">
        <v>22</v>
      </c>
      <c r="H54" s="35" t="s">
        <v>950</v>
      </c>
      <c r="I54" s="3" t="str">
        <f t="shared" si="8"/>
        <v>0x25bde5b3d2bd7bf628422b53fccad9682653931f</v>
      </c>
      <c r="J54" s="3" t="s">
        <v>805</v>
      </c>
      <c r="K54" s="3" t="str">
        <f t="shared" si="2"/>
        <v>5.331986244532294e-06</v>
      </c>
      <c r="L54" s="3" t="s">
        <v>951</v>
      </c>
      <c r="Q54" s="3" t="str">
        <f t="shared" si="3"/>
        <v>5.331986244532294e-06}</v>
      </c>
    </row>
    <row r="55" spans="1:18" ht="15.5" hidden="1">
      <c r="A55" s="35" t="s">
        <v>952</v>
      </c>
      <c r="B55" s="36">
        <v>202303</v>
      </c>
      <c r="C55" s="3" t="str">
        <f t="shared" si="4"/>
        <v>2023-03-29</v>
      </c>
      <c r="D55" s="35" t="s">
        <v>953</v>
      </c>
      <c r="E55" s="35" t="s">
        <v>126</v>
      </c>
      <c r="F55" s="35" t="s">
        <v>771</v>
      </c>
      <c r="G55" s="35" t="s">
        <v>22</v>
      </c>
      <c r="H55" s="35" t="s">
        <v>954</v>
      </c>
      <c r="I55" s="3" t="str">
        <f t="shared" si="8"/>
        <v>0x2688ff6b6784985cd1e564dc9628085940589810</v>
      </c>
      <c r="J55" s="3" t="s">
        <v>784</v>
      </c>
      <c r="K55" s="3" t="str">
        <f t="shared" si="2"/>
        <v>0.012392086330935253</v>
      </c>
      <c r="L55" s="3" t="s">
        <v>852</v>
      </c>
      <c r="Q55" s="3" t="str">
        <f t="shared" si="3"/>
        <v>0.012392086330935253}</v>
      </c>
    </row>
    <row r="56" spans="1:18" ht="15.5" hidden="1">
      <c r="A56" s="35" t="s">
        <v>955</v>
      </c>
      <c r="B56" s="36">
        <v>202302</v>
      </c>
      <c r="C56" s="3" t="str">
        <f t="shared" si="4"/>
        <v>2023-02-01</v>
      </c>
      <c r="D56" s="35" t="s">
        <v>956</v>
      </c>
      <c r="E56" s="35" t="s">
        <v>803</v>
      </c>
      <c r="F56" s="35" t="s">
        <v>771</v>
      </c>
      <c r="G56" s="35" t="s">
        <v>114</v>
      </c>
      <c r="H56" s="35" t="s">
        <v>957</v>
      </c>
      <c r="I56" s="3" t="str">
        <f t="shared" si="8"/>
        <v>0x26c80cc193b27d73d2c40943acec77f4da2c5bd8</v>
      </c>
      <c r="J56" s="3" t="s">
        <v>764</v>
      </c>
      <c r="K56" s="3" t="str">
        <f t="shared" si="2"/>
        <v>2.5714495628535742e-06</v>
      </c>
      <c r="L56" s="3" t="s">
        <v>823</v>
      </c>
      <c r="Q56" s="3" t="str">
        <f t="shared" si="3"/>
        <v>2.5714495628535742e-06}</v>
      </c>
    </row>
    <row r="57" spans="1:18" ht="12.5" hidden="1">
      <c r="A57" s="8">
        <v>44901</v>
      </c>
      <c r="B57" s="3">
        <f>202212</f>
        <v>202212</v>
      </c>
      <c r="C57" s="3" t="str">
        <f t="shared" si="4"/>
        <v>44901</v>
      </c>
      <c r="D57" s="3" t="s">
        <v>958</v>
      </c>
      <c r="I57" s="3" t="s">
        <v>959</v>
      </c>
      <c r="J57" s="3" t="s">
        <v>960</v>
      </c>
      <c r="K57" s="3" t="e">
        <f t="shared" si="2"/>
        <v>#VALUE!</v>
      </c>
      <c r="Q57" s="3" t="e">
        <f t="shared" si="3"/>
        <v>#VALUE!</v>
      </c>
    </row>
    <row r="58" spans="1:18" ht="15.5" hidden="1">
      <c r="A58" s="35" t="s">
        <v>961</v>
      </c>
      <c r="B58" s="36">
        <v>202303</v>
      </c>
      <c r="C58" s="3" t="str">
        <f t="shared" si="4"/>
        <v>2023-03-23</v>
      </c>
      <c r="D58" s="35" t="s">
        <v>962</v>
      </c>
      <c r="E58" s="35" t="s">
        <v>126</v>
      </c>
      <c r="F58" s="35" t="s">
        <v>771</v>
      </c>
      <c r="G58" s="35" t="s">
        <v>22</v>
      </c>
      <c r="H58" s="35" t="s">
        <v>963</v>
      </c>
      <c r="I58" s="3" t="str">
        <f t="shared" ref="I58:I83" si="9">LEFT(H58,42)</f>
        <v>0x27e96c17ce8367103645e70de7abed3a64f27c11</v>
      </c>
      <c r="J58" s="3" t="s">
        <v>46</v>
      </c>
      <c r="K58" s="3" t="str">
        <f t="shared" si="2"/>
        <v>0.006990566037735849</v>
      </c>
      <c r="L58" s="3" t="s">
        <v>830</v>
      </c>
      <c r="Q58" s="3" t="str">
        <f t="shared" si="3"/>
        <v>0.006990566037735849}</v>
      </c>
    </row>
    <row r="59" spans="1:18" ht="15.5" hidden="1">
      <c r="A59" s="35" t="s">
        <v>964</v>
      </c>
      <c r="B59" s="36">
        <v>202303</v>
      </c>
      <c r="C59" s="3" t="str">
        <f t="shared" si="4"/>
        <v>2023-03-24</v>
      </c>
      <c r="D59" s="35" t="s">
        <v>965</v>
      </c>
      <c r="E59" s="35" t="s">
        <v>126</v>
      </c>
      <c r="F59" s="35" t="s">
        <v>771</v>
      </c>
      <c r="G59" s="35" t="s">
        <v>22</v>
      </c>
      <c r="H59" s="35" t="s">
        <v>966</v>
      </c>
      <c r="I59" s="3" t="str">
        <f t="shared" si="9"/>
        <v>0x27f11e74b85ab9582b6de6863d34d1571d499512</v>
      </c>
      <c r="K59" s="3" t="str">
        <f t="shared" si="2"/>
        <v>4.175755475608287e-06</v>
      </c>
      <c r="L59" s="3" t="s">
        <v>785</v>
      </c>
      <c r="Q59" s="3" t="str">
        <f t="shared" si="3"/>
        <v>4.175755475608287e-06}</v>
      </c>
      <c r="R59" s="7" t="s">
        <v>967</v>
      </c>
    </row>
    <row r="60" spans="1:18" ht="15.5" hidden="1">
      <c r="A60" s="35" t="s">
        <v>968</v>
      </c>
      <c r="B60" s="36">
        <v>202303</v>
      </c>
      <c r="C60" s="3" t="str">
        <f t="shared" si="4"/>
        <v>2023-03-22</v>
      </c>
      <c r="D60" s="35" t="s">
        <v>969</v>
      </c>
      <c r="E60" s="35" t="s">
        <v>191</v>
      </c>
      <c r="F60" s="35" t="s">
        <v>771</v>
      </c>
      <c r="G60" s="35" t="s">
        <v>44</v>
      </c>
      <c r="H60" s="35" t="s">
        <v>970</v>
      </c>
      <c r="I60" s="3" t="str">
        <f t="shared" si="9"/>
        <v>0x28bd3850c129b3d1420fef90b0c93a2157024e5d</v>
      </c>
      <c r="J60" s="3" t="s">
        <v>764</v>
      </c>
      <c r="K60" s="3" t="str">
        <f t="shared" si="2"/>
        <v>2.849565710105076e-09</v>
      </c>
      <c r="Q60" s="3" t="str">
        <f t="shared" si="3"/>
        <v>2.849565710105076e-09}</v>
      </c>
      <c r="R60" s="3" t="str">
        <f>RIGHT(H60,LEN(H60)-FIND("'anomaly_score': ",H60)-16)</f>
        <v>2.849565710105076e-09}</v>
      </c>
    </row>
    <row r="61" spans="1:18" ht="15.5" hidden="1">
      <c r="A61" s="35" t="s">
        <v>971</v>
      </c>
      <c r="B61" s="36">
        <v>202303</v>
      </c>
      <c r="C61" s="3" t="str">
        <f t="shared" si="4"/>
        <v>2023-03-04</v>
      </c>
      <c r="D61" s="35" t="s">
        <v>972</v>
      </c>
      <c r="E61" s="35" t="s">
        <v>803</v>
      </c>
      <c r="F61" s="35" t="s">
        <v>771</v>
      </c>
      <c r="G61" s="35" t="s">
        <v>44</v>
      </c>
      <c r="H61" s="35" t="s">
        <v>973</v>
      </c>
      <c r="I61" s="3" t="str">
        <f t="shared" si="9"/>
        <v>0x295976a0208aa8d2500e0b465762613fad7c8752</v>
      </c>
      <c r="J61" s="3" t="s">
        <v>46</v>
      </c>
      <c r="K61" s="3" t="str">
        <f t="shared" si="2"/>
        <v>0.009989863152559553</v>
      </c>
      <c r="L61" s="3" t="s">
        <v>852</v>
      </c>
      <c r="Q61" s="3" t="str">
        <f t="shared" si="3"/>
        <v>0.009989863152559553}</v>
      </c>
    </row>
    <row r="62" spans="1:18" ht="15.5" hidden="1">
      <c r="A62" s="35" t="s">
        <v>974</v>
      </c>
      <c r="B62" s="36">
        <v>202303</v>
      </c>
      <c r="C62" s="3" t="str">
        <f t="shared" si="4"/>
        <v>2023-03-11</v>
      </c>
      <c r="D62" s="35" t="s">
        <v>975</v>
      </c>
      <c r="E62" s="35" t="s">
        <v>191</v>
      </c>
      <c r="F62" s="35" t="s">
        <v>771</v>
      </c>
      <c r="G62" s="35" t="s">
        <v>22</v>
      </c>
      <c r="H62" s="35" t="s">
        <v>976</v>
      </c>
      <c r="I62" s="3" t="str">
        <f t="shared" si="9"/>
        <v>0x29d103da5fb4463ed63a8b4e8bbab1419192aee7</v>
      </c>
      <c r="J62" s="3" t="s">
        <v>764</v>
      </c>
      <c r="K62" s="3" t="str">
        <f t="shared" si="2"/>
        <v>6.241615211674818e-10</v>
      </c>
      <c r="L62" s="3" t="s">
        <v>842</v>
      </c>
      <c r="Q62" s="3" t="str">
        <f t="shared" si="3"/>
        <v>6.241615211674818e-10}</v>
      </c>
    </row>
    <row r="63" spans="1:18" ht="15.5" hidden="1">
      <c r="A63" s="35" t="s">
        <v>977</v>
      </c>
      <c r="B63" s="36">
        <v>202303</v>
      </c>
      <c r="C63" s="3" t="str">
        <f t="shared" si="4"/>
        <v>2023-03-12</v>
      </c>
      <c r="D63" s="35" t="s">
        <v>978</v>
      </c>
      <c r="E63" s="35" t="s">
        <v>191</v>
      </c>
      <c r="F63" s="35" t="s">
        <v>771</v>
      </c>
      <c r="G63" s="35" t="s">
        <v>22</v>
      </c>
      <c r="H63" s="35" t="s">
        <v>979</v>
      </c>
      <c r="I63" s="3" t="str">
        <f t="shared" si="9"/>
        <v>0x2a564c1582898ee6d48f9339611c0092c03e989d</v>
      </c>
      <c r="J63" s="3" t="s">
        <v>764</v>
      </c>
      <c r="K63" s="3" t="str">
        <f t="shared" si="2"/>
        <v>6.621612256950981e-10</v>
      </c>
      <c r="L63" s="3" t="s">
        <v>842</v>
      </c>
      <c r="Q63" s="3" t="str">
        <f t="shared" si="3"/>
        <v>6.621612256950981e-10}</v>
      </c>
    </row>
    <row r="64" spans="1:18" ht="15.5" hidden="1">
      <c r="A64" s="35" t="s">
        <v>980</v>
      </c>
      <c r="B64" s="36">
        <v>202303</v>
      </c>
      <c r="C64" s="3" t="str">
        <f t="shared" si="4"/>
        <v>2023-03-27</v>
      </c>
      <c r="D64" s="35" t="s">
        <v>981</v>
      </c>
      <c r="E64" s="35" t="s">
        <v>126</v>
      </c>
      <c r="F64" s="35" t="s">
        <v>771</v>
      </c>
      <c r="G64" s="35" t="s">
        <v>22</v>
      </c>
      <c r="H64" s="35" t="s">
        <v>982</v>
      </c>
      <c r="I64" s="3" t="str">
        <f t="shared" si="9"/>
        <v>0x2b9ae99cd54a69f6ac8a3fe9d8cfb59a852a8c0c</v>
      </c>
      <c r="J64" s="3" t="s">
        <v>983</v>
      </c>
      <c r="K64" s="3" t="str">
        <f t="shared" si="2"/>
        <v>0.012993753003363768</v>
      </c>
      <c r="L64" s="3" t="s">
        <v>830</v>
      </c>
      <c r="Q64" s="3" t="str">
        <f t="shared" si="3"/>
        <v>0.012993753003363768}</v>
      </c>
    </row>
    <row r="65" spans="1:18" ht="15.5" hidden="1">
      <c r="A65" s="35" t="s">
        <v>984</v>
      </c>
      <c r="B65" s="36">
        <v>202303</v>
      </c>
      <c r="C65" s="3" t="str">
        <f t="shared" si="4"/>
        <v>2023-03-23</v>
      </c>
      <c r="D65" s="35" t="s">
        <v>985</v>
      </c>
      <c r="E65" s="35" t="s">
        <v>126</v>
      </c>
      <c r="F65" s="35" t="s">
        <v>771</v>
      </c>
      <c r="G65" s="35" t="s">
        <v>22</v>
      </c>
      <c r="H65" s="35" t="s">
        <v>986</v>
      </c>
      <c r="I65" s="3" t="str">
        <f t="shared" si="9"/>
        <v>0x2bda756dd0b74c624e8fc75e25333b97710d14fd</v>
      </c>
      <c r="K65" s="3" t="str">
        <f t="shared" si="2"/>
        <v>0.00803236484001471</v>
      </c>
      <c r="Q65" s="3" t="str">
        <f t="shared" si="3"/>
        <v>0.00803236484001471}</v>
      </c>
    </row>
    <row r="66" spans="1:18" ht="15.5" hidden="1">
      <c r="A66" s="35" t="s">
        <v>987</v>
      </c>
      <c r="B66" s="36">
        <v>202303</v>
      </c>
      <c r="C66" s="3" t="str">
        <f t="shared" si="4"/>
        <v>2023-03-26</v>
      </c>
      <c r="D66" s="35" t="s">
        <v>988</v>
      </c>
      <c r="E66" s="35" t="s">
        <v>126</v>
      </c>
      <c r="F66" s="35" t="s">
        <v>771</v>
      </c>
      <c r="G66" s="35" t="s">
        <v>44</v>
      </c>
      <c r="H66" s="35" t="s">
        <v>989</v>
      </c>
      <c r="I66" s="3" t="str">
        <f t="shared" si="9"/>
        <v>0x2c4e0b3e37c6e46304589fdc29b256e6931feea5</v>
      </c>
      <c r="J66" s="3" t="s">
        <v>46</v>
      </c>
      <c r="K66" s="3" t="str">
        <f t="shared" si="2"/>
        <v>1.467819304396545e-05</v>
      </c>
      <c r="L66" s="3" t="s">
        <v>990</v>
      </c>
      <c r="Q66" s="3" t="str">
        <f t="shared" si="3"/>
        <v>1.467819304396545e-05}</v>
      </c>
    </row>
    <row r="67" spans="1:18" ht="15.5" hidden="1">
      <c r="A67" s="35" t="s">
        <v>991</v>
      </c>
      <c r="B67" s="36">
        <v>202302</v>
      </c>
      <c r="C67" s="3" t="str">
        <f t="shared" si="4"/>
        <v>2023-02-26</v>
      </c>
      <c r="D67" s="35" t="s">
        <v>992</v>
      </c>
      <c r="E67" s="35" t="s">
        <v>803</v>
      </c>
      <c r="F67" s="35" t="s">
        <v>771</v>
      </c>
      <c r="G67" s="35" t="s">
        <v>44</v>
      </c>
      <c r="H67" s="35" t="s">
        <v>993</v>
      </c>
      <c r="I67" s="3" t="str">
        <f t="shared" si="9"/>
        <v>0x2d073c6cdb12f50a339b3c3ad1ad1402ed861727</v>
      </c>
      <c r="J67" s="3" t="s">
        <v>805</v>
      </c>
      <c r="K67" s="3" t="str">
        <f t="shared" si="2"/>
        <v>0.0022821304876907236</v>
      </c>
      <c r="L67" s="3" t="s">
        <v>994</v>
      </c>
      <c r="Q67" s="3" t="str">
        <f t="shared" si="3"/>
        <v>0.0022821304876907236}</v>
      </c>
    </row>
    <row r="68" spans="1:18" ht="15.5" hidden="1">
      <c r="A68" s="35" t="s">
        <v>995</v>
      </c>
      <c r="B68" s="36">
        <v>202303</v>
      </c>
      <c r="C68" s="3" t="str">
        <f t="shared" si="4"/>
        <v>2023-03-14</v>
      </c>
      <c r="D68" s="35" t="s">
        <v>996</v>
      </c>
      <c r="E68" s="35" t="s">
        <v>191</v>
      </c>
      <c r="F68" s="35" t="s">
        <v>771</v>
      </c>
      <c r="G68" s="35" t="s">
        <v>22</v>
      </c>
      <c r="H68" s="35" t="s">
        <v>997</v>
      </c>
      <c r="I68" s="3" t="str">
        <f t="shared" si="9"/>
        <v>0x2ee3afb00e0dde92da976930047b0001c9ed2924</v>
      </c>
      <c r="J68" s="3" t="s">
        <v>764</v>
      </c>
      <c r="K68" s="3" t="str">
        <f t="shared" si="2"/>
        <v>1.4704218150171633e-09</v>
      </c>
      <c r="L68" s="3" t="s">
        <v>842</v>
      </c>
      <c r="Q68" s="3" t="str">
        <f t="shared" si="3"/>
        <v>1.4704218150171633e-09}</v>
      </c>
    </row>
    <row r="69" spans="1:18" ht="15.5" hidden="1">
      <c r="A69" s="35" t="s">
        <v>998</v>
      </c>
      <c r="B69" s="36">
        <v>202303</v>
      </c>
      <c r="C69" s="3" t="str">
        <f t="shared" si="4"/>
        <v>2023-03-24</v>
      </c>
      <c r="D69" s="35" t="s">
        <v>999</v>
      </c>
      <c r="E69" s="35" t="s">
        <v>126</v>
      </c>
      <c r="F69" s="35" t="s">
        <v>771</v>
      </c>
      <c r="G69" s="35" t="s">
        <v>22</v>
      </c>
      <c r="H69" s="35" t="s">
        <v>1000</v>
      </c>
      <c r="I69" s="3" t="str">
        <f t="shared" si="9"/>
        <v>0x2f8515e0f686174a4690fc5959aae21f771588da</v>
      </c>
      <c r="K69" s="3" t="str">
        <f t="shared" si="2"/>
        <v>0.017781484570475396</v>
      </c>
      <c r="Q69" s="3" t="str">
        <f t="shared" si="3"/>
        <v>0.017781484570475396}</v>
      </c>
    </row>
    <row r="70" spans="1:18" ht="15.5" hidden="1">
      <c r="A70" s="35" t="s">
        <v>1001</v>
      </c>
      <c r="B70" s="36">
        <v>202303</v>
      </c>
      <c r="C70" s="3" t="str">
        <f t="shared" si="4"/>
        <v>2023-03-24</v>
      </c>
      <c r="D70" s="35" t="s">
        <v>1002</v>
      </c>
      <c r="E70" s="35" t="s">
        <v>126</v>
      </c>
      <c r="F70" s="35" t="s">
        <v>771</v>
      </c>
      <c r="G70" s="35" t="s">
        <v>22</v>
      </c>
      <c r="H70" s="35" t="s">
        <v>1003</v>
      </c>
      <c r="I70" s="3" t="str">
        <f t="shared" si="9"/>
        <v>0x30590948de6f9754a8fab763e2b16bcac1765d9d</v>
      </c>
      <c r="K70" s="3" t="str">
        <f t="shared" si="2"/>
        <v>4.28346354355275e-06</v>
      </c>
      <c r="L70" s="3" t="s">
        <v>785</v>
      </c>
      <c r="Q70" s="3" t="str">
        <f t="shared" si="3"/>
        <v>4.28346354355275e-06}</v>
      </c>
      <c r="R70" s="7" t="s">
        <v>1004</v>
      </c>
    </row>
    <row r="71" spans="1:18" ht="15.5" hidden="1">
      <c r="A71" s="35" t="s">
        <v>1005</v>
      </c>
      <c r="B71" s="36">
        <v>202303</v>
      </c>
      <c r="C71" s="3" t="str">
        <f t="shared" si="4"/>
        <v>2023-03-01</v>
      </c>
      <c r="D71" s="35" t="s">
        <v>1006</v>
      </c>
      <c r="E71" s="35" t="s">
        <v>191</v>
      </c>
      <c r="F71" s="35" t="s">
        <v>771</v>
      </c>
      <c r="G71" s="35" t="s">
        <v>22</v>
      </c>
      <c r="H71" s="35" t="s">
        <v>1007</v>
      </c>
      <c r="I71" s="3" t="str">
        <f t="shared" si="9"/>
        <v>0x314b0c7d1a9dd7f2ca4297c8b00b87555af6e1a4</v>
      </c>
      <c r="J71" s="3" t="s">
        <v>1008</v>
      </c>
      <c r="K71" s="3" t="str">
        <f t="shared" si="2"/>
        <v>5.6657748443455615e-09</v>
      </c>
      <c r="L71" s="3" t="s">
        <v>1009</v>
      </c>
      <c r="Q71" s="3" t="str">
        <f t="shared" si="3"/>
        <v>5.6657748443455615e-09}</v>
      </c>
    </row>
    <row r="72" spans="1:18" ht="15.5" hidden="1">
      <c r="A72" s="35" t="s">
        <v>1010</v>
      </c>
      <c r="B72" s="36">
        <v>202303</v>
      </c>
      <c r="C72" s="3" t="str">
        <f t="shared" si="4"/>
        <v>2023-03-16</v>
      </c>
      <c r="D72" s="35" t="s">
        <v>1011</v>
      </c>
      <c r="E72" s="35" t="s">
        <v>191</v>
      </c>
      <c r="F72" s="35" t="s">
        <v>771</v>
      </c>
      <c r="G72" s="35" t="s">
        <v>44</v>
      </c>
      <c r="H72" s="35" t="s">
        <v>1012</v>
      </c>
      <c r="I72" s="3" t="str">
        <f t="shared" si="9"/>
        <v>0x32b719372f70f853eb813f53b38e6f72c1756ba2</v>
      </c>
      <c r="J72" s="3" t="s">
        <v>764</v>
      </c>
      <c r="K72" s="3" t="str">
        <f t="shared" si="2"/>
        <v>1.0537890641163783e-08</v>
      </c>
      <c r="L72" s="3" t="s">
        <v>1013</v>
      </c>
      <c r="Q72" s="3" t="str">
        <f t="shared" si="3"/>
        <v>1.0537890641163783e-08}</v>
      </c>
    </row>
    <row r="73" spans="1:18" ht="15.5" hidden="1">
      <c r="A73" s="35" t="s">
        <v>1014</v>
      </c>
      <c r="B73" s="36">
        <v>202303</v>
      </c>
      <c r="C73" s="3" t="str">
        <f t="shared" si="4"/>
        <v>2023-03-27</v>
      </c>
      <c r="D73" s="35" t="s">
        <v>1015</v>
      </c>
      <c r="E73" s="35" t="s">
        <v>126</v>
      </c>
      <c r="F73" s="35" t="s">
        <v>771</v>
      </c>
      <c r="G73" s="35" t="s">
        <v>22</v>
      </c>
      <c r="H73" s="35" t="s">
        <v>1016</v>
      </c>
      <c r="I73" s="3" t="str">
        <f t="shared" si="9"/>
        <v>0x33e996fc75df58392b017d37b36794b8c3016a4d</v>
      </c>
      <c r="K73" s="3" t="str">
        <f t="shared" si="2"/>
        <v>3.95449357064795e-05</v>
      </c>
      <c r="Q73" s="3" t="str">
        <f t="shared" si="3"/>
        <v>3.95449357064795e-05}</v>
      </c>
    </row>
    <row r="74" spans="1:18" ht="15.5" hidden="1">
      <c r="A74" s="35" t="s">
        <v>1017</v>
      </c>
      <c r="B74" s="36">
        <v>202303</v>
      </c>
      <c r="C74" s="3" t="str">
        <f t="shared" si="4"/>
        <v>2023-03-18</v>
      </c>
      <c r="D74" s="35" t="s">
        <v>1018</v>
      </c>
      <c r="E74" s="35" t="s">
        <v>191</v>
      </c>
      <c r="F74" s="35" t="s">
        <v>771</v>
      </c>
      <c r="G74" s="35" t="s">
        <v>44</v>
      </c>
      <c r="H74" s="35" t="s">
        <v>1019</v>
      </c>
      <c r="I74" s="3" t="str">
        <f t="shared" si="9"/>
        <v>0x3477af3fe13668adae92d97d26aa56890e709661</v>
      </c>
      <c r="J74" s="3" t="s">
        <v>764</v>
      </c>
      <c r="K74" s="3" t="str">
        <f t="shared" si="2"/>
        <v>2.2554872674937387e-08</v>
      </c>
      <c r="L74" s="3" t="s">
        <v>883</v>
      </c>
      <c r="Q74" s="3" t="str">
        <f t="shared" si="3"/>
        <v>2.2554872674937387e-08}</v>
      </c>
    </row>
    <row r="75" spans="1:18" ht="15.5" hidden="1">
      <c r="A75" s="35" t="s">
        <v>1020</v>
      </c>
      <c r="B75" s="36">
        <v>202303</v>
      </c>
      <c r="C75" s="3" t="str">
        <f t="shared" si="4"/>
        <v>2023-03-22</v>
      </c>
      <c r="D75" s="35" t="s">
        <v>1021</v>
      </c>
      <c r="E75" s="35" t="s">
        <v>191</v>
      </c>
      <c r="F75" s="35" t="s">
        <v>771</v>
      </c>
      <c r="G75" s="35" t="s">
        <v>44</v>
      </c>
      <c r="H75" s="35" t="s">
        <v>1022</v>
      </c>
      <c r="I75" s="3" t="str">
        <f t="shared" si="9"/>
        <v>0x37c4d1abc89e1bb1ceaa9df3c17d4464fe95e21c</v>
      </c>
      <c r="J75" s="3" t="s">
        <v>764</v>
      </c>
      <c r="K75" s="3" t="str">
        <f t="shared" si="2"/>
        <v>3.263781932810314e-08</v>
      </c>
      <c r="Q75" s="3" t="str">
        <f t="shared" si="3"/>
        <v>3.263781932810314e-08}</v>
      </c>
      <c r="R75" s="3" t="str">
        <f>RIGHT(H75,LEN(H75)-FIND("'anomaly_score': ",H75)-16)</f>
        <v>3.263781932810314e-08}</v>
      </c>
    </row>
    <row r="76" spans="1:18" ht="15.5" hidden="1">
      <c r="A76" s="35" t="s">
        <v>1023</v>
      </c>
      <c r="B76" s="36">
        <v>202303</v>
      </c>
      <c r="C76" s="3" t="str">
        <f t="shared" si="4"/>
        <v>2023-03-19</v>
      </c>
      <c r="D76" s="35" t="s">
        <v>1024</v>
      </c>
      <c r="E76" s="35" t="s">
        <v>191</v>
      </c>
      <c r="F76" s="35" t="s">
        <v>771</v>
      </c>
      <c r="G76" s="35" t="s">
        <v>44</v>
      </c>
      <c r="H76" s="35" t="s">
        <v>1025</v>
      </c>
      <c r="I76" s="3" t="str">
        <f t="shared" si="9"/>
        <v>0x387ea420168fc5bccf1bcbcd12d5ca74d877d471</v>
      </c>
      <c r="J76" s="3" t="s">
        <v>764</v>
      </c>
      <c r="K76" s="3" t="str">
        <f t="shared" si="2"/>
        <v>9.83111472472027e-08</v>
      </c>
      <c r="L76" s="3" t="s">
        <v>883</v>
      </c>
      <c r="Q76" s="3" t="str">
        <f t="shared" si="3"/>
        <v>9.83111472472027e-08}</v>
      </c>
    </row>
    <row r="77" spans="1:18" ht="15.5" hidden="1">
      <c r="A77" s="35" t="s">
        <v>1026</v>
      </c>
      <c r="B77" s="36">
        <v>202303</v>
      </c>
      <c r="C77" s="3" t="str">
        <f t="shared" si="4"/>
        <v>2023-03-23</v>
      </c>
      <c r="D77" s="35" t="s">
        <v>1027</v>
      </c>
      <c r="E77" s="35" t="s">
        <v>126</v>
      </c>
      <c r="F77" s="35" t="s">
        <v>771</v>
      </c>
      <c r="G77" s="35" t="s">
        <v>44</v>
      </c>
      <c r="H77" s="35" t="s">
        <v>1028</v>
      </c>
      <c r="I77" s="3" t="str">
        <f t="shared" si="9"/>
        <v>0x3939d43e511a9adbb7373140b5c16a4fc5caea12</v>
      </c>
      <c r="J77" s="3" t="s">
        <v>764</v>
      </c>
      <c r="K77" s="3" t="str">
        <f t="shared" si="2"/>
        <v>6.284291366234097e-05</v>
      </c>
      <c r="Q77" s="3" t="str">
        <f t="shared" si="3"/>
        <v>6.284291366234097e-05}</v>
      </c>
    </row>
    <row r="78" spans="1:18" ht="15.5" hidden="1">
      <c r="A78" s="35" t="s">
        <v>1029</v>
      </c>
      <c r="B78" s="36">
        <v>202302</v>
      </c>
      <c r="C78" s="3" t="str">
        <f t="shared" si="4"/>
        <v>2023-02-16</v>
      </c>
      <c r="D78" s="35" t="s">
        <v>1030</v>
      </c>
      <c r="E78" s="35" t="s">
        <v>803</v>
      </c>
      <c r="F78" s="35" t="s">
        <v>771</v>
      </c>
      <c r="G78" s="35" t="s">
        <v>114</v>
      </c>
      <c r="H78" s="35" t="s">
        <v>1031</v>
      </c>
      <c r="I78" s="3" t="str">
        <f t="shared" si="9"/>
        <v>0x39b32b8812cef9c5f9b6db453f7db2079d755ceb</v>
      </c>
      <c r="J78" s="3" t="s">
        <v>764</v>
      </c>
      <c r="K78" s="3" t="str">
        <f t="shared" si="2"/>
        <v>2.2952933854871598e-08</v>
      </c>
      <c r="Q78" s="3" t="str">
        <f t="shared" si="3"/>
        <v>2.2952933854871598e-08}</v>
      </c>
    </row>
    <row r="79" spans="1:18" ht="15.5" hidden="1">
      <c r="A79" s="35" t="s">
        <v>1032</v>
      </c>
      <c r="B79" s="36">
        <v>202303</v>
      </c>
      <c r="C79" s="3" t="str">
        <f t="shared" si="4"/>
        <v>2023-03-16</v>
      </c>
      <c r="D79" s="35" t="s">
        <v>1033</v>
      </c>
      <c r="E79" s="35" t="s">
        <v>803</v>
      </c>
      <c r="F79" s="35" t="s">
        <v>771</v>
      </c>
      <c r="G79" s="35" t="s">
        <v>44</v>
      </c>
      <c r="H79" s="35" t="s">
        <v>1034</v>
      </c>
      <c r="I79" s="3" t="str">
        <f t="shared" si="9"/>
        <v>0x3bf2d84dd2735402e21af407631cb896a50cd6fd</v>
      </c>
      <c r="J79" s="3" t="s">
        <v>46</v>
      </c>
      <c r="K79" s="3" t="str">
        <f t="shared" si="2"/>
        <v>0.009970454993106165</v>
      </c>
      <c r="L79" s="3" t="s">
        <v>830</v>
      </c>
      <c r="Q79" s="3" t="str">
        <f t="shared" si="3"/>
        <v>0.009970454993106165}</v>
      </c>
    </row>
    <row r="80" spans="1:18" ht="15.5" hidden="1">
      <c r="A80" s="35" t="s">
        <v>1035</v>
      </c>
      <c r="B80" s="36">
        <v>202302</v>
      </c>
      <c r="C80" s="3" t="str">
        <f t="shared" si="4"/>
        <v>2023-02-23</v>
      </c>
      <c r="D80" s="35" t="s">
        <v>1036</v>
      </c>
      <c r="E80" s="35" t="s">
        <v>803</v>
      </c>
      <c r="F80" s="35" t="s">
        <v>771</v>
      </c>
      <c r="G80" s="35" t="s">
        <v>44</v>
      </c>
      <c r="H80" s="35" t="s">
        <v>1037</v>
      </c>
      <c r="I80" s="3" t="str">
        <f t="shared" si="9"/>
        <v>0x3bfd8e33493a08161d12e7bfe2f4b3fbc366b921</v>
      </c>
      <c r="J80" s="3" t="s">
        <v>46</v>
      </c>
      <c r="K80" s="3" t="str">
        <f t="shared" si="2"/>
        <v>0.009982786650090848</v>
      </c>
      <c r="L80" s="3" t="s">
        <v>852</v>
      </c>
      <c r="Q80" s="3" t="str">
        <f t="shared" si="3"/>
        <v>0.009982786650090848}</v>
      </c>
    </row>
    <row r="81" spans="1:18" ht="15.5" hidden="1">
      <c r="A81" s="35" t="s">
        <v>1038</v>
      </c>
      <c r="B81" s="36">
        <v>202303</v>
      </c>
      <c r="C81" s="3" t="str">
        <f t="shared" si="4"/>
        <v>2023-03-22</v>
      </c>
      <c r="D81" s="35" t="s">
        <v>1039</v>
      </c>
      <c r="E81" s="35" t="s">
        <v>191</v>
      </c>
      <c r="F81" s="35" t="s">
        <v>771</v>
      </c>
      <c r="G81" s="35" t="s">
        <v>44</v>
      </c>
      <c r="H81" s="35" t="s">
        <v>1040</v>
      </c>
      <c r="I81" s="3" t="str">
        <f t="shared" si="9"/>
        <v>0x3c639aac69a89e31a4f23b3853884eeef413211f</v>
      </c>
      <c r="J81" s="3" t="s">
        <v>764</v>
      </c>
      <c r="K81" s="3" t="str">
        <f t="shared" si="2"/>
        <v>4.4704065763122514e-08</v>
      </c>
      <c r="Q81" s="3" t="str">
        <f t="shared" si="3"/>
        <v>4.4704065763122514e-08}</v>
      </c>
      <c r="R81" s="3" t="str">
        <f>RIGHT(H81,LEN(H81)-FIND("'anomaly_score': ",H81)-16)</f>
        <v>4.4704065763122514e-08}</v>
      </c>
    </row>
    <row r="82" spans="1:18" ht="15.5" hidden="1">
      <c r="A82" s="35" t="s">
        <v>1041</v>
      </c>
      <c r="B82" s="36">
        <v>202303</v>
      </c>
      <c r="C82" s="3" t="str">
        <f t="shared" si="4"/>
        <v>2023-03-14</v>
      </c>
      <c r="D82" s="35" t="s">
        <v>1042</v>
      </c>
      <c r="E82" s="35" t="s">
        <v>191</v>
      </c>
      <c r="F82" s="35" t="s">
        <v>771</v>
      </c>
      <c r="G82" s="35" t="s">
        <v>22</v>
      </c>
      <c r="H82" s="35" t="s">
        <v>1043</v>
      </c>
      <c r="I82" s="3" t="str">
        <f t="shared" si="9"/>
        <v>0x3d97605db4d8f43734b5e35bde325a73ef378b01</v>
      </c>
      <c r="J82" s="3" t="s">
        <v>764</v>
      </c>
      <c r="K82" s="3" t="str">
        <f t="shared" si="2"/>
        <v>1.6898634576031733e-09</v>
      </c>
      <c r="L82" s="3" t="s">
        <v>842</v>
      </c>
      <c r="Q82" s="3" t="str">
        <f t="shared" si="3"/>
        <v>1.6898634576031733e-09}</v>
      </c>
    </row>
    <row r="83" spans="1:18" ht="15.5" hidden="1">
      <c r="A83" s="35" t="s">
        <v>1044</v>
      </c>
      <c r="B83" s="36">
        <v>202302</v>
      </c>
      <c r="C83" s="3" t="str">
        <f t="shared" si="4"/>
        <v>2023-02-18</v>
      </c>
      <c r="D83" s="35" t="s">
        <v>1045</v>
      </c>
      <c r="E83" s="35" t="s">
        <v>803</v>
      </c>
      <c r="F83" s="35" t="s">
        <v>771</v>
      </c>
      <c r="G83" s="35" t="s">
        <v>44</v>
      </c>
      <c r="H83" s="35" t="s">
        <v>1046</v>
      </c>
      <c r="I83" s="3" t="str">
        <f t="shared" si="9"/>
        <v>0x3ea3ab861ef14797073b85ffb2bb991b07b69061</v>
      </c>
      <c r="J83" s="3" t="s">
        <v>784</v>
      </c>
      <c r="K83" s="3" t="str">
        <f t="shared" si="2"/>
        <v>0.009986291980808774</v>
      </c>
      <c r="L83" s="3" t="s">
        <v>1047</v>
      </c>
      <c r="Q83" s="3" t="str">
        <f t="shared" si="3"/>
        <v>0.009986291980808774}</v>
      </c>
    </row>
    <row r="84" spans="1:18" ht="12.5" hidden="1">
      <c r="A84" s="8">
        <v>44902</v>
      </c>
      <c r="B84" s="3">
        <f>202212</f>
        <v>202212</v>
      </c>
      <c r="C84" s="3" t="str">
        <f t="shared" si="4"/>
        <v>44902</v>
      </c>
      <c r="D84" s="3" t="s">
        <v>1048</v>
      </c>
      <c r="G84" s="3" t="s">
        <v>114</v>
      </c>
      <c r="I84" s="3" t="s">
        <v>1049</v>
      </c>
      <c r="J84" s="3" t="s">
        <v>764</v>
      </c>
      <c r="K84" s="3" t="e">
        <f t="shared" si="2"/>
        <v>#VALUE!</v>
      </c>
      <c r="L84" s="3" t="s">
        <v>823</v>
      </c>
      <c r="Q84" s="3" t="e">
        <f t="shared" si="3"/>
        <v>#VALUE!</v>
      </c>
    </row>
    <row r="85" spans="1:18" ht="15.5" hidden="1">
      <c r="A85" s="35" t="s">
        <v>1050</v>
      </c>
      <c r="B85" s="36">
        <v>202303</v>
      </c>
      <c r="C85" s="3" t="str">
        <f t="shared" si="4"/>
        <v>2023-03-18</v>
      </c>
      <c r="D85" s="35" t="s">
        <v>1051</v>
      </c>
      <c r="E85" s="35" t="s">
        <v>191</v>
      </c>
      <c r="F85" s="35" t="s">
        <v>771</v>
      </c>
      <c r="G85" s="35" t="s">
        <v>44</v>
      </c>
      <c r="H85" s="35" t="s">
        <v>1052</v>
      </c>
      <c r="I85" s="3" t="str">
        <f t="shared" ref="I85:I128" si="10">LEFT(H85,42)</f>
        <v>0x412b7f53613be5d29e112e5a23f8d52b1e77eeb6</v>
      </c>
      <c r="K85" s="3" t="str">
        <f t="shared" si="2"/>
        <v>2.410025297638554e-08</v>
      </c>
      <c r="Q85" s="3" t="str">
        <f t="shared" si="3"/>
        <v>2.410025297638554e-08}</v>
      </c>
    </row>
    <row r="86" spans="1:18" ht="15.5" hidden="1">
      <c r="A86" s="35" t="s">
        <v>1053</v>
      </c>
      <c r="B86" s="36">
        <v>202303</v>
      </c>
      <c r="C86" s="3" t="str">
        <f t="shared" si="4"/>
        <v>2023-03-26</v>
      </c>
      <c r="D86" s="35" t="s">
        <v>1054</v>
      </c>
      <c r="E86" s="35" t="s">
        <v>126</v>
      </c>
      <c r="F86" s="35" t="s">
        <v>771</v>
      </c>
      <c r="G86" s="35" t="s">
        <v>22</v>
      </c>
      <c r="H86" s="35" t="s">
        <v>1055</v>
      </c>
      <c r="I86" s="3" t="str">
        <f t="shared" si="10"/>
        <v>0x415449ca48d55f1499046b45eb15020bc003e6b5</v>
      </c>
      <c r="K86" s="3" t="str">
        <f t="shared" si="2"/>
        <v>6.703989935331581e-05</v>
      </c>
      <c r="Q86" s="3" t="str">
        <f t="shared" si="3"/>
        <v>6.703989935331581e-05}</v>
      </c>
    </row>
    <row r="87" spans="1:18" ht="15.5" hidden="1">
      <c r="A87" s="35" t="s">
        <v>1056</v>
      </c>
      <c r="B87" s="36">
        <v>202303</v>
      </c>
      <c r="C87" s="3" t="str">
        <f t="shared" si="4"/>
        <v>2023-03-29</v>
      </c>
      <c r="D87" s="35" t="s">
        <v>1057</v>
      </c>
      <c r="E87" s="35" t="s">
        <v>126</v>
      </c>
      <c r="F87" s="35" t="s">
        <v>771</v>
      </c>
      <c r="G87" s="35" t="s">
        <v>22</v>
      </c>
      <c r="H87" s="35" t="s">
        <v>1058</v>
      </c>
      <c r="I87" s="3" t="str">
        <f t="shared" si="10"/>
        <v>0x41d82fdcf1bb5d1b92780a6dd1d52b8ba5ce521d</v>
      </c>
      <c r="K87" s="3" t="str">
        <f t="shared" si="2"/>
        <v>4.057151798676581e-05</v>
      </c>
      <c r="Q87" s="3" t="str">
        <f t="shared" si="3"/>
        <v>4.057151798676581e-05}</v>
      </c>
    </row>
    <row r="88" spans="1:18" ht="15.5" hidden="1">
      <c r="A88" s="35" t="s">
        <v>1059</v>
      </c>
      <c r="B88" s="36">
        <v>202303</v>
      </c>
      <c r="C88" s="3" t="str">
        <f t="shared" si="4"/>
        <v>2023-03-22</v>
      </c>
      <c r="D88" s="35" t="s">
        <v>1060</v>
      </c>
      <c r="E88" s="35" t="s">
        <v>191</v>
      </c>
      <c r="F88" s="35" t="s">
        <v>771</v>
      </c>
      <c r="G88" s="35" t="s">
        <v>44</v>
      </c>
      <c r="H88" s="35" t="s">
        <v>1061</v>
      </c>
      <c r="I88" s="3" t="str">
        <f t="shared" si="10"/>
        <v>0x42d478999419d09d5d50e72978aa91a58c274124</v>
      </c>
      <c r="J88" s="3" t="s">
        <v>764</v>
      </c>
      <c r="K88" s="3" t="str">
        <f t="shared" si="2"/>
        <v>2.6164179145311456e-08</v>
      </c>
      <c r="Q88" s="3" t="str">
        <f t="shared" si="3"/>
        <v>2.6164179145311456e-08}</v>
      </c>
      <c r="R88" s="3" t="str">
        <f>RIGHT(H88,LEN(H88)-FIND("'anomaly_score': ",H88)-16)</f>
        <v>2.6164179145311456e-08}</v>
      </c>
    </row>
    <row r="89" spans="1:18" ht="15.5" hidden="1">
      <c r="A89" s="35" t="s">
        <v>1062</v>
      </c>
      <c r="B89" s="36">
        <v>202303</v>
      </c>
      <c r="C89" s="3" t="str">
        <f t="shared" si="4"/>
        <v>2023-03-27</v>
      </c>
      <c r="D89" s="35" t="s">
        <v>1063</v>
      </c>
      <c r="E89" s="35" t="s">
        <v>126</v>
      </c>
      <c r="F89" s="35" t="s">
        <v>771</v>
      </c>
      <c r="G89" s="35" t="s">
        <v>22</v>
      </c>
      <c r="H89" s="35" t="s">
        <v>1064</v>
      </c>
      <c r="I89" s="3" t="str">
        <f t="shared" si="10"/>
        <v>0x43a658230454fa6e769176b0147163f6298aab65</v>
      </c>
      <c r="K89" s="3" t="str">
        <f t="shared" si="2"/>
        <v>6.865840249975424e-05</v>
      </c>
      <c r="Q89" s="3" t="str">
        <f t="shared" si="3"/>
        <v>6.865840249975424e-05}</v>
      </c>
    </row>
    <row r="90" spans="1:18" ht="15.5" hidden="1">
      <c r="A90" s="35" t="s">
        <v>1065</v>
      </c>
      <c r="B90" s="36">
        <v>202303</v>
      </c>
      <c r="C90" s="3" t="str">
        <f t="shared" si="4"/>
        <v>2023-03-23</v>
      </c>
      <c r="D90" s="35" t="s">
        <v>1066</v>
      </c>
      <c r="E90" s="35" t="s">
        <v>191</v>
      </c>
      <c r="F90" s="35" t="s">
        <v>771</v>
      </c>
      <c r="G90" s="35" t="s">
        <v>44</v>
      </c>
      <c r="H90" s="35" t="s">
        <v>1067</v>
      </c>
      <c r="I90" s="3" t="str">
        <f t="shared" si="10"/>
        <v>0x449bfe613e817d63c09685ea04d13e0f6913213c</v>
      </c>
      <c r="K90" s="3" t="str">
        <f t="shared" si="2"/>
        <v>4.744146483497473e-08</v>
      </c>
      <c r="Q90" s="3" t="str">
        <f t="shared" si="3"/>
        <v>4.744146483497473e-08}</v>
      </c>
    </row>
    <row r="91" spans="1:18" ht="15.5" hidden="1">
      <c r="A91" s="35" t="s">
        <v>1068</v>
      </c>
      <c r="B91" s="36">
        <v>202303</v>
      </c>
      <c r="C91" s="3" t="str">
        <f t="shared" si="4"/>
        <v>2023-03-24</v>
      </c>
      <c r="D91" s="35" t="s">
        <v>1069</v>
      </c>
      <c r="E91" s="35" t="s">
        <v>126</v>
      </c>
      <c r="F91" s="35" t="s">
        <v>771</v>
      </c>
      <c r="G91" s="35" t="s">
        <v>22</v>
      </c>
      <c r="H91" s="35" t="s">
        <v>1070</v>
      </c>
      <c r="I91" s="3" t="str">
        <f t="shared" si="10"/>
        <v>0x463b12c54da6732e2bf456604c223a8e44a6cd6d</v>
      </c>
      <c r="K91" s="3" t="str">
        <f t="shared" si="2"/>
        <v>0.0314360891843235</v>
      </c>
      <c r="L91" s="3" t="s">
        <v>785</v>
      </c>
      <c r="Q91" s="3" t="str">
        <f t="shared" si="3"/>
        <v>0.0314360891843235}</v>
      </c>
      <c r="R91" s="3" t="s">
        <v>1071</v>
      </c>
    </row>
    <row r="92" spans="1:18" ht="15.5" hidden="1">
      <c r="A92" s="35" t="s">
        <v>1072</v>
      </c>
      <c r="B92" s="36">
        <v>202302</v>
      </c>
      <c r="C92" s="3" t="str">
        <f t="shared" si="4"/>
        <v>2023-02-02</v>
      </c>
      <c r="D92" s="35" t="s">
        <v>1073</v>
      </c>
      <c r="E92" s="35" t="s">
        <v>803</v>
      </c>
      <c r="F92" s="35" t="s">
        <v>771</v>
      </c>
      <c r="G92" s="35" t="s">
        <v>114</v>
      </c>
      <c r="H92" s="35" t="s">
        <v>1074</v>
      </c>
      <c r="I92" s="3" t="str">
        <f t="shared" si="10"/>
        <v>0x46a3a41bd932244dd08186e4c19f1a7e48cbcdf4</v>
      </c>
      <c r="J92" s="3" t="s">
        <v>764</v>
      </c>
      <c r="K92" s="3" t="str">
        <f t="shared" si="2"/>
        <v>1.931727240113696e-07</v>
      </c>
      <c r="L92" s="3" t="s">
        <v>823</v>
      </c>
      <c r="Q92" s="3" t="str">
        <f t="shared" si="3"/>
        <v>1.931727240113696e-07}</v>
      </c>
    </row>
    <row r="93" spans="1:18" ht="15.5" hidden="1">
      <c r="A93" s="35" t="s">
        <v>1075</v>
      </c>
      <c r="B93" s="36">
        <v>202303</v>
      </c>
      <c r="C93" s="3" t="str">
        <f t="shared" si="4"/>
        <v>2023-03-03</v>
      </c>
      <c r="D93" s="35" t="s">
        <v>1076</v>
      </c>
      <c r="E93" s="35" t="s">
        <v>803</v>
      </c>
      <c r="F93" s="35" t="s">
        <v>771</v>
      </c>
      <c r="G93" s="35" t="s">
        <v>114</v>
      </c>
      <c r="H93" s="35" t="s">
        <v>1077</v>
      </c>
      <c r="I93" s="3" t="str">
        <f t="shared" si="10"/>
        <v>0x46a3a41bd932244dd08186e4c19f1a7e48cbcdf4</v>
      </c>
      <c r="J93" s="3" t="s">
        <v>764</v>
      </c>
      <c r="K93" s="3" t="str">
        <f t="shared" si="2"/>
        <v>0.034782608695652174</v>
      </c>
      <c r="L93" s="3" t="s">
        <v>1078</v>
      </c>
      <c r="Q93" s="3" t="str">
        <f t="shared" si="3"/>
        <v>0.034782608695652174}</v>
      </c>
    </row>
    <row r="94" spans="1:18" ht="15.5" hidden="1">
      <c r="A94" s="35" t="s">
        <v>1079</v>
      </c>
      <c r="B94" s="36">
        <v>202303</v>
      </c>
      <c r="C94" s="3" t="str">
        <f t="shared" si="4"/>
        <v>2023-03-22</v>
      </c>
      <c r="D94" s="35" t="s">
        <v>1080</v>
      </c>
      <c r="E94" s="35" t="s">
        <v>803</v>
      </c>
      <c r="F94" s="35" t="s">
        <v>771</v>
      </c>
      <c r="G94" s="35" t="s">
        <v>44</v>
      </c>
      <c r="H94" s="35" t="s">
        <v>1081</v>
      </c>
      <c r="I94" s="3" t="str">
        <f t="shared" si="10"/>
        <v>0x46d0856af988bbd3180cfe6f84865aa22904e7fe</v>
      </c>
      <c r="J94" s="3" t="s">
        <v>46</v>
      </c>
      <c r="K94" s="3" t="str">
        <f t="shared" si="2"/>
        <v>4.450088434584521e-05</v>
      </c>
      <c r="L94" s="3" t="s">
        <v>830</v>
      </c>
      <c r="Q94" s="3" t="str">
        <f t="shared" si="3"/>
        <v>4.450088434584521e-05}</v>
      </c>
    </row>
    <row r="95" spans="1:18" ht="15.5" hidden="1">
      <c r="A95" s="35" t="s">
        <v>1082</v>
      </c>
      <c r="B95" s="36">
        <v>202303</v>
      </c>
      <c r="C95" s="3" t="str">
        <f t="shared" si="4"/>
        <v>2023-03-24</v>
      </c>
      <c r="D95" s="35" t="s">
        <v>1083</v>
      </c>
      <c r="E95" s="35" t="s">
        <v>126</v>
      </c>
      <c r="F95" s="35" t="s">
        <v>771</v>
      </c>
      <c r="G95" s="35" t="s">
        <v>22</v>
      </c>
      <c r="H95" s="35" t="s">
        <v>1084</v>
      </c>
      <c r="I95" s="3" t="str">
        <f t="shared" si="10"/>
        <v>0x4725861b7f50b76839874a961fb92bec76fa6f70</v>
      </c>
      <c r="K95" s="3" t="str">
        <f t="shared" si="2"/>
        <v>7.193598907348026e-06</v>
      </c>
      <c r="L95" s="3" t="s">
        <v>785</v>
      </c>
      <c r="Q95" s="3" t="str">
        <f t="shared" si="3"/>
        <v>7.193598907348026e-06}</v>
      </c>
      <c r="R95" s="7" t="s">
        <v>1085</v>
      </c>
    </row>
    <row r="96" spans="1:18" ht="15.5" hidden="1">
      <c r="A96" s="35" t="s">
        <v>1086</v>
      </c>
      <c r="B96" s="36">
        <v>202303</v>
      </c>
      <c r="C96" s="3" t="str">
        <f t="shared" si="4"/>
        <v>2023-03-22</v>
      </c>
      <c r="D96" s="35" t="s">
        <v>1087</v>
      </c>
      <c r="E96" s="35" t="s">
        <v>191</v>
      </c>
      <c r="F96" s="35" t="s">
        <v>771</v>
      </c>
      <c r="G96" s="35" t="s">
        <v>44</v>
      </c>
      <c r="H96" s="35" t="s">
        <v>1088</v>
      </c>
      <c r="I96" s="3" t="str">
        <f t="shared" si="10"/>
        <v>0x474f18a13762de5f18e5400a026a19b68c35bcad</v>
      </c>
      <c r="K96" s="3" t="str">
        <f t="shared" si="2"/>
        <v>3.4176728679487e-08</v>
      </c>
      <c r="Q96" s="3" t="str">
        <f t="shared" si="3"/>
        <v>3.4176728679487e-08}</v>
      </c>
      <c r="R96" s="3" t="str">
        <f>RIGHT(H96,LEN(H96)-FIND("'anomaly_score': ",H96)-16)</f>
        <v>3.4176728679487e-08}</v>
      </c>
    </row>
    <row r="97" spans="1:18" ht="15.5" hidden="1">
      <c r="A97" s="35" t="s">
        <v>1089</v>
      </c>
      <c r="B97" s="36">
        <v>202303</v>
      </c>
      <c r="C97" s="3" t="str">
        <f t="shared" si="4"/>
        <v>2023-03-24</v>
      </c>
      <c r="D97" s="35" t="s">
        <v>1090</v>
      </c>
      <c r="E97" s="35" t="s">
        <v>126</v>
      </c>
      <c r="F97" s="35" t="s">
        <v>771</v>
      </c>
      <c r="G97" s="35" t="s">
        <v>22</v>
      </c>
      <c r="H97" s="35" t="s">
        <v>1091</v>
      </c>
      <c r="I97" s="3" t="str">
        <f t="shared" si="10"/>
        <v>0x475d365c93498153dfe6ac0d76de7b9373320c1e</v>
      </c>
      <c r="K97" s="3" t="str">
        <f t="shared" si="2"/>
        <v>7.848238183285988e-06</v>
      </c>
      <c r="L97" s="3" t="s">
        <v>785</v>
      </c>
      <c r="Q97" s="3" t="str">
        <f t="shared" si="3"/>
        <v>7.848238183285988e-06}</v>
      </c>
      <c r="R97" s="3" t="s">
        <v>1092</v>
      </c>
    </row>
    <row r="98" spans="1:18" ht="15.5" hidden="1">
      <c r="A98" s="35" t="s">
        <v>1093</v>
      </c>
      <c r="B98" s="36">
        <v>202303</v>
      </c>
      <c r="C98" s="3" t="str">
        <f t="shared" si="4"/>
        <v>2023-03-22</v>
      </c>
      <c r="D98" s="35" t="s">
        <v>1094</v>
      </c>
      <c r="E98" s="35" t="s">
        <v>191</v>
      </c>
      <c r="F98" s="35" t="s">
        <v>771</v>
      </c>
      <c r="G98" s="35" t="s">
        <v>44</v>
      </c>
      <c r="H98" s="35" t="s">
        <v>1095</v>
      </c>
      <c r="I98" s="3" t="str">
        <f t="shared" si="10"/>
        <v>0x47b0e59088c44aafdd8a324d142d20c674881bf0</v>
      </c>
      <c r="K98" s="3" t="str">
        <f t="shared" si="2"/>
        <v>9.740312960715535e-08</v>
      </c>
      <c r="Q98" s="3" t="str">
        <f t="shared" si="3"/>
        <v>9.740312960715535e-08}</v>
      </c>
      <c r="R98" s="3" t="str">
        <f>RIGHT(H98,LEN(H98)-FIND("'anomaly_score': ",H98)-16)</f>
        <v>9.740312960715535e-08}</v>
      </c>
    </row>
    <row r="99" spans="1:18" ht="15.5" hidden="1">
      <c r="A99" s="35" t="s">
        <v>1096</v>
      </c>
      <c r="B99" s="36">
        <v>202303</v>
      </c>
      <c r="C99" s="3" t="str">
        <f t="shared" si="4"/>
        <v>2023-03-22</v>
      </c>
      <c r="D99" s="35" t="s">
        <v>1097</v>
      </c>
      <c r="E99" s="35" t="s">
        <v>126</v>
      </c>
      <c r="F99" s="35" t="s">
        <v>771</v>
      </c>
      <c r="G99" s="35" t="s">
        <v>44</v>
      </c>
      <c r="H99" s="35" t="s">
        <v>1098</v>
      </c>
      <c r="I99" s="3" t="str">
        <f t="shared" si="10"/>
        <v>0x480d8a5d7afb589ea01f691c43af4034ce60c17f</v>
      </c>
      <c r="K99" s="3" t="str">
        <f t="shared" si="2"/>
        <v>0.00016209476309226933</v>
      </c>
      <c r="Q99" s="3" t="str">
        <f t="shared" si="3"/>
        <v>0.00016209476309226933}</v>
      </c>
    </row>
    <row r="100" spans="1:18" ht="15.5" hidden="1">
      <c r="A100" s="35" t="s">
        <v>1099</v>
      </c>
      <c r="B100" s="36">
        <v>202303</v>
      </c>
      <c r="C100" s="3" t="str">
        <f t="shared" si="4"/>
        <v>2023-03-27</v>
      </c>
      <c r="D100" s="35" t="s">
        <v>1100</v>
      </c>
      <c r="E100" s="35" t="s">
        <v>126</v>
      </c>
      <c r="F100" s="35" t="s">
        <v>771</v>
      </c>
      <c r="G100" s="35" t="s">
        <v>44</v>
      </c>
      <c r="H100" s="35" t="s">
        <v>1101</v>
      </c>
      <c r="I100" s="3" t="str">
        <f t="shared" si="10"/>
        <v>0x49200c9e63967a30f0ec9d6540ac40739e0d9945</v>
      </c>
      <c r="K100" s="3" t="str">
        <f t="shared" si="2"/>
        <v>0.00016672516672516674</v>
      </c>
      <c r="Q100" s="3" t="str">
        <f t="shared" si="3"/>
        <v>0.00016672516672516674}</v>
      </c>
    </row>
    <row r="101" spans="1:18" ht="15.5" hidden="1">
      <c r="A101" s="35" t="s">
        <v>1102</v>
      </c>
      <c r="B101" s="36">
        <v>202303</v>
      </c>
      <c r="C101" s="3" t="str">
        <f t="shared" si="4"/>
        <v>2023-03-26</v>
      </c>
      <c r="D101" s="35" t="s">
        <v>1103</v>
      </c>
      <c r="E101" s="35" t="s">
        <v>126</v>
      </c>
      <c r="F101" s="35" t="s">
        <v>771</v>
      </c>
      <c r="G101" s="35" t="s">
        <v>22</v>
      </c>
      <c r="H101" s="35" t="s">
        <v>1104</v>
      </c>
      <c r="I101" s="3" t="str">
        <f t="shared" si="10"/>
        <v>0x492500f4734ed45ea2fb22eda89a15255e37b2d7</v>
      </c>
      <c r="K101" s="3" t="str">
        <f t="shared" si="2"/>
        <v>3.6615986964550866e-05</v>
      </c>
      <c r="Q101" s="3" t="str">
        <f t="shared" si="3"/>
        <v>3.6615986964550866e-05}</v>
      </c>
    </row>
    <row r="102" spans="1:18" ht="15.5" hidden="1">
      <c r="A102" s="35" t="s">
        <v>1105</v>
      </c>
      <c r="B102" s="36">
        <v>202303</v>
      </c>
      <c r="C102" s="3" t="str">
        <f t="shared" si="4"/>
        <v>2023-03-22</v>
      </c>
      <c r="D102" s="35" t="s">
        <v>1106</v>
      </c>
      <c r="E102" s="35" t="s">
        <v>126</v>
      </c>
      <c r="F102" s="35" t="s">
        <v>771</v>
      </c>
      <c r="G102" s="35" t="s">
        <v>22</v>
      </c>
      <c r="H102" s="35" t="s">
        <v>1107</v>
      </c>
      <c r="I102" s="3" t="str">
        <f t="shared" si="10"/>
        <v>0x4ae2910e3ba855e1980416b1518f0508eac797d7</v>
      </c>
      <c r="K102" s="3" t="str">
        <f t="shared" si="2"/>
        <v>0.009813552783849815</v>
      </c>
      <c r="Q102" s="3" t="str">
        <f t="shared" si="3"/>
        <v>0.009813552783849815}</v>
      </c>
    </row>
    <row r="103" spans="1:18" ht="15.5" hidden="1">
      <c r="A103" s="35" t="s">
        <v>1108</v>
      </c>
      <c r="B103" s="36">
        <v>202303</v>
      </c>
      <c r="C103" s="3" t="str">
        <f t="shared" si="4"/>
        <v>2023-03-25</v>
      </c>
      <c r="D103" s="35" t="s">
        <v>1109</v>
      </c>
      <c r="E103" s="35" t="s">
        <v>126</v>
      </c>
      <c r="F103" s="35" t="s">
        <v>771</v>
      </c>
      <c r="G103" s="35" t="s">
        <v>44</v>
      </c>
      <c r="H103" s="35" t="s">
        <v>1110</v>
      </c>
      <c r="I103" s="3" t="str">
        <f t="shared" si="10"/>
        <v>0x4b296bcbe9e12161f2a1fcafe3678b3d25e66c10</v>
      </c>
      <c r="K103" s="3" t="str">
        <f t="shared" si="2"/>
        <v>0.000170299727520436</v>
      </c>
      <c r="Q103" s="3" t="str">
        <f t="shared" si="3"/>
        <v>0.000170299727520436}</v>
      </c>
    </row>
    <row r="104" spans="1:18" ht="15.5" hidden="1">
      <c r="A104" s="35" t="s">
        <v>1111</v>
      </c>
      <c r="B104" s="36">
        <v>202303</v>
      </c>
      <c r="C104" s="3" t="str">
        <f t="shared" si="4"/>
        <v>2023-03-22</v>
      </c>
      <c r="D104" s="35" t="s">
        <v>1112</v>
      </c>
      <c r="E104" s="35" t="s">
        <v>126</v>
      </c>
      <c r="F104" s="35" t="s">
        <v>771</v>
      </c>
      <c r="G104" s="35" t="s">
        <v>22</v>
      </c>
      <c r="H104" s="35" t="s">
        <v>1113</v>
      </c>
      <c r="I104" s="3" t="str">
        <f t="shared" si="10"/>
        <v>0x4b8f916877937fab9b2d1f5afb10689be3d077f2</v>
      </c>
      <c r="K104" s="3" t="str">
        <f t="shared" si="2"/>
        <v>0.007694038245219347</v>
      </c>
      <c r="Q104" s="3" t="str">
        <f t="shared" si="3"/>
        <v>0.007694038245219347}</v>
      </c>
    </row>
    <row r="105" spans="1:18" ht="15.5" hidden="1">
      <c r="A105" s="35" t="s">
        <v>1114</v>
      </c>
      <c r="B105" s="36">
        <v>202303</v>
      </c>
      <c r="C105" s="3" t="str">
        <f t="shared" si="4"/>
        <v>2023-03-24</v>
      </c>
      <c r="D105" s="35" t="s">
        <v>1115</v>
      </c>
      <c r="E105" s="35" t="s">
        <v>126</v>
      </c>
      <c r="F105" s="35" t="s">
        <v>771</v>
      </c>
      <c r="G105" s="35" t="s">
        <v>22</v>
      </c>
      <c r="H105" s="35" t="s">
        <v>1116</v>
      </c>
      <c r="I105" s="3" t="str">
        <f t="shared" si="10"/>
        <v>0x4c9ca5fd4f3d4739d6a2dde6212ef9ded030ca0e</v>
      </c>
      <c r="K105" s="3" t="str">
        <f t="shared" si="2"/>
        <v>8.43318989888718e-06</v>
      </c>
      <c r="L105" s="3" t="s">
        <v>785</v>
      </c>
      <c r="Q105" s="3" t="str">
        <f t="shared" si="3"/>
        <v>8.43318989888718e-06}</v>
      </c>
      <c r="R105" s="7" t="s">
        <v>1117</v>
      </c>
    </row>
    <row r="106" spans="1:18" ht="15.5" hidden="1">
      <c r="A106" s="35" t="s">
        <v>1118</v>
      </c>
      <c r="B106" s="36">
        <v>202303</v>
      </c>
      <c r="C106" s="3" t="str">
        <f t="shared" si="4"/>
        <v>2023-03-22</v>
      </c>
      <c r="D106" s="35" t="s">
        <v>1119</v>
      </c>
      <c r="E106" s="35" t="s">
        <v>126</v>
      </c>
      <c r="F106" s="35" t="s">
        <v>771</v>
      </c>
      <c r="G106" s="35" t="s">
        <v>22</v>
      </c>
      <c r="H106" s="35" t="s">
        <v>1120</v>
      </c>
      <c r="I106" s="3" t="str">
        <f t="shared" si="10"/>
        <v>0x4e2d7bce766c526535004ed510d51b959fdf3ae0</v>
      </c>
      <c r="K106" s="3" t="str">
        <f t="shared" si="2"/>
        <v>0.006965455245922692</v>
      </c>
      <c r="Q106" s="3" t="str">
        <f t="shared" si="3"/>
        <v>0.006965455245922692}</v>
      </c>
    </row>
    <row r="107" spans="1:18" ht="15.5" hidden="1">
      <c r="A107" s="35" t="s">
        <v>1121</v>
      </c>
      <c r="B107" s="36">
        <v>202303</v>
      </c>
      <c r="C107" s="3" t="str">
        <f t="shared" si="4"/>
        <v>2023-03-22</v>
      </c>
      <c r="D107" s="35" t="s">
        <v>1122</v>
      </c>
      <c r="E107" s="35" t="s">
        <v>126</v>
      </c>
      <c r="F107" s="35" t="s">
        <v>771</v>
      </c>
      <c r="G107" s="35" t="s">
        <v>44</v>
      </c>
      <c r="H107" s="35" t="s">
        <v>1123</v>
      </c>
      <c r="I107" s="3" t="str">
        <f t="shared" si="10"/>
        <v>0x4f671f34d2d23fec3ee3087e3a0221f8d314d9df</v>
      </c>
      <c r="K107" s="3" t="str">
        <f t="shared" si="2"/>
        <v>5.731601951390396e-06</v>
      </c>
      <c r="Q107" s="3" t="str">
        <f t="shared" si="3"/>
        <v>5.731601951390396e-06}</v>
      </c>
    </row>
    <row r="108" spans="1:18" ht="15.5" hidden="1">
      <c r="A108" s="35" t="s">
        <v>1124</v>
      </c>
      <c r="B108" s="36">
        <v>202303</v>
      </c>
      <c r="C108" s="3" t="str">
        <f t="shared" si="4"/>
        <v>2023-03-24</v>
      </c>
      <c r="D108" s="35" t="s">
        <v>1125</v>
      </c>
      <c r="E108" s="35" t="s">
        <v>126</v>
      </c>
      <c r="F108" s="35" t="s">
        <v>771</v>
      </c>
      <c r="G108" s="35" t="s">
        <v>44</v>
      </c>
      <c r="H108" s="35" t="s">
        <v>1126</v>
      </c>
      <c r="I108" s="3" t="str">
        <f t="shared" si="10"/>
        <v>0x5027656e4e4e28ec6c7a5efdf179ed22062ad882</v>
      </c>
      <c r="K108" s="3" t="str">
        <f t="shared" si="2"/>
        <v>0.00014538310412573675</v>
      </c>
      <c r="Q108" s="3" t="str">
        <f t="shared" si="3"/>
        <v>0.00014538310412573675}</v>
      </c>
    </row>
    <row r="109" spans="1:18" ht="15.5" hidden="1">
      <c r="A109" s="35" t="s">
        <v>1127</v>
      </c>
      <c r="B109" s="36">
        <v>202303</v>
      </c>
      <c r="C109" s="3" t="str">
        <f t="shared" si="4"/>
        <v>2023-03-22</v>
      </c>
      <c r="D109" s="35" t="s">
        <v>1128</v>
      </c>
      <c r="E109" s="35" t="s">
        <v>191</v>
      </c>
      <c r="F109" s="35" t="s">
        <v>771</v>
      </c>
      <c r="G109" s="35" t="s">
        <v>44</v>
      </c>
      <c r="H109" s="35" t="s">
        <v>1129</v>
      </c>
      <c r="I109" s="3" t="str">
        <f t="shared" si="10"/>
        <v>0x514ebb23545b8bc6954eeddc889e801692617684</v>
      </c>
      <c r="K109" s="3" t="str">
        <f t="shared" si="2"/>
        <v>4.7414183232521164e-08</v>
      </c>
      <c r="Q109" s="3" t="str">
        <f t="shared" si="3"/>
        <v>4.7414183232521164e-08}</v>
      </c>
      <c r="R109" s="3" t="str">
        <f>RIGHT(H109,LEN(H109)-FIND("'anomaly_score': ",H109)-16)</f>
        <v>4.7414183232521164e-08}</v>
      </c>
    </row>
    <row r="110" spans="1:18" ht="15.5" hidden="1">
      <c r="A110" s="35" t="s">
        <v>1130</v>
      </c>
      <c r="B110" s="36">
        <v>202303</v>
      </c>
      <c r="C110" s="3" t="str">
        <f t="shared" si="4"/>
        <v>2023-03-21</v>
      </c>
      <c r="D110" s="35" t="s">
        <v>1131</v>
      </c>
      <c r="E110" s="35" t="s">
        <v>803</v>
      </c>
      <c r="F110" s="35" t="s">
        <v>771</v>
      </c>
      <c r="G110" s="35" t="s">
        <v>44</v>
      </c>
      <c r="H110" s="35" t="s">
        <v>1132</v>
      </c>
      <c r="I110" s="3" t="str">
        <f t="shared" si="10"/>
        <v>0x5196958343caa03fa2d521f5680fa98a394ce4d8</v>
      </c>
      <c r="J110" s="3" t="s">
        <v>46</v>
      </c>
      <c r="K110" s="3" t="str">
        <f t="shared" si="2"/>
        <v>5.359518534395842e-08</v>
      </c>
      <c r="L110" s="3" t="s">
        <v>852</v>
      </c>
      <c r="Q110" s="3" t="str">
        <f t="shared" si="3"/>
        <v>5.359518534395842e-08}</v>
      </c>
    </row>
    <row r="111" spans="1:18" ht="15.5" hidden="1">
      <c r="A111" s="35" t="s">
        <v>1133</v>
      </c>
      <c r="B111" s="36">
        <v>202303</v>
      </c>
      <c r="C111" s="3" t="str">
        <f t="shared" si="4"/>
        <v>2023-03-25</v>
      </c>
      <c r="D111" s="35" t="s">
        <v>1134</v>
      </c>
      <c r="E111" s="35" t="s">
        <v>126</v>
      </c>
      <c r="F111" s="35" t="s">
        <v>771</v>
      </c>
      <c r="G111" s="35" t="s">
        <v>44</v>
      </c>
      <c r="H111" s="35" t="s">
        <v>1135</v>
      </c>
      <c r="I111" s="3" t="str">
        <f t="shared" si="10"/>
        <v>0x53c4fa03ea16dec6375c8a206593c28a25561427</v>
      </c>
      <c r="K111" s="3" t="str">
        <f t="shared" si="2"/>
        <v>0.0001536643026004728</v>
      </c>
      <c r="Q111" s="3" t="str">
        <f t="shared" si="3"/>
        <v>0.0001536643026004728}</v>
      </c>
    </row>
    <row r="112" spans="1:18" ht="15.5" hidden="1">
      <c r="A112" s="35" t="s">
        <v>1136</v>
      </c>
      <c r="B112" s="36">
        <v>202303</v>
      </c>
      <c r="C112" s="3" t="str">
        <f t="shared" si="4"/>
        <v>2023-03-22</v>
      </c>
      <c r="D112" s="35" t="s">
        <v>1137</v>
      </c>
      <c r="E112" s="35" t="s">
        <v>191</v>
      </c>
      <c r="F112" s="35" t="s">
        <v>771</v>
      </c>
      <c r="G112" s="35" t="s">
        <v>44</v>
      </c>
      <c r="H112" s="35" t="s">
        <v>1138</v>
      </c>
      <c r="I112" s="3" t="str">
        <f t="shared" si="10"/>
        <v>0x5687c3db679bd9ddfda2a4e433a11eacdb046649</v>
      </c>
      <c r="K112" s="3" t="str">
        <f t="shared" si="2"/>
        <v>9.191045654605511e-08</v>
      </c>
      <c r="Q112" s="3" t="str">
        <f t="shared" si="3"/>
        <v>9.191045654605511e-08}</v>
      </c>
      <c r="R112" s="3" t="str">
        <f>RIGHT(H112,LEN(H112)-FIND("'anomaly_score': ",H112)-16)</f>
        <v>9.191045654605511e-08}</v>
      </c>
    </row>
    <row r="113" spans="1:18" ht="15.5" hidden="1">
      <c r="A113" s="35" t="s">
        <v>1139</v>
      </c>
      <c r="B113" s="36">
        <v>202303</v>
      </c>
      <c r="C113" s="3" t="str">
        <f t="shared" si="4"/>
        <v>2023-03-24</v>
      </c>
      <c r="D113" s="35" t="s">
        <v>1140</v>
      </c>
      <c r="E113" s="35" t="s">
        <v>126</v>
      </c>
      <c r="F113" s="35" t="s">
        <v>771</v>
      </c>
      <c r="G113" s="35" t="s">
        <v>22</v>
      </c>
      <c r="H113" s="35" t="s">
        <v>1141</v>
      </c>
      <c r="I113" s="3" t="str">
        <f t="shared" si="10"/>
        <v>0x56cead46389589f395de950de72d9c55324eb6e6</v>
      </c>
      <c r="K113" s="3" t="str">
        <f t="shared" si="2"/>
        <v>3.461525008362903e-06</v>
      </c>
      <c r="L113" s="3" t="s">
        <v>785</v>
      </c>
      <c r="Q113" s="3" t="str">
        <f t="shared" si="3"/>
        <v>3.461525008362903e-06}</v>
      </c>
      <c r="R113" s="7" t="s">
        <v>1142</v>
      </c>
    </row>
    <row r="114" spans="1:18" ht="15.5" hidden="1">
      <c r="A114" s="35" t="s">
        <v>1143</v>
      </c>
      <c r="B114" s="36">
        <v>202303</v>
      </c>
      <c r="C114" s="3" t="str">
        <f t="shared" si="4"/>
        <v>2023-03-22</v>
      </c>
      <c r="D114" s="35" t="s">
        <v>1144</v>
      </c>
      <c r="E114" s="35" t="s">
        <v>191</v>
      </c>
      <c r="F114" s="35" t="s">
        <v>771</v>
      </c>
      <c r="G114" s="35" t="s">
        <v>44</v>
      </c>
      <c r="H114" s="35" t="s">
        <v>1145</v>
      </c>
      <c r="I114" s="3" t="str">
        <f t="shared" si="10"/>
        <v>0x570e08e1bd0e39779550d7e98fad38e82b6a3e32</v>
      </c>
      <c r="K114" s="3" t="str">
        <f t="shared" si="2"/>
        <v>3.4398955377135594e-08</v>
      </c>
      <c r="Q114" s="3" t="str">
        <f t="shared" si="3"/>
        <v>3.4398955377135594e-08}</v>
      </c>
      <c r="R114" s="3" t="str">
        <f>RIGHT(H114,LEN(H114)-FIND("'anomaly_score': ",H114)-16)</f>
        <v>3.4398955377135594e-08}</v>
      </c>
    </row>
    <row r="115" spans="1:18" ht="15.5" hidden="1">
      <c r="A115" s="35" t="s">
        <v>1146</v>
      </c>
      <c r="B115" s="36">
        <v>202303</v>
      </c>
      <c r="C115" s="3" t="str">
        <f t="shared" si="4"/>
        <v>2023-03-20</v>
      </c>
      <c r="D115" s="35" t="s">
        <v>1147</v>
      </c>
      <c r="E115" s="35" t="s">
        <v>191</v>
      </c>
      <c r="F115" s="35" t="s">
        <v>771</v>
      </c>
      <c r="G115" s="35" t="s">
        <v>44</v>
      </c>
      <c r="H115" s="35" t="s">
        <v>1148</v>
      </c>
      <c r="I115" s="3" t="str">
        <f t="shared" si="10"/>
        <v>0x571337e6552032a98315e81933a6ad786a0d8842</v>
      </c>
      <c r="K115" s="3" t="str">
        <f t="shared" si="2"/>
        <v>5.986193001910125e-08</v>
      </c>
      <c r="Q115" s="3" t="str">
        <f t="shared" si="3"/>
        <v>5.986193001910125e-08}</v>
      </c>
    </row>
    <row r="116" spans="1:18" ht="15.5" hidden="1">
      <c r="A116" s="35" t="s">
        <v>1149</v>
      </c>
      <c r="B116" s="36">
        <v>202303</v>
      </c>
      <c r="C116" s="3" t="str">
        <f t="shared" si="4"/>
        <v>2023-03-03</v>
      </c>
      <c r="D116" s="35" t="s">
        <v>1150</v>
      </c>
      <c r="E116" s="35" t="s">
        <v>803</v>
      </c>
      <c r="F116" s="35" t="s">
        <v>771</v>
      </c>
      <c r="G116" s="35" t="s">
        <v>44</v>
      </c>
      <c r="H116" s="35" t="s">
        <v>1151</v>
      </c>
      <c r="I116" s="3" t="str">
        <f t="shared" si="10"/>
        <v>0x57ec59cc41f7179b608ad7975a09b7d867575b3a</v>
      </c>
      <c r="J116" s="3" t="s">
        <v>764</v>
      </c>
      <c r="K116" s="3" t="str">
        <f t="shared" si="2"/>
        <v>0.01</v>
      </c>
      <c r="L116" s="3" t="s">
        <v>1152</v>
      </c>
      <c r="Q116" s="3" t="str">
        <f t="shared" si="3"/>
        <v>0.01}</v>
      </c>
    </row>
    <row r="117" spans="1:18" ht="15.5" hidden="1">
      <c r="A117" s="35" t="s">
        <v>1153</v>
      </c>
      <c r="B117" s="36">
        <v>202303</v>
      </c>
      <c r="C117" s="3" t="str">
        <f t="shared" si="4"/>
        <v>2023-03-04</v>
      </c>
      <c r="D117" s="35" t="s">
        <v>1154</v>
      </c>
      <c r="E117" s="35" t="s">
        <v>191</v>
      </c>
      <c r="F117" s="35" t="s">
        <v>771</v>
      </c>
      <c r="G117" s="35" t="s">
        <v>809</v>
      </c>
      <c r="H117" s="35" t="s">
        <v>1155</v>
      </c>
      <c r="I117" s="3" t="str">
        <f t="shared" si="10"/>
        <v>0x5806079ce49221f5b54e43d73d1cb12807ad230b</v>
      </c>
      <c r="K117" s="3" t="str">
        <f t="shared" si="2"/>
        <v>9.6452571721993e-09</v>
      </c>
      <c r="Q117" s="3" t="str">
        <f t="shared" si="3"/>
        <v>9.6452571721993e-09}</v>
      </c>
    </row>
    <row r="118" spans="1:18" ht="15.5" hidden="1">
      <c r="A118" s="35" t="s">
        <v>1156</v>
      </c>
      <c r="B118" s="36">
        <v>202303</v>
      </c>
      <c r="C118" s="3" t="str">
        <f t="shared" si="4"/>
        <v>2023-03-16</v>
      </c>
      <c r="D118" s="35" t="s">
        <v>1157</v>
      </c>
      <c r="E118" s="35" t="s">
        <v>803</v>
      </c>
      <c r="F118" s="35" t="s">
        <v>771</v>
      </c>
      <c r="G118" s="35" t="s">
        <v>44</v>
      </c>
      <c r="H118" s="35" t="s">
        <v>1158</v>
      </c>
      <c r="I118" s="3" t="str">
        <f t="shared" si="10"/>
        <v>0x581132ae47f51326bf6075bfca9e4e45f891d324</v>
      </c>
      <c r="J118" s="3" t="s">
        <v>46</v>
      </c>
      <c r="K118" s="3" t="str">
        <f t="shared" si="2"/>
        <v>0.04995460048426151</v>
      </c>
      <c r="L118" s="3" t="s">
        <v>852</v>
      </c>
      <c r="Q118" s="3" t="str">
        <f t="shared" si="3"/>
        <v>0.04995460048426151}</v>
      </c>
    </row>
    <row r="119" spans="1:18" ht="15.5" hidden="1">
      <c r="A119" s="35" t="s">
        <v>1159</v>
      </c>
      <c r="B119" s="36">
        <v>202303</v>
      </c>
      <c r="C119" s="3" t="str">
        <f t="shared" si="4"/>
        <v>2023-03-24</v>
      </c>
      <c r="D119" s="35" t="s">
        <v>1160</v>
      </c>
      <c r="E119" s="35" t="s">
        <v>126</v>
      </c>
      <c r="F119" s="35" t="s">
        <v>771</v>
      </c>
      <c r="G119" s="35" t="s">
        <v>22</v>
      </c>
      <c r="H119" s="35" t="s">
        <v>1161</v>
      </c>
      <c r="I119" s="3" t="str">
        <f t="shared" si="10"/>
        <v>0x5d7d21e229e4a1d3ee71a034cf66e6003da7ff6a</v>
      </c>
      <c r="K119" s="3" t="str">
        <f t="shared" si="2"/>
        <v>5.613597833397891e-06</v>
      </c>
      <c r="L119" s="3" t="s">
        <v>785</v>
      </c>
      <c r="Q119" s="3" t="str">
        <f t="shared" si="3"/>
        <v>5.613597833397891e-06}</v>
      </c>
      <c r="R119" s="3" t="s">
        <v>1162</v>
      </c>
    </row>
    <row r="120" spans="1:18" ht="15.5" hidden="1">
      <c r="A120" s="35" t="s">
        <v>1163</v>
      </c>
      <c r="B120" s="36">
        <v>202303</v>
      </c>
      <c r="C120" s="3" t="str">
        <f t="shared" si="4"/>
        <v>2023-03-22</v>
      </c>
      <c r="D120" s="35" t="s">
        <v>1164</v>
      </c>
      <c r="E120" s="35" t="s">
        <v>191</v>
      </c>
      <c r="F120" s="35" t="s">
        <v>771</v>
      </c>
      <c r="G120" s="35" t="s">
        <v>44</v>
      </c>
      <c r="H120" s="35" t="s">
        <v>1165</v>
      </c>
      <c r="I120" s="3" t="str">
        <f t="shared" si="10"/>
        <v>0x60804d12520e6ceb8f425f85cace420cf7875e52</v>
      </c>
      <c r="K120" s="3" t="str">
        <f t="shared" si="2"/>
        <v>4.44630425413145e-08</v>
      </c>
      <c r="Q120" s="3" t="str">
        <f t="shared" si="3"/>
        <v>4.44630425413145e-08}</v>
      </c>
      <c r="R120" s="3" t="str">
        <f>RIGHT(H120,LEN(H120)-FIND("'anomaly_score': ",H120)-16)</f>
        <v>4.44630425413145e-08}</v>
      </c>
    </row>
    <row r="121" spans="1:18" ht="15.5" hidden="1">
      <c r="A121" s="35" t="s">
        <v>1166</v>
      </c>
      <c r="B121" s="36">
        <v>202303</v>
      </c>
      <c r="C121" s="3" t="str">
        <f t="shared" si="4"/>
        <v>2023-03-02</v>
      </c>
      <c r="D121" s="35" t="s">
        <v>1167</v>
      </c>
      <c r="E121" s="35" t="s">
        <v>191</v>
      </c>
      <c r="F121" s="35" t="s">
        <v>771</v>
      </c>
      <c r="G121" s="35" t="s">
        <v>796</v>
      </c>
      <c r="H121" s="35" t="s">
        <v>1168</v>
      </c>
      <c r="I121" s="3" t="str">
        <f t="shared" si="10"/>
        <v>0x6259b489b3ca3be63d220aeba116db177d32fef5</v>
      </c>
      <c r="K121" s="3" t="str">
        <f t="shared" si="2"/>
        <v>2.3340366224554807e-08</v>
      </c>
      <c r="Q121" s="3" t="str">
        <f t="shared" si="3"/>
        <v>2.3340366224554807e-08}</v>
      </c>
    </row>
    <row r="122" spans="1:18" ht="15.5" hidden="1">
      <c r="A122" s="35" t="s">
        <v>1169</v>
      </c>
      <c r="B122" s="36">
        <v>202303</v>
      </c>
      <c r="C122" s="3" t="str">
        <f t="shared" si="4"/>
        <v>2023-03-24</v>
      </c>
      <c r="D122" s="35" t="s">
        <v>1170</v>
      </c>
      <c r="E122" s="35" t="s">
        <v>126</v>
      </c>
      <c r="F122" s="35" t="s">
        <v>771</v>
      </c>
      <c r="G122" s="35" t="s">
        <v>44</v>
      </c>
      <c r="H122" s="35" t="s">
        <v>1171</v>
      </c>
      <c r="I122" s="3" t="str">
        <f t="shared" si="10"/>
        <v>0x631c723e01594ca6e472d1b75073e0e24ff05103</v>
      </c>
      <c r="K122" s="3" t="str">
        <f t="shared" si="2"/>
        <v>0.00018367346938775512</v>
      </c>
      <c r="Q122" s="3" t="str">
        <f t="shared" si="3"/>
        <v>0.00018367346938775512}</v>
      </c>
    </row>
    <row r="123" spans="1:18" ht="15.5" hidden="1">
      <c r="A123" s="35" t="s">
        <v>1172</v>
      </c>
      <c r="B123" s="36">
        <v>202303</v>
      </c>
      <c r="C123" s="3" t="str">
        <f t="shared" si="4"/>
        <v>2023-03-15</v>
      </c>
      <c r="D123" s="35" t="s">
        <v>1173</v>
      </c>
      <c r="E123" s="35" t="s">
        <v>126</v>
      </c>
      <c r="F123" s="35" t="s">
        <v>771</v>
      </c>
      <c r="G123" s="35" t="s">
        <v>44</v>
      </c>
      <c r="H123" s="35" t="s">
        <v>1174</v>
      </c>
      <c r="I123" s="3" t="str">
        <f t="shared" si="10"/>
        <v>0x63b7e54fb2f91751b424236d80171896cdcdfc9c</v>
      </c>
      <c r="J123" s="3" t="s">
        <v>46</v>
      </c>
      <c r="K123" s="3" t="str">
        <f t="shared" si="2"/>
        <v>2.268185314079174e-09</v>
      </c>
      <c r="L123" s="3" t="s">
        <v>1175</v>
      </c>
      <c r="Q123" s="3" t="str">
        <f t="shared" si="3"/>
        <v>2.268185314079174e-09}</v>
      </c>
    </row>
    <row r="124" spans="1:18" ht="15.5" hidden="1">
      <c r="A124" s="35" t="s">
        <v>1176</v>
      </c>
      <c r="B124" s="36">
        <v>202303</v>
      </c>
      <c r="C124" s="3" t="str">
        <f t="shared" si="4"/>
        <v>2023-03-20</v>
      </c>
      <c r="D124" s="35" t="s">
        <v>1177</v>
      </c>
      <c r="E124" s="35" t="s">
        <v>191</v>
      </c>
      <c r="F124" s="35" t="s">
        <v>771</v>
      </c>
      <c r="G124" s="35" t="s">
        <v>44</v>
      </c>
      <c r="H124" s="35" t="s">
        <v>1178</v>
      </c>
      <c r="I124" s="3" t="str">
        <f t="shared" si="10"/>
        <v>0x6594c9a52ecceb4189ac859210b3d1073813c3e4</v>
      </c>
      <c r="K124" s="3" t="str">
        <f t="shared" si="2"/>
        <v>5.259444054217766e-08</v>
      </c>
      <c r="Q124" s="3" t="str">
        <f t="shared" si="3"/>
        <v>5.259444054217766e-08}</v>
      </c>
    </row>
    <row r="125" spans="1:18" ht="15.5" hidden="1">
      <c r="A125" s="35" t="s">
        <v>1179</v>
      </c>
      <c r="B125" s="36">
        <v>202303</v>
      </c>
      <c r="C125" s="3" t="str">
        <f t="shared" si="4"/>
        <v>2023-03-20</v>
      </c>
      <c r="D125" s="35" t="s">
        <v>1180</v>
      </c>
      <c r="E125" s="35" t="s">
        <v>126</v>
      </c>
      <c r="F125" s="35" t="s">
        <v>771</v>
      </c>
      <c r="G125" s="35" t="s">
        <v>44</v>
      </c>
      <c r="H125" s="35" t="s">
        <v>1181</v>
      </c>
      <c r="I125" s="3" t="str">
        <f t="shared" si="10"/>
        <v>0x65d437e852ac699e3951e1722bcc4a0660053596</v>
      </c>
      <c r="K125" s="3" t="str">
        <f t="shared" si="2"/>
        <v>4.48839045526336e-05</v>
      </c>
      <c r="Q125" s="3" t="str">
        <f t="shared" si="3"/>
        <v>4.48839045526336e-05}</v>
      </c>
    </row>
    <row r="126" spans="1:18" ht="15.5" hidden="1">
      <c r="A126" s="35" t="s">
        <v>1182</v>
      </c>
      <c r="B126" s="36">
        <v>202303</v>
      </c>
      <c r="C126" s="3" t="str">
        <f t="shared" si="4"/>
        <v>2023-03-24</v>
      </c>
      <c r="D126" s="35" t="s">
        <v>1183</v>
      </c>
      <c r="E126" s="35" t="s">
        <v>126</v>
      </c>
      <c r="F126" s="35" t="s">
        <v>771</v>
      </c>
      <c r="G126" s="35" t="s">
        <v>22</v>
      </c>
      <c r="H126" s="35" t="s">
        <v>1184</v>
      </c>
      <c r="I126" s="3" t="str">
        <f t="shared" si="10"/>
        <v>0x663297c530e02c4e42e8664b6047c00bb0b473ea</v>
      </c>
      <c r="K126" s="3" t="str">
        <f t="shared" si="2"/>
        <v>8.39969095057789e-06</v>
      </c>
      <c r="L126" s="3" t="s">
        <v>785</v>
      </c>
      <c r="Q126" s="3" t="str">
        <f t="shared" si="3"/>
        <v>8.39969095057789e-06}</v>
      </c>
      <c r="R126" s="7" t="s">
        <v>1185</v>
      </c>
    </row>
    <row r="127" spans="1:18" ht="15.5" hidden="1">
      <c r="A127" s="35" t="s">
        <v>1186</v>
      </c>
      <c r="B127" s="36">
        <v>202302</v>
      </c>
      <c r="C127" s="3" t="str">
        <f t="shared" si="4"/>
        <v>2023-02-22</v>
      </c>
      <c r="D127" s="35" t="s">
        <v>1187</v>
      </c>
      <c r="E127" s="35" t="s">
        <v>803</v>
      </c>
      <c r="F127" s="35" t="s">
        <v>771</v>
      </c>
      <c r="G127" s="35" t="s">
        <v>114</v>
      </c>
      <c r="H127" s="35" t="s">
        <v>1188</v>
      </c>
      <c r="I127" s="3" t="str">
        <f t="shared" si="10"/>
        <v>0x66d50c234b8e97cbdc8e16850acd6462cf26db47</v>
      </c>
      <c r="J127" s="3" t="s">
        <v>764</v>
      </c>
      <c r="K127" s="3" t="str">
        <f t="shared" si="2"/>
        <v>2.818658436719603e-08</v>
      </c>
      <c r="Q127" s="3" t="str">
        <f t="shared" si="3"/>
        <v>2.818658436719603e-08}</v>
      </c>
    </row>
    <row r="128" spans="1:18" ht="15.5" hidden="1">
      <c r="A128" s="35" t="s">
        <v>1189</v>
      </c>
      <c r="B128" s="36">
        <v>202303</v>
      </c>
      <c r="C128" s="3" t="str">
        <f t="shared" si="4"/>
        <v>2023-03-09</v>
      </c>
      <c r="D128" s="35" t="s">
        <v>1190</v>
      </c>
      <c r="E128" s="35" t="s">
        <v>191</v>
      </c>
      <c r="F128" s="35" t="s">
        <v>771</v>
      </c>
      <c r="G128" s="35" t="s">
        <v>114</v>
      </c>
      <c r="H128" s="35" t="s">
        <v>1191</v>
      </c>
      <c r="I128" s="3" t="str">
        <f t="shared" si="10"/>
        <v>0x66d50c234b8e97cbdc8e16850acd6462cf26db47</v>
      </c>
      <c r="J128" s="3" t="s">
        <v>764</v>
      </c>
      <c r="K128" s="3" t="str">
        <f t="shared" si="2"/>
        <v>1.4672348570014685e-08</v>
      </c>
      <c r="L128" s="3" t="s">
        <v>1192</v>
      </c>
      <c r="Q128" s="3" t="str">
        <f t="shared" si="3"/>
        <v>1.4672348570014685e-08}</v>
      </c>
    </row>
    <row r="129" spans="1:18" ht="12.5" hidden="1">
      <c r="A129" s="8">
        <v>44897</v>
      </c>
      <c r="B129" s="3">
        <f>202212</f>
        <v>202212</v>
      </c>
      <c r="C129" s="3" t="str">
        <f t="shared" si="4"/>
        <v>44897</v>
      </c>
      <c r="D129" s="3" t="s">
        <v>1193</v>
      </c>
      <c r="G129" s="3" t="s">
        <v>114</v>
      </c>
      <c r="I129" s="3" t="s">
        <v>1194</v>
      </c>
      <c r="J129" s="3" t="s">
        <v>764</v>
      </c>
      <c r="K129" s="3" t="e">
        <f t="shared" si="2"/>
        <v>#VALUE!</v>
      </c>
      <c r="L129" s="3" t="s">
        <v>823</v>
      </c>
      <c r="Q129" s="3" t="e">
        <f t="shared" si="3"/>
        <v>#VALUE!</v>
      </c>
    </row>
    <row r="130" spans="1:18" ht="15.5" hidden="1">
      <c r="A130" s="35" t="s">
        <v>1195</v>
      </c>
      <c r="B130" s="36">
        <v>202303</v>
      </c>
      <c r="C130" s="3" t="str">
        <f t="shared" si="4"/>
        <v>2023-03-22</v>
      </c>
      <c r="D130" s="35" t="s">
        <v>1196</v>
      </c>
      <c r="E130" s="35" t="s">
        <v>191</v>
      </c>
      <c r="F130" s="35" t="s">
        <v>771</v>
      </c>
      <c r="G130" s="35" t="s">
        <v>44</v>
      </c>
      <c r="H130" s="35" t="s">
        <v>1197</v>
      </c>
      <c r="I130" s="3" t="str">
        <f t="shared" ref="I130:I147" si="11">LEFT(H130,42)</f>
        <v>0x67bfa9f755ece8f6627ea8ed68bd90da4def53a4</v>
      </c>
      <c r="K130" s="3" t="str">
        <f t="shared" si="2"/>
        <v>3.7780041904929053e-08</v>
      </c>
      <c r="Q130" s="3" t="str">
        <f t="shared" si="3"/>
        <v>3.7780041904929053e-08}</v>
      </c>
      <c r="R130" s="3" t="str">
        <f>RIGHT(H130,LEN(H130)-FIND("'anomaly_score': ",H130)-16)</f>
        <v>3.7780041904929053e-08}</v>
      </c>
    </row>
    <row r="131" spans="1:18" ht="15.5" hidden="1">
      <c r="A131" s="35" t="s">
        <v>1198</v>
      </c>
      <c r="B131" s="36">
        <v>202302</v>
      </c>
      <c r="C131" s="3" t="str">
        <f t="shared" si="4"/>
        <v>2023-02-17</v>
      </c>
      <c r="D131" s="35" t="s">
        <v>1199</v>
      </c>
      <c r="E131" s="35" t="s">
        <v>803</v>
      </c>
      <c r="F131" s="35" t="s">
        <v>771</v>
      </c>
      <c r="G131" s="35" t="s">
        <v>44</v>
      </c>
      <c r="H131" s="35" t="s">
        <v>1200</v>
      </c>
      <c r="I131" s="3" t="str">
        <f t="shared" si="11"/>
        <v>0x684083f312ac50f538cc4b634d85a2feafaab77a</v>
      </c>
      <c r="J131" s="3" t="s">
        <v>46</v>
      </c>
      <c r="K131" s="3" t="str">
        <f t="shared" si="2"/>
        <v>0.00015229471084585305</v>
      </c>
      <c r="L131" s="3" t="s">
        <v>43</v>
      </c>
      <c r="Q131" s="3" t="str">
        <f t="shared" si="3"/>
        <v>0.00015229471084585305}</v>
      </c>
    </row>
    <row r="132" spans="1:18" ht="15.5" hidden="1">
      <c r="A132" s="35" t="s">
        <v>1201</v>
      </c>
      <c r="B132" s="36">
        <v>202303</v>
      </c>
      <c r="C132" s="3" t="str">
        <f t="shared" si="4"/>
        <v>2023-03-22</v>
      </c>
      <c r="D132" s="35" t="s">
        <v>1202</v>
      </c>
      <c r="E132" s="35" t="s">
        <v>191</v>
      </c>
      <c r="F132" s="35" t="s">
        <v>771</v>
      </c>
      <c r="G132" s="35" t="s">
        <v>44</v>
      </c>
      <c r="H132" s="35" t="s">
        <v>1203</v>
      </c>
      <c r="I132" s="3" t="str">
        <f t="shared" si="11"/>
        <v>0x6887b7460b4cb84c93a7863b57a02f0815a63b38</v>
      </c>
      <c r="J132" s="3" t="s">
        <v>764</v>
      </c>
      <c r="K132" s="3" t="str">
        <f t="shared" si="2"/>
        <v>5.572803743314311e-09</v>
      </c>
      <c r="L132" s="3" t="s">
        <v>883</v>
      </c>
      <c r="Q132" s="3" t="str">
        <f t="shared" si="3"/>
        <v>5.572803743314311e-09}</v>
      </c>
      <c r="R132" s="3" t="str">
        <f>RIGHT(H132,LEN(H132)-FIND("'anomaly_score': ",H132)-16)</f>
        <v>5.572803743314311e-09}</v>
      </c>
    </row>
    <row r="133" spans="1:18" ht="15.5" hidden="1">
      <c r="A133" s="35" t="s">
        <v>1204</v>
      </c>
      <c r="B133" s="36">
        <v>202303</v>
      </c>
      <c r="C133" s="3" t="str">
        <f t="shared" si="4"/>
        <v>2023-03-24</v>
      </c>
      <c r="D133" s="35" t="s">
        <v>1205</v>
      </c>
      <c r="E133" s="35" t="s">
        <v>126</v>
      </c>
      <c r="F133" s="35" t="s">
        <v>771</v>
      </c>
      <c r="G133" s="35" t="s">
        <v>22</v>
      </c>
      <c r="H133" s="35" t="s">
        <v>1206</v>
      </c>
      <c r="I133" s="3" t="str">
        <f t="shared" si="11"/>
        <v>0x68c54b078709f5ff6eaa2a3f714fd5db72b01777</v>
      </c>
      <c r="K133" s="3" t="str">
        <f t="shared" si="2"/>
        <v>6.582905737627404e-06</v>
      </c>
      <c r="L133" s="3" t="s">
        <v>785</v>
      </c>
      <c r="Q133" s="3" t="str">
        <f t="shared" si="3"/>
        <v>6.582905737627404e-06}</v>
      </c>
      <c r="R133" s="7" t="s">
        <v>1207</v>
      </c>
    </row>
    <row r="134" spans="1:18" ht="15.5" hidden="1">
      <c r="A134" s="35" t="s">
        <v>1208</v>
      </c>
      <c r="B134" s="36">
        <v>202303</v>
      </c>
      <c r="C134" s="3" t="str">
        <f t="shared" si="4"/>
        <v>2023-03-24</v>
      </c>
      <c r="D134" s="35" t="s">
        <v>1209</v>
      </c>
      <c r="E134" s="35" t="s">
        <v>126</v>
      </c>
      <c r="F134" s="35" t="s">
        <v>771</v>
      </c>
      <c r="G134" s="35" t="s">
        <v>22</v>
      </c>
      <c r="H134" s="35" t="s">
        <v>1210</v>
      </c>
      <c r="I134" s="3" t="str">
        <f t="shared" si="11"/>
        <v>0x698aec7cfe2bb819844a3734cd50674d7105955e</v>
      </c>
      <c r="K134" s="3" t="str">
        <f t="shared" si="2"/>
        <v>3.1110119394989297e-06</v>
      </c>
      <c r="L134" s="3" t="s">
        <v>785</v>
      </c>
      <c r="Q134" s="3" t="str">
        <f t="shared" si="3"/>
        <v>3.1110119394989297e-06}</v>
      </c>
      <c r="R134" s="7" t="s">
        <v>1211</v>
      </c>
    </row>
    <row r="135" spans="1:18" ht="15.5" hidden="1">
      <c r="A135" s="35" t="s">
        <v>1212</v>
      </c>
      <c r="B135" s="36">
        <v>202303</v>
      </c>
      <c r="C135" s="3" t="str">
        <f t="shared" si="4"/>
        <v>2023-03-24</v>
      </c>
      <c r="D135" s="35" t="s">
        <v>1213</v>
      </c>
      <c r="E135" s="35" t="s">
        <v>126</v>
      </c>
      <c r="F135" s="35" t="s">
        <v>771</v>
      </c>
      <c r="G135" s="35" t="s">
        <v>22</v>
      </c>
      <c r="H135" s="35" t="s">
        <v>1214</v>
      </c>
      <c r="I135" s="3" t="str">
        <f t="shared" si="11"/>
        <v>0x6a831dd562366b6e4a0f78b7142eb61513279af9</v>
      </c>
      <c r="K135" s="3" t="str">
        <f t="shared" si="2"/>
        <v>4.08908632312304e-06</v>
      </c>
      <c r="L135" s="3" t="s">
        <v>785</v>
      </c>
      <c r="Q135" s="3" t="str">
        <f t="shared" si="3"/>
        <v>4.08908632312304e-06}</v>
      </c>
      <c r="R135" s="7" t="s">
        <v>1215</v>
      </c>
    </row>
    <row r="136" spans="1:18" ht="15.5" hidden="1">
      <c r="A136" s="35" t="s">
        <v>1216</v>
      </c>
      <c r="B136" s="36">
        <v>202303</v>
      </c>
      <c r="C136" s="3" t="str">
        <f t="shared" si="4"/>
        <v>2023-03-24</v>
      </c>
      <c r="D136" s="35" t="s">
        <v>1217</v>
      </c>
      <c r="E136" s="35" t="s">
        <v>126</v>
      </c>
      <c r="F136" s="35" t="s">
        <v>771</v>
      </c>
      <c r="G136" s="35" t="s">
        <v>22</v>
      </c>
      <c r="H136" s="35" t="s">
        <v>1218</v>
      </c>
      <c r="I136" s="3" t="str">
        <f t="shared" si="11"/>
        <v>0x6ac1f36c0024dc9f6423b9489432761601d06934</v>
      </c>
      <c r="K136" s="3" t="str">
        <f t="shared" si="2"/>
        <v>5.149215522818824e-06</v>
      </c>
      <c r="L136" s="3" t="s">
        <v>785</v>
      </c>
      <c r="Q136" s="3" t="str">
        <f t="shared" si="3"/>
        <v>5.149215522818824e-06}</v>
      </c>
      <c r="R136" s="7" t="s">
        <v>1219</v>
      </c>
    </row>
    <row r="137" spans="1:18" ht="15.5" hidden="1">
      <c r="A137" s="35" t="s">
        <v>1220</v>
      </c>
      <c r="B137" s="36">
        <v>202302</v>
      </c>
      <c r="C137" s="3" t="str">
        <f t="shared" si="4"/>
        <v>2023-02-25</v>
      </c>
      <c r="D137" s="35" t="s">
        <v>1221</v>
      </c>
      <c r="E137" s="35" t="s">
        <v>803</v>
      </c>
      <c r="F137" s="35" t="s">
        <v>771</v>
      </c>
      <c r="G137" s="35" t="s">
        <v>44</v>
      </c>
      <c r="H137" s="35" t="s">
        <v>1222</v>
      </c>
      <c r="I137" s="3" t="str">
        <f t="shared" si="11"/>
        <v>0x6aea21f81898956b106b6498e828d71e931a11db</v>
      </c>
      <c r="J137" s="3" t="s">
        <v>764</v>
      </c>
      <c r="K137" s="3" t="str">
        <f t="shared" si="2"/>
        <v>3.2833652545239912e-06</v>
      </c>
      <c r="L137" s="3" t="s">
        <v>1223</v>
      </c>
      <c r="Q137" s="3" t="str">
        <f t="shared" si="3"/>
        <v>3.2833652545239912e-06}</v>
      </c>
    </row>
    <row r="138" spans="1:18" ht="15.5" hidden="1">
      <c r="A138" s="35" t="s">
        <v>1224</v>
      </c>
      <c r="B138" s="36">
        <v>202303</v>
      </c>
      <c r="C138" s="3" t="str">
        <f t="shared" si="4"/>
        <v>2023-03-04</v>
      </c>
      <c r="D138" s="35" t="s">
        <v>1225</v>
      </c>
      <c r="E138" s="35" t="s">
        <v>803</v>
      </c>
      <c r="F138" s="35" t="s">
        <v>771</v>
      </c>
      <c r="G138" s="35" t="s">
        <v>44</v>
      </c>
      <c r="H138" s="35" t="s">
        <v>1226</v>
      </c>
      <c r="I138" s="3" t="str">
        <f t="shared" si="11"/>
        <v>0x6b845b4641761b91f8491f6c36339313dcb815c4</v>
      </c>
      <c r="J138" s="3" t="s">
        <v>46</v>
      </c>
      <c r="K138" s="3" t="str">
        <f t="shared" si="2"/>
        <v>0.998959958398336</v>
      </c>
      <c r="L138" s="3" t="s">
        <v>1227</v>
      </c>
      <c r="Q138" s="3" t="str">
        <f t="shared" si="3"/>
        <v>0.998959958398336}</v>
      </c>
    </row>
    <row r="139" spans="1:18" ht="15.5" hidden="1">
      <c r="A139" s="35" t="s">
        <v>1228</v>
      </c>
      <c r="B139" s="36">
        <v>202303</v>
      </c>
      <c r="C139" s="3" t="str">
        <f t="shared" si="4"/>
        <v>2023-03-29</v>
      </c>
      <c r="D139" s="35" t="s">
        <v>1229</v>
      </c>
      <c r="E139" s="35" t="s">
        <v>126</v>
      </c>
      <c r="F139" s="35" t="s">
        <v>771</v>
      </c>
      <c r="G139" s="35" t="s">
        <v>44</v>
      </c>
      <c r="H139" s="35" t="s">
        <v>1230</v>
      </c>
      <c r="I139" s="3" t="str">
        <f t="shared" si="11"/>
        <v>0x6c33d580097bbc5ab96174e2f672b8f02b2e64db</v>
      </c>
      <c r="K139" s="3" t="str">
        <f t="shared" si="2"/>
        <v>0.0002165045497332915</v>
      </c>
      <c r="Q139" s="3" t="str">
        <f t="shared" si="3"/>
        <v>0.0002165045497332915}</v>
      </c>
    </row>
    <row r="140" spans="1:18" ht="15.5" hidden="1">
      <c r="A140" s="35" t="s">
        <v>1231</v>
      </c>
      <c r="B140" s="36">
        <v>202302</v>
      </c>
      <c r="C140" s="3" t="str">
        <f t="shared" si="4"/>
        <v>2023-02-28</v>
      </c>
      <c r="D140" s="35" t="s">
        <v>1232</v>
      </c>
      <c r="E140" s="35" t="s">
        <v>803</v>
      </c>
      <c r="F140" s="35" t="s">
        <v>771</v>
      </c>
      <c r="G140" s="35" t="s">
        <v>114</v>
      </c>
      <c r="H140" s="35" t="s">
        <v>1233</v>
      </c>
      <c r="I140" s="3" t="str">
        <f t="shared" si="11"/>
        <v>0x6c8e6c566e348f3d5c04adf8585f78ee5c1ec92a</v>
      </c>
      <c r="J140" s="3" t="s">
        <v>764</v>
      </c>
      <c r="K140" s="3" t="str">
        <f t="shared" si="2"/>
        <v>1.728556182763468e-08</v>
      </c>
      <c r="Q140" s="3" t="str">
        <f t="shared" si="3"/>
        <v>1.728556182763468e-08}</v>
      </c>
    </row>
    <row r="141" spans="1:18" ht="15.5" hidden="1">
      <c r="A141" s="35" t="s">
        <v>1234</v>
      </c>
      <c r="B141" s="36">
        <v>202303</v>
      </c>
      <c r="C141" s="3" t="str">
        <f t="shared" si="4"/>
        <v>2023-03-20</v>
      </c>
      <c r="D141" s="35" t="s">
        <v>1235</v>
      </c>
      <c r="E141" s="35" t="s">
        <v>191</v>
      </c>
      <c r="F141" s="35" t="s">
        <v>771</v>
      </c>
      <c r="G141" s="35" t="s">
        <v>44</v>
      </c>
      <c r="H141" s="35" t="s">
        <v>1236</v>
      </c>
      <c r="I141" s="3" t="str">
        <f t="shared" si="11"/>
        <v>0x6e011d45803acee0785bd46ed0604bb45e55d7f2</v>
      </c>
      <c r="K141" s="3" t="str">
        <f t="shared" si="2"/>
        <v>2.5163170614765587e-08</v>
      </c>
      <c r="Q141" s="3" t="str">
        <f t="shared" si="3"/>
        <v>2.5163170614765587e-08}</v>
      </c>
    </row>
    <row r="142" spans="1:18" ht="15.5" hidden="1">
      <c r="A142" s="35" t="s">
        <v>1237</v>
      </c>
      <c r="B142" s="36">
        <v>202303</v>
      </c>
      <c r="C142" s="3" t="str">
        <f t="shared" si="4"/>
        <v>2023-03-23</v>
      </c>
      <c r="D142" s="35" t="s">
        <v>1238</v>
      </c>
      <c r="E142" s="35" t="s">
        <v>126</v>
      </c>
      <c r="F142" s="35" t="s">
        <v>771</v>
      </c>
      <c r="G142" s="35" t="s">
        <v>44</v>
      </c>
      <c r="H142" s="35" t="s">
        <v>1239</v>
      </c>
      <c r="I142" s="3" t="str">
        <f t="shared" si="11"/>
        <v>0x6e44f3ec70389b0db277cbc73e7ec228af3f495e</v>
      </c>
      <c r="K142" s="3" t="str">
        <f t="shared" si="2"/>
        <v>0.00019347386658966214</v>
      </c>
      <c r="Q142" s="3" t="str">
        <f t="shared" si="3"/>
        <v>0.00019347386658966214}</v>
      </c>
    </row>
    <row r="143" spans="1:18" ht="15.5" hidden="1">
      <c r="A143" s="35" t="s">
        <v>1240</v>
      </c>
      <c r="B143" s="36">
        <v>202303</v>
      </c>
      <c r="C143" s="3" t="str">
        <f t="shared" si="4"/>
        <v>2023-03-04</v>
      </c>
      <c r="D143" s="35" t="s">
        <v>1241</v>
      </c>
      <c r="E143" s="35" t="s">
        <v>191</v>
      </c>
      <c r="F143" s="35" t="s">
        <v>771</v>
      </c>
      <c r="G143" s="35" t="s">
        <v>796</v>
      </c>
      <c r="H143" s="35" t="s">
        <v>1242</v>
      </c>
      <c r="I143" s="3" t="str">
        <f t="shared" si="11"/>
        <v>0x6f6ecc68877739d93fe0c62812896650ef2c7fc4</v>
      </c>
      <c r="K143" s="3" t="str">
        <f t="shared" si="2"/>
        <v>1.9181641484272612e-08</v>
      </c>
      <c r="Q143" s="3" t="str">
        <f t="shared" si="3"/>
        <v>1.9181641484272612e-08}</v>
      </c>
    </row>
    <row r="144" spans="1:18" ht="15.5" hidden="1">
      <c r="A144" s="35" t="s">
        <v>1243</v>
      </c>
      <c r="B144" s="36">
        <v>202303</v>
      </c>
      <c r="C144" s="3" t="str">
        <f t="shared" si="4"/>
        <v>2023-03-09</v>
      </c>
      <c r="D144" s="35" t="s">
        <v>1244</v>
      </c>
      <c r="E144" s="35" t="s">
        <v>191</v>
      </c>
      <c r="F144" s="35" t="s">
        <v>771</v>
      </c>
      <c r="G144" s="35" t="s">
        <v>22</v>
      </c>
      <c r="H144" s="35" t="s">
        <v>1245</v>
      </c>
      <c r="I144" s="3" t="str">
        <f t="shared" si="11"/>
        <v>0x7076d1c087ecaece030ffbcdb9d71809b78be0e7</v>
      </c>
      <c r="K144" s="3" t="str">
        <f t="shared" si="2"/>
        <v>1.0755437282060059e-12</v>
      </c>
      <c r="Q144" s="3" t="str">
        <f t="shared" si="3"/>
        <v>1.0755437282060059e-12}</v>
      </c>
    </row>
    <row r="145" spans="1:18" ht="15.5" hidden="1">
      <c r="A145" s="35" t="s">
        <v>1246</v>
      </c>
      <c r="B145" s="36">
        <v>202303</v>
      </c>
      <c r="C145" s="3" t="str">
        <f t="shared" si="4"/>
        <v>2023-03-15</v>
      </c>
      <c r="D145" s="35" t="s">
        <v>1247</v>
      </c>
      <c r="E145" s="35" t="s">
        <v>191</v>
      </c>
      <c r="F145" s="35" t="s">
        <v>771</v>
      </c>
      <c r="G145" s="35" t="s">
        <v>44</v>
      </c>
      <c r="H145" s="35" t="s">
        <v>1248</v>
      </c>
      <c r="I145" s="3" t="str">
        <f t="shared" si="11"/>
        <v>0x720c62588abd89d15aca0d18d87d9bdcc707279f</v>
      </c>
      <c r="J145" s="3" t="s">
        <v>805</v>
      </c>
      <c r="K145" s="3" t="str">
        <f t="shared" si="2"/>
        <v>5.0070939981516404e-08</v>
      </c>
      <c r="L145" s="3" t="s">
        <v>927</v>
      </c>
      <c r="Q145" s="3" t="str">
        <f t="shared" si="3"/>
        <v>5.0070939981516404e-08}</v>
      </c>
    </row>
    <row r="146" spans="1:18" ht="15.5" hidden="1">
      <c r="A146" s="35" t="s">
        <v>1249</v>
      </c>
      <c r="B146" s="36">
        <v>202303</v>
      </c>
      <c r="C146" s="3" t="str">
        <f t="shared" si="4"/>
        <v>2023-03-14</v>
      </c>
      <c r="D146" s="35" t="s">
        <v>1250</v>
      </c>
      <c r="E146" s="35" t="s">
        <v>191</v>
      </c>
      <c r="F146" s="35" t="s">
        <v>771</v>
      </c>
      <c r="G146" s="35" t="s">
        <v>809</v>
      </c>
      <c r="H146" s="35" t="s">
        <v>1251</v>
      </c>
      <c r="I146" s="3" t="str">
        <f t="shared" si="11"/>
        <v>0x72495d2dd7f0b1efd05ee76a1c582801386a9320</v>
      </c>
      <c r="K146" s="3" t="str">
        <f t="shared" si="2"/>
        <v>4.100996856999544e-08</v>
      </c>
      <c r="Q146" s="3" t="str">
        <f t="shared" si="3"/>
        <v>4.100996856999544e-08}</v>
      </c>
    </row>
    <row r="147" spans="1:18" ht="15.5" hidden="1">
      <c r="A147" s="35" t="s">
        <v>1252</v>
      </c>
      <c r="B147" s="36">
        <v>202303</v>
      </c>
      <c r="C147" s="3" t="str">
        <f t="shared" si="4"/>
        <v>2023-03-29</v>
      </c>
      <c r="D147" s="35" t="s">
        <v>1253</v>
      </c>
      <c r="E147" s="35" t="s">
        <v>126</v>
      </c>
      <c r="F147" s="35" t="s">
        <v>771</v>
      </c>
      <c r="G147" s="35" t="s">
        <v>22</v>
      </c>
      <c r="H147" s="35" t="s">
        <v>1254</v>
      </c>
      <c r="I147" s="3" t="str">
        <f t="shared" si="11"/>
        <v>0x72ca6d0ba1aaf96e73024b0bf2cf22a6e7a053bc</v>
      </c>
      <c r="K147" s="3" t="str">
        <f t="shared" si="2"/>
        <v>5.87737579568128e-05</v>
      </c>
      <c r="Q147" s="3" t="str">
        <f t="shared" si="3"/>
        <v>5.87737579568128e-05}</v>
      </c>
    </row>
    <row r="148" spans="1:18" ht="12.5" hidden="1">
      <c r="A148" s="8">
        <v>44905</v>
      </c>
      <c r="B148" s="3">
        <f>202212</f>
        <v>202212</v>
      </c>
      <c r="C148" s="3" t="str">
        <f t="shared" si="4"/>
        <v>44905</v>
      </c>
      <c r="D148" s="3" t="s">
        <v>1255</v>
      </c>
      <c r="G148" s="3" t="s">
        <v>114</v>
      </c>
      <c r="I148" s="3" t="s">
        <v>1256</v>
      </c>
      <c r="J148" s="3" t="s">
        <v>764</v>
      </c>
      <c r="K148" s="3" t="e">
        <f t="shared" si="2"/>
        <v>#VALUE!</v>
      </c>
      <c r="L148" s="3" t="s">
        <v>823</v>
      </c>
      <c r="Q148" s="3" t="e">
        <f t="shared" si="3"/>
        <v>#VALUE!</v>
      </c>
    </row>
    <row r="149" spans="1:18" ht="15.5" hidden="1">
      <c r="A149" s="35" t="s">
        <v>1257</v>
      </c>
      <c r="B149" s="36">
        <v>202303</v>
      </c>
      <c r="C149" s="3" t="str">
        <f t="shared" si="4"/>
        <v>2023-03-20</v>
      </c>
      <c r="D149" s="35" t="s">
        <v>1258</v>
      </c>
      <c r="E149" s="35" t="s">
        <v>191</v>
      </c>
      <c r="F149" s="35" t="s">
        <v>771</v>
      </c>
      <c r="G149" s="35" t="s">
        <v>44</v>
      </c>
      <c r="H149" s="35" t="s">
        <v>1259</v>
      </c>
      <c r="I149" s="3" t="str">
        <f t="shared" ref="I149:I159" si="12">LEFT(H149,42)</f>
        <v>0x73f9b272abda7a97cb1b237d85f9a7236edb6f16</v>
      </c>
      <c r="K149" s="3" t="str">
        <f t="shared" si="2"/>
        <v>6.04181303243709e-08</v>
      </c>
      <c r="Q149" s="3" t="str">
        <f t="shared" si="3"/>
        <v>6.04181303243709e-08}</v>
      </c>
    </row>
    <row r="150" spans="1:18" ht="15.5" hidden="1">
      <c r="A150" s="35" t="s">
        <v>1260</v>
      </c>
      <c r="B150" s="36">
        <v>202303</v>
      </c>
      <c r="C150" s="3" t="str">
        <f t="shared" si="4"/>
        <v>2023-03-27</v>
      </c>
      <c r="D150" s="35" t="s">
        <v>1261</v>
      </c>
      <c r="E150" s="35" t="s">
        <v>126</v>
      </c>
      <c r="F150" s="35" t="s">
        <v>771</v>
      </c>
      <c r="G150" s="35" t="s">
        <v>22</v>
      </c>
      <c r="H150" s="35" t="s">
        <v>1262</v>
      </c>
      <c r="I150" s="3" t="str">
        <f t="shared" si="12"/>
        <v>0x74cdda7bdc47219855970edb1db7cc54307d13c3</v>
      </c>
      <c r="K150" s="3" t="str">
        <f t="shared" si="2"/>
        <v>0.012399403874813711</v>
      </c>
      <c r="Q150" s="3" t="str">
        <f t="shared" si="3"/>
        <v>0.012399403874813711}</v>
      </c>
    </row>
    <row r="151" spans="1:18" ht="15.5" hidden="1">
      <c r="A151" s="35" t="s">
        <v>1263</v>
      </c>
      <c r="B151" s="36">
        <v>202302</v>
      </c>
      <c r="C151" s="3" t="str">
        <f t="shared" si="4"/>
        <v>2023-02-25</v>
      </c>
      <c r="D151" s="35" t="s">
        <v>1264</v>
      </c>
      <c r="E151" s="35" t="s">
        <v>803</v>
      </c>
      <c r="F151" s="35" t="s">
        <v>771</v>
      </c>
      <c r="G151" s="35" t="s">
        <v>44</v>
      </c>
      <c r="H151" s="35" t="s">
        <v>1265</v>
      </c>
      <c r="I151" s="3" t="str">
        <f t="shared" si="12"/>
        <v>0x758495749f64e5f2e8ed6b78792ca12c2ea79e17</v>
      </c>
      <c r="J151" s="3" t="s">
        <v>46</v>
      </c>
      <c r="K151" s="3" t="str">
        <f t="shared" si="2"/>
        <v>0.01</v>
      </c>
      <c r="L151" s="3" t="s">
        <v>830</v>
      </c>
      <c r="Q151" s="3" t="str">
        <f t="shared" si="3"/>
        <v>0.01}</v>
      </c>
    </row>
    <row r="152" spans="1:18" ht="15.5" hidden="1">
      <c r="A152" s="35" t="s">
        <v>1266</v>
      </c>
      <c r="B152" s="36">
        <v>202302</v>
      </c>
      <c r="C152" s="3" t="str">
        <f t="shared" si="4"/>
        <v>2023-02-25</v>
      </c>
      <c r="D152" s="35" t="s">
        <v>1267</v>
      </c>
      <c r="E152" s="35" t="s">
        <v>803</v>
      </c>
      <c r="F152" s="35" t="s">
        <v>771</v>
      </c>
      <c r="G152" s="35" t="s">
        <v>44</v>
      </c>
      <c r="H152" s="35" t="s">
        <v>1268</v>
      </c>
      <c r="I152" s="3" t="str">
        <f t="shared" si="12"/>
        <v>0x762011240aa5bf153b9ef029f9a1cf07ded59db8</v>
      </c>
      <c r="J152" s="3" t="s">
        <v>46</v>
      </c>
      <c r="K152" s="3" t="str">
        <f t="shared" si="2"/>
        <v>0.00031502922753816174</v>
      </c>
      <c r="L152" s="3" t="s">
        <v>852</v>
      </c>
      <c r="Q152" s="3" t="str">
        <f t="shared" si="3"/>
        <v>0.00031502922753816174}</v>
      </c>
    </row>
    <row r="153" spans="1:18" ht="15.5" hidden="1">
      <c r="A153" s="35" t="s">
        <v>1269</v>
      </c>
      <c r="B153" s="36">
        <v>202303</v>
      </c>
      <c r="C153" s="3" t="str">
        <f t="shared" si="4"/>
        <v>2023-03-20</v>
      </c>
      <c r="D153" s="35" t="s">
        <v>1270</v>
      </c>
      <c r="E153" s="35" t="s">
        <v>191</v>
      </c>
      <c r="F153" s="35" t="s">
        <v>771</v>
      </c>
      <c r="G153" s="35" t="s">
        <v>44</v>
      </c>
      <c r="H153" s="35" t="s">
        <v>1271</v>
      </c>
      <c r="I153" s="3" t="str">
        <f t="shared" si="12"/>
        <v>0x76b36fa9b4bc0fd574f8abed7815f6968122c44f</v>
      </c>
      <c r="K153" s="3" t="str">
        <f t="shared" si="2"/>
        <v>5.2747794453147517e-08</v>
      </c>
      <c r="Q153" s="3" t="str">
        <f t="shared" si="3"/>
        <v>5.2747794453147517e-08}</v>
      </c>
    </row>
    <row r="154" spans="1:18" ht="15.5" hidden="1">
      <c r="A154" s="35" t="s">
        <v>1272</v>
      </c>
      <c r="B154" s="36">
        <v>202303</v>
      </c>
      <c r="C154" s="3" t="str">
        <f t="shared" si="4"/>
        <v>2023-03-29</v>
      </c>
      <c r="D154" s="35" t="s">
        <v>1273</v>
      </c>
      <c r="E154" s="35" t="s">
        <v>126</v>
      </c>
      <c r="F154" s="35" t="s">
        <v>771</v>
      </c>
      <c r="G154" s="35" t="s">
        <v>22</v>
      </c>
      <c r="H154" s="35" t="s">
        <v>1274</v>
      </c>
      <c r="I154" s="3" t="str">
        <f t="shared" si="12"/>
        <v>0x76d76af83c62a4b2b7c872d74b0fc2c17f40e78d</v>
      </c>
      <c r="K154" s="3" t="str">
        <f t="shared" si="2"/>
        <v>0.009848229342327151</v>
      </c>
      <c r="Q154" s="3" t="str">
        <f t="shared" si="3"/>
        <v>0.009848229342327151}</v>
      </c>
    </row>
    <row r="155" spans="1:18" ht="15.5" hidden="1">
      <c r="A155" s="35" t="s">
        <v>1275</v>
      </c>
      <c r="B155" s="36">
        <v>202303</v>
      </c>
      <c r="C155" s="3" t="str">
        <f t="shared" si="4"/>
        <v>2023-03-26</v>
      </c>
      <c r="D155" s="35" t="s">
        <v>1276</v>
      </c>
      <c r="E155" s="35" t="s">
        <v>126</v>
      </c>
      <c r="F155" s="35" t="s">
        <v>771</v>
      </c>
      <c r="G155" s="35" t="s">
        <v>44</v>
      </c>
      <c r="H155" s="35" t="s">
        <v>1277</v>
      </c>
      <c r="I155" s="3" t="str">
        <f t="shared" si="12"/>
        <v>0x772ca9460c2c6b8133b1bc83e3656480de235271</v>
      </c>
      <c r="K155" s="3" t="str">
        <f t="shared" si="2"/>
        <v>1.4170851576389577e-05</v>
      </c>
      <c r="Q155" s="3" t="str">
        <f t="shared" si="3"/>
        <v>1.4170851576389577e-05}</v>
      </c>
    </row>
    <row r="156" spans="1:18" ht="15.5" hidden="1">
      <c r="A156" s="35" t="s">
        <v>1278</v>
      </c>
      <c r="B156" s="36">
        <v>202303</v>
      </c>
      <c r="C156" s="3" t="str">
        <f t="shared" si="4"/>
        <v>2023-03-25</v>
      </c>
      <c r="D156" s="35" t="s">
        <v>1279</v>
      </c>
      <c r="E156" s="35" t="s">
        <v>126</v>
      </c>
      <c r="F156" s="35" t="s">
        <v>771</v>
      </c>
      <c r="G156" s="35" t="s">
        <v>22</v>
      </c>
      <c r="H156" s="35" t="s">
        <v>1280</v>
      </c>
      <c r="I156" s="3" t="str">
        <f t="shared" si="12"/>
        <v>0x778245400b2638b5df691874830ca651f7e2cf16</v>
      </c>
      <c r="K156" s="3" t="str">
        <f t="shared" si="2"/>
        <v>7.285202410715915e-05</v>
      </c>
      <c r="Q156" s="3" t="str">
        <f t="shared" si="3"/>
        <v>7.285202410715915e-05}</v>
      </c>
    </row>
    <row r="157" spans="1:18" ht="15.5" hidden="1">
      <c r="A157" s="35" t="s">
        <v>1281</v>
      </c>
      <c r="B157" s="36">
        <v>202303</v>
      </c>
      <c r="C157" s="3" t="str">
        <f t="shared" si="4"/>
        <v>2023-03-24</v>
      </c>
      <c r="D157" s="35" t="s">
        <v>1282</v>
      </c>
      <c r="E157" s="35" t="s">
        <v>126</v>
      </c>
      <c r="F157" s="35" t="s">
        <v>771</v>
      </c>
      <c r="G157" s="35" t="s">
        <v>22</v>
      </c>
      <c r="H157" s="35" t="s">
        <v>1283</v>
      </c>
      <c r="I157" s="3" t="str">
        <f t="shared" si="12"/>
        <v>0x77c5740020ba48060304e13cd569ae35f1f3040a</v>
      </c>
      <c r="K157" s="3" t="str">
        <f t="shared" si="2"/>
        <v>5.237580678279592e-06</v>
      </c>
      <c r="L157" s="3" t="s">
        <v>785</v>
      </c>
      <c r="Q157" s="3" t="str">
        <f t="shared" si="3"/>
        <v>5.237580678279592e-06}</v>
      </c>
      <c r="R157" s="7" t="s">
        <v>1284</v>
      </c>
    </row>
    <row r="158" spans="1:18" ht="15.5" hidden="1">
      <c r="A158" s="35" t="s">
        <v>1285</v>
      </c>
      <c r="B158" s="36">
        <v>202303</v>
      </c>
      <c r="C158" s="3" t="str">
        <f t="shared" si="4"/>
        <v>2023-03-22</v>
      </c>
      <c r="D158" s="35" t="s">
        <v>1286</v>
      </c>
      <c r="E158" s="35" t="s">
        <v>191</v>
      </c>
      <c r="F158" s="35" t="s">
        <v>771</v>
      </c>
      <c r="G158" s="35" t="s">
        <v>44</v>
      </c>
      <c r="H158" s="35" t="s">
        <v>1287</v>
      </c>
      <c r="I158" s="3" t="str">
        <f t="shared" si="12"/>
        <v>0x78376289d3d525739a915f7d00373bc7b3abea2d</v>
      </c>
      <c r="K158" s="3" t="str">
        <f t="shared" si="2"/>
        <v>3.4888943140971244e-08</v>
      </c>
      <c r="Q158" s="3" t="str">
        <f t="shared" si="3"/>
        <v>3.4888943140971244e-08}</v>
      </c>
      <c r="R158" s="3" t="str">
        <f>RIGHT(H158,LEN(H158)-FIND("'anomaly_score': ",H158)-16)</f>
        <v>3.4888943140971244e-08}</v>
      </c>
    </row>
    <row r="159" spans="1:18" ht="15.5" hidden="1">
      <c r="A159" s="35" t="s">
        <v>1288</v>
      </c>
      <c r="B159" s="36">
        <v>202302</v>
      </c>
      <c r="C159" s="3" t="str">
        <f t="shared" si="4"/>
        <v>2023-02-17</v>
      </c>
      <c r="D159" s="35" t="s">
        <v>1289</v>
      </c>
      <c r="E159" s="35" t="s">
        <v>803</v>
      </c>
      <c r="F159" s="35" t="s">
        <v>771</v>
      </c>
      <c r="G159" s="35" t="s">
        <v>44</v>
      </c>
      <c r="H159" s="35" t="s">
        <v>1290</v>
      </c>
      <c r="I159" s="3" t="str">
        <f t="shared" si="12"/>
        <v>0x793ab39c409057a21c52f870789a03d7b63e98b5</v>
      </c>
      <c r="J159" s="3" t="s">
        <v>764</v>
      </c>
      <c r="K159" s="3" t="str">
        <f t="shared" si="2"/>
        <v>0.0010048125555589616</v>
      </c>
      <c r="Q159" s="3" t="str">
        <f t="shared" si="3"/>
        <v>0.0010048125555589616}</v>
      </c>
    </row>
    <row r="160" spans="1:18" ht="12.5" hidden="1">
      <c r="A160" s="8">
        <v>44897</v>
      </c>
      <c r="B160" s="3">
        <f>202212</f>
        <v>202212</v>
      </c>
      <c r="C160" s="3" t="str">
        <f t="shared" si="4"/>
        <v>44897</v>
      </c>
      <c r="D160" s="3" t="s">
        <v>1291</v>
      </c>
      <c r="G160" s="3" t="s">
        <v>114</v>
      </c>
      <c r="I160" s="3" t="s">
        <v>1292</v>
      </c>
      <c r="J160" s="3" t="s">
        <v>764</v>
      </c>
      <c r="K160" s="3" t="e">
        <f t="shared" si="2"/>
        <v>#VALUE!</v>
      </c>
      <c r="L160" s="3" t="s">
        <v>823</v>
      </c>
      <c r="Q160" s="3" t="e">
        <f t="shared" si="3"/>
        <v>#VALUE!</v>
      </c>
    </row>
    <row r="161" spans="1:18" ht="15.5" hidden="1">
      <c r="A161" s="35" t="s">
        <v>1293</v>
      </c>
      <c r="B161" s="36">
        <v>202303</v>
      </c>
      <c r="C161" s="3" t="str">
        <f t="shared" si="4"/>
        <v>2023-03-22</v>
      </c>
      <c r="D161" s="35" t="s">
        <v>1294</v>
      </c>
      <c r="E161" s="35" t="s">
        <v>191</v>
      </c>
      <c r="F161" s="35" t="s">
        <v>771</v>
      </c>
      <c r="G161" s="35" t="s">
        <v>44</v>
      </c>
      <c r="H161" s="35" t="s">
        <v>1295</v>
      </c>
      <c r="I161" s="3" t="str">
        <f t="shared" ref="I161:I163" si="13">LEFT(H161,42)</f>
        <v>0x7966b55262dabc7c8fdd3e0e17ec7880e4d47207</v>
      </c>
      <c r="K161" s="3" t="str">
        <f t="shared" si="2"/>
        <v>9.53347441341642e-08</v>
      </c>
      <c r="Q161" s="3" t="str">
        <f t="shared" si="3"/>
        <v>9.53347441341642e-08}</v>
      </c>
      <c r="R161" s="3" t="str">
        <f>RIGHT(H161,LEN(H161)-FIND("'anomaly_score': ",H161)-16)</f>
        <v>9.53347441341642e-08}</v>
      </c>
    </row>
    <row r="162" spans="1:18" ht="15.5" hidden="1">
      <c r="A162" s="35" t="s">
        <v>1296</v>
      </c>
      <c r="B162" s="36">
        <v>202302</v>
      </c>
      <c r="C162" s="3" t="str">
        <f t="shared" si="4"/>
        <v>2023-02-25</v>
      </c>
      <c r="D162" s="35" t="s">
        <v>1297</v>
      </c>
      <c r="E162" s="35" t="s">
        <v>803</v>
      </c>
      <c r="F162" s="35" t="s">
        <v>771</v>
      </c>
      <c r="G162" s="35" t="s">
        <v>114</v>
      </c>
      <c r="H162" s="35" t="s">
        <v>1298</v>
      </c>
      <c r="I162" s="3" t="str">
        <f t="shared" si="13"/>
        <v>0x7c51ded61930fb26eb257db7eb04e0bdff4820f5</v>
      </c>
      <c r="J162" s="3" t="s">
        <v>764</v>
      </c>
      <c r="K162" s="3" t="str">
        <f t="shared" si="2"/>
        <v>1.8043155591659255e-08</v>
      </c>
      <c r="Q162" s="3" t="str">
        <f t="shared" si="3"/>
        <v>1.8043155591659255e-08}</v>
      </c>
    </row>
    <row r="163" spans="1:18" ht="15.5" hidden="1">
      <c r="A163" s="35" t="s">
        <v>1299</v>
      </c>
      <c r="B163" s="36">
        <v>202303</v>
      </c>
      <c r="C163" s="3" t="str">
        <f t="shared" si="4"/>
        <v>2023-03-09</v>
      </c>
      <c r="D163" s="35" t="s">
        <v>1300</v>
      </c>
      <c r="E163" s="35" t="s">
        <v>803</v>
      </c>
      <c r="F163" s="35" t="s">
        <v>771</v>
      </c>
      <c r="G163" s="35" t="s">
        <v>114</v>
      </c>
      <c r="H163" s="35" t="s">
        <v>1301</v>
      </c>
      <c r="I163" s="3" t="str">
        <f t="shared" si="13"/>
        <v>0x7c7379531b2aee82e4ca06d4175d13b9cbeafd49</v>
      </c>
      <c r="J163" s="3" t="s">
        <v>764</v>
      </c>
      <c r="K163" s="3" t="str">
        <f t="shared" si="2"/>
        <v>0.03208556149732621</v>
      </c>
      <c r="L163" s="3" t="s">
        <v>1078</v>
      </c>
      <c r="Q163" s="3" t="str">
        <f t="shared" si="3"/>
        <v>0.03208556149732621}</v>
      </c>
    </row>
    <row r="164" spans="1:18" ht="12.5" hidden="1">
      <c r="A164" s="8">
        <v>44898</v>
      </c>
      <c r="B164" s="3">
        <f>202212</f>
        <v>202212</v>
      </c>
      <c r="C164" s="3" t="str">
        <f t="shared" si="4"/>
        <v>44898</v>
      </c>
      <c r="D164" s="3" t="s">
        <v>1302</v>
      </c>
      <c r="G164" s="3" t="s">
        <v>114</v>
      </c>
      <c r="I164" s="3" t="s">
        <v>1303</v>
      </c>
      <c r="J164" s="3" t="s">
        <v>764</v>
      </c>
      <c r="K164" s="3" t="e">
        <f t="shared" si="2"/>
        <v>#VALUE!</v>
      </c>
      <c r="L164" s="3" t="s">
        <v>823</v>
      </c>
      <c r="Q164" s="3" t="e">
        <f t="shared" si="3"/>
        <v>#VALUE!</v>
      </c>
    </row>
    <row r="165" spans="1:18" ht="15.5" hidden="1">
      <c r="A165" s="35" t="s">
        <v>1304</v>
      </c>
      <c r="B165" s="36">
        <v>202303</v>
      </c>
      <c r="C165" s="3" t="str">
        <f t="shared" si="4"/>
        <v>2023-03-21</v>
      </c>
      <c r="D165" s="35" t="s">
        <v>1305</v>
      </c>
      <c r="E165" s="35" t="s">
        <v>126</v>
      </c>
      <c r="F165" s="35" t="s">
        <v>771</v>
      </c>
      <c r="G165" s="35" t="s">
        <v>44</v>
      </c>
      <c r="H165" s="35" t="s">
        <v>1306</v>
      </c>
      <c r="I165" s="3" t="str">
        <f t="shared" ref="I165:I217" si="14">LEFT(H165,42)</f>
        <v>0x7d06e1ff54e76407b6a926bb5328c4475419dd43</v>
      </c>
      <c r="K165" s="3" t="str">
        <f t="shared" si="2"/>
        <v>0.00018597997138769672</v>
      </c>
      <c r="Q165" s="3" t="str">
        <f t="shared" si="3"/>
        <v>0.00018597997138769672}</v>
      </c>
    </row>
    <row r="166" spans="1:18" ht="15.5" hidden="1">
      <c r="A166" s="35" t="s">
        <v>1307</v>
      </c>
      <c r="B166" s="36">
        <v>202303</v>
      </c>
      <c r="C166" s="3" t="str">
        <f t="shared" si="4"/>
        <v>2023-03-24</v>
      </c>
      <c r="D166" s="35" t="s">
        <v>1308</v>
      </c>
      <c r="E166" s="35" t="s">
        <v>126</v>
      </c>
      <c r="F166" s="35" t="s">
        <v>771</v>
      </c>
      <c r="G166" s="35" t="s">
        <v>22</v>
      </c>
      <c r="H166" s="35" t="s">
        <v>1309</v>
      </c>
      <c r="I166" s="3" t="str">
        <f t="shared" si="14"/>
        <v>0x7d2455d1238ba699de77d3f37f88444b12c2fe89</v>
      </c>
      <c r="K166" s="3" t="str">
        <f t="shared" si="2"/>
        <v>8.984021984306227e-06</v>
      </c>
      <c r="L166" s="3" t="s">
        <v>785</v>
      </c>
      <c r="Q166" s="3" t="str">
        <f t="shared" si="3"/>
        <v>8.984021984306227e-06}</v>
      </c>
      <c r="R166" s="7" t="s">
        <v>1310</v>
      </c>
    </row>
    <row r="167" spans="1:18" ht="15.5" hidden="1">
      <c r="A167" s="35" t="s">
        <v>1311</v>
      </c>
      <c r="B167" s="36">
        <v>202303</v>
      </c>
      <c r="C167" s="3" t="str">
        <f t="shared" si="4"/>
        <v>2023-03-23</v>
      </c>
      <c r="D167" s="35" t="s">
        <v>1312</v>
      </c>
      <c r="E167" s="35" t="s">
        <v>126</v>
      </c>
      <c r="F167" s="35" t="s">
        <v>771</v>
      </c>
      <c r="G167" s="35" t="s">
        <v>22</v>
      </c>
      <c r="H167" s="35" t="s">
        <v>1313</v>
      </c>
      <c r="I167" s="3" t="str">
        <f t="shared" si="14"/>
        <v>0x7f1a0bf451afeac84c5ba91f69aa7a9b992625e9</v>
      </c>
      <c r="K167" s="3" t="str">
        <f t="shared" si="2"/>
        <v>0.006161026837806301</v>
      </c>
      <c r="Q167" s="3" t="str">
        <f t="shared" si="3"/>
        <v>0.006161026837806301}</v>
      </c>
    </row>
    <row r="168" spans="1:18" ht="15.5" hidden="1">
      <c r="A168" s="35" t="s">
        <v>1314</v>
      </c>
      <c r="B168" s="36">
        <v>202303</v>
      </c>
      <c r="C168" s="3" t="str">
        <f t="shared" si="4"/>
        <v>2023-03-28</v>
      </c>
      <c r="D168" s="35" t="s">
        <v>1315</v>
      </c>
      <c r="E168" s="35" t="s">
        <v>126</v>
      </c>
      <c r="F168" s="35" t="s">
        <v>771</v>
      </c>
      <c r="G168" s="35" t="s">
        <v>22</v>
      </c>
      <c r="H168" s="35" t="s">
        <v>1316</v>
      </c>
      <c r="I168" s="3" t="str">
        <f t="shared" si="14"/>
        <v>0x7f1c18977c864e7fecf54461e9cb47ab09925b8c</v>
      </c>
      <c r="K168" s="3" t="str">
        <f t="shared" si="2"/>
        <v>0.007743902439024389</v>
      </c>
      <c r="Q168" s="3" t="str">
        <f t="shared" si="3"/>
        <v>0.007743902439024389}</v>
      </c>
    </row>
    <row r="169" spans="1:18" ht="15.5" hidden="1">
      <c r="A169" s="35" t="s">
        <v>1317</v>
      </c>
      <c r="B169" s="36">
        <v>202302</v>
      </c>
      <c r="C169" s="3" t="str">
        <f t="shared" si="4"/>
        <v>2023-02-17</v>
      </c>
      <c r="D169" s="35" t="s">
        <v>1318</v>
      </c>
      <c r="E169" s="35" t="s">
        <v>803</v>
      </c>
      <c r="F169" s="35" t="s">
        <v>771</v>
      </c>
      <c r="G169" s="35" t="s">
        <v>44</v>
      </c>
      <c r="H169" s="35" t="s">
        <v>1319</v>
      </c>
      <c r="I169" s="3" t="str">
        <f t="shared" si="14"/>
        <v>0x801c6f81abf4b3f6471a57fcb8d0b6d867d2c959</v>
      </c>
      <c r="J169" s="3" t="s">
        <v>784</v>
      </c>
      <c r="K169" s="3" t="str">
        <f t="shared" si="2"/>
        <v>0.44</v>
      </c>
      <c r="L169" s="3" t="s">
        <v>830</v>
      </c>
      <c r="Q169" s="3" t="str">
        <f t="shared" si="3"/>
        <v>0.44}</v>
      </c>
    </row>
    <row r="170" spans="1:18" ht="15.5" hidden="1">
      <c r="A170" s="35" t="s">
        <v>1320</v>
      </c>
      <c r="B170" s="36">
        <v>202303</v>
      </c>
      <c r="C170" s="3" t="str">
        <f t="shared" si="4"/>
        <v>2023-03-22</v>
      </c>
      <c r="D170" s="35" t="s">
        <v>1321</v>
      </c>
      <c r="E170" s="35" t="s">
        <v>191</v>
      </c>
      <c r="F170" s="35" t="s">
        <v>771</v>
      </c>
      <c r="G170" s="35" t="s">
        <v>44</v>
      </c>
      <c r="H170" s="35" t="s">
        <v>1322</v>
      </c>
      <c r="I170" s="3" t="str">
        <f t="shared" si="14"/>
        <v>0x80a28d81f72958a5754f52c794832cf55c5cddb8</v>
      </c>
      <c r="K170" s="3" t="str">
        <f t="shared" si="2"/>
        <v>9.394143821047266e-09</v>
      </c>
      <c r="L170" s="3" t="s">
        <v>883</v>
      </c>
      <c r="Q170" s="3" t="str">
        <f t="shared" si="3"/>
        <v>9.394143821047266e-09}</v>
      </c>
      <c r="R170" s="3" t="str">
        <f>RIGHT(H170,LEN(H170)-FIND("'anomaly_score': ",H170)-16)</f>
        <v>9.394143821047266e-09}</v>
      </c>
    </row>
    <row r="171" spans="1:18" ht="15.5" hidden="1">
      <c r="A171" s="35" t="s">
        <v>1323</v>
      </c>
      <c r="B171" s="36">
        <v>202302</v>
      </c>
      <c r="C171" s="3" t="str">
        <f t="shared" si="4"/>
        <v>2023-02-13</v>
      </c>
      <c r="D171" s="35" t="s">
        <v>1324</v>
      </c>
      <c r="E171" s="35" t="s">
        <v>803</v>
      </c>
      <c r="F171" s="35" t="s">
        <v>771</v>
      </c>
      <c r="G171" s="35" t="s">
        <v>22</v>
      </c>
      <c r="H171" s="35" t="s">
        <v>1325</v>
      </c>
      <c r="I171" s="3" t="str">
        <f t="shared" si="14"/>
        <v>0x80ae46df20272c783d2c365cef30a73f619b0844</v>
      </c>
      <c r="J171" s="3" t="s">
        <v>764</v>
      </c>
      <c r="K171" s="3" t="str">
        <f t="shared" si="2"/>
        <v>1.488399026705582e-08</v>
      </c>
      <c r="L171" s="3" t="s">
        <v>1326</v>
      </c>
      <c r="Q171" s="3" t="str">
        <f t="shared" si="3"/>
        <v>1.488399026705582e-08}</v>
      </c>
    </row>
    <row r="172" spans="1:18" ht="15.5" hidden="1">
      <c r="A172" s="35" t="s">
        <v>1327</v>
      </c>
      <c r="B172" s="36">
        <v>202303</v>
      </c>
      <c r="C172" s="3" t="str">
        <f t="shared" si="4"/>
        <v>2023-03-28</v>
      </c>
      <c r="D172" s="35" t="s">
        <v>1328</v>
      </c>
      <c r="E172" s="35" t="s">
        <v>126</v>
      </c>
      <c r="F172" s="35" t="s">
        <v>771</v>
      </c>
      <c r="G172" s="35" t="s">
        <v>44</v>
      </c>
      <c r="H172" s="35" t="s">
        <v>1329</v>
      </c>
      <c r="I172" s="3" t="str">
        <f t="shared" si="14"/>
        <v>0x81312d3e749336053f74eced8d29670b20d13a73</v>
      </c>
      <c r="K172" s="3" t="str">
        <f t="shared" si="2"/>
        <v>5.934596244111893e-06</v>
      </c>
      <c r="Q172" s="3" t="str">
        <f t="shared" si="3"/>
        <v>5.934596244111893e-06}</v>
      </c>
    </row>
    <row r="173" spans="1:18" ht="15.5" hidden="1">
      <c r="A173" s="35" t="s">
        <v>1330</v>
      </c>
      <c r="B173" s="36">
        <v>202303</v>
      </c>
      <c r="C173" s="3" t="str">
        <f t="shared" si="4"/>
        <v>2023-03-24</v>
      </c>
      <c r="D173" s="35" t="s">
        <v>1331</v>
      </c>
      <c r="E173" s="35" t="s">
        <v>126</v>
      </c>
      <c r="F173" s="35" t="s">
        <v>771</v>
      </c>
      <c r="G173" s="35" t="s">
        <v>22</v>
      </c>
      <c r="H173" s="35" t="s">
        <v>1332</v>
      </c>
      <c r="I173" s="3" t="str">
        <f t="shared" si="14"/>
        <v>0x8132682ec0c39088b8509869fc77f983be8f1698</v>
      </c>
      <c r="K173" s="3" t="str">
        <f t="shared" si="2"/>
        <v>7.777587528869562e-05</v>
      </c>
      <c r="Q173" s="3" t="str">
        <f t="shared" si="3"/>
        <v>7.777587528869562e-05}</v>
      </c>
    </row>
    <row r="174" spans="1:18" ht="15.5" hidden="1">
      <c r="A174" s="35" t="s">
        <v>1333</v>
      </c>
      <c r="B174" s="36">
        <v>202303</v>
      </c>
      <c r="C174" s="3" t="str">
        <f t="shared" si="4"/>
        <v>2023-03-27</v>
      </c>
      <c r="D174" s="35" t="s">
        <v>1334</v>
      </c>
      <c r="E174" s="35" t="s">
        <v>126</v>
      </c>
      <c r="F174" s="35" t="s">
        <v>771</v>
      </c>
      <c r="G174" s="35" t="s">
        <v>22</v>
      </c>
      <c r="H174" s="35" t="s">
        <v>1335</v>
      </c>
      <c r="I174" s="3" t="str">
        <f t="shared" si="14"/>
        <v>0x818a432a2135d9ba20761191f9bf6b16515ce07d</v>
      </c>
      <c r="K174" s="3" t="str">
        <f t="shared" si="2"/>
        <v>0.00953813104189044</v>
      </c>
      <c r="Q174" s="3" t="str">
        <f t="shared" si="3"/>
        <v>0.00953813104189044}</v>
      </c>
    </row>
    <row r="175" spans="1:18" ht="15.5" hidden="1">
      <c r="A175" s="35" t="s">
        <v>1336</v>
      </c>
      <c r="B175" s="36">
        <v>202303</v>
      </c>
      <c r="C175" s="3" t="str">
        <f t="shared" si="4"/>
        <v>2023-03-26</v>
      </c>
      <c r="D175" s="35" t="s">
        <v>1337</v>
      </c>
      <c r="E175" s="35" t="s">
        <v>126</v>
      </c>
      <c r="F175" s="35" t="s">
        <v>771</v>
      </c>
      <c r="G175" s="35" t="s">
        <v>44</v>
      </c>
      <c r="H175" s="35" t="s">
        <v>1338</v>
      </c>
      <c r="I175" s="3" t="str">
        <f t="shared" si="14"/>
        <v>0x81a92977fc5ff5da53fa0fb64e7a9a40483b5f9e</v>
      </c>
      <c r="K175" s="3" t="str">
        <f t="shared" si="2"/>
        <v>0.00014404033129276198</v>
      </c>
      <c r="Q175" s="3" t="str">
        <f t="shared" si="3"/>
        <v>0.00014404033129276198}</v>
      </c>
    </row>
    <row r="176" spans="1:18" ht="15.5" hidden="1">
      <c r="A176" s="35" t="s">
        <v>1339</v>
      </c>
      <c r="B176" s="36">
        <v>202303</v>
      </c>
      <c r="C176" s="3" t="str">
        <f t="shared" si="4"/>
        <v>2023-03-23</v>
      </c>
      <c r="D176" s="35" t="s">
        <v>1340</v>
      </c>
      <c r="E176" s="35" t="s">
        <v>191</v>
      </c>
      <c r="F176" s="35" t="s">
        <v>771</v>
      </c>
      <c r="G176" s="35" t="s">
        <v>44</v>
      </c>
      <c r="H176" s="35" t="s">
        <v>1341</v>
      </c>
      <c r="I176" s="3" t="str">
        <f t="shared" si="14"/>
        <v>0x82c4f70b512f39f3fa1978ec825d11af749afacc</v>
      </c>
      <c r="K176" s="3" t="str">
        <f t="shared" si="2"/>
        <v>4.404692480323914e-08</v>
      </c>
      <c r="Q176" s="3" t="str">
        <f t="shared" si="3"/>
        <v>4.404692480323914e-08}</v>
      </c>
    </row>
    <row r="177" spans="1:18" ht="15.5" hidden="1">
      <c r="A177" s="35" t="s">
        <v>1342</v>
      </c>
      <c r="B177" s="36">
        <v>202303</v>
      </c>
      <c r="C177" s="3" t="str">
        <f t="shared" si="4"/>
        <v>2023-03-27</v>
      </c>
      <c r="D177" s="35" t="s">
        <v>1343</v>
      </c>
      <c r="E177" s="35" t="s">
        <v>126</v>
      </c>
      <c r="F177" s="35" t="s">
        <v>771</v>
      </c>
      <c r="G177" s="35" t="s">
        <v>22</v>
      </c>
      <c r="H177" s="35" t="s">
        <v>1344</v>
      </c>
      <c r="I177" s="3" t="str">
        <f t="shared" si="14"/>
        <v>0x830d24f80c55dee45cb35696e9d68d2ae71c6790</v>
      </c>
      <c r="K177" s="3" t="str">
        <f t="shared" si="2"/>
        <v>5.4554096899960196e-05</v>
      </c>
      <c r="Q177" s="3" t="str">
        <f t="shared" si="3"/>
        <v>5.4554096899960196e-05}</v>
      </c>
    </row>
    <row r="178" spans="1:18" ht="15.5" hidden="1">
      <c r="A178" s="35" t="s">
        <v>1345</v>
      </c>
      <c r="B178" s="36">
        <v>202303</v>
      </c>
      <c r="C178" s="3" t="str">
        <f t="shared" si="4"/>
        <v>2023-03-20</v>
      </c>
      <c r="D178" s="35" t="s">
        <v>1346</v>
      </c>
      <c r="E178" s="35" t="s">
        <v>191</v>
      </c>
      <c r="F178" s="35" t="s">
        <v>771</v>
      </c>
      <c r="G178" s="35" t="s">
        <v>44</v>
      </c>
      <c r="H178" s="35" t="s">
        <v>1347</v>
      </c>
      <c r="I178" s="3" t="str">
        <f t="shared" si="14"/>
        <v>0x8323d9723011db567c7aa73d52d4a5d137d4074f</v>
      </c>
      <c r="K178" s="3" t="str">
        <f t="shared" si="2"/>
        <v>5.968363073633065e-08</v>
      </c>
      <c r="Q178" s="3" t="str">
        <f t="shared" si="3"/>
        <v>5.968363073633065e-08}</v>
      </c>
    </row>
    <row r="179" spans="1:18" ht="15.5" hidden="1">
      <c r="A179" s="35" t="s">
        <v>1348</v>
      </c>
      <c r="B179" s="36">
        <v>202303</v>
      </c>
      <c r="C179" s="3" t="str">
        <f t="shared" si="4"/>
        <v>2023-03-22</v>
      </c>
      <c r="D179" s="35" t="s">
        <v>1349</v>
      </c>
      <c r="E179" s="35" t="s">
        <v>191</v>
      </c>
      <c r="F179" s="35" t="s">
        <v>771</v>
      </c>
      <c r="G179" s="35" t="s">
        <v>44</v>
      </c>
      <c r="H179" s="35" t="s">
        <v>1350</v>
      </c>
      <c r="I179" s="3" t="str">
        <f t="shared" si="14"/>
        <v>0x83b37239748c86b6ebea240a2a206d548143ab35</v>
      </c>
      <c r="K179" s="3" t="str">
        <f t="shared" si="2"/>
        <v>2.6165314669384956e-08</v>
      </c>
      <c r="Q179" s="3" t="str">
        <f t="shared" si="3"/>
        <v>2.6165314669384956e-08}</v>
      </c>
      <c r="R179" s="3" t="str">
        <f>RIGHT(H179,LEN(H179)-FIND("'anomaly_score': ",H179)-16)</f>
        <v>2.6165314669384956e-08}</v>
      </c>
    </row>
    <row r="180" spans="1:18" ht="15.5" hidden="1">
      <c r="A180" s="35" t="s">
        <v>1351</v>
      </c>
      <c r="B180" s="36">
        <v>202303</v>
      </c>
      <c r="C180" s="3" t="str">
        <f t="shared" si="4"/>
        <v>2023-03-22</v>
      </c>
      <c r="D180" s="35" t="s">
        <v>1352</v>
      </c>
      <c r="E180" s="35" t="s">
        <v>126</v>
      </c>
      <c r="F180" s="35" t="s">
        <v>771</v>
      </c>
      <c r="G180" s="35" t="s">
        <v>44</v>
      </c>
      <c r="H180" s="35" t="s">
        <v>1353</v>
      </c>
      <c r="I180" s="3" t="str">
        <f t="shared" si="14"/>
        <v>0x84dd264e0f1020cfb4ff8874de69dd2ab96e5295</v>
      </c>
      <c r="K180" s="3" t="str">
        <f t="shared" si="2"/>
        <v>0.0001526396863184428</v>
      </c>
      <c r="Q180" s="3" t="str">
        <f t="shared" si="3"/>
        <v>0.0001526396863184428}</v>
      </c>
    </row>
    <row r="181" spans="1:18" ht="15.5" hidden="1">
      <c r="A181" s="35" t="s">
        <v>1354</v>
      </c>
      <c r="B181" s="36">
        <v>202303</v>
      </c>
      <c r="C181" s="3" t="str">
        <f t="shared" si="4"/>
        <v>2023-03-23</v>
      </c>
      <c r="D181" s="35" t="s">
        <v>1355</v>
      </c>
      <c r="E181" s="35" t="s">
        <v>191</v>
      </c>
      <c r="F181" s="35" t="s">
        <v>771</v>
      </c>
      <c r="G181" s="35" t="s">
        <v>44</v>
      </c>
      <c r="H181" s="35" t="s">
        <v>1356</v>
      </c>
      <c r="I181" s="3" t="str">
        <f t="shared" si="14"/>
        <v>0x856361e42b5d5596af4d98203c473f0abf70d358</v>
      </c>
      <c r="K181" s="3" t="str">
        <f t="shared" si="2"/>
        <v>4.690040421417851e-08</v>
      </c>
      <c r="Q181" s="3" t="str">
        <f t="shared" si="3"/>
        <v>4.690040421417851e-08}</v>
      </c>
    </row>
    <row r="182" spans="1:18" ht="15.5" hidden="1">
      <c r="A182" s="35" t="s">
        <v>1357</v>
      </c>
      <c r="B182" s="36">
        <v>202303</v>
      </c>
      <c r="C182" s="3" t="str">
        <f t="shared" si="4"/>
        <v>2023-03-22</v>
      </c>
      <c r="D182" s="35" t="s">
        <v>1358</v>
      </c>
      <c r="E182" s="35" t="s">
        <v>191</v>
      </c>
      <c r="F182" s="35" t="s">
        <v>771</v>
      </c>
      <c r="G182" s="35" t="s">
        <v>44</v>
      </c>
      <c r="H182" s="35" t="s">
        <v>1359</v>
      </c>
      <c r="I182" s="3" t="str">
        <f t="shared" si="14"/>
        <v>0x85caa35bd928d478a27fb151e63a8d265251eef0</v>
      </c>
      <c r="K182" s="3" t="str">
        <f t="shared" si="2"/>
        <v>8.480667852646053e-08</v>
      </c>
      <c r="Q182" s="3" t="str">
        <f t="shared" si="3"/>
        <v>8.480667852646053e-08}</v>
      </c>
      <c r="R182" s="3" t="str">
        <f>RIGHT(H182,LEN(H182)-FIND("'anomaly_score': ",H182)-16)</f>
        <v>8.480667852646053e-08}</v>
      </c>
    </row>
    <row r="183" spans="1:18" ht="15.5" hidden="1">
      <c r="A183" s="35" t="s">
        <v>1360</v>
      </c>
      <c r="B183" s="36">
        <v>202302</v>
      </c>
      <c r="C183" s="3" t="str">
        <f t="shared" si="4"/>
        <v>2023-02-24</v>
      </c>
      <c r="D183" s="35" t="s">
        <v>1361</v>
      </c>
      <c r="E183" s="35" t="s">
        <v>803</v>
      </c>
      <c r="F183" s="35" t="s">
        <v>771</v>
      </c>
      <c r="G183" s="35" t="s">
        <v>44</v>
      </c>
      <c r="H183" s="35" t="s">
        <v>1362</v>
      </c>
      <c r="I183" s="3" t="str">
        <f t="shared" si="14"/>
        <v>0x86a2b83eb572f351dd25690ae4b3bc59b72b20fa</v>
      </c>
      <c r="J183" s="3" t="s">
        <v>46</v>
      </c>
      <c r="K183" s="3" t="str">
        <f t="shared" si="2"/>
        <v>0.009984222981856429</v>
      </c>
      <c r="L183" s="3" t="s">
        <v>852</v>
      </c>
      <c r="Q183" s="3" t="str">
        <f t="shared" si="3"/>
        <v>0.009984222981856429}</v>
      </c>
    </row>
    <row r="184" spans="1:18" ht="15.5" hidden="1">
      <c r="A184" s="35" t="s">
        <v>1363</v>
      </c>
      <c r="B184" s="36">
        <v>202303</v>
      </c>
      <c r="C184" s="3" t="str">
        <f t="shared" si="4"/>
        <v>2023-03-27</v>
      </c>
      <c r="D184" s="35" t="s">
        <v>1364</v>
      </c>
      <c r="E184" s="35" t="s">
        <v>126</v>
      </c>
      <c r="F184" s="35" t="s">
        <v>771</v>
      </c>
      <c r="G184" s="35" t="s">
        <v>22</v>
      </c>
      <c r="H184" s="35" t="s">
        <v>1365</v>
      </c>
      <c r="I184" s="3" t="str">
        <f t="shared" si="14"/>
        <v>0x875d34939956a7e486d3dc43f8775fd2d6411540</v>
      </c>
      <c r="K184" s="3" t="str">
        <f t="shared" si="2"/>
        <v>0.011965763996071278</v>
      </c>
      <c r="Q184" s="3" t="str">
        <f t="shared" si="3"/>
        <v>0.011965763996071278}</v>
      </c>
    </row>
    <row r="185" spans="1:18" ht="15.5" hidden="1">
      <c r="A185" s="35" t="s">
        <v>1366</v>
      </c>
      <c r="B185" s="36">
        <v>202303</v>
      </c>
      <c r="C185" s="3" t="str">
        <f t="shared" si="4"/>
        <v>2023-03-24</v>
      </c>
      <c r="D185" s="35" t="s">
        <v>1367</v>
      </c>
      <c r="E185" s="35" t="s">
        <v>126</v>
      </c>
      <c r="F185" s="35" t="s">
        <v>771</v>
      </c>
      <c r="G185" s="35" t="s">
        <v>22</v>
      </c>
      <c r="H185" s="35" t="s">
        <v>1368</v>
      </c>
      <c r="I185" s="3" t="str">
        <f t="shared" si="14"/>
        <v>0x8834688b3daf27fd8645b382fe4441306b0870ea</v>
      </c>
      <c r="K185" s="3" t="str">
        <f t="shared" si="2"/>
        <v>0.015616211745244003</v>
      </c>
      <c r="Q185" s="3" t="str">
        <f t="shared" si="3"/>
        <v>0.015616211745244003}</v>
      </c>
    </row>
    <row r="186" spans="1:18" ht="15.5" hidden="1">
      <c r="A186" s="35" t="s">
        <v>1369</v>
      </c>
      <c r="B186" s="36">
        <v>202302</v>
      </c>
      <c r="C186" s="3" t="str">
        <f t="shared" si="4"/>
        <v>2023-02-04</v>
      </c>
      <c r="D186" s="35" t="s">
        <v>1370</v>
      </c>
      <c r="E186" s="35" t="s">
        <v>803</v>
      </c>
      <c r="F186" s="35" t="s">
        <v>771</v>
      </c>
      <c r="G186" s="35" t="s">
        <v>22</v>
      </c>
      <c r="H186" s="35" t="s">
        <v>1371</v>
      </c>
      <c r="I186" s="3" t="str">
        <f t="shared" si="14"/>
        <v>0x8894e0a0c962cb723c1976a4421c95949be2d4e3</v>
      </c>
      <c r="J186" s="3" t="s">
        <v>764</v>
      </c>
      <c r="K186" s="3" t="str">
        <f t="shared" si="2"/>
        <v>9.720298413161285e-08</v>
      </c>
      <c r="L186" s="3" t="s">
        <v>1372</v>
      </c>
      <c r="Q186" s="3" t="str">
        <f t="shared" si="3"/>
        <v>9.720298413161285e-08}</v>
      </c>
    </row>
    <row r="187" spans="1:18" ht="15.5" hidden="1">
      <c r="A187" s="35" t="s">
        <v>1373</v>
      </c>
      <c r="B187" s="36">
        <v>202303</v>
      </c>
      <c r="C187" s="3" t="str">
        <f t="shared" si="4"/>
        <v>2023-03-24</v>
      </c>
      <c r="D187" s="35" t="s">
        <v>1374</v>
      </c>
      <c r="E187" s="35" t="s">
        <v>126</v>
      </c>
      <c r="F187" s="35" t="s">
        <v>771</v>
      </c>
      <c r="G187" s="35" t="s">
        <v>22</v>
      </c>
      <c r="H187" s="35" t="s">
        <v>1375</v>
      </c>
      <c r="I187" s="3" t="str">
        <f t="shared" si="14"/>
        <v>0x88aa330fd6f722b6b7e1ac899af139cf8b291302</v>
      </c>
      <c r="K187" s="3" t="str">
        <f t="shared" si="2"/>
        <v>2.925550378872753e-06</v>
      </c>
      <c r="L187" s="3" t="s">
        <v>785</v>
      </c>
      <c r="Q187" s="3" t="str">
        <f t="shared" si="3"/>
        <v>2.925550378872753e-06}</v>
      </c>
      <c r="R187" s="7" t="s">
        <v>1376</v>
      </c>
    </row>
    <row r="188" spans="1:18" ht="15.5" hidden="1">
      <c r="A188" s="35" t="s">
        <v>1377</v>
      </c>
      <c r="B188" s="36">
        <v>202303</v>
      </c>
      <c r="C188" s="3" t="str">
        <f t="shared" si="4"/>
        <v>2023-03-22</v>
      </c>
      <c r="D188" s="35" t="s">
        <v>1378</v>
      </c>
      <c r="E188" s="35" t="s">
        <v>191</v>
      </c>
      <c r="F188" s="35" t="s">
        <v>771</v>
      </c>
      <c r="G188" s="35" t="s">
        <v>44</v>
      </c>
      <c r="H188" s="35" t="s">
        <v>1379</v>
      </c>
      <c r="I188" s="3" t="str">
        <f t="shared" si="14"/>
        <v>0x8aad71ecd4712c48d6443718009f73e580148b12</v>
      </c>
      <c r="K188" s="3" t="str">
        <f t="shared" si="2"/>
        <v>3.2192075852779214e-08</v>
      </c>
      <c r="Q188" s="3" t="str">
        <f t="shared" si="3"/>
        <v>3.2192075852779214e-08}</v>
      </c>
      <c r="R188" s="3" t="str">
        <f>RIGHT(H188,LEN(H188)-FIND("'anomaly_score': ",H188)-16)</f>
        <v>3.2192075852779214e-08}</v>
      </c>
    </row>
    <row r="189" spans="1:18" ht="15.5" hidden="1">
      <c r="A189" s="35" t="s">
        <v>1380</v>
      </c>
      <c r="B189" s="36">
        <v>202303</v>
      </c>
      <c r="C189" s="3" t="str">
        <f t="shared" si="4"/>
        <v>2023-03-16</v>
      </c>
      <c r="D189" s="35" t="s">
        <v>1381</v>
      </c>
      <c r="E189" s="35" t="s">
        <v>126</v>
      </c>
      <c r="F189" s="35" t="s">
        <v>771</v>
      </c>
      <c r="G189" s="35" t="s">
        <v>22</v>
      </c>
      <c r="H189" s="35" t="s">
        <v>1382</v>
      </c>
      <c r="I189" s="3" t="str">
        <f t="shared" si="14"/>
        <v>0x8b223f6e3de0e663319012f56c9037da0a819612</v>
      </c>
      <c r="K189" s="3" t="str">
        <f t="shared" si="2"/>
        <v>1.3667146785587694e-05</v>
      </c>
      <c r="Q189" s="3" t="str">
        <f t="shared" si="3"/>
        <v>1.3667146785587694e-05}</v>
      </c>
    </row>
    <row r="190" spans="1:18" ht="15.5" hidden="1">
      <c r="A190" s="35" t="s">
        <v>1383</v>
      </c>
      <c r="B190" s="36">
        <v>202303</v>
      </c>
      <c r="C190" s="3" t="str">
        <f t="shared" si="4"/>
        <v>2023-03-21</v>
      </c>
      <c r="D190" s="35" t="s">
        <v>1384</v>
      </c>
      <c r="E190" s="35" t="s">
        <v>803</v>
      </c>
      <c r="F190" s="35" t="s">
        <v>771</v>
      </c>
      <c r="G190" s="35" t="s">
        <v>44</v>
      </c>
      <c r="H190" s="35" t="s">
        <v>1385</v>
      </c>
      <c r="I190" s="3" t="str">
        <f t="shared" si="14"/>
        <v>0x8caaeef9f7d35b51880d6b17a744a970ae260bbe</v>
      </c>
      <c r="J190" s="3" t="s">
        <v>46</v>
      </c>
      <c r="K190" s="3" t="str">
        <f t="shared" si="2"/>
        <v>4.984855278987661e-05</v>
      </c>
      <c r="L190" s="3" t="s">
        <v>830</v>
      </c>
      <c r="Q190" s="3" t="str">
        <f t="shared" si="3"/>
        <v>4.984855278987661e-05}</v>
      </c>
    </row>
    <row r="191" spans="1:18" ht="15.5" hidden="1">
      <c r="A191" s="35" t="s">
        <v>1386</v>
      </c>
      <c r="B191" s="36">
        <v>202303</v>
      </c>
      <c r="C191" s="3" t="str">
        <f t="shared" si="4"/>
        <v>2023-03-25</v>
      </c>
      <c r="D191" s="35" t="s">
        <v>1387</v>
      </c>
      <c r="E191" s="35" t="s">
        <v>191</v>
      </c>
      <c r="F191" s="35" t="s">
        <v>771</v>
      </c>
      <c r="G191" s="35" t="s">
        <v>44</v>
      </c>
      <c r="H191" s="35" t="s">
        <v>1388</v>
      </c>
      <c r="I191" s="3" t="str">
        <f t="shared" si="14"/>
        <v>0x8d945aca57cbe793507bccaba8cd77bfe117f255</v>
      </c>
      <c r="K191" s="3" t="str">
        <f t="shared" si="2"/>
        <v>1.726685117603431e-08</v>
      </c>
      <c r="Q191" s="3" t="str">
        <f t="shared" si="3"/>
        <v>1.726685117603431e-08}</v>
      </c>
    </row>
    <row r="192" spans="1:18" ht="15.5" hidden="1">
      <c r="A192" s="35" t="s">
        <v>1389</v>
      </c>
      <c r="B192" s="36">
        <v>202303</v>
      </c>
      <c r="C192" s="3" t="str">
        <f t="shared" si="4"/>
        <v>2023-03-19</v>
      </c>
      <c r="D192" s="35" t="s">
        <v>1390</v>
      </c>
      <c r="E192" s="35" t="s">
        <v>803</v>
      </c>
      <c r="F192" s="35" t="s">
        <v>771</v>
      </c>
      <c r="G192" s="35" t="s">
        <v>44</v>
      </c>
      <c r="H192" s="35" t="s">
        <v>1391</v>
      </c>
      <c r="I192" s="3" t="str">
        <f t="shared" si="14"/>
        <v>0x8df0eb73f815c500c49058d96f71e76aadf548f5</v>
      </c>
      <c r="J192" s="3" t="s">
        <v>46</v>
      </c>
      <c r="K192" s="3" t="str">
        <f t="shared" si="2"/>
        <v>4.023977228645741e-06</v>
      </c>
      <c r="L192" s="3" t="s">
        <v>830</v>
      </c>
      <c r="Q192" s="3" t="str">
        <f t="shared" si="3"/>
        <v>4.023977228645741e-06}</v>
      </c>
    </row>
    <row r="193" spans="1:18" ht="15.5" hidden="1">
      <c r="A193" s="35" t="s">
        <v>1392</v>
      </c>
      <c r="B193" s="36">
        <v>202303</v>
      </c>
      <c r="C193" s="3" t="str">
        <f t="shared" si="4"/>
        <v>2023-03-28</v>
      </c>
      <c r="D193" s="35" t="s">
        <v>1393</v>
      </c>
      <c r="E193" s="35" t="s">
        <v>126</v>
      </c>
      <c r="F193" s="35" t="s">
        <v>771</v>
      </c>
      <c r="G193" s="35" t="s">
        <v>44</v>
      </c>
      <c r="H193" s="35" t="s">
        <v>1394</v>
      </c>
      <c r="I193" s="3" t="str">
        <f t="shared" si="14"/>
        <v>0x8e35b7a9fa844a66be2a6889045e87148946a1b4</v>
      </c>
      <c r="K193" s="3" t="str">
        <f t="shared" si="2"/>
        <v>0.00015400770038501925</v>
      </c>
      <c r="Q193" s="3" t="str">
        <f t="shared" si="3"/>
        <v>0.00015400770038501925}</v>
      </c>
    </row>
    <row r="194" spans="1:18" ht="15.5" hidden="1">
      <c r="A194" s="35" t="s">
        <v>1395</v>
      </c>
      <c r="B194" s="36">
        <v>202303</v>
      </c>
      <c r="C194" s="3" t="str">
        <f t="shared" si="4"/>
        <v>2023-03-24</v>
      </c>
      <c r="D194" s="35" t="s">
        <v>1396</v>
      </c>
      <c r="E194" s="35" t="s">
        <v>126</v>
      </c>
      <c r="F194" s="35" t="s">
        <v>771</v>
      </c>
      <c r="G194" s="35" t="s">
        <v>22</v>
      </c>
      <c r="H194" s="35" t="s">
        <v>1397</v>
      </c>
      <c r="I194" s="3" t="str">
        <f t="shared" si="14"/>
        <v>0x919c7c75e6140b0b410bed7e199ffe871b1bbc78</v>
      </c>
      <c r="K194" s="3" t="str">
        <f t="shared" si="2"/>
        <v>6.432106599054331e-06</v>
      </c>
      <c r="L194" s="3" t="s">
        <v>785</v>
      </c>
      <c r="Q194" s="3" t="str">
        <f t="shared" si="3"/>
        <v>6.432106599054331e-06}</v>
      </c>
      <c r="R194" s="7" t="s">
        <v>1398</v>
      </c>
    </row>
    <row r="195" spans="1:18" ht="15.5" hidden="1">
      <c r="A195" s="35" t="s">
        <v>1399</v>
      </c>
      <c r="B195" s="36">
        <v>202303</v>
      </c>
      <c r="C195" s="3" t="str">
        <f t="shared" si="4"/>
        <v>2023-03-02</v>
      </c>
      <c r="D195" s="35" t="s">
        <v>1400</v>
      </c>
      <c r="E195" s="35" t="s">
        <v>191</v>
      </c>
      <c r="F195" s="35" t="s">
        <v>771</v>
      </c>
      <c r="G195" s="35" t="s">
        <v>809</v>
      </c>
      <c r="H195" s="35" t="s">
        <v>1401</v>
      </c>
      <c r="I195" s="3" t="str">
        <f t="shared" si="14"/>
        <v>0x92315c76429512c2182055733405e1ff1aa425d4</v>
      </c>
      <c r="K195" s="3" t="str">
        <f t="shared" si="2"/>
        <v>5.966068089423323e-07</v>
      </c>
      <c r="Q195" s="3" t="str">
        <f t="shared" si="3"/>
        <v>5.966068089423323e-07}</v>
      </c>
    </row>
    <row r="196" spans="1:18" ht="15.5" hidden="1">
      <c r="A196" s="35" t="s">
        <v>1402</v>
      </c>
      <c r="B196" s="36">
        <v>202303</v>
      </c>
      <c r="C196" s="3" t="str">
        <f t="shared" si="4"/>
        <v>2023-03-22</v>
      </c>
      <c r="D196" s="35" t="s">
        <v>1403</v>
      </c>
      <c r="E196" s="35" t="s">
        <v>191</v>
      </c>
      <c r="F196" s="35" t="s">
        <v>771</v>
      </c>
      <c r="G196" s="35" t="s">
        <v>44</v>
      </c>
      <c r="H196" s="35" t="s">
        <v>1404</v>
      </c>
      <c r="I196" s="3" t="str">
        <f t="shared" si="14"/>
        <v>0x93e5204e7033483985bcc94e48283f3359b2be69</v>
      </c>
      <c r="K196" s="3" t="str">
        <f t="shared" si="2"/>
        <v>2.734433074681446e-08</v>
      </c>
      <c r="Q196" s="3" t="str">
        <f t="shared" si="3"/>
        <v>2.734433074681446e-08}</v>
      </c>
      <c r="R196" s="3" t="str">
        <f>RIGHT(H196,LEN(H196)-FIND("'anomaly_score': ",H196)-16)</f>
        <v>2.734433074681446e-08}</v>
      </c>
    </row>
    <row r="197" spans="1:18" ht="15.5" hidden="1">
      <c r="A197" s="35" t="s">
        <v>1405</v>
      </c>
      <c r="B197" s="36">
        <v>202302</v>
      </c>
      <c r="C197" s="3" t="str">
        <f t="shared" si="4"/>
        <v>2023-02-23</v>
      </c>
      <c r="D197" s="35" t="s">
        <v>1406</v>
      </c>
      <c r="E197" s="35" t="s">
        <v>803</v>
      </c>
      <c r="F197" s="35" t="s">
        <v>771</v>
      </c>
      <c r="G197" s="35" t="s">
        <v>44</v>
      </c>
      <c r="H197" s="35" t="s">
        <v>1407</v>
      </c>
      <c r="I197" s="3" t="str">
        <f t="shared" si="14"/>
        <v>0x941e97b0ba658cdf5f2afa74fd7068e39c18fa58</v>
      </c>
      <c r="J197" s="3" t="s">
        <v>46</v>
      </c>
      <c r="K197" s="3" t="str">
        <f t="shared" si="2"/>
        <v>0.0015975825727271601</v>
      </c>
      <c r="L197" s="3" t="s">
        <v>852</v>
      </c>
      <c r="Q197" s="3" t="str">
        <f t="shared" si="3"/>
        <v>0.0015975825727271601}</v>
      </c>
    </row>
    <row r="198" spans="1:18" ht="15.5" hidden="1">
      <c r="A198" s="35" t="s">
        <v>1408</v>
      </c>
      <c r="B198" s="36">
        <v>202303</v>
      </c>
      <c r="C198" s="3" t="str">
        <f t="shared" si="4"/>
        <v>2023-03-24</v>
      </c>
      <c r="D198" s="35" t="s">
        <v>1409</v>
      </c>
      <c r="E198" s="35" t="s">
        <v>126</v>
      </c>
      <c r="F198" s="35" t="s">
        <v>771</v>
      </c>
      <c r="G198" s="35" t="s">
        <v>22</v>
      </c>
      <c r="H198" s="35" t="s">
        <v>1410</v>
      </c>
      <c r="I198" s="3" t="str">
        <f t="shared" si="14"/>
        <v>0x94277e5cf5c61c4530d1445ba21ade678b4ee7ae</v>
      </c>
      <c r="K198" s="3" t="str">
        <f t="shared" si="2"/>
        <v>0.007626352554444596</v>
      </c>
      <c r="Q198" s="3" t="str">
        <f t="shared" si="3"/>
        <v>0.007626352554444596}</v>
      </c>
    </row>
    <row r="199" spans="1:18" ht="15.5" hidden="1">
      <c r="A199" s="35" t="s">
        <v>1411</v>
      </c>
      <c r="B199" s="36">
        <v>202303</v>
      </c>
      <c r="C199" s="3" t="str">
        <f t="shared" si="4"/>
        <v>2023-03-22</v>
      </c>
      <c r="D199" s="35" t="s">
        <v>1412</v>
      </c>
      <c r="E199" s="35" t="s">
        <v>803</v>
      </c>
      <c r="F199" s="35" t="s">
        <v>771</v>
      </c>
      <c r="G199" s="35" t="s">
        <v>44</v>
      </c>
      <c r="H199" s="35" t="s">
        <v>1413</v>
      </c>
      <c r="I199" s="3" t="str">
        <f t="shared" si="14"/>
        <v>0x949b959f7fcda833f32ee9e0252ca146745b0268</v>
      </c>
      <c r="J199" s="3" t="s">
        <v>46</v>
      </c>
      <c r="K199" s="3" t="str">
        <f t="shared" si="2"/>
        <v>4.712104706099965e-06</v>
      </c>
      <c r="L199" s="3" t="s">
        <v>830</v>
      </c>
      <c r="Q199" s="3" t="str">
        <f t="shared" si="3"/>
        <v>4.712104706099965e-06}</v>
      </c>
    </row>
    <row r="200" spans="1:18" ht="15.5" hidden="1">
      <c r="A200" s="35" t="s">
        <v>1414</v>
      </c>
      <c r="B200" s="36">
        <v>202302</v>
      </c>
      <c r="C200" s="3" t="str">
        <f t="shared" si="4"/>
        <v>2023-02-26</v>
      </c>
      <c r="D200" s="35" t="s">
        <v>1415</v>
      </c>
      <c r="E200" s="35" t="s">
        <v>803</v>
      </c>
      <c r="F200" s="35" t="s">
        <v>771</v>
      </c>
      <c r="G200" s="35" t="s">
        <v>44</v>
      </c>
      <c r="H200" s="35" t="s">
        <v>1416</v>
      </c>
      <c r="I200" s="3" t="str">
        <f t="shared" si="14"/>
        <v>0x955074c4171bd6eb80c0bdb15a8f0b39f7648b24</v>
      </c>
      <c r="J200" s="3" t="s">
        <v>46</v>
      </c>
      <c r="K200" s="3" t="str">
        <f t="shared" si="2"/>
        <v>0.46</v>
      </c>
      <c r="L200" s="3" t="s">
        <v>830</v>
      </c>
      <c r="Q200" s="3" t="str">
        <f t="shared" si="3"/>
        <v>0.46}</v>
      </c>
    </row>
    <row r="201" spans="1:18" ht="15.5" hidden="1">
      <c r="A201" s="35" t="s">
        <v>1417</v>
      </c>
      <c r="B201" s="36">
        <v>202303</v>
      </c>
      <c r="C201" s="3" t="str">
        <f t="shared" si="4"/>
        <v>2023-03-22</v>
      </c>
      <c r="D201" s="35" t="s">
        <v>1418</v>
      </c>
      <c r="E201" s="35" t="s">
        <v>126</v>
      </c>
      <c r="F201" s="35" t="s">
        <v>771</v>
      </c>
      <c r="G201" s="35" t="s">
        <v>44</v>
      </c>
      <c r="H201" s="35" t="s">
        <v>1419</v>
      </c>
      <c r="I201" s="3" t="str">
        <f t="shared" si="14"/>
        <v>0x964dc43e577348542cf08607a7e16a6659f9e3f8</v>
      </c>
      <c r="K201" s="3" t="str">
        <f t="shared" si="2"/>
        <v>0.002621354429450896</v>
      </c>
      <c r="Q201" s="3" t="str">
        <f t="shared" si="3"/>
        <v>0.002621354429450896}</v>
      </c>
    </row>
    <row r="202" spans="1:18" ht="15.5" hidden="1">
      <c r="A202" s="35" t="s">
        <v>1420</v>
      </c>
      <c r="B202" s="36">
        <v>202303</v>
      </c>
      <c r="C202" s="3" t="str">
        <f t="shared" si="4"/>
        <v>2023-03-07</v>
      </c>
      <c r="D202" s="35" t="s">
        <v>1421</v>
      </c>
      <c r="E202" s="35" t="s">
        <v>191</v>
      </c>
      <c r="F202" s="35" t="s">
        <v>771</v>
      </c>
      <c r="G202" s="35" t="s">
        <v>22</v>
      </c>
      <c r="H202" s="35" t="s">
        <v>1422</v>
      </c>
      <c r="I202" s="3" t="str">
        <f t="shared" si="14"/>
        <v>0x96842cc2bcf2e38573f581c5fccbe0013be2668e</v>
      </c>
      <c r="K202" s="3" t="str">
        <f t="shared" si="2"/>
        <v>5.546638638313107e-09</v>
      </c>
      <c r="Q202" s="3" t="str">
        <f t="shared" si="3"/>
        <v>5.546638638313107e-09}</v>
      </c>
    </row>
    <row r="203" spans="1:18" ht="15.5" hidden="1">
      <c r="A203" s="35" t="s">
        <v>1423</v>
      </c>
      <c r="B203" s="36">
        <v>202303</v>
      </c>
      <c r="C203" s="3" t="str">
        <f t="shared" si="4"/>
        <v>2023-03-04</v>
      </c>
      <c r="D203" s="35" t="s">
        <v>1424</v>
      </c>
      <c r="E203" s="35" t="s">
        <v>191</v>
      </c>
      <c r="F203" s="35" t="s">
        <v>771</v>
      </c>
      <c r="G203" s="35" t="s">
        <v>22</v>
      </c>
      <c r="H203" s="35" t="s">
        <v>1425</v>
      </c>
      <c r="I203" s="3" t="str">
        <f t="shared" si="14"/>
        <v>0x9722c9b9d1d6d2017e28171385229ed0e55bc13c</v>
      </c>
      <c r="J203" s="3" t="s">
        <v>764</v>
      </c>
      <c r="K203" s="3" t="str">
        <f t="shared" si="2"/>
        <v>3.66404113636481e-10</v>
      </c>
      <c r="L203" s="3" t="s">
        <v>842</v>
      </c>
      <c r="Q203" s="3" t="str">
        <f t="shared" si="3"/>
        <v>3.66404113636481e-10}</v>
      </c>
    </row>
    <row r="204" spans="1:18" ht="15.5" hidden="1">
      <c r="A204" s="35" t="s">
        <v>1426</v>
      </c>
      <c r="B204" s="36">
        <v>202303</v>
      </c>
      <c r="C204" s="3" t="str">
        <f t="shared" si="4"/>
        <v>2023-03-28</v>
      </c>
      <c r="D204" s="35" t="s">
        <v>1427</v>
      </c>
      <c r="E204" s="35" t="s">
        <v>126</v>
      </c>
      <c r="F204" s="35" t="s">
        <v>771</v>
      </c>
      <c r="G204" s="35" t="s">
        <v>22</v>
      </c>
      <c r="H204" s="35" t="s">
        <v>1428</v>
      </c>
      <c r="I204" s="3" t="str">
        <f t="shared" si="14"/>
        <v>0x9748c8540a5f752ba747f1203ac13dae789033de</v>
      </c>
      <c r="K204" s="3" t="str">
        <f t="shared" si="2"/>
        <v>3.9695387541647155e-05</v>
      </c>
      <c r="Q204" s="3" t="str">
        <f t="shared" si="3"/>
        <v>3.9695387541647155e-05}</v>
      </c>
    </row>
    <row r="205" spans="1:18" ht="15.5" hidden="1">
      <c r="A205" s="35" t="s">
        <v>1429</v>
      </c>
      <c r="B205" s="36">
        <v>202303</v>
      </c>
      <c r="C205" s="3" t="str">
        <f t="shared" si="4"/>
        <v>2023-03-26</v>
      </c>
      <c r="D205" s="35" t="s">
        <v>1430</v>
      </c>
      <c r="E205" s="35" t="s">
        <v>126</v>
      </c>
      <c r="F205" s="35" t="s">
        <v>771</v>
      </c>
      <c r="G205" s="35" t="s">
        <v>22</v>
      </c>
      <c r="H205" s="35" t="s">
        <v>1431</v>
      </c>
      <c r="I205" s="3" t="str">
        <f t="shared" si="14"/>
        <v>0x97aa8856968005e6a50464f0cfb19cc4ad74a3e5</v>
      </c>
      <c r="K205" s="3" t="str">
        <f t="shared" si="2"/>
        <v>3.898965743010396e-05</v>
      </c>
      <c r="Q205" s="3" t="str">
        <f t="shared" si="3"/>
        <v>3.898965743010396e-05}</v>
      </c>
    </row>
    <row r="206" spans="1:18" ht="15.5" hidden="1">
      <c r="A206" s="35" t="s">
        <v>1432</v>
      </c>
      <c r="B206" s="36">
        <v>202303</v>
      </c>
      <c r="C206" s="3" t="str">
        <f t="shared" si="4"/>
        <v>2023-03-22</v>
      </c>
      <c r="D206" s="35" t="s">
        <v>1433</v>
      </c>
      <c r="E206" s="35" t="s">
        <v>191</v>
      </c>
      <c r="F206" s="35" t="s">
        <v>771</v>
      </c>
      <c r="G206" s="35" t="s">
        <v>44</v>
      </c>
      <c r="H206" s="35" t="s">
        <v>1434</v>
      </c>
      <c r="I206" s="3" t="str">
        <f t="shared" si="14"/>
        <v>0x987602cc2aac1effe06d627f37675cd6c2aeb78b</v>
      </c>
      <c r="K206" s="3" t="str">
        <f t="shared" si="2"/>
        <v>3.555180650516992e-08</v>
      </c>
      <c r="Q206" s="3" t="str">
        <f t="shared" si="3"/>
        <v>3.555180650516992e-08}</v>
      </c>
      <c r="R206" s="3" t="str">
        <f>RIGHT(H206,LEN(H206)-FIND("'anomaly_score': ",H206)-16)</f>
        <v>3.555180650516992e-08}</v>
      </c>
    </row>
    <row r="207" spans="1:18" ht="15.5" hidden="1">
      <c r="A207" s="35" t="s">
        <v>1435</v>
      </c>
      <c r="B207" s="36">
        <v>202302</v>
      </c>
      <c r="C207" s="3" t="str">
        <f t="shared" si="4"/>
        <v>2023-02-26</v>
      </c>
      <c r="D207" s="35" t="s">
        <v>1436</v>
      </c>
      <c r="E207" s="35" t="s">
        <v>803</v>
      </c>
      <c r="F207" s="35" t="s">
        <v>771</v>
      </c>
      <c r="G207" s="35" t="s">
        <v>44</v>
      </c>
      <c r="H207" s="35" t="s">
        <v>1437</v>
      </c>
      <c r="I207" s="3" t="str">
        <f t="shared" si="14"/>
        <v>0x98794cb0956f1c87f5f5e7cc68be8e8ec5fe10b9</v>
      </c>
      <c r="J207" s="3" t="s">
        <v>46</v>
      </c>
      <c r="K207" s="3" t="str">
        <f t="shared" si="2"/>
        <v>0.01</v>
      </c>
      <c r="L207" s="3" t="s">
        <v>830</v>
      </c>
      <c r="Q207" s="3" t="str">
        <f t="shared" si="3"/>
        <v>0.01}</v>
      </c>
    </row>
    <row r="208" spans="1:18" ht="15.5" hidden="1">
      <c r="A208" s="35" t="s">
        <v>1438</v>
      </c>
      <c r="B208" s="36">
        <v>202302</v>
      </c>
      <c r="C208" s="3" t="str">
        <f t="shared" si="4"/>
        <v>2023-02-09</v>
      </c>
      <c r="D208" s="35" t="s">
        <v>1439</v>
      </c>
      <c r="E208" s="35" t="s">
        <v>803</v>
      </c>
      <c r="F208" s="35" t="s">
        <v>771</v>
      </c>
      <c r="G208" s="35" t="s">
        <v>22</v>
      </c>
      <c r="H208" s="35" t="s">
        <v>1440</v>
      </c>
      <c r="I208" s="3" t="str">
        <f t="shared" si="14"/>
        <v>0x989b3c9f5bc4189dfaee8efac99f9638d39fc45d</v>
      </c>
      <c r="J208" s="3" t="s">
        <v>764</v>
      </c>
      <c r="K208" s="3" t="str">
        <f t="shared" si="2"/>
        <v>1.1816322595653707e-08</v>
      </c>
      <c r="L208" s="3" t="s">
        <v>1441</v>
      </c>
      <c r="Q208" s="3" t="str">
        <f t="shared" si="3"/>
        <v>1.1816322595653707e-08}</v>
      </c>
    </row>
    <row r="209" spans="1:18" ht="15.5" hidden="1">
      <c r="A209" s="35" t="s">
        <v>1442</v>
      </c>
      <c r="B209" s="36">
        <v>202303</v>
      </c>
      <c r="C209" s="3" t="str">
        <f t="shared" si="4"/>
        <v>2023-03-22</v>
      </c>
      <c r="D209" s="35" t="s">
        <v>1443</v>
      </c>
      <c r="E209" s="35" t="s">
        <v>191</v>
      </c>
      <c r="F209" s="35" t="s">
        <v>771</v>
      </c>
      <c r="G209" s="35" t="s">
        <v>44</v>
      </c>
      <c r="H209" s="35" t="s">
        <v>1444</v>
      </c>
      <c r="I209" s="3" t="str">
        <f t="shared" si="14"/>
        <v>0x998ab424239ed059a4d0149d83ff86a96fc01c30</v>
      </c>
      <c r="K209" s="3" t="str">
        <f t="shared" si="2"/>
        <v>2.861932728422351e-08</v>
      </c>
      <c r="Q209" s="3" t="str">
        <f t="shared" si="3"/>
        <v>2.861932728422351e-08}</v>
      </c>
      <c r="R209" s="3" t="str">
        <f t="shared" ref="R209:R210" si="15">RIGHT(H209,LEN(H209)-FIND("'anomaly_score': ",H209)-16)</f>
        <v>2.861932728422351e-08}</v>
      </c>
    </row>
    <row r="210" spans="1:18" ht="15.5" hidden="1">
      <c r="A210" s="35" t="s">
        <v>1445</v>
      </c>
      <c r="B210" s="36">
        <v>202303</v>
      </c>
      <c r="C210" s="3" t="str">
        <f t="shared" si="4"/>
        <v>2023-03-22</v>
      </c>
      <c r="D210" s="35" t="s">
        <v>1446</v>
      </c>
      <c r="E210" s="35" t="s">
        <v>191</v>
      </c>
      <c r="F210" s="35" t="s">
        <v>771</v>
      </c>
      <c r="G210" s="35" t="s">
        <v>44</v>
      </c>
      <c r="H210" s="35" t="s">
        <v>1447</v>
      </c>
      <c r="I210" s="3" t="str">
        <f t="shared" si="14"/>
        <v>0x9aafce664f76060ad84c56c9ac28c079cb07a9ce</v>
      </c>
      <c r="K210" s="3" t="str">
        <f t="shared" si="2"/>
        <v>3.574494834261225e-08</v>
      </c>
      <c r="Q210" s="3" t="str">
        <f t="shared" si="3"/>
        <v>3.574494834261225e-08}</v>
      </c>
      <c r="R210" s="3" t="str">
        <f t="shared" si="15"/>
        <v>3.574494834261225e-08}</v>
      </c>
    </row>
    <row r="211" spans="1:18" ht="15.5" hidden="1">
      <c r="A211" s="35" t="s">
        <v>1448</v>
      </c>
      <c r="B211" s="36">
        <v>202303</v>
      </c>
      <c r="C211" s="3" t="str">
        <f t="shared" si="4"/>
        <v>2023-03-21</v>
      </c>
      <c r="D211" s="35" t="s">
        <v>1449</v>
      </c>
      <c r="E211" s="35" t="s">
        <v>191</v>
      </c>
      <c r="F211" s="35" t="s">
        <v>771</v>
      </c>
      <c r="G211" s="35" t="s">
        <v>44</v>
      </c>
      <c r="H211" s="35" t="s">
        <v>1450</v>
      </c>
      <c r="I211" s="3" t="str">
        <f t="shared" si="14"/>
        <v>0x9ce7ba11263595d5a2c5967a8d00e0e2c7bf45e7</v>
      </c>
      <c r="K211" s="3" t="str">
        <f t="shared" si="2"/>
        <v>6.417948040923854e-08</v>
      </c>
      <c r="Q211" s="3" t="str">
        <f t="shared" si="3"/>
        <v>6.417948040923854e-08}</v>
      </c>
    </row>
    <row r="212" spans="1:18" ht="15.5" hidden="1">
      <c r="A212" s="35" t="s">
        <v>1451</v>
      </c>
      <c r="B212" s="36">
        <v>202303</v>
      </c>
      <c r="C212" s="3" t="str">
        <f t="shared" si="4"/>
        <v>2023-03-27</v>
      </c>
      <c r="D212" s="35" t="s">
        <v>1452</v>
      </c>
      <c r="E212" s="35" t="s">
        <v>126</v>
      </c>
      <c r="F212" s="35" t="s">
        <v>771</v>
      </c>
      <c r="G212" s="35" t="s">
        <v>44</v>
      </c>
      <c r="H212" s="35" t="s">
        <v>1453</v>
      </c>
      <c r="I212" s="3" t="str">
        <f t="shared" si="14"/>
        <v>0x9d31fb5c630b617a7c989d2331247433a75d2d07</v>
      </c>
      <c r="K212" s="3" t="str">
        <f t="shared" si="2"/>
        <v>0.0001761467889908257</v>
      </c>
      <c r="Q212" s="3" t="str">
        <f t="shared" si="3"/>
        <v>0.0001761467889908257}</v>
      </c>
    </row>
    <row r="213" spans="1:18" ht="15.5" hidden="1">
      <c r="A213" s="35" t="s">
        <v>1454</v>
      </c>
      <c r="B213" s="36">
        <v>202303</v>
      </c>
      <c r="C213" s="3" t="str">
        <f t="shared" si="4"/>
        <v>2023-03-21</v>
      </c>
      <c r="D213" s="35" t="s">
        <v>1455</v>
      </c>
      <c r="E213" s="35" t="s">
        <v>191</v>
      </c>
      <c r="F213" s="35" t="s">
        <v>771</v>
      </c>
      <c r="G213" s="35" t="s">
        <v>44</v>
      </c>
      <c r="H213" s="35" t="s">
        <v>1456</v>
      </c>
      <c r="I213" s="3" t="str">
        <f t="shared" si="14"/>
        <v>0x9d5439894ddba8f8e44d422eb2c302ea58a615dc</v>
      </c>
      <c r="K213" s="3" t="str">
        <f t="shared" si="2"/>
        <v>3.97616339097065e-08</v>
      </c>
      <c r="Q213" s="3" t="str">
        <f t="shared" si="3"/>
        <v>3.97616339097065e-08}</v>
      </c>
    </row>
    <row r="214" spans="1:18" ht="15.5" hidden="1">
      <c r="A214" s="35" t="s">
        <v>1457</v>
      </c>
      <c r="B214" s="36">
        <v>202303</v>
      </c>
      <c r="C214" s="3" t="str">
        <f t="shared" si="4"/>
        <v>2023-03-24</v>
      </c>
      <c r="D214" s="35" t="s">
        <v>1458</v>
      </c>
      <c r="E214" s="35" t="s">
        <v>126</v>
      </c>
      <c r="F214" s="35" t="s">
        <v>771</v>
      </c>
      <c r="G214" s="35" t="s">
        <v>22</v>
      </c>
      <c r="H214" s="35" t="s">
        <v>1459</v>
      </c>
      <c r="I214" s="3" t="str">
        <f t="shared" si="14"/>
        <v>0x9d872edbb8f5efdd918eae7a50b8cdbcff386c77</v>
      </c>
      <c r="K214" s="3" t="str">
        <f t="shared" si="2"/>
        <v>2.7434720674091767e-06</v>
      </c>
      <c r="L214" s="3" t="s">
        <v>785</v>
      </c>
      <c r="Q214" s="3" t="str">
        <f t="shared" si="3"/>
        <v>2.7434720674091767e-06}</v>
      </c>
      <c r="R214" s="7" t="s">
        <v>1460</v>
      </c>
    </row>
    <row r="215" spans="1:18" ht="15.5" hidden="1">
      <c r="A215" s="35" t="s">
        <v>1461</v>
      </c>
      <c r="B215" s="36">
        <v>202302</v>
      </c>
      <c r="C215" s="3" t="str">
        <f t="shared" si="4"/>
        <v>2023-02-18</v>
      </c>
      <c r="D215" s="35" t="s">
        <v>1462</v>
      </c>
      <c r="E215" s="35" t="s">
        <v>803</v>
      </c>
      <c r="F215" s="35" t="s">
        <v>771</v>
      </c>
      <c r="G215" s="35" t="s">
        <v>22</v>
      </c>
      <c r="H215" s="35" t="s">
        <v>1463</v>
      </c>
      <c r="I215" s="3" t="str">
        <f t="shared" si="14"/>
        <v>0x9db87d302d3442ef6108510aa08f276a82724633</v>
      </c>
      <c r="J215" s="3" t="s">
        <v>764</v>
      </c>
      <c r="K215" s="3" t="str">
        <f t="shared" si="2"/>
        <v>1.6510754401555258e-08</v>
      </c>
      <c r="Q215" s="3" t="str">
        <f t="shared" si="3"/>
        <v>1.6510754401555258e-08}</v>
      </c>
    </row>
    <row r="216" spans="1:18" ht="15.5" hidden="1">
      <c r="A216" s="35" t="s">
        <v>1464</v>
      </c>
      <c r="B216" s="36">
        <v>202303</v>
      </c>
      <c r="C216" s="3" t="str">
        <f t="shared" si="4"/>
        <v>2023-03-18</v>
      </c>
      <c r="D216" s="35" t="s">
        <v>1465</v>
      </c>
      <c r="E216" s="35" t="s">
        <v>191</v>
      </c>
      <c r="F216" s="35" t="s">
        <v>771</v>
      </c>
      <c r="G216" s="35" t="s">
        <v>44</v>
      </c>
      <c r="H216" s="35" t="s">
        <v>1466</v>
      </c>
      <c r="I216" s="3" t="str">
        <f t="shared" si="14"/>
        <v>0x9e30d4ab91232660fff0c6aacc3bb4e3abf43c05</v>
      </c>
      <c r="K216" s="3" t="str">
        <f t="shared" si="2"/>
        <v>2.3760133145827523e-08</v>
      </c>
      <c r="Q216" s="3" t="str">
        <f t="shared" si="3"/>
        <v>2.3760133145827523e-08}</v>
      </c>
    </row>
    <row r="217" spans="1:18" ht="15.5" hidden="1">
      <c r="A217" s="35" t="s">
        <v>1467</v>
      </c>
      <c r="B217" s="36">
        <v>202303</v>
      </c>
      <c r="C217" s="3" t="str">
        <f t="shared" si="4"/>
        <v>2023-03-06</v>
      </c>
      <c r="D217" s="35" t="s">
        <v>1468</v>
      </c>
      <c r="E217" s="35" t="s">
        <v>803</v>
      </c>
      <c r="F217" s="35" t="s">
        <v>771</v>
      </c>
      <c r="G217" s="35" t="s">
        <v>114</v>
      </c>
      <c r="H217" s="35" t="s">
        <v>1469</v>
      </c>
      <c r="I217" s="3" t="str">
        <f t="shared" si="14"/>
        <v>0x9ead03f7136fc6b4bdb0780b00a1c14ae5a8b6d0</v>
      </c>
      <c r="J217" s="3" t="s">
        <v>764</v>
      </c>
      <c r="K217" s="3" t="str">
        <f t="shared" si="2"/>
        <v>0.06494661921708185</v>
      </c>
      <c r="L217" s="3" t="s">
        <v>1078</v>
      </c>
      <c r="Q217" s="3" t="str">
        <f t="shared" si="3"/>
        <v>0.06494661921708185}</v>
      </c>
    </row>
    <row r="218" spans="1:18" ht="12.5" hidden="1">
      <c r="A218" s="8">
        <v>44897</v>
      </c>
      <c r="B218" s="3">
        <f>202212</f>
        <v>202212</v>
      </c>
      <c r="C218" s="3" t="str">
        <f t="shared" si="4"/>
        <v>44897</v>
      </c>
      <c r="D218" s="3" t="s">
        <v>1470</v>
      </c>
      <c r="G218" s="3" t="s">
        <v>114</v>
      </c>
      <c r="I218" s="3" t="s">
        <v>1471</v>
      </c>
      <c r="J218" s="3" t="s">
        <v>764</v>
      </c>
      <c r="K218" s="3" t="e">
        <f t="shared" si="2"/>
        <v>#VALUE!</v>
      </c>
      <c r="L218" s="3" t="s">
        <v>823</v>
      </c>
      <c r="Q218" s="3" t="e">
        <f t="shared" si="3"/>
        <v>#VALUE!</v>
      </c>
    </row>
    <row r="219" spans="1:18" ht="15.5" hidden="1">
      <c r="A219" s="35" t="s">
        <v>1472</v>
      </c>
      <c r="B219" s="36">
        <v>202303</v>
      </c>
      <c r="C219" s="3" t="str">
        <f t="shared" si="4"/>
        <v>2023-03-24</v>
      </c>
      <c r="D219" s="35" t="s">
        <v>1473</v>
      </c>
      <c r="E219" s="35" t="s">
        <v>126</v>
      </c>
      <c r="F219" s="35" t="s">
        <v>771</v>
      </c>
      <c r="G219" s="35" t="s">
        <v>22</v>
      </c>
      <c r="H219" s="35" t="s">
        <v>1474</v>
      </c>
      <c r="I219" s="3" t="str">
        <f t="shared" ref="I219:I264" si="16">LEFT(H219,42)</f>
        <v>0x9f2c850ebabe7c60801b2275926c801df82dfc23</v>
      </c>
      <c r="K219" s="3" t="str">
        <f t="shared" si="2"/>
        <v>4.019868278198929e-06</v>
      </c>
      <c r="L219" s="3" t="s">
        <v>785</v>
      </c>
      <c r="Q219" s="3" t="str">
        <f t="shared" si="3"/>
        <v>4.019868278198929e-06}</v>
      </c>
      <c r="R219" s="7" t="s">
        <v>1475</v>
      </c>
    </row>
    <row r="220" spans="1:18" ht="15.5" hidden="1">
      <c r="A220" s="35" t="s">
        <v>1476</v>
      </c>
      <c r="B220" s="36">
        <v>202303</v>
      </c>
      <c r="C220" s="3" t="str">
        <f t="shared" si="4"/>
        <v>2023-03-22</v>
      </c>
      <c r="D220" s="35" t="s">
        <v>1477</v>
      </c>
      <c r="E220" s="35" t="s">
        <v>191</v>
      </c>
      <c r="F220" s="35" t="s">
        <v>771</v>
      </c>
      <c r="G220" s="35" t="s">
        <v>44</v>
      </c>
      <c r="H220" s="35" t="s">
        <v>1478</v>
      </c>
      <c r="I220" s="3" t="str">
        <f t="shared" si="16"/>
        <v>0xa13a19594234530c484de9134e2fc495cadfce9f</v>
      </c>
      <c r="K220" s="3" t="str">
        <f t="shared" si="2"/>
        <v>3.4714683917129475e-08</v>
      </c>
      <c r="Q220" s="3" t="str">
        <f t="shared" si="3"/>
        <v>3.4714683917129475e-08}</v>
      </c>
      <c r="R220" s="3" t="str">
        <f>RIGHT(H220,LEN(H220)-FIND("'anomaly_score': ",H220)-16)</f>
        <v>3.4714683917129475e-08}</v>
      </c>
    </row>
    <row r="221" spans="1:18" ht="15.5" hidden="1">
      <c r="A221" s="35" t="s">
        <v>1479</v>
      </c>
      <c r="B221" s="36">
        <v>202302</v>
      </c>
      <c r="C221" s="3" t="str">
        <f t="shared" si="4"/>
        <v>2023-02-25</v>
      </c>
      <c r="D221" s="35" t="s">
        <v>1480</v>
      </c>
      <c r="E221" s="35" t="s">
        <v>803</v>
      </c>
      <c r="F221" s="35" t="s">
        <v>771</v>
      </c>
      <c r="G221" s="35" t="s">
        <v>44</v>
      </c>
      <c r="H221" s="35" t="s">
        <v>1481</v>
      </c>
      <c r="I221" s="3" t="str">
        <f t="shared" si="16"/>
        <v>0xa14bf1921cfef737c906a9741fa6a15b4fdf7d2e</v>
      </c>
      <c r="J221" s="3" t="s">
        <v>46</v>
      </c>
      <c r="K221" s="3" t="str">
        <f t="shared" si="2"/>
        <v>0.46</v>
      </c>
      <c r="L221" s="3" t="s">
        <v>830</v>
      </c>
      <c r="Q221" s="3" t="str">
        <f t="shared" si="3"/>
        <v>0.46}</v>
      </c>
    </row>
    <row r="222" spans="1:18" ht="15.5" hidden="1">
      <c r="A222" s="35" t="s">
        <v>1482</v>
      </c>
      <c r="B222" s="36">
        <v>202303</v>
      </c>
      <c r="C222" s="3" t="str">
        <f t="shared" si="4"/>
        <v>2023-03-24</v>
      </c>
      <c r="D222" s="35" t="s">
        <v>1483</v>
      </c>
      <c r="E222" s="35" t="s">
        <v>126</v>
      </c>
      <c r="F222" s="35" t="s">
        <v>771</v>
      </c>
      <c r="G222" s="35" t="s">
        <v>22</v>
      </c>
      <c r="H222" s="35" t="s">
        <v>1484</v>
      </c>
      <c r="I222" s="3" t="str">
        <f t="shared" si="16"/>
        <v>0xa1c8fd6a879492d493d7e118a3453a4781b06b45</v>
      </c>
      <c r="K222" s="3" t="str">
        <f t="shared" si="2"/>
        <v>6.435677511808837e-06</v>
      </c>
      <c r="L222" s="3" t="s">
        <v>785</v>
      </c>
      <c r="Q222" s="3" t="str">
        <f t="shared" si="3"/>
        <v>6.435677511808837e-06}</v>
      </c>
      <c r="R222" s="7" t="s">
        <v>1485</v>
      </c>
    </row>
    <row r="223" spans="1:18" ht="15.5" hidden="1">
      <c r="A223" s="35" t="s">
        <v>1486</v>
      </c>
      <c r="B223" s="36">
        <v>202303</v>
      </c>
      <c r="C223" s="3" t="str">
        <f t="shared" si="4"/>
        <v>2023-03-22</v>
      </c>
      <c r="D223" s="35" t="s">
        <v>1487</v>
      </c>
      <c r="E223" s="35" t="s">
        <v>191</v>
      </c>
      <c r="F223" s="35" t="s">
        <v>771</v>
      </c>
      <c r="G223" s="35" t="s">
        <v>44</v>
      </c>
      <c r="H223" s="35" t="s">
        <v>1488</v>
      </c>
      <c r="I223" s="3" t="str">
        <f t="shared" si="16"/>
        <v>0xa307beaa0dcc2037fc185075aca0793c069f0383</v>
      </c>
      <c r="K223" s="3" t="str">
        <f t="shared" si="2"/>
        <v>2.6426552166391352e-08</v>
      </c>
      <c r="Q223" s="3" t="str">
        <f t="shared" si="3"/>
        <v>2.6426552166391352e-08}</v>
      </c>
      <c r="R223" s="3" t="str">
        <f>RIGHT(H223,LEN(H223)-FIND("'anomaly_score': ",H223)-16)</f>
        <v>2.6426552166391352e-08}</v>
      </c>
    </row>
    <row r="224" spans="1:18" ht="15.5" hidden="1">
      <c r="A224" s="35" t="s">
        <v>1489</v>
      </c>
      <c r="B224" s="36">
        <v>202303</v>
      </c>
      <c r="C224" s="3" t="str">
        <f t="shared" si="4"/>
        <v>2023-03-23</v>
      </c>
      <c r="D224" s="35" t="s">
        <v>1490</v>
      </c>
      <c r="E224" s="35" t="s">
        <v>191</v>
      </c>
      <c r="F224" s="35" t="s">
        <v>771</v>
      </c>
      <c r="G224" s="35" t="s">
        <v>44</v>
      </c>
      <c r="H224" s="35" t="s">
        <v>1491</v>
      </c>
      <c r="I224" s="3" t="str">
        <f t="shared" si="16"/>
        <v>0xa3d2c37c68001809a4aabf0a92a514ce7f875d5c</v>
      </c>
      <c r="K224" s="3" t="str">
        <f t="shared" si="2"/>
        <v>4.7641058401578275e-08</v>
      </c>
      <c r="Q224" s="3" t="str">
        <f t="shared" si="3"/>
        <v>4.7641058401578275e-08}</v>
      </c>
    </row>
    <row r="225" spans="1:18" ht="15.5" hidden="1">
      <c r="A225" s="35" t="s">
        <v>1492</v>
      </c>
      <c r="B225" s="36">
        <v>202303</v>
      </c>
      <c r="C225" s="3" t="str">
        <f t="shared" si="4"/>
        <v>2023-03-04</v>
      </c>
      <c r="D225" s="35" t="s">
        <v>1493</v>
      </c>
      <c r="E225" s="35" t="s">
        <v>191</v>
      </c>
      <c r="F225" s="35" t="s">
        <v>771</v>
      </c>
      <c r="G225" s="35" t="s">
        <v>809</v>
      </c>
      <c r="H225" s="35" t="s">
        <v>1494</v>
      </c>
      <c r="I225" s="3" t="str">
        <f t="shared" si="16"/>
        <v>0xa447b164c411f908236d5324ee785d5d2cc5a88c</v>
      </c>
      <c r="K225" s="3" t="str">
        <f t="shared" si="2"/>
        <v>1.3001694007614454e-08</v>
      </c>
      <c r="Q225" s="3" t="str">
        <f t="shared" si="3"/>
        <v>1.3001694007614454e-08}</v>
      </c>
    </row>
    <row r="226" spans="1:18" ht="15.5" hidden="1">
      <c r="A226" s="35" t="s">
        <v>1495</v>
      </c>
      <c r="B226" s="36">
        <v>202303</v>
      </c>
      <c r="C226" s="3" t="str">
        <f t="shared" si="4"/>
        <v>2023-03-11</v>
      </c>
      <c r="D226" s="35" t="s">
        <v>1496</v>
      </c>
      <c r="E226" s="35" t="s">
        <v>191</v>
      </c>
      <c r="F226" s="35" t="s">
        <v>771</v>
      </c>
      <c r="G226" s="35" t="s">
        <v>22</v>
      </c>
      <c r="H226" s="35" t="s">
        <v>1497</v>
      </c>
      <c r="I226" s="3" t="str">
        <f t="shared" si="16"/>
        <v>0xa470a6535e2a8653a82d686806d69493045db59d</v>
      </c>
      <c r="J226" s="3" t="s">
        <v>764</v>
      </c>
      <c r="K226" s="3" t="str">
        <f t="shared" si="2"/>
        <v>8.926792189761996e-10</v>
      </c>
      <c r="L226" s="3" t="s">
        <v>842</v>
      </c>
      <c r="Q226" s="3" t="str">
        <f t="shared" si="3"/>
        <v>8.926792189761996e-10}</v>
      </c>
    </row>
    <row r="227" spans="1:18" ht="15.5" hidden="1">
      <c r="A227" s="35" t="s">
        <v>1498</v>
      </c>
      <c r="B227" s="36">
        <v>202303</v>
      </c>
      <c r="C227" s="3" t="str">
        <f t="shared" si="4"/>
        <v>2023-03-24</v>
      </c>
      <c r="D227" s="35" t="s">
        <v>1499</v>
      </c>
      <c r="E227" s="35" t="s">
        <v>126</v>
      </c>
      <c r="F227" s="35" t="s">
        <v>771</v>
      </c>
      <c r="G227" s="35" t="s">
        <v>22</v>
      </c>
      <c r="H227" s="35" t="s">
        <v>1500</v>
      </c>
      <c r="I227" s="3" t="str">
        <f t="shared" si="16"/>
        <v>0xa49559ca8b1b63511fe75dc7f456d6507f387760</v>
      </c>
      <c r="K227" s="3" t="str">
        <f t="shared" si="2"/>
        <v>4.307308869977949e-06</v>
      </c>
      <c r="L227" s="3" t="s">
        <v>785</v>
      </c>
      <c r="Q227" s="3" t="str">
        <f t="shared" si="3"/>
        <v>4.307308869977949e-06}</v>
      </c>
      <c r="R227" s="7" t="s">
        <v>1501</v>
      </c>
    </row>
    <row r="228" spans="1:18" ht="15.5" hidden="1">
      <c r="A228" s="35" t="s">
        <v>1502</v>
      </c>
      <c r="B228" s="36">
        <v>202303</v>
      </c>
      <c r="C228" s="3" t="str">
        <f t="shared" si="4"/>
        <v>2023-03-22</v>
      </c>
      <c r="D228" s="35" t="s">
        <v>1503</v>
      </c>
      <c r="E228" s="35" t="s">
        <v>191</v>
      </c>
      <c r="F228" s="35" t="s">
        <v>771</v>
      </c>
      <c r="G228" s="35" t="s">
        <v>44</v>
      </c>
      <c r="H228" s="35" t="s">
        <v>1504</v>
      </c>
      <c r="I228" s="3" t="str">
        <f t="shared" si="16"/>
        <v>0xa5294016f13fb0015c1d22bd521eb65a123d34dc</v>
      </c>
      <c r="K228" s="3" t="str">
        <f t="shared" si="2"/>
        <v>5.984325981987786e-09</v>
      </c>
      <c r="Q228" s="3" t="str">
        <f t="shared" si="3"/>
        <v>5.984325981987786e-09}</v>
      </c>
      <c r="R228" s="3" t="str">
        <f>RIGHT(H228,LEN(H228)-FIND("'anomaly_score': ",H228)-16)</f>
        <v>5.984325981987786e-09}</v>
      </c>
    </row>
    <row r="229" spans="1:18" ht="15.5" hidden="1">
      <c r="A229" s="35" t="s">
        <v>1505</v>
      </c>
      <c r="B229" s="36">
        <v>202303</v>
      </c>
      <c r="C229" s="3" t="str">
        <f t="shared" si="4"/>
        <v>2023-03-07</v>
      </c>
      <c r="D229" s="35" t="s">
        <v>1506</v>
      </c>
      <c r="E229" s="35" t="s">
        <v>191</v>
      </c>
      <c r="F229" s="35" t="s">
        <v>771</v>
      </c>
      <c r="G229" s="35" t="s">
        <v>22</v>
      </c>
      <c r="H229" s="35" t="s">
        <v>1507</v>
      </c>
      <c r="I229" s="3" t="str">
        <f t="shared" si="16"/>
        <v>0xa6b59015b38ff56639d3ee2d8874ca109dfd4bb7</v>
      </c>
      <c r="J229" s="3" t="s">
        <v>46</v>
      </c>
      <c r="K229" s="3" t="str">
        <f t="shared" si="2"/>
        <v>7.473840118187632e-08</v>
      </c>
      <c r="L229" s="3" t="s">
        <v>1508</v>
      </c>
      <c r="Q229" s="3" t="str">
        <f t="shared" si="3"/>
        <v>7.473840118187632e-08}</v>
      </c>
    </row>
    <row r="230" spans="1:18" ht="15.5" hidden="1">
      <c r="A230" s="35" t="s">
        <v>1509</v>
      </c>
      <c r="B230" s="36">
        <v>202303</v>
      </c>
      <c r="C230" s="3" t="str">
        <f t="shared" si="4"/>
        <v>2023-03-22</v>
      </c>
      <c r="D230" s="35" t="s">
        <v>1510</v>
      </c>
      <c r="E230" s="35" t="s">
        <v>191</v>
      </c>
      <c r="F230" s="35" t="s">
        <v>771</v>
      </c>
      <c r="G230" s="35" t="s">
        <v>44</v>
      </c>
      <c r="H230" s="35" t="s">
        <v>1511</v>
      </c>
      <c r="I230" s="3" t="str">
        <f t="shared" si="16"/>
        <v>0xa6d4e32ec5e92d328eb1b5074645661e8ee604e9</v>
      </c>
      <c r="K230" s="3" t="str">
        <f t="shared" si="2"/>
        <v>1.3839980296278032e-08</v>
      </c>
      <c r="Q230" s="3" t="str">
        <f t="shared" si="3"/>
        <v>1.3839980296278032e-08}</v>
      </c>
      <c r="R230" s="3" t="str">
        <f t="shared" ref="R230:R232" si="17">RIGHT(H230,LEN(H230)-FIND("'anomaly_score': ",H230)-16)</f>
        <v>1.3839980296278032e-08}</v>
      </c>
    </row>
    <row r="231" spans="1:18" ht="15.5" hidden="1">
      <c r="A231" s="35" t="s">
        <v>1512</v>
      </c>
      <c r="B231" s="36">
        <v>202303</v>
      </c>
      <c r="C231" s="3" t="str">
        <f t="shared" si="4"/>
        <v>2023-03-22</v>
      </c>
      <c r="D231" s="35" t="s">
        <v>1513</v>
      </c>
      <c r="E231" s="35" t="s">
        <v>191</v>
      </c>
      <c r="F231" s="35" t="s">
        <v>771</v>
      </c>
      <c r="G231" s="35" t="s">
        <v>44</v>
      </c>
      <c r="H231" s="35" t="s">
        <v>1514</v>
      </c>
      <c r="I231" s="3" t="str">
        <f t="shared" si="16"/>
        <v>0xa72afdd4464576d716cd59268b04abfeb3936ab8</v>
      </c>
      <c r="K231" s="3" t="str">
        <f t="shared" si="2"/>
        <v>3.524932056428921e-08</v>
      </c>
      <c r="Q231" s="3" t="str">
        <f t="shared" si="3"/>
        <v>3.524932056428921e-08}</v>
      </c>
      <c r="R231" s="3" t="str">
        <f t="shared" si="17"/>
        <v>3.524932056428921e-08}</v>
      </c>
    </row>
    <row r="232" spans="1:18" ht="15.5" hidden="1">
      <c r="A232" s="35" t="s">
        <v>1515</v>
      </c>
      <c r="B232" s="36">
        <v>202303</v>
      </c>
      <c r="C232" s="3" t="str">
        <f t="shared" si="4"/>
        <v>2023-03-22</v>
      </c>
      <c r="D232" s="35" t="s">
        <v>1516</v>
      </c>
      <c r="E232" s="35" t="s">
        <v>191</v>
      </c>
      <c r="F232" s="35" t="s">
        <v>771</v>
      </c>
      <c r="G232" s="35" t="s">
        <v>44</v>
      </c>
      <c r="H232" s="35" t="s">
        <v>1517</v>
      </c>
      <c r="I232" s="3" t="str">
        <f t="shared" si="16"/>
        <v>0xa7883e0060286b7b9e3a87d8ef9f180a7c2673ce</v>
      </c>
      <c r="K232" s="3" t="str">
        <f t="shared" si="2"/>
        <v>2.924939991665836e-08</v>
      </c>
      <c r="Q232" s="3" t="str">
        <f t="shared" si="3"/>
        <v>2.924939991665836e-08}</v>
      </c>
      <c r="R232" s="3" t="str">
        <f t="shared" si="17"/>
        <v>2.924939991665836e-08}</v>
      </c>
    </row>
    <row r="233" spans="1:18" ht="15.5" hidden="1">
      <c r="A233" s="35" t="s">
        <v>1518</v>
      </c>
      <c r="B233" s="36">
        <v>202303</v>
      </c>
      <c r="C233" s="3" t="str">
        <f t="shared" si="4"/>
        <v>2023-03-27</v>
      </c>
      <c r="D233" s="35" t="s">
        <v>1519</v>
      </c>
      <c r="E233" s="35" t="s">
        <v>126</v>
      </c>
      <c r="F233" s="35" t="s">
        <v>771</v>
      </c>
      <c r="G233" s="35" t="s">
        <v>44</v>
      </c>
      <c r="H233" s="35" t="s">
        <v>1520</v>
      </c>
      <c r="I233" s="3" t="str">
        <f t="shared" si="16"/>
        <v>0xa7f06aaf587b480074545cd8aa1f70ac9e941e05</v>
      </c>
      <c r="K233" s="3" t="str">
        <f t="shared" si="2"/>
        <v>2.1391437203266386e-07</v>
      </c>
      <c r="Q233" s="3" t="str">
        <f t="shared" si="3"/>
        <v>2.1391437203266386e-07}</v>
      </c>
    </row>
    <row r="234" spans="1:18" ht="15.5" hidden="1">
      <c r="A234" s="35" t="s">
        <v>1521</v>
      </c>
      <c r="B234" s="36">
        <v>202303</v>
      </c>
      <c r="C234" s="3" t="str">
        <f t="shared" si="4"/>
        <v>2023-03-23</v>
      </c>
      <c r="D234" s="35" t="s">
        <v>1522</v>
      </c>
      <c r="E234" s="35" t="s">
        <v>191</v>
      </c>
      <c r="F234" s="35" t="s">
        <v>771</v>
      </c>
      <c r="G234" s="35" t="s">
        <v>44</v>
      </c>
      <c r="H234" s="35" t="s">
        <v>1523</v>
      </c>
      <c r="I234" s="3" t="str">
        <f t="shared" si="16"/>
        <v>0xa8b087fc770a634dd2d7fe71eb1fa898af3c7a49</v>
      </c>
      <c r="K234" s="3" t="str">
        <f t="shared" si="2"/>
        <v>2.7188709264044084e-08</v>
      </c>
      <c r="Q234" s="3" t="str">
        <f t="shared" si="3"/>
        <v>2.7188709264044084e-08}</v>
      </c>
    </row>
    <row r="235" spans="1:18" ht="15.5" hidden="1">
      <c r="A235" s="35" t="s">
        <v>1524</v>
      </c>
      <c r="B235" s="36">
        <v>202303</v>
      </c>
      <c r="C235" s="3" t="str">
        <f t="shared" si="4"/>
        <v>2023-03-23</v>
      </c>
      <c r="D235" s="35" t="s">
        <v>1525</v>
      </c>
      <c r="E235" s="35" t="s">
        <v>191</v>
      </c>
      <c r="F235" s="35" t="s">
        <v>771</v>
      </c>
      <c r="G235" s="35" t="s">
        <v>44</v>
      </c>
      <c r="H235" s="35" t="s">
        <v>1526</v>
      </c>
      <c r="I235" s="3" t="str">
        <f t="shared" si="16"/>
        <v>0xaab71525a2982d039933962447c2ac3d3a37ecca</v>
      </c>
      <c r="K235" s="3" t="str">
        <f t="shared" si="2"/>
        <v>4.949107827595961e-08</v>
      </c>
      <c r="Q235" s="3" t="str">
        <f t="shared" si="3"/>
        <v>4.949107827595961e-08}</v>
      </c>
    </row>
    <row r="236" spans="1:18" ht="15.5" hidden="1">
      <c r="A236" s="35" t="s">
        <v>1527</v>
      </c>
      <c r="B236" s="36">
        <v>202303</v>
      </c>
      <c r="C236" s="3" t="str">
        <f t="shared" si="4"/>
        <v>2023-03-21</v>
      </c>
      <c r="D236" s="35" t="s">
        <v>1528</v>
      </c>
      <c r="E236" s="35" t="s">
        <v>191</v>
      </c>
      <c r="F236" s="35" t="s">
        <v>771</v>
      </c>
      <c r="G236" s="35" t="s">
        <v>44</v>
      </c>
      <c r="H236" s="35" t="s">
        <v>1529</v>
      </c>
      <c r="I236" s="3" t="str">
        <f t="shared" si="16"/>
        <v>0xab0495fd11d29e3e5fcc74737b19b87e018a342c</v>
      </c>
      <c r="K236" s="3" t="str">
        <f t="shared" si="2"/>
        <v>8.848951255048601e-08</v>
      </c>
      <c r="Q236" s="3" t="str">
        <f t="shared" si="3"/>
        <v>8.848951255048601e-08}</v>
      </c>
    </row>
    <row r="237" spans="1:18" ht="15.5" hidden="1">
      <c r="A237" s="35" t="s">
        <v>1530</v>
      </c>
      <c r="B237" s="36">
        <v>202302</v>
      </c>
      <c r="C237" s="3" t="str">
        <f t="shared" si="4"/>
        <v>2023-02-27</v>
      </c>
      <c r="D237" s="35" t="s">
        <v>1531</v>
      </c>
      <c r="E237" s="35" t="s">
        <v>803</v>
      </c>
      <c r="F237" s="35" t="s">
        <v>771</v>
      </c>
      <c r="G237" s="35" t="s">
        <v>44</v>
      </c>
      <c r="H237" s="35" t="s">
        <v>1532</v>
      </c>
      <c r="I237" s="3" t="str">
        <f t="shared" si="16"/>
        <v>0xab98a9799121f2e8e7bfae329ce800cd078e5b99</v>
      </c>
      <c r="J237" s="3" t="s">
        <v>46</v>
      </c>
      <c r="K237" s="3" t="str">
        <f t="shared" si="2"/>
        <v>0.46</v>
      </c>
      <c r="L237" s="3" t="s">
        <v>852</v>
      </c>
      <c r="Q237" s="3" t="str">
        <f t="shared" si="3"/>
        <v>0.46}</v>
      </c>
    </row>
    <row r="238" spans="1:18" ht="15.5" hidden="1">
      <c r="A238" s="35" t="s">
        <v>1533</v>
      </c>
      <c r="B238" s="36">
        <v>202303</v>
      </c>
      <c r="C238" s="3" t="str">
        <f t="shared" si="4"/>
        <v>2023-03-24</v>
      </c>
      <c r="D238" s="35" t="s">
        <v>1534</v>
      </c>
      <c r="E238" s="35" t="s">
        <v>126</v>
      </c>
      <c r="F238" s="35" t="s">
        <v>771</v>
      </c>
      <c r="G238" s="35" t="s">
        <v>22</v>
      </c>
      <c r="H238" s="35" t="s">
        <v>1535</v>
      </c>
      <c r="I238" s="3" t="str">
        <f t="shared" si="16"/>
        <v>0xad44bccaad5a69c33d5e98b8d4cfb6885dfd42d8</v>
      </c>
      <c r="K238" s="3" t="str">
        <f t="shared" si="2"/>
        <v>0.0160157679853583</v>
      </c>
      <c r="Q238" s="3" t="str">
        <f t="shared" si="3"/>
        <v>0.0160157679853583}</v>
      </c>
    </row>
    <row r="239" spans="1:18" ht="15.5" hidden="1">
      <c r="A239" s="35" t="s">
        <v>1536</v>
      </c>
      <c r="B239" s="36">
        <v>202303</v>
      </c>
      <c r="C239" s="3" t="str">
        <f t="shared" si="4"/>
        <v>2023-03-01</v>
      </c>
      <c r="D239" s="35" t="s">
        <v>1537</v>
      </c>
      <c r="E239" s="35" t="s">
        <v>803</v>
      </c>
      <c r="F239" s="35" t="s">
        <v>771</v>
      </c>
      <c r="G239" s="35" t="s">
        <v>44</v>
      </c>
      <c r="H239" s="35" t="s">
        <v>1538</v>
      </c>
      <c r="I239" s="3" t="str">
        <f t="shared" si="16"/>
        <v>0xad7149152a65e6ec97add7b1b1f917dcafcf9b21</v>
      </c>
      <c r="J239" s="3" t="s">
        <v>805</v>
      </c>
      <c r="K239" s="3" t="str">
        <f t="shared" si="2"/>
        <v>0.01</v>
      </c>
      <c r="L239" s="3" t="s">
        <v>1539</v>
      </c>
      <c r="Q239" s="3" t="str">
        <f t="shared" si="3"/>
        <v>0.01}</v>
      </c>
    </row>
    <row r="240" spans="1:18" ht="15.5" hidden="1">
      <c r="A240" s="35" t="s">
        <v>1540</v>
      </c>
      <c r="B240" s="36">
        <v>202303</v>
      </c>
      <c r="C240" s="3" t="str">
        <f t="shared" si="4"/>
        <v>2023-03-26</v>
      </c>
      <c r="D240" s="35" t="s">
        <v>1541</v>
      </c>
      <c r="E240" s="35" t="s">
        <v>126</v>
      </c>
      <c r="F240" s="35" t="s">
        <v>771</v>
      </c>
      <c r="G240" s="35" t="s">
        <v>44</v>
      </c>
      <c r="H240" s="35" t="s">
        <v>1542</v>
      </c>
      <c r="I240" s="3" t="str">
        <f t="shared" si="16"/>
        <v>0xadd650ab0d168f87d2ac90d7e97789d24fb5345d</v>
      </c>
      <c r="K240" s="3" t="str">
        <f t="shared" si="2"/>
        <v>0.00014734455958549225</v>
      </c>
      <c r="Q240" s="3" t="str">
        <f t="shared" si="3"/>
        <v>0.00014734455958549225}</v>
      </c>
    </row>
    <row r="241" spans="1:17" ht="15.5" hidden="1">
      <c r="A241" s="35" t="s">
        <v>1543</v>
      </c>
      <c r="B241" s="36">
        <v>202303</v>
      </c>
      <c r="C241" s="3" t="str">
        <f t="shared" si="4"/>
        <v>2023-03-25</v>
      </c>
      <c r="D241" s="35" t="s">
        <v>1544</v>
      </c>
      <c r="E241" s="35" t="s">
        <v>126</v>
      </c>
      <c r="F241" s="35" t="s">
        <v>771</v>
      </c>
      <c r="G241" s="35" t="s">
        <v>22</v>
      </c>
      <c r="H241" s="35" t="s">
        <v>1545</v>
      </c>
      <c r="I241" s="3" t="str">
        <f t="shared" si="16"/>
        <v>0xaeac66b2e8abf6541d285960d4f6553898c54f29</v>
      </c>
      <c r="K241" s="3" t="str">
        <f t="shared" si="2"/>
        <v>0.006642005754212905</v>
      </c>
      <c r="Q241" s="3" t="str">
        <f t="shared" si="3"/>
        <v>0.006642005754212905}</v>
      </c>
    </row>
    <row r="242" spans="1:17" ht="15.5" hidden="1">
      <c r="A242" s="35" t="s">
        <v>1546</v>
      </c>
      <c r="B242" s="36">
        <v>202303</v>
      </c>
      <c r="C242" s="3" t="str">
        <f t="shared" si="4"/>
        <v>2023-03-28</v>
      </c>
      <c r="D242" s="35" t="s">
        <v>1547</v>
      </c>
      <c r="E242" s="35" t="s">
        <v>126</v>
      </c>
      <c r="F242" s="35" t="s">
        <v>771</v>
      </c>
      <c r="G242" s="35" t="s">
        <v>22</v>
      </c>
      <c r="H242" s="35" t="s">
        <v>1548</v>
      </c>
      <c r="I242" s="3" t="str">
        <f t="shared" si="16"/>
        <v>0xaf0467cd72b913b950182fc84cd035572fdc67cc</v>
      </c>
      <c r="K242" s="3" t="str">
        <f t="shared" si="2"/>
        <v>3.948140196021733e-05</v>
      </c>
      <c r="Q242" s="3" t="str">
        <f t="shared" si="3"/>
        <v>3.948140196021733e-05}</v>
      </c>
    </row>
    <row r="243" spans="1:17" ht="15.5" hidden="1">
      <c r="A243" s="35" t="s">
        <v>1549</v>
      </c>
      <c r="B243" s="36">
        <v>202303</v>
      </c>
      <c r="C243" s="3" t="str">
        <f t="shared" si="4"/>
        <v>2023-03-07</v>
      </c>
      <c r="D243" s="35" t="s">
        <v>1550</v>
      </c>
      <c r="E243" s="35" t="s">
        <v>191</v>
      </c>
      <c r="F243" s="35" t="s">
        <v>771</v>
      </c>
      <c r="G243" s="35" t="s">
        <v>809</v>
      </c>
      <c r="H243" s="35" t="s">
        <v>1551</v>
      </c>
      <c r="I243" s="3" t="str">
        <f t="shared" si="16"/>
        <v>0xaf86f48f891b05ae9f9115347f52e3bb4868e003</v>
      </c>
      <c r="K243" s="3" t="str">
        <f t="shared" si="2"/>
        <v>5.959781254613149e-08</v>
      </c>
      <c r="Q243" s="3" t="str">
        <f t="shared" si="3"/>
        <v>5.959781254613149e-08}</v>
      </c>
    </row>
    <row r="244" spans="1:17" ht="15.5" hidden="1">
      <c r="A244" s="35" t="s">
        <v>1552</v>
      </c>
      <c r="B244" s="36">
        <v>202303</v>
      </c>
      <c r="C244" s="3" t="str">
        <f t="shared" si="4"/>
        <v>2023-03-27</v>
      </c>
      <c r="D244" s="35" t="s">
        <v>1553</v>
      </c>
      <c r="E244" s="35" t="s">
        <v>126</v>
      </c>
      <c r="F244" s="35" t="s">
        <v>771</v>
      </c>
      <c r="G244" s="35" t="s">
        <v>22</v>
      </c>
      <c r="H244" s="35" t="s">
        <v>1554</v>
      </c>
      <c r="I244" s="3" t="str">
        <f t="shared" si="16"/>
        <v>0xafef1483eed31359d6548b1a1181bc657c75adec</v>
      </c>
      <c r="K244" s="3" t="str">
        <f t="shared" si="2"/>
        <v>0.011656108597285067</v>
      </c>
      <c r="Q244" s="3" t="str">
        <f t="shared" si="3"/>
        <v>0.011656108597285067}</v>
      </c>
    </row>
    <row r="245" spans="1:17" ht="15.5" hidden="1">
      <c r="A245" s="35" t="s">
        <v>1555</v>
      </c>
      <c r="B245" s="36">
        <v>202303</v>
      </c>
      <c r="C245" s="3" t="str">
        <f t="shared" si="4"/>
        <v>2023-03-19</v>
      </c>
      <c r="D245" s="35" t="s">
        <v>1556</v>
      </c>
      <c r="E245" s="35" t="s">
        <v>191</v>
      </c>
      <c r="F245" s="35" t="s">
        <v>771</v>
      </c>
      <c r="G245" s="35" t="s">
        <v>44</v>
      </c>
      <c r="H245" s="35" t="s">
        <v>1557</v>
      </c>
      <c r="I245" s="3" t="str">
        <f t="shared" si="16"/>
        <v>0xb0b8472d77901d6d088c0f02dff4abd0bf26a128</v>
      </c>
      <c r="K245" s="3" t="str">
        <f t="shared" si="2"/>
        <v>2.5422631482005614e-08</v>
      </c>
      <c r="Q245" s="3" t="str">
        <f t="shared" si="3"/>
        <v>2.5422631482005614e-08}</v>
      </c>
    </row>
    <row r="246" spans="1:17" ht="15.5" hidden="1">
      <c r="A246" s="35" t="s">
        <v>1558</v>
      </c>
      <c r="B246" s="36">
        <v>202302</v>
      </c>
      <c r="C246" s="3" t="str">
        <f t="shared" si="4"/>
        <v>2023-02-18</v>
      </c>
      <c r="D246" s="35" t="s">
        <v>1559</v>
      </c>
      <c r="E246" s="35" t="s">
        <v>803</v>
      </c>
      <c r="F246" s="35" t="s">
        <v>771</v>
      </c>
      <c r="G246" s="35" t="s">
        <v>22</v>
      </c>
      <c r="H246" s="35" t="s">
        <v>1560</v>
      </c>
      <c r="I246" s="3" t="str">
        <f t="shared" si="16"/>
        <v>0xb0b851bf44499edec30795bef7ac4d5f9dd632d0</v>
      </c>
      <c r="J246" s="3" t="s">
        <v>764</v>
      </c>
      <c r="K246" s="3" t="str">
        <f t="shared" si="2"/>
        <v>1.6545026917401118e-08</v>
      </c>
      <c r="Q246" s="3" t="str">
        <f t="shared" si="3"/>
        <v>1.6545026917401118e-08}</v>
      </c>
    </row>
    <row r="247" spans="1:17" ht="15.5" hidden="1">
      <c r="A247" s="35" t="s">
        <v>1561</v>
      </c>
      <c r="B247" s="36">
        <v>202303</v>
      </c>
      <c r="C247" s="3" t="str">
        <f t="shared" si="4"/>
        <v>2023-03-07</v>
      </c>
      <c r="D247" s="35" t="s">
        <v>1562</v>
      </c>
      <c r="E247" s="35" t="s">
        <v>191</v>
      </c>
      <c r="F247" s="35" t="s">
        <v>771</v>
      </c>
      <c r="G247" s="35" t="s">
        <v>22</v>
      </c>
      <c r="H247" s="35" t="s">
        <v>1563</v>
      </c>
      <c r="I247" s="3" t="str">
        <f t="shared" si="16"/>
        <v>0xb1b294ea068f4513bb4c79413f6f4672ec6e0f4a</v>
      </c>
      <c r="J247" s="3" t="s">
        <v>764</v>
      </c>
      <c r="K247" s="3" t="str">
        <f t="shared" si="2"/>
        <v>5.709384417695286e-10</v>
      </c>
      <c r="L247" s="3" t="s">
        <v>842</v>
      </c>
      <c r="Q247" s="3" t="str">
        <f t="shared" si="3"/>
        <v>5.709384417695286e-10}</v>
      </c>
    </row>
    <row r="248" spans="1:17" ht="15.5" hidden="1">
      <c r="A248" s="35" t="s">
        <v>1564</v>
      </c>
      <c r="B248" s="36">
        <v>202303</v>
      </c>
      <c r="C248" s="3" t="str">
        <f t="shared" si="4"/>
        <v>2023-03-03</v>
      </c>
      <c r="D248" s="35" t="s">
        <v>1565</v>
      </c>
      <c r="E248" s="35" t="s">
        <v>191</v>
      </c>
      <c r="F248" s="35" t="s">
        <v>771</v>
      </c>
      <c r="G248" s="35" t="s">
        <v>796</v>
      </c>
      <c r="H248" s="35" t="s">
        <v>1566</v>
      </c>
      <c r="I248" s="3" t="str">
        <f t="shared" si="16"/>
        <v>0xb20bc671d58ade6a94610d3a8c33c7faff1770ee</v>
      </c>
      <c r="K248" s="3" t="str">
        <f t="shared" si="2"/>
        <v>1.3088475697072972e-08</v>
      </c>
      <c r="Q248" s="3" t="str">
        <f t="shared" si="3"/>
        <v>1.3088475697072972e-08}</v>
      </c>
    </row>
    <row r="249" spans="1:17" ht="15.5" hidden="1">
      <c r="A249" s="35" t="s">
        <v>1567</v>
      </c>
      <c r="B249" s="36">
        <v>202302</v>
      </c>
      <c r="C249" s="3" t="str">
        <f t="shared" si="4"/>
        <v>2023-02-15</v>
      </c>
      <c r="D249" s="35" t="s">
        <v>1568</v>
      </c>
      <c r="E249" s="35" t="s">
        <v>803</v>
      </c>
      <c r="F249" s="35" t="s">
        <v>771</v>
      </c>
      <c r="G249" s="35" t="s">
        <v>44</v>
      </c>
      <c r="H249" s="35" t="s">
        <v>1569</v>
      </c>
      <c r="I249" s="3" t="str">
        <f t="shared" si="16"/>
        <v>0xb21729723a2ba928de0ab99c5d7c84188da5e54d</v>
      </c>
      <c r="J249" s="3" t="s">
        <v>764</v>
      </c>
      <c r="K249" s="3" t="str">
        <f t="shared" si="2"/>
        <v>1.5420134020729177e-08</v>
      </c>
      <c r="L249" s="3" t="s">
        <v>1570</v>
      </c>
      <c r="Q249" s="3" t="str">
        <f t="shared" si="3"/>
        <v>1.5420134020729177e-08}</v>
      </c>
    </row>
    <row r="250" spans="1:17" ht="15.5" hidden="1">
      <c r="A250" s="35" t="s">
        <v>1571</v>
      </c>
      <c r="B250" s="36">
        <v>202302</v>
      </c>
      <c r="C250" s="3" t="str">
        <f t="shared" si="4"/>
        <v>2023-02-25</v>
      </c>
      <c r="D250" s="35" t="s">
        <v>1572</v>
      </c>
      <c r="E250" s="35" t="s">
        <v>803</v>
      </c>
      <c r="F250" s="35" t="s">
        <v>771</v>
      </c>
      <c r="G250" s="35" t="s">
        <v>44</v>
      </c>
      <c r="H250" s="35" t="s">
        <v>1573</v>
      </c>
      <c r="I250" s="3" t="str">
        <f t="shared" si="16"/>
        <v>0xb30f0d842c01605c5f265329b4f7157a533d6164</v>
      </c>
      <c r="J250" s="3" t="s">
        <v>46</v>
      </c>
      <c r="K250" s="3" t="str">
        <f t="shared" si="2"/>
        <v>0.01</v>
      </c>
      <c r="L250" s="3" t="s">
        <v>830</v>
      </c>
      <c r="Q250" s="3" t="str">
        <f t="shared" si="3"/>
        <v>0.01}</v>
      </c>
    </row>
    <row r="251" spans="1:17" ht="15.5" hidden="1">
      <c r="A251" s="35" t="s">
        <v>1574</v>
      </c>
      <c r="B251" s="36">
        <v>202303</v>
      </c>
      <c r="C251" s="3" t="str">
        <f t="shared" si="4"/>
        <v>2023-03-22</v>
      </c>
      <c r="D251" s="35" t="s">
        <v>1575</v>
      </c>
      <c r="E251" s="35" t="s">
        <v>126</v>
      </c>
      <c r="F251" s="35" t="s">
        <v>771</v>
      </c>
      <c r="G251" s="35" t="s">
        <v>44</v>
      </c>
      <c r="H251" s="35" t="s">
        <v>1576</v>
      </c>
      <c r="I251" s="3" t="str">
        <f t="shared" si="16"/>
        <v>0xb40558146e8a8401563345dbfbe1accf24043fe2</v>
      </c>
      <c r="K251" s="3" t="str">
        <f t="shared" si="2"/>
        <v>0.003622663771629521</v>
      </c>
      <c r="Q251" s="3" t="str">
        <f t="shared" si="3"/>
        <v>0.003622663771629521}</v>
      </c>
    </row>
    <row r="252" spans="1:17" ht="15.5" hidden="1">
      <c r="A252" s="35" t="s">
        <v>1577</v>
      </c>
      <c r="B252" s="36">
        <v>202303</v>
      </c>
      <c r="C252" s="3" t="str">
        <f t="shared" si="4"/>
        <v>2023-03-24</v>
      </c>
      <c r="D252" s="35" t="s">
        <v>1578</v>
      </c>
      <c r="E252" s="35" t="s">
        <v>126</v>
      </c>
      <c r="F252" s="35" t="s">
        <v>771</v>
      </c>
      <c r="G252" s="35" t="s">
        <v>22</v>
      </c>
      <c r="H252" s="35" t="s">
        <v>1579</v>
      </c>
      <c r="I252" s="3" t="str">
        <f t="shared" si="16"/>
        <v>0xb51d38fa0ceea0590f6cd168ae93f9983bc7b61c</v>
      </c>
      <c r="K252" s="3" t="str">
        <f t="shared" si="2"/>
        <v>7.79332372944493e-05</v>
      </c>
      <c r="Q252" s="3" t="str">
        <f t="shared" si="3"/>
        <v>7.79332372944493e-05}</v>
      </c>
    </row>
    <row r="253" spans="1:17" ht="15.5" hidden="1">
      <c r="A253" s="35" t="s">
        <v>1580</v>
      </c>
      <c r="B253" s="36">
        <v>202303</v>
      </c>
      <c r="C253" s="3" t="str">
        <f t="shared" si="4"/>
        <v>2023-03-26</v>
      </c>
      <c r="D253" s="35" t="s">
        <v>1581</v>
      </c>
      <c r="E253" s="35" t="s">
        <v>126</v>
      </c>
      <c r="F253" s="35" t="s">
        <v>771</v>
      </c>
      <c r="G253" s="35" t="s">
        <v>22</v>
      </c>
      <c r="H253" s="35" t="s">
        <v>1582</v>
      </c>
      <c r="I253" s="3" t="str">
        <f t="shared" si="16"/>
        <v>0xb54c9ab17722fa7a49bc9aa468264ddf82237305</v>
      </c>
      <c r="K253" s="3" t="str">
        <f t="shared" si="2"/>
        <v>3.335512295831861e-05</v>
      </c>
      <c r="Q253" s="3" t="str">
        <f t="shared" si="3"/>
        <v>3.335512295831861e-05}</v>
      </c>
    </row>
    <row r="254" spans="1:17" ht="15.5" hidden="1">
      <c r="A254" s="35" t="s">
        <v>1583</v>
      </c>
      <c r="B254" s="36">
        <v>202303</v>
      </c>
      <c r="C254" s="3" t="str">
        <f t="shared" si="4"/>
        <v>2023-03-21</v>
      </c>
      <c r="D254" s="35" t="s">
        <v>1584</v>
      </c>
      <c r="E254" s="35" t="s">
        <v>803</v>
      </c>
      <c r="F254" s="35" t="s">
        <v>771</v>
      </c>
      <c r="G254" s="35" t="s">
        <v>44</v>
      </c>
      <c r="H254" s="35" t="s">
        <v>1585</v>
      </c>
      <c r="I254" s="3" t="str">
        <f t="shared" si="16"/>
        <v>0xb5b2673487ba33354cb84e1f6027f35544bdf57f</v>
      </c>
      <c r="J254" s="3" t="s">
        <v>46</v>
      </c>
      <c r="K254" s="3" t="str">
        <f t="shared" si="2"/>
        <v>0.04396059615612226</v>
      </c>
      <c r="L254" s="3" t="s">
        <v>852</v>
      </c>
      <c r="Q254" s="3" t="str">
        <f t="shared" si="3"/>
        <v>0.04396059615612226}</v>
      </c>
    </row>
    <row r="255" spans="1:17" ht="15.5" hidden="1">
      <c r="A255" s="35" t="s">
        <v>1586</v>
      </c>
      <c r="B255" s="36">
        <v>202303</v>
      </c>
      <c r="C255" s="3" t="str">
        <f t="shared" si="4"/>
        <v>2023-03-23</v>
      </c>
      <c r="D255" s="35" t="s">
        <v>1587</v>
      </c>
      <c r="E255" s="35" t="s">
        <v>191</v>
      </c>
      <c r="F255" s="35" t="s">
        <v>771</v>
      </c>
      <c r="G255" s="35" t="s">
        <v>44</v>
      </c>
      <c r="H255" s="35" t="s">
        <v>1588</v>
      </c>
      <c r="I255" s="3" t="str">
        <f t="shared" si="16"/>
        <v>0xb64933b2bea7d72b8a3c10ff93344cc74218e10e</v>
      </c>
      <c r="K255" s="3" t="str">
        <f t="shared" si="2"/>
        <v>3.744727041982752e-08</v>
      </c>
      <c r="Q255" s="3" t="str">
        <f t="shared" si="3"/>
        <v>3.744727041982752e-08}</v>
      </c>
    </row>
    <row r="256" spans="1:17" ht="15.5" hidden="1">
      <c r="A256" s="35" t="s">
        <v>1589</v>
      </c>
      <c r="B256" s="36">
        <v>202303</v>
      </c>
      <c r="C256" s="3" t="str">
        <f t="shared" si="4"/>
        <v>2023-03-20</v>
      </c>
      <c r="D256" s="35" t="s">
        <v>1590</v>
      </c>
      <c r="E256" s="35" t="s">
        <v>803</v>
      </c>
      <c r="F256" s="35" t="s">
        <v>771</v>
      </c>
      <c r="G256" s="35" t="s">
        <v>44</v>
      </c>
      <c r="H256" s="35" t="s">
        <v>1591</v>
      </c>
      <c r="I256" s="3" t="str">
        <f t="shared" si="16"/>
        <v>0xb6651e6bfe8646a62b14395479d21cfa3c8ec23d</v>
      </c>
      <c r="J256" s="3" t="s">
        <v>764</v>
      </c>
      <c r="K256" s="3" t="str">
        <f t="shared" si="2"/>
        <v>6.488622317283251e-07</v>
      </c>
      <c r="L256" s="3" t="s">
        <v>1592</v>
      </c>
      <c r="Q256" s="3" t="str">
        <f t="shared" si="3"/>
        <v>6.488622317283251e-07}</v>
      </c>
    </row>
    <row r="257" spans="1:18" ht="15.5" hidden="1">
      <c r="A257" s="35" t="s">
        <v>1593</v>
      </c>
      <c r="B257" s="36">
        <v>202303</v>
      </c>
      <c r="C257" s="3" t="str">
        <f t="shared" si="4"/>
        <v>2023-03-22</v>
      </c>
      <c r="D257" s="35" t="s">
        <v>1594</v>
      </c>
      <c r="E257" s="35" t="s">
        <v>191</v>
      </c>
      <c r="F257" s="35" t="s">
        <v>771</v>
      </c>
      <c r="G257" s="35" t="s">
        <v>44</v>
      </c>
      <c r="H257" s="35" t="s">
        <v>1595</v>
      </c>
      <c r="I257" s="3" t="str">
        <f t="shared" si="16"/>
        <v>0xb69f512dcfbe520125b42ed5d08973a4553f6f3e</v>
      </c>
      <c r="K257" s="3" t="str">
        <f t="shared" ref="K257:K511" si="18">LEFT(Q257, LEN(Q257)-1)</f>
        <v>4.663861002333168e-09</v>
      </c>
      <c r="L257" s="3" t="s">
        <v>883</v>
      </c>
      <c r="Q257" s="3" t="str">
        <f t="shared" ref="Q257:Q511" si="19">RIGHT(H257,LEN(H257)-FIND("'anomaly_score': ",H257)-16)</f>
        <v>4.663861002333168e-09}</v>
      </c>
      <c r="R257" s="3" t="str">
        <f>RIGHT(H257,LEN(H257)-FIND("'anomaly_score': ",H257)-16)</f>
        <v>4.663861002333168e-09}</v>
      </c>
    </row>
    <row r="258" spans="1:18" ht="15.5" hidden="1">
      <c r="A258" s="35" t="s">
        <v>1596</v>
      </c>
      <c r="B258" s="36">
        <v>202303</v>
      </c>
      <c r="C258" s="3" t="str">
        <f t="shared" si="4"/>
        <v>2023-03-25</v>
      </c>
      <c r="D258" s="35" t="s">
        <v>1597</v>
      </c>
      <c r="E258" s="35" t="s">
        <v>126</v>
      </c>
      <c r="F258" s="35" t="s">
        <v>771</v>
      </c>
      <c r="G258" s="35" t="s">
        <v>22</v>
      </c>
      <c r="H258" s="35" t="s">
        <v>1598</v>
      </c>
      <c r="I258" s="3" t="str">
        <f t="shared" si="16"/>
        <v>0xb6e12ca43da4f600dffd02585537bf72fe49bbef</v>
      </c>
      <c r="K258" s="3" t="str">
        <f t="shared" si="18"/>
        <v>7.314284242021075e-05</v>
      </c>
      <c r="Q258" s="3" t="str">
        <f t="shared" si="19"/>
        <v>7.314284242021075e-05}</v>
      </c>
    </row>
    <row r="259" spans="1:18" ht="15.5" hidden="1">
      <c r="A259" s="35" t="s">
        <v>1599</v>
      </c>
      <c r="B259" s="36">
        <v>202302</v>
      </c>
      <c r="C259" s="3" t="str">
        <f t="shared" si="4"/>
        <v>2023-02-17</v>
      </c>
      <c r="D259" s="35" t="s">
        <v>1600</v>
      </c>
      <c r="E259" s="35" t="s">
        <v>803</v>
      </c>
      <c r="F259" s="35" t="s">
        <v>771</v>
      </c>
      <c r="G259" s="35" t="s">
        <v>44</v>
      </c>
      <c r="H259" s="35" t="s">
        <v>1601</v>
      </c>
      <c r="I259" s="3" t="str">
        <f t="shared" si="16"/>
        <v>0xb6e2b76ca59b04b2d06aa1f97590864afd207194</v>
      </c>
      <c r="J259" s="3" t="s">
        <v>764</v>
      </c>
      <c r="K259" s="3" t="str">
        <f t="shared" si="18"/>
        <v>1.1057556263564482e-07</v>
      </c>
      <c r="L259" s="3" t="s">
        <v>1602</v>
      </c>
      <c r="Q259" s="3" t="str">
        <f t="shared" si="19"/>
        <v>1.1057556263564482e-07}</v>
      </c>
    </row>
    <row r="260" spans="1:18" ht="15.5" hidden="1">
      <c r="A260" s="35" t="s">
        <v>1603</v>
      </c>
      <c r="B260" s="36">
        <v>202303</v>
      </c>
      <c r="C260" s="3" t="str">
        <f t="shared" si="4"/>
        <v>2023-03-26</v>
      </c>
      <c r="D260" s="35" t="s">
        <v>1604</v>
      </c>
      <c r="E260" s="35" t="s">
        <v>126</v>
      </c>
      <c r="F260" s="35" t="s">
        <v>771</v>
      </c>
      <c r="G260" s="35" t="s">
        <v>22</v>
      </c>
      <c r="H260" s="35" t="s">
        <v>1605</v>
      </c>
      <c r="I260" s="3" t="str">
        <f t="shared" si="16"/>
        <v>0xb7d8fd43b46326a7eae931249db7523e39e2a1f6</v>
      </c>
      <c r="K260" s="3" t="str">
        <f t="shared" si="18"/>
        <v>4.363134632424022e-05</v>
      </c>
      <c r="Q260" s="3" t="str">
        <f t="shared" si="19"/>
        <v>4.363134632424022e-05}</v>
      </c>
    </row>
    <row r="261" spans="1:18" ht="15.5" hidden="1">
      <c r="A261" s="35" t="s">
        <v>1606</v>
      </c>
      <c r="B261" s="36">
        <v>202303</v>
      </c>
      <c r="C261" s="3" t="str">
        <f t="shared" ref="C261:C515" si="20">LEFT(A261,10)</f>
        <v>2023-03-02</v>
      </c>
      <c r="D261" s="35" t="s">
        <v>1607</v>
      </c>
      <c r="E261" s="35" t="s">
        <v>191</v>
      </c>
      <c r="F261" s="35" t="s">
        <v>771</v>
      </c>
      <c r="G261" s="35" t="s">
        <v>796</v>
      </c>
      <c r="H261" s="35" t="s">
        <v>1608</v>
      </c>
      <c r="I261" s="3" t="str">
        <f t="shared" si="16"/>
        <v>0xb7d9acba7152b125166331153f4e0277b2c563a4</v>
      </c>
      <c r="K261" s="3" t="str">
        <f t="shared" si="18"/>
        <v>1.2738581070870318e-08</v>
      </c>
      <c r="Q261" s="3" t="str">
        <f t="shared" si="19"/>
        <v>1.2738581070870318e-08}</v>
      </c>
    </row>
    <row r="262" spans="1:18" ht="15.5" hidden="1">
      <c r="A262" s="35" t="s">
        <v>1609</v>
      </c>
      <c r="B262" s="36">
        <v>202302</v>
      </c>
      <c r="C262" s="3" t="str">
        <f t="shared" si="20"/>
        <v>2023-02-22</v>
      </c>
      <c r="D262" s="35" t="s">
        <v>1610</v>
      </c>
      <c r="E262" s="35" t="s">
        <v>803</v>
      </c>
      <c r="F262" s="35" t="s">
        <v>771</v>
      </c>
      <c r="G262" s="35" t="s">
        <v>22</v>
      </c>
      <c r="H262" s="35" t="s">
        <v>1611</v>
      </c>
      <c r="I262" s="3" t="str">
        <f t="shared" si="16"/>
        <v>0xb83ba16bafb3e70d274ca1ec2f1e13ae85426f47</v>
      </c>
      <c r="J262" s="3" t="s">
        <v>764</v>
      </c>
      <c r="K262" s="3" t="str">
        <f t="shared" si="18"/>
        <v>1.8028027670020069e-09</v>
      </c>
      <c r="Q262" s="3" t="str">
        <f t="shared" si="19"/>
        <v>1.8028027670020069e-09}</v>
      </c>
    </row>
    <row r="263" spans="1:18" ht="15.5" hidden="1">
      <c r="A263" s="35" t="s">
        <v>1612</v>
      </c>
      <c r="B263" s="36">
        <v>202302</v>
      </c>
      <c r="C263" s="3" t="str">
        <f t="shared" si="20"/>
        <v>2023-02-24</v>
      </c>
      <c r="D263" s="35" t="s">
        <v>1613</v>
      </c>
      <c r="E263" s="35" t="s">
        <v>803</v>
      </c>
      <c r="F263" s="35" t="s">
        <v>771</v>
      </c>
      <c r="G263" s="35" t="s">
        <v>44</v>
      </c>
      <c r="H263" s="35" t="s">
        <v>1614</v>
      </c>
      <c r="I263" s="3" t="str">
        <f t="shared" si="16"/>
        <v>0xb8f53b15e4e0d75890c0e9be74706eef00aa6800</v>
      </c>
      <c r="J263" s="3" t="s">
        <v>1008</v>
      </c>
      <c r="K263" s="3" t="str">
        <f t="shared" si="18"/>
        <v>1.1688829660388096e-08</v>
      </c>
      <c r="L263" s="3" t="s">
        <v>1615</v>
      </c>
      <c r="Q263" s="3" t="str">
        <f t="shared" si="19"/>
        <v>1.1688829660388096e-08}</v>
      </c>
    </row>
    <row r="264" spans="1:18" ht="15.5" hidden="1">
      <c r="A264" s="35" t="s">
        <v>1616</v>
      </c>
      <c r="B264" s="36">
        <v>202303</v>
      </c>
      <c r="C264" s="3" t="str">
        <f t="shared" si="20"/>
        <v>2023-03-22</v>
      </c>
      <c r="D264" s="35" t="s">
        <v>1617</v>
      </c>
      <c r="E264" s="35" t="s">
        <v>126</v>
      </c>
      <c r="F264" s="35" t="s">
        <v>771</v>
      </c>
      <c r="G264" s="35" t="s">
        <v>22</v>
      </c>
      <c r="H264" s="35" t="s">
        <v>1618</v>
      </c>
      <c r="I264" s="3" t="str">
        <f t="shared" si="16"/>
        <v>0xb974a05761d9279d135135bcb9f3a7ec7134af5b</v>
      </c>
      <c r="K264" s="3" t="str">
        <f t="shared" si="18"/>
        <v>4.5537863367437575e-05</v>
      </c>
      <c r="Q264" s="3" t="str">
        <f t="shared" si="19"/>
        <v>4.5537863367437575e-05}</v>
      </c>
    </row>
    <row r="265" spans="1:18" ht="12.5" hidden="1">
      <c r="A265" s="8">
        <v>44901</v>
      </c>
      <c r="B265" s="3">
        <f>202212</f>
        <v>202212</v>
      </c>
      <c r="C265" s="3" t="str">
        <f t="shared" si="20"/>
        <v>44901</v>
      </c>
      <c r="D265" s="3" t="s">
        <v>1619</v>
      </c>
      <c r="G265" s="3" t="s">
        <v>114</v>
      </c>
      <c r="I265" s="3" t="s">
        <v>1620</v>
      </c>
      <c r="J265" s="3" t="s">
        <v>764</v>
      </c>
      <c r="K265" s="3" t="e">
        <f t="shared" si="18"/>
        <v>#VALUE!</v>
      </c>
      <c r="L265" s="3" t="s">
        <v>823</v>
      </c>
      <c r="Q265" s="3" t="e">
        <f t="shared" si="19"/>
        <v>#VALUE!</v>
      </c>
    </row>
    <row r="266" spans="1:18" ht="15.5" hidden="1">
      <c r="A266" s="35" t="s">
        <v>1621</v>
      </c>
      <c r="B266" s="36">
        <v>202303</v>
      </c>
      <c r="C266" s="3" t="str">
        <f t="shared" si="20"/>
        <v>2023-03-22</v>
      </c>
      <c r="D266" s="35" t="s">
        <v>1622</v>
      </c>
      <c r="E266" s="35" t="s">
        <v>126</v>
      </c>
      <c r="F266" s="35" t="s">
        <v>771</v>
      </c>
      <c r="G266" s="35" t="s">
        <v>22</v>
      </c>
      <c r="H266" s="35" t="s">
        <v>1623</v>
      </c>
      <c r="I266" s="3" t="str">
        <f t="shared" ref="I266:I270" si="21">LEFT(H266,42)</f>
        <v>0xba224329ec2006b2fa01afd99c281a090453fbb9</v>
      </c>
      <c r="K266" s="3" t="str">
        <f t="shared" si="18"/>
        <v>0.00927624100037893</v>
      </c>
      <c r="Q266" s="3" t="str">
        <f t="shared" si="19"/>
        <v>0.00927624100037893}</v>
      </c>
    </row>
    <row r="267" spans="1:18" ht="15.5" hidden="1">
      <c r="A267" s="35" t="s">
        <v>1624</v>
      </c>
      <c r="B267" s="36">
        <v>202303</v>
      </c>
      <c r="C267" s="3" t="str">
        <f t="shared" si="20"/>
        <v>2023-03-24</v>
      </c>
      <c r="D267" s="35" t="s">
        <v>1625</v>
      </c>
      <c r="E267" s="35" t="s">
        <v>126</v>
      </c>
      <c r="F267" s="35" t="s">
        <v>771</v>
      </c>
      <c r="G267" s="35" t="s">
        <v>22</v>
      </c>
      <c r="H267" s="35" t="s">
        <v>1626</v>
      </c>
      <c r="I267" s="3" t="str">
        <f t="shared" si="21"/>
        <v>0xbaad430fa83144f83089b51660444963f9faa7ee</v>
      </c>
      <c r="K267" s="3" t="str">
        <f t="shared" si="18"/>
        <v>4.430045068225048e-06</v>
      </c>
      <c r="L267" s="3" t="s">
        <v>785</v>
      </c>
      <c r="Q267" s="3" t="str">
        <f t="shared" si="19"/>
        <v>4.430045068225048e-06}</v>
      </c>
      <c r="R267" s="7" t="s">
        <v>1627</v>
      </c>
    </row>
    <row r="268" spans="1:18" ht="15.5" hidden="1">
      <c r="A268" s="35" t="s">
        <v>1628</v>
      </c>
      <c r="B268" s="36">
        <v>202303</v>
      </c>
      <c r="C268" s="3" t="str">
        <f t="shared" si="20"/>
        <v>2023-03-22</v>
      </c>
      <c r="D268" s="35" t="s">
        <v>1629</v>
      </c>
      <c r="E268" s="35" t="s">
        <v>191</v>
      </c>
      <c r="F268" s="35" t="s">
        <v>771</v>
      </c>
      <c r="G268" s="35" t="s">
        <v>44</v>
      </c>
      <c r="H268" s="35" t="s">
        <v>1630</v>
      </c>
      <c r="I268" s="3" t="str">
        <f t="shared" si="21"/>
        <v>0xbae7435f0840103f346e5637f62dabfde0547dd2</v>
      </c>
      <c r="K268" s="3" t="str">
        <f t="shared" si="18"/>
        <v>9.384094604418675e-09</v>
      </c>
      <c r="L268" s="3" t="s">
        <v>883</v>
      </c>
      <c r="Q268" s="3" t="str">
        <f t="shared" si="19"/>
        <v>9.384094604418675e-09}</v>
      </c>
      <c r="R268" s="3" t="str">
        <f>RIGHT(H268,LEN(H268)-FIND("'anomaly_score': ",H268)-16)</f>
        <v>9.384094604418675e-09}</v>
      </c>
    </row>
    <row r="269" spans="1:18" ht="15.5" hidden="1">
      <c r="A269" s="35" t="s">
        <v>1631</v>
      </c>
      <c r="B269" s="36">
        <v>202302</v>
      </c>
      <c r="C269" s="3" t="str">
        <f t="shared" si="20"/>
        <v>2023-02-10</v>
      </c>
      <c r="D269" s="35" t="s">
        <v>1632</v>
      </c>
      <c r="E269" s="35" t="s">
        <v>803</v>
      </c>
      <c r="F269" s="35" t="s">
        <v>771</v>
      </c>
      <c r="G269" s="35" t="s">
        <v>114</v>
      </c>
      <c r="H269" s="35" t="s">
        <v>1633</v>
      </c>
      <c r="I269" s="3" t="str">
        <f t="shared" si="21"/>
        <v>0xbc6044f4a1688d8b8596a9f7d4659e09985eebe6</v>
      </c>
      <c r="J269" s="3" t="s">
        <v>764</v>
      </c>
      <c r="K269" s="3" t="str">
        <f t="shared" si="18"/>
        <v>3.348418349977727e-08</v>
      </c>
      <c r="L269" s="3" t="s">
        <v>823</v>
      </c>
      <c r="Q269" s="3" t="str">
        <f t="shared" si="19"/>
        <v>3.348418349977727e-08}</v>
      </c>
    </row>
    <row r="270" spans="1:18" ht="15.5" hidden="1">
      <c r="A270" s="35" t="s">
        <v>1634</v>
      </c>
      <c r="B270" s="36">
        <v>202303</v>
      </c>
      <c r="C270" s="3" t="str">
        <f t="shared" si="20"/>
        <v>2023-03-22</v>
      </c>
      <c r="D270" s="35" t="s">
        <v>1635</v>
      </c>
      <c r="E270" s="35" t="s">
        <v>191</v>
      </c>
      <c r="F270" s="35" t="s">
        <v>771</v>
      </c>
      <c r="G270" s="35" t="s">
        <v>44</v>
      </c>
      <c r="H270" s="35" t="s">
        <v>1636</v>
      </c>
      <c r="I270" s="3" t="str">
        <f t="shared" si="21"/>
        <v>0xbc703f5286ebc19da5fe19ca393647b87d0403c7</v>
      </c>
      <c r="K270" s="3" t="str">
        <f t="shared" si="18"/>
        <v>2.5041389210246618e-08</v>
      </c>
      <c r="Q270" s="3" t="str">
        <f t="shared" si="19"/>
        <v>2.5041389210246618e-08}</v>
      </c>
      <c r="R270" s="3" t="str">
        <f>RIGHT(H270,LEN(H270)-FIND("'anomaly_score': ",H270)-16)</f>
        <v>2.5041389210246618e-08}</v>
      </c>
    </row>
    <row r="271" spans="1:18" ht="12.5" hidden="1">
      <c r="A271" s="8">
        <v>44903</v>
      </c>
      <c r="B271" s="3">
        <f>202212</f>
        <v>202212</v>
      </c>
      <c r="C271" s="3" t="str">
        <f t="shared" si="20"/>
        <v>44903</v>
      </c>
      <c r="D271" s="3" t="s">
        <v>1637</v>
      </c>
      <c r="G271" s="3" t="s">
        <v>114</v>
      </c>
      <c r="I271" s="3" t="s">
        <v>1638</v>
      </c>
      <c r="J271" s="3" t="s">
        <v>764</v>
      </c>
      <c r="K271" s="3" t="e">
        <f t="shared" si="18"/>
        <v>#VALUE!</v>
      </c>
      <c r="L271" s="3" t="s">
        <v>823</v>
      </c>
      <c r="Q271" s="3" t="e">
        <f t="shared" si="19"/>
        <v>#VALUE!</v>
      </c>
    </row>
    <row r="272" spans="1:18" ht="15.5" hidden="1">
      <c r="A272" s="35" t="s">
        <v>1639</v>
      </c>
      <c r="B272" s="36">
        <v>202303</v>
      </c>
      <c r="C272" s="3" t="str">
        <f t="shared" si="20"/>
        <v>2023-03-27</v>
      </c>
      <c r="D272" s="35" t="s">
        <v>1640</v>
      </c>
      <c r="E272" s="35" t="s">
        <v>126</v>
      </c>
      <c r="F272" s="35" t="s">
        <v>771</v>
      </c>
      <c r="G272" s="35" t="s">
        <v>22</v>
      </c>
      <c r="H272" s="35" t="s">
        <v>1641</v>
      </c>
      <c r="I272" s="3" t="str">
        <f t="shared" ref="I272:I316" si="22">LEFT(H272,42)</f>
        <v>0xbddf8e9fcb5a418ae583a64df5cd064d8d283522</v>
      </c>
      <c r="K272" s="3" t="str">
        <f t="shared" si="18"/>
        <v>0.010177073625349487</v>
      </c>
      <c r="Q272" s="3" t="str">
        <f t="shared" si="19"/>
        <v>0.010177073625349487}</v>
      </c>
    </row>
    <row r="273" spans="1:18" ht="15.5" hidden="1">
      <c r="A273" s="35" t="s">
        <v>1642</v>
      </c>
      <c r="B273" s="36">
        <v>202303</v>
      </c>
      <c r="C273" s="3" t="str">
        <f t="shared" si="20"/>
        <v>2023-03-24</v>
      </c>
      <c r="D273" s="35" t="s">
        <v>1643</v>
      </c>
      <c r="E273" s="35" t="s">
        <v>126</v>
      </c>
      <c r="F273" s="35" t="s">
        <v>771</v>
      </c>
      <c r="G273" s="35" t="s">
        <v>22</v>
      </c>
      <c r="H273" s="35" t="s">
        <v>1644</v>
      </c>
      <c r="I273" s="3" t="str">
        <f t="shared" si="22"/>
        <v>0xbde5786d83371ead66a920acd93917b45ea38efe</v>
      </c>
      <c r="K273" s="3" t="str">
        <f t="shared" si="18"/>
        <v>9.30091283538481e-06</v>
      </c>
      <c r="L273" s="3" t="s">
        <v>785</v>
      </c>
      <c r="Q273" s="3" t="str">
        <f t="shared" si="19"/>
        <v>9.30091283538481e-06}</v>
      </c>
      <c r="R273" s="7" t="s">
        <v>1645</v>
      </c>
    </row>
    <row r="274" spans="1:18" ht="15.5" hidden="1">
      <c r="A274" s="35" t="s">
        <v>1646</v>
      </c>
      <c r="B274" s="36">
        <v>202303</v>
      </c>
      <c r="C274" s="3" t="str">
        <f t="shared" si="20"/>
        <v>2023-03-24</v>
      </c>
      <c r="D274" s="35" t="s">
        <v>1647</v>
      </c>
      <c r="E274" s="35" t="s">
        <v>126</v>
      </c>
      <c r="F274" s="35" t="s">
        <v>771</v>
      </c>
      <c r="G274" s="35" t="s">
        <v>22</v>
      </c>
      <c r="H274" s="35" t="s">
        <v>1648</v>
      </c>
      <c r="I274" s="3" t="str">
        <f t="shared" si="22"/>
        <v>0xbe98aa7e0dfe9a9cd7ad96d09d90437faafe2ace</v>
      </c>
      <c r="K274" s="3" t="str">
        <f t="shared" si="18"/>
        <v>4.9102318858871175e-06</v>
      </c>
      <c r="L274" s="3" t="s">
        <v>785</v>
      </c>
      <c r="Q274" s="3" t="str">
        <f t="shared" si="19"/>
        <v>4.9102318858871175e-06}</v>
      </c>
      <c r="R274" s="7" t="s">
        <v>1649</v>
      </c>
    </row>
    <row r="275" spans="1:18" ht="15.5" hidden="1">
      <c r="A275" s="35" t="s">
        <v>1650</v>
      </c>
      <c r="B275" s="36">
        <v>202303</v>
      </c>
      <c r="C275" s="3" t="str">
        <f t="shared" si="20"/>
        <v>2023-03-28</v>
      </c>
      <c r="D275" s="35" t="s">
        <v>1651</v>
      </c>
      <c r="E275" s="35" t="s">
        <v>191</v>
      </c>
      <c r="F275" s="35" t="s">
        <v>771</v>
      </c>
      <c r="G275" s="35" t="s">
        <v>44</v>
      </c>
      <c r="H275" s="35" t="s">
        <v>1652</v>
      </c>
      <c r="I275" s="3" t="str">
        <f t="shared" si="22"/>
        <v>0xbf7294e95b95757225cacc62fef890bb04320e26</v>
      </c>
      <c r="K275" s="3" t="str">
        <f t="shared" si="18"/>
        <v>2.599900439828553e-08</v>
      </c>
      <c r="Q275" s="3" t="str">
        <f t="shared" si="19"/>
        <v>2.599900439828553e-08}</v>
      </c>
    </row>
    <row r="276" spans="1:18" ht="15.5" hidden="1">
      <c r="A276" s="35" t="s">
        <v>1653</v>
      </c>
      <c r="B276" s="36">
        <v>202303</v>
      </c>
      <c r="C276" s="3" t="str">
        <f t="shared" si="20"/>
        <v>2023-03-23</v>
      </c>
      <c r="D276" s="35" t="s">
        <v>1654</v>
      </c>
      <c r="E276" s="35" t="s">
        <v>191</v>
      </c>
      <c r="F276" s="35" t="s">
        <v>771</v>
      </c>
      <c r="G276" s="35" t="s">
        <v>44</v>
      </c>
      <c r="H276" s="35" t="s">
        <v>1655</v>
      </c>
      <c r="I276" s="3" t="str">
        <f t="shared" si="22"/>
        <v>0xc0bdab232324548dc8a831269b1e37e94ad85d28</v>
      </c>
      <c r="K276" s="3" t="str">
        <f t="shared" si="18"/>
        <v>2.2580248033481665e-08</v>
      </c>
      <c r="Q276" s="3" t="str">
        <f t="shared" si="19"/>
        <v>2.2580248033481665e-08}</v>
      </c>
    </row>
    <row r="277" spans="1:18" ht="15.5" hidden="1">
      <c r="A277" s="35" t="s">
        <v>1656</v>
      </c>
      <c r="B277" s="36">
        <v>202303</v>
      </c>
      <c r="C277" s="3" t="str">
        <f t="shared" si="20"/>
        <v>2023-03-28</v>
      </c>
      <c r="D277" s="35" t="s">
        <v>1657</v>
      </c>
      <c r="E277" s="35" t="s">
        <v>126</v>
      </c>
      <c r="F277" s="35" t="s">
        <v>771</v>
      </c>
      <c r="G277" s="35" t="s">
        <v>22</v>
      </c>
      <c r="H277" s="35" t="s">
        <v>1658</v>
      </c>
      <c r="I277" s="3" t="str">
        <f t="shared" si="22"/>
        <v>0xc1742aebc5878194574b14bad3821ce6df1bf4a5</v>
      </c>
      <c r="K277" s="3" t="str">
        <f t="shared" si="18"/>
        <v>0.00835147332094505</v>
      </c>
      <c r="Q277" s="3" t="str">
        <f t="shared" si="19"/>
        <v>0.00835147332094505}</v>
      </c>
    </row>
    <row r="278" spans="1:18" ht="15.5" hidden="1">
      <c r="A278" s="35" t="s">
        <v>1659</v>
      </c>
      <c r="B278" s="36">
        <v>202303</v>
      </c>
      <c r="C278" s="3" t="str">
        <f t="shared" si="20"/>
        <v>2023-03-19</v>
      </c>
      <c r="D278" s="35" t="s">
        <v>1660</v>
      </c>
      <c r="E278" s="35" t="s">
        <v>191</v>
      </c>
      <c r="F278" s="35" t="s">
        <v>771</v>
      </c>
      <c r="G278" s="35" t="s">
        <v>44</v>
      </c>
      <c r="H278" s="35" t="s">
        <v>1661</v>
      </c>
      <c r="I278" s="3" t="str">
        <f t="shared" si="22"/>
        <v>0xc2475ee206f97595bf17e4aa13152e5a0b2b223a</v>
      </c>
      <c r="K278" s="3" t="str">
        <f t="shared" si="18"/>
        <v>3.395263867423918e-08</v>
      </c>
      <c r="Q278" s="3" t="str">
        <f t="shared" si="19"/>
        <v>3.395263867423918e-08}</v>
      </c>
    </row>
    <row r="279" spans="1:18" ht="15.5" hidden="1">
      <c r="A279" s="35" t="s">
        <v>1662</v>
      </c>
      <c r="B279" s="36">
        <v>202303</v>
      </c>
      <c r="C279" s="3" t="str">
        <f t="shared" si="20"/>
        <v>2023-03-24</v>
      </c>
      <c r="D279" s="35" t="s">
        <v>1663</v>
      </c>
      <c r="E279" s="35" t="s">
        <v>126</v>
      </c>
      <c r="F279" s="35" t="s">
        <v>771</v>
      </c>
      <c r="G279" s="35" t="s">
        <v>22</v>
      </c>
      <c r="H279" s="35" t="s">
        <v>1664</v>
      </c>
      <c r="I279" s="3" t="str">
        <f t="shared" si="22"/>
        <v>0xc324537d4e2953a64b10c9cfb2ee684f9164a384</v>
      </c>
      <c r="K279" s="3" t="str">
        <f t="shared" si="18"/>
        <v>4.911602693225444e-06</v>
      </c>
      <c r="L279" s="3" t="s">
        <v>785</v>
      </c>
      <c r="Q279" s="3" t="str">
        <f t="shared" si="19"/>
        <v>4.911602693225444e-06}</v>
      </c>
      <c r="R279" s="7" t="s">
        <v>1665</v>
      </c>
    </row>
    <row r="280" spans="1:18" ht="15.5" hidden="1">
      <c r="A280" s="35" t="s">
        <v>1666</v>
      </c>
      <c r="B280" s="36">
        <v>202303</v>
      </c>
      <c r="C280" s="3" t="str">
        <f t="shared" si="20"/>
        <v>2023-03-11</v>
      </c>
      <c r="D280" s="35" t="s">
        <v>1667</v>
      </c>
      <c r="E280" s="35" t="s">
        <v>191</v>
      </c>
      <c r="F280" s="35" t="s">
        <v>771</v>
      </c>
      <c r="G280" s="35" t="s">
        <v>22</v>
      </c>
      <c r="H280" s="35" t="s">
        <v>1668</v>
      </c>
      <c r="I280" s="3" t="str">
        <f t="shared" si="22"/>
        <v>0xc3b29fa888c82d549b2546f85908a43c472925e6</v>
      </c>
      <c r="J280" s="3" t="s">
        <v>764</v>
      </c>
      <c r="K280" s="3" t="str">
        <f t="shared" si="18"/>
        <v>2.0536390294847128e-09</v>
      </c>
      <c r="L280" s="3" t="s">
        <v>842</v>
      </c>
      <c r="Q280" s="3" t="str">
        <f t="shared" si="19"/>
        <v>2.0536390294847128e-09}</v>
      </c>
    </row>
    <row r="281" spans="1:18" ht="15.5" hidden="1">
      <c r="A281" s="35" t="s">
        <v>1669</v>
      </c>
      <c r="B281" s="36">
        <v>202303</v>
      </c>
      <c r="C281" s="3" t="str">
        <f t="shared" si="20"/>
        <v>2023-03-09</v>
      </c>
      <c r="D281" s="35" t="s">
        <v>1670</v>
      </c>
      <c r="E281" s="35" t="s">
        <v>191</v>
      </c>
      <c r="F281" s="35" t="s">
        <v>771</v>
      </c>
      <c r="G281" s="35" t="s">
        <v>22</v>
      </c>
      <c r="H281" s="35" t="s">
        <v>1671</v>
      </c>
      <c r="I281" s="3" t="str">
        <f t="shared" si="22"/>
        <v>0xc40ca9847255a1b89ac50ee08555ec150a1e23a1</v>
      </c>
      <c r="J281" s="3" t="s">
        <v>764</v>
      </c>
      <c r="K281" s="3" t="str">
        <f t="shared" si="18"/>
        <v>1.3746695845159548e-08</v>
      </c>
      <c r="L281" s="3" t="s">
        <v>842</v>
      </c>
      <c r="Q281" s="3" t="str">
        <f t="shared" si="19"/>
        <v>1.3746695845159548e-08}</v>
      </c>
    </row>
    <row r="282" spans="1:18" ht="15.5" hidden="1">
      <c r="A282" s="35" t="s">
        <v>1672</v>
      </c>
      <c r="B282" s="36">
        <v>202303</v>
      </c>
      <c r="C282" s="3" t="str">
        <f t="shared" si="20"/>
        <v>2023-03-19</v>
      </c>
      <c r="D282" s="35" t="s">
        <v>1673</v>
      </c>
      <c r="E282" s="35" t="s">
        <v>191</v>
      </c>
      <c r="F282" s="35" t="s">
        <v>771</v>
      </c>
      <c r="G282" s="35" t="s">
        <v>44</v>
      </c>
      <c r="H282" s="35" t="s">
        <v>1674</v>
      </c>
      <c r="I282" s="3" t="str">
        <f t="shared" si="22"/>
        <v>0xc611a52d6427b0cac49c5d528f581d7fcdde22ae</v>
      </c>
      <c r="K282" s="3" t="str">
        <f t="shared" si="18"/>
        <v>8.497120178520161e-08</v>
      </c>
      <c r="Q282" s="3" t="str">
        <f t="shared" si="19"/>
        <v>8.497120178520161e-08}</v>
      </c>
    </row>
    <row r="283" spans="1:18" ht="15.5" hidden="1">
      <c r="A283" s="35" t="s">
        <v>1675</v>
      </c>
      <c r="B283" s="36">
        <v>202303</v>
      </c>
      <c r="C283" s="3" t="str">
        <f t="shared" si="20"/>
        <v>2023-03-23</v>
      </c>
      <c r="D283" s="35" t="s">
        <v>1676</v>
      </c>
      <c r="E283" s="35" t="s">
        <v>191</v>
      </c>
      <c r="F283" s="35" t="s">
        <v>771</v>
      </c>
      <c r="G283" s="35" t="s">
        <v>44</v>
      </c>
      <c r="H283" s="35" t="s">
        <v>1677</v>
      </c>
      <c r="I283" s="3" t="str">
        <f t="shared" si="22"/>
        <v>0xc6ae9291f986e07e6b6426b4f7d6338bbea6aa5b</v>
      </c>
      <c r="K283" s="3" t="str">
        <f t="shared" si="18"/>
        <v>4.412283215065897e-08</v>
      </c>
      <c r="Q283" s="3" t="str">
        <f t="shared" si="19"/>
        <v>4.412283215065897e-08}</v>
      </c>
    </row>
    <row r="284" spans="1:18" ht="15.5" hidden="1">
      <c r="A284" s="35" t="s">
        <v>1678</v>
      </c>
      <c r="B284" s="36">
        <v>202303</v>
      </c>
      <c r="C284" s="3" t="str">
        <f t="shared" si="20"/>
        <v>2023-03-27</v>
      </c>
      <c r="D284" s="35" t="s">
        <v>1679</v>
      </c>
      <c r="E284" s="35" t="s">
        <v>126</v>
      </c>
      <c r="F284" s="35" t="s">
        <v>771</v>
      </c>
      <c r="G284" s="35" t="s">
        <v>44</v>
      </c>
      <c r="H284" s="35" t="s">
        <v>1680</v>
      </c>
      <c r="I284" s="3" t="str">
        <f t="shared" si="22"/>
        <v>0xc8441811d1de41d8e50e14bd7a18c4bfc99e0ee1</v>
      </c>
      <c r="K284" s="3" t="str">
        <f t="shared" si="18"/>
        <v>0.00015459440680910195</v>
      </c>
      <c r="Q284" s="3" t="str">
        <f t="shared" si="19"/>
        <v>0.00015459440680910195}</v>
      </c>
    </row>
    <row r="285" spans="1:18" ht="15.5" hidden="1">
      <c r="A285" s="35" t="s">
        <v>1681</v>
      </c>
      <c r="B285" s="36">
        <v>202302</v>
      </c>
      <c r="C285" s="3" t="str">
        <f t="shared" si="20"/>
        <v>2023-02-28</v>
      </c>
      <c r="D285" s="35" t="s">
        <v>1682</v>
      </c>
      <c r="E285" s="35" t="s">
        <v>803</v>
      </c>
      <c r="F285" s="35" t="s">
        <v>771</v>
      </c>
      <c r="G285" s="35" t="s">
        <v>114</v>
      </c>
      <c r="H285" s="35" t="s">
        <v>1683</v>
      </c>
      <c r="I285" s="3" t="str">
        <f t="shared" si="22"/>
        <v>0xc8bc33df838dc21bba5aebff9f385f301d86ca5d</v>
      </c>
      <c r="J285" s="3" t="s">
        <v>764</v>
      </c>
      <c r="K285" s="3" t="str">
        <f t="shared" si="18"/>
        <v>2.222687775634957e-08</v>
      </c>
      <c r="Q285" s="3" t="str">
        <f t="shared" si="19"/>
        <v>2.222687775634957e-08}</v>
      </c>
    </row>
    <row r="286" spans="1:18" ht="15.5" hidden="1">
      <c r="A286" s="35" t="s">
        <v>1684</v>
      </c>
      <c r="B286" s="36">
        <v>202303</v>
      </c>
      <c r="C286" s="3" t="str">
        <f t="shared" si="20"/>
        <v>2023-03-28</v>
      </c>
      <c r="D286" s="35" t="s">
        <v>1685</v>
      </c>
      <c r="E286" s="35" t="s">
        <v>126</v>
      </c>
      <c r="F286" s="35" t="s">
        <v>771</v>
      </c>
      <c r="G286" s="35" t="s">
        <v>22</v>
      </c>
      <c r="H286" s="35" t="s">
        <v>1686</v>
      </c>
      <c r="I286" s="3" t="str">
        <f t="shared" si="22"/>
        <v>0xc95061a453d514cbc77e9d82d529c78f664a2441</v>
      </c>
      <c r="K286" s="3" t="str">
        <f t="shared" si="18"/>
        <v>6.02080147107785e-06</v>
      </c>
      <c r="Q286" s="3" t="str">
        <f t="shared" si="19"/>
        <v>6.02080147107785e-06}</v>
      </c>
    </row>
    <row r="287" spans="1:18" ht="15.5" hidden="1">
      <c r="A287" s="35" t="s">
        <v>1687</v>
      </c>
      <c r="B287" s="36">
        <v>202303</v>
      </c>
      <c r="C287" s="3" t="str">
        <f t="shared" si="20"/>
        <v>2023-03-25</v>
      </c>
      <c r="D287" s="35" t="s">
        <v>1688</v>
      </c>
      <c r="E287" s="35" t="s">
        <v>126</v>
      </c>
      <c r="F287" s="35" t="s">
        <v>771</v>
      </c>
      <c r="G287" s="35" t="s">
        <v>44</v>
      </c>
      <c r="H287" s="35" t="s">
        <v>1689</v>
      </c>
      <c r="I287" s="3" t="str">
        <f t="shared" si="22"/>
        <v>0xcae4788bb4fb8ef52fff894eab391e39124a53ee</v>
      </c>
      <c r="K287" s="3" t="str">
        <f t="shared" si="18"/>
        <v>0.017280902839005467</v>
      </c>
      <c r="Q287" s="3" t="str">
        <f t="shared" si="19"/>
        <v>0.017280902839005467}</v>
      </c>
    </row>
    <row r="288" spans="1:18" ht="15.5" hidden="1">
      <c r="A288" s="35" t="s">
        <v>1690</v>
      </c>
      <c r="B288" s="36">
        <v>202303</v>
      </c>
      <c r="C288" s="3" t="str">
        <f t="shared" si="20"/>
        <v>2023-03-22</v>
      </c>
      <c r="D288" s="35" t="s">
        <v>1691</v>
      </c>
      <c r="E288" s="35" t="s">
        <v>191</v>
      </c>
      <c r="F288" s="35" t="s">
        <v>771</v>
      </c>
      <c r="G288" s="35" t="s">
        <v>44</v>
      </c>
      <c r="H288" s="35" t="s">
        <v>1692</v>
      </c>
      <c r="I288" s="3" t="str">
        <f t="shared" si="22"/>
        <v>0xcde43769f216a1618d0cdfbf748fdd90969f29d8</v>
      </c>
      <c r="K288" s="3" t="str">
        <f t="shared" si="18"/>
        <v>2.7493876217738334e-08</v>
      </c>
      <c r="Q288" s="3" t="str">
        <f t="shared" si="19"/>
        <v>2.7493876217738334e-08}</v>
      </c>
      <c r="R288" s="3" t="str">
        <f>RIGHT(H288,LEN(H288)-FIND("'anomaly_score': ",H288)-16)</f>
        <v>2.7493876217738334e-08}</v>
      </c>
    </row>
    <row r="289" spans="1:18" ht="15.5" hidden="1">
      <c r="A289" s="35" t="s">
        <v>1693</v>
      </c>
      <c r="B289" s="36">
        <v>202303</v>
      </c>
      <c r="C289" s="3" t="str">
        <f t="shared" si="20"/>
        <v>2023-03-28</v>
      </c>
      <c r="D289" s="35" t="s">
        <v>1694</v>
      </c>
      <c r="E289" s="35" t="s">
        <v>126</v>
      </c>
      <c r="F289" s="35" t="s">
        <v>771</v>
      </c>
      <c r="G289" s="35" t="s">
        <v>22</v>
      </c>
      <c r="H289" s="35" t="s">
        <v>1695</v>
      </c>
      <c r="I289" s="3" t="str">
        <f t="shared" si="22"/>
        <v>0xce680ea4c81e80898940bf467d979378ec888888</v>
      </c>
      <c r="K289" s="3" t="str">
        <f t="shared" si="18"/>
        <v>0.008428954423592493</v>
      </c>
      <c r="Q289" s="3" t="str">
        <f t="shared" si="19"/>
        <v>0.008428954423592493}</v>
      </c>
    </row>
    <row r="290" spans="1:18" ht="15.5" hidden="1">
      <c r="A290" s="35" t="s">
        <v>1696</v>
      </c>
      <c r="B290" s="36">
        <v>202303</v>
      </c>
      <c r="C290" s="3" t="str">
        <f t="shared" si="20"/>
        <v>2023-03-22</v>
      </c>
      <c r="D290" s="35" t="s">
        <v>1697</v>
      </c>
      <c r="E290" s="35" t="s">
        <v>191</v>
      </c>
      <c r="F290" s="35" t="s">
        <v>771</v>
      </c>
      <c r="G290" s="35" t="s">
        <v>44</v>
      </c>
      <c r="H290" s="35" t="s">
        <v>1698</v>
      </c>
      <c r="I290" s="3" t="str">
        <f t="shared" si="22"/>
        <v>0xcf92cceffcf2917068bb61a7bcf2b0700d9f3dbd</v>
      </c>
      <c r="K290" s="3" t="str">
        <f t="shared" si="18"/>
        <v>3.937189520777171e-08</v>
      </c>
      <c r="Q290" s="3" t="str">
        <f t="shared" si="19"/>
        <v>3.937189520777171e-08}</v>
      </c>
      <c r="R290" s="3" t="str">
        <f>RIGHT(H290,LEN(H290)-FIND("'anomaly_score': ",H290)-16)</f>
        <v>3.937189520777171e-08}</v>
      </c>
    </row>
    <row r="291" spans="1:18" ht="15.5" hidden="1">
      <c r="A291" s="35" t="s">
        <v>1699</v>
      </c>
      <c r="B291" s="36">
        <v>202303</v>
      </c>
      <c r="C291" s="3" t="str">
        <f t="shared" si="20"/>
        <v>2023-03-23</v>
      </c>
      <c r="D291" s="35" t="s">
        <v>1700</v>
      </c>
      <c r="E291" s="35" t="s">
        <v>191</v>
      </c>
      <c r="F291" s="35" t="s">
        <v>771</v>
      </c>
      <c r="G291" s="35" t="s">
        <v>44</v>
      </c>
      <c r="H291" s="35" t="s">
        <v>1701</v>
      </c>
      <c r="I291" s="3" t="str">
        <f t="shared" si="22"/>
        <v>0xcfd727653c3d5a1b943f675781d3245b884f1d34</v>
      </c>
      <c r="K291" s="3" t="str">
        <f t="shared" si="18"/>
        <v>4.540952984997911e-08</v>
      </c>
      <c r="Q291" s="3" t="str">
        <f t="shared" si="19"/>
        <v>4.540952984997911e-08}</v>
      </c>
    </row>
    <row r="292" spans="1:18" ht="15.5" hidden="1">
      <c r="A292" s="35" t="s">
        <v>1702</v>
      </c>
      <c r="B292" s="36">
        <v>202303</v>
      </c>
      <c r="C292" s="3" t="str">
        <f t="shared" si="20"/>
        <v>2023-03-04</v>
      </c>
      <c r="D292" s="35" t="s">
        <v>1703</v>
      </c>
      <c r="E292" s="35" t="s">
        <v>191</v>
      </c>
      <c r="F292" s="35" t="s">
        <v>771</v>
      </c>
      <c r="G292" s="35" t="s">
        <v>44</v>
      </c>
      <c r="H292" s="35" t="s">
        <v>1704</v>
      </c>
      <c r="I292" s="3" t="str">
        <f t="shared" si="22"/>
        <v>0xd0362843299aefce6768906f0c0f6963b04c8e65</v>
      </c>
      <c r="J292" s="3" t="s">
        <v>805</v>
      </c>
      <c r="K292" s="3" t="str">
        <f t="shared" si="18"/>
        <v>5.21649809758829e-09</v>
      </c>
      <c r="L292" s="3" t="s">
        <v>1705</v>
      </c>
      <c r="Q292" s="3" t="str">
        <f t="shared" si="19"/>
        <v>5.21649809758829e-09}</v>
      </c>
    </row>
    <row r="293" spans="1:18" ht="15.5" hidden="1">
      <c r="A293" s="35" t="s">
        <v>1706</v>
      </c>
      <c r="B293" s="36">
        <v>202303</v>
      </c>
      <c r="C293" s="3" t="str">
        <f t="shared" si="20"/>
        <v>2023-03-22</v>
      </c>
      <c r="D293" s="35" t="s">
        <v>1707</v>
      </c>
      <c r="E293" s="35" t="s">
        <v>191</v>
      </c>
      <c r="F293" s="35" t="s">
        <v>771</v>
      </c>
      <c r="G293" s="35" t="s">
        <v>44</v>
      </c>
      <c r="H293" s="35" t="s">
        <v>1708</v>
      </c>
      <c r="I293" s="3" t="str">
        <f t="shared" si="22"/>
        <v>0xd28d771dd5ae0e1855e2c07b25337fbf3649af09</v>
      </c>
      <c r="K293" s="3" t="str">
        <f t="shared" si="18"/>
        <v>5.9146688373855865e-08</v>
      </c>
      <c r="Q293" s="3" t="str">
        <f t="shared" si="19"/>
        <v>5.9146688373855865e-08}</v>
      </c>
      <c r="R293" s="3" t="str">
        <f>RIGHT(H293,LEN(H293)-FIND("'anomaly_score': ",H293)-16)</f>
        <v>5.9146688373855865e-08}</v>
      </c>
    </row>
    <row r="294" spans="1:18" ht="15.5" hidden="1">
      <c r="A294" s="35" t="s">
        <v>1709</v>
      </c>
      <c r="B294" s="36">
        <v>202303</v>
      </c>
      <c r="C294" s="3" t="str">
        <f t="shared" si="20"/>
        <v>2023-03-16</v>
      </c>
      <c r="D294" s="35" t="s">
        <v>1710</v>
      </c>
      <c r="E294" s="35" t="s">
        <v>803</v>
      </c>
      <c r="F294" s="35" t="s">
        <v>771</v>
      </c>
      <c r="G294" s="35" t="s">
        <v>44</v>
      </c>
      <c r="H294" s="35" t="s">
        <v>1711</v>
      </c>
      <c r="I294" s="3" t="str">
        <f t="shared" si="22"/>
        <v>0xd2b9d640f84224d0868e9c1e9de753b62e17bd52</v>
      </c>
      <c r="J294" s="3" t="s">
        <v>46</v>
      </c>
      <c r="K294" s="3" t="str">
        <f t="shared" si="18"/>
        <v>0.002368025751478772</v>
      </c>
      <c r="L294" s="3" t="s">
        <v>830</v>
      </c>
      <c r="Q294" s="3" t="str">
        <f t="shared" si="19"/>
        <v>0.002368025751478772}</v>
      </c>
    </row>
    <row r="295" spans="1:18" ht="15.5" hidden="1">
      <c r="A295" s="35" t="s">
        <v>1712</v>
      </c>
      <c r="B295" s="36">
        <v>202303</v>
      </c>
      <c r="C295" s="3" t="str">
        <f t="shared" si="20"/>
        <v>2023-03-23</v>
      </c>
      <c r="D295" s="35" t="s">
        <v>1713</v>
      </c>
      <c r="E295" s="35" t="s">
        <v>126</v>
      </c>
      <c r="F295" s="35" t="s">
        <v>771</v>
      </c>
      <c r="G295" s="35" t="s">
        <v>22</v>
      </c>
      <c r="H295" s="35" t="s">
        <v>1714</v>
      </c>
      <c r="I295" s="3" t="str">
        <f t="shared" si="22"/>
        <v>0xd3c24fde7109a12549b5368c2511e5f37cd9ff8d</v>
      </c>
      <c r="K295" s="3" t="str">
        <f t="shared" si="18"/>
        <v>0.007062187276626161</v>
      </c>
      <c r="Q295" s="3" t="str">
        <f t="shared" si="19"/>
        <v>0.007062187276626161}</v>
      </c>
    </row>
    <row r="296" spans="1:18" ht="15.5" hidden="1">
      <c r="A296" s="35" t="s">
        <v>1715</v>
      </c>
      <c r="B296" s="36">
        <v>202303</v>
      </c>
      <c r="C296" s="3" t="str">
        <f t="shared" si="20"/>
        <v>2023-03-12</v>
      </c>
      <c r="D296" s="35" t="s">
        <v>1716</v>
      </c>
      <c r="E296" s="35" t="s">
        <v>191</v>
      </c>
      <c r="F296" s="35" t="s">
        <v>771</v>
      </c>
      <c r="G296" s="35" t="s">
        <v>114</v>
      </c>
      <c r="H296" s="35" t="s">
        <v>1717</v>
      </c>
      <c r="I296" s="3" t="str">
        <f t="shared" si="22"/>
        <v>0xd40456d03d77c7ef5c44a242a05693599c269aea</v>
      </c>
      <c r="J296" s="3" t="s">
        <v>764</v>
      </c>
      <c r="K296" s="3" t="str">
        <f t="shared" si="18"/>
        <v>9.983926735326203e-08</v>
      </c>
      <c r="L296" s="3" t="s">
        <v>1718</v>
      </c>
      <c r="Q296" s="3" t="str">
        <f t="shared" si="19"/>
        <v>9.983926735326203e-08}</v>
      </c>
    </row>
    <row r="297" spans="1:18" ht="15.5" hidden="1">
      <c r="A297" s="35" t="s">
        <v>1719</v>
      </c>
      <c r="B297" s="36">
        <v>202303</v>
      </c>
      <c r="C297" s="3" t="str">
        <f t="shared" si="20"/>
        <v>2023-03-19</v>
      </c>
      <c r="D297" s="35" t="s">
        <v>1720</v>
      </c>
      <c r="E297" s="35" t="s">
        <v>191</v>
      </c>
      <c r="F297" s="35" t="s">
        <v>771</v>
      </c>
      <c r="G297" s="35" t="s">
        <v>44</v>
      </c>
      <c r="H297" s="35" t="s">
        <v>1721</v>
      </c>
      <c r="I297" s="3" t="str">
        <f t="shared" si="22"/>
        <v>0xd48431a2c78840f648ec0a96a121fda84a78441e</v>
      </c>
      <c r="K297" s="3" t="str">
        <f t="shared" si="18"/>
        <v>8.701115451296386e-09</v>
      </c>
      <c r="Q297" s="3" t="str">
        <f t="shared" si="19"/>
        <v>8.701115451296386e-09}</v>
      </c>
    </row>
    <row r="298" spans="1:18" ht="15.5" hidden="1">
      <c r="A298" s="35" t="s">
        <v>1722</v>
      </c>
      <c r="B298" s="36">
        <v>202303</v>
      </c>
      <c r="C298" s="3" t="str">
        <f t="shared" si="20"/>
        <v>2023-03-22</v>
      </c>
      <c r="D298" s="35" t="s">
        <v>1723</v>
      </c>
      <c r="E298" s="35" t="s">
        <v>191</v>
      </c>
      <c r="F298" s="35" t="s">
        <v>771</v>
      </c>
      <c r="G298" s="35" t="s">
        <v>44</v>
      </c>
      <c r="H298" s="35" t="s">
        <v>1724</v>
      </c>
      <c r="I298" s="3" t="str">
        <f t="shared" si="22"/>
        <v>0xd4af9a996dafb596ef2df3afd6382b5ff4160d28</v>
      </c>
      <c r="K298" s="3" t="str">
        <f t="shared" si="18"/>
        <v>2.0604709987120455e-10</v>
      </c>
      <c r="L298" s="3" t="s">
        <v>883</v>
      </c>
      <c r="Q298" s="3" t="str">
        <f t="shared" si="19"/>
        <v>2.0604709987120455e-10}</v>
      </c>
      <c r="R298" s="3" t="str">
        <f>RIGHT(H298,LEN(H298)-FIND("'anomaly_score': ",H298)-16)</f>
        <v>2.0604709987120455e-10}</v>
      </c>
    </row>
    <row r="299" spans="1:18" ht="15.5" hidden="1">
      <c r="A299" s="35" t="s">
        <v>1725</v>
      </c>
      <c r="B299" s="36">
        <v>202303</v>
      </c>
      <c r="C299" s="3" t="str">
        <f t="shared" si="20"/>
        <v>2023-03-14</v>
      </c>
      <c r="D299" s="35" t="s">
        <v>1726</v>
      </c>
      <c r="E299" s="35" t="s">
        <v>191</v>
      </c>
      <c r="F299" s="35" t="s">
        <v>771</v>
      </c>
      <c r="G299" s="35" t="s">
        <v>44</v>
      </c>
      <c r="H299" s="35" t="s">
        <v>1727</v>
      </c>
      <c r="I299" s="3" t="str">
        <f t="shared" si="22"/>
        <v>0xd80eb99e4a039bb8b077433dca4145ca3987cf5d</v>
      </c>
      <c r="J299" s="3" t="s">
        <v>805</v>
      </c>
      <c r="K299" s="3" t="str">
        <f t="shared" si="18"/>
        <v>2.6903007534721363e-08</v>
      </c>
      <c r="L299" s="3" t="s">
        <v>927</v>
      </c>
      <c r="Q299" s="3" t="str">
        <f t="shared" si="19"/>
        <v>2.6903007534721363e-08}</v>
      </c>
    </row>
    <row r="300" spans="1:18" ht="15.5" hidden="1">
      <c r="A300" s="35" t="s">
        <v>1728</v>
      </c>
      <c r="B300" s="36">
        <v>202302</v>
      </c>
      <c r="C300" s="3" t="str">
        <f t="shared" si="20"/>
        <v>2023-02-24</v>
      </c>
      <c r="D300" s="35" t="s">
        <v>1729</v>
      </c>
      <c r="E300" s="35" t="s">
        <v>803</v>
      </c>
      <c r="F300" s="35" t="s">
        <v>771</v>
      </c>
      <c r="G300" s="35" t="s">
        <v>44</v>
      </c>
      <c r="H300" s="35" t="s">
        <v>1730</v>
      </c>
      <c r="I300" s="3" t="str">
        <f t="shared" si="22"/>
        <v>0xd842e7fb1b3eaeabe69d3ed2cc0662be3036564d</v>
      </c>
      <c r="J300" s="3" t="s">
        <v>764</v>
      </c>
      <c r="K300" s="3" t="str">
        <f t="shared" si="18"/>
        <v>6.136823208063109e-09</v>
      </c>
      <c r="L300" s="3" t="s">
        <v>927</v>
      </c>
      <c r="Q300" s="3" t="str">
        <f t="shared" si="19"/>
        <v>6.136823208063109e-09}</v>
      </c>
    </row>
    <row r="301" spans="1:18" ht="15.5" hidden="1">
      <c r="A301" s="35" t="s">
        <v>1731</v>
      </c>
      <c r="B301" s="36">
        <v>202302</v>
      </c>
      <c r="C301" s="3" t="str">
        <f t="shared" si="20"/>
        <v>2023-02-17</v>
      </c>
      <c r="D301" s="35" t="s">
        <v>1732</v>
      </c>
      <c r="E301" s="35" t="s">
        <v>803</v>
      </c>
      <c r="F301" s="35" t="s">
        <v>771</v>
      </c>
      <c r="G301" s="35" t="s">
        <v>44</v>
      </c>
      <c r="H301" s="35" t="s">
        <v>1733</v>
      </c>
      <c r="I301" s="3" t="str">
        <f t="shared" si="22"/>
        <v>0xd8f50c796dc7e0ed6996e9bc2c1e219a5deb0500</v>
      </c>
      <c r="J301" s="3" t="s">
        <v>46</v>
      </c>
      <c r="K301" s="3" t="str">
        <f t="shared" si="18"/>
        <v>0.000868058579065448</v>
      </c>
      <c r="L301" s="3" t="s">
        <v>830</v>
      </c>
      <c r="Q301" s="3" t="str">
        <f t="shared" si="19"/>
        <v>0.000868058579065448}</v>
      </c>
    </row>
    <row r="302" spans="1:18" ht="15.5" hidden="1">
      <c r="A302" s="35" t="s">
        <v>1734</v>
      </c>
      <c r="B302" s="36">
        <v>202303</v>
      </c>
      <c r="C302" s="3" t="str">
        <f t="shared" si="20"/>
        <v>2023-03-24</v>
      </c>
      <c r="D302" s="35" t="s">
        <v>1735</v>
      </c>
      <c r="E302" s="35" t="s">
        <v>126</v>
      </c>
      <c r="F302" s="35" t="s">
        <v>771</v>
      </c>
      <c r="G302" s="35" t="s">
        <v>22</v>
      </c>
      <c r="H302" s="35" t="s">
        <v>1736</v>
      </c>
      <c r="I302" s="3" t="str">
        <f t="shared" si="22"/>
        <v>0xd924b098292bbbd4fef6241c959a34a710657969</v>
      </c>
      <c r="K302" s="3" t="str">
        <f t="shared" si="18"/>
        <v>0.017381615598885795</v>
      </c>
      <c r="Q302" s="3" t="str">
        <f t="shared" si="19"/>
        <v>0.017381615598885795}</v>
      </c>
    </row>
    <row r="303" spans="1:18" ht="15.5" hidden="1">
      <c r="A303" s="35" t="s">
        <v>1737</v>
      </c>
      <c r="B303" s="36">
        <v>202303</v>
      </c>
      <c r="C303" s="3" t="str">
        <f t="shared" si="20"/>
        <v>2023-03-23</v>
      </c>
      <c r="D303" s="35" t="s">
        <v>1738</v>
      </c>
      <c r="E303" s="35" t="s">
        <v>126</v>
      </c>
      <c r="F303" s="35" t="s">
        <v>771</v>
      </c>
      <c r="G303" s="35" t="s">
        <v>44</v>
      </c>
      <c r="H303" s="35" t="s">
        <v>1739</v>
      </c>
      <c r="I303" s="3" t="str">
        <f t="shared" si="22"/>
        <v>0xda2e8bbe274fadf24dc391f81382c8232bd855b7</v>
      </c>
      <c r="K303" s="3" t="str">
        <f t="shared" si="18"/>
        <v>0.0001696004111525119</v>
      </c>
      <c r="Q303" s="3" t="str">
        <f t="shared" si="19"/>
        <v>0.0001696004111525119}</v>
      </c>
    </row>
    <row r="304" spans="1:18" ht="15.5" hidden="1">
      <c r="A304" s="35" t="s">
        <v>1740</v>
      </c>
      <c r="B304" s="36">
        <v>202303</v>
      </c>
      <c r="C304" s="3" t="str">
        <f t="shared" si="20"/>
        <v>2023-03-22</v>
      </c>
      <c r="D304" s="35" t="s">
        <v>1741</v>
      </c>
      <c r="E304" s="35" t="s">
        <v>126</v>
      </c>
      <c r="F304" s="35" t="s">
        <v>771</v>
      </c>
      <c r="G304" s="35" t="s">
        <v>44</v>
      </c>
      <c r="H304" s="35" t="s">
        <v>1742</v>
      </c>
      <c r="I304" s="3" t="str">
        <f t="shared" si="22"/>
        <v>0xdba534571b3712917839bb47f310d5a32752c6b5</v>
      </c>
      <c r="K304" s="3" t="str">
        <f t="shared" si="18"/>
        <v>0.00016251205068172427</v>
      </c>
      <c r="Q304" s="3" t="str">
        <f t="shared" si="19"/>
        <v>0.00016251205068172427}</v>
      </c>
    </row>
    <row r="305" spans="1:18" ht="15.5" hidden="1">
      <c r="A305" s="35" t="s">
        <v>1743</v>
      </c>
      <c r="B305" s="36">
        <v>202302</v>
      </c>
      <c r="C305" s="3" t="str">
        <f t="shared" si="20"/>
        <v>2023-02-16</v>
      </c>
      <c r="D305" s="35" t="s">
        <v>1744</v>
      </c>
      <c r="E305" s="35" t="s">
        <v>803</v>
      </c>
      <c r="F305" s="35" t="s">
        <v>771</v>
      </c>
      <c r="G305" s="35" t="s">
        <v>44</v>
      </c>
      <c r="H305" s="35" t="s">
        <v>1745</v>
      </c>
      <c r="I305" s="3" t="str">
        <f t="shared" si="22"/>
        <v>0xdbdc3f41e7baf3e5b014a3eb91b86f3570ead94c</v>
      </c>
      <c r="J305" s="3" t="s">
        <v>46</v>
      </c>
      <c r="K305" s="3" t="str">
        <f t="shared" si="18"/>
        <v>0.4493303017775941</v>
      </c>
      <c r="L305" s="3" t="s">
        <v>830</v>
      </c>
      <c r="Q305" s="3" t="str">
        <f t="shared" si="19"/>
        <v>0.4493303017775941}</v>
      </c>
    </row>
    <row r="306" spans="1:18" ht="15.5" hidden="1">
      <c r="A306" s="35" t="s">
        <v>1746</v>
      </c>
      <c r="B306" s="36">
        <v>202303</v>
      </c>
      <c r="C306" s="3" t="str">
        <f t="shared" si="20"/>
        <v>2023-03-27</v>
      </c>
      <c r="D306" s="35" t="s">
        <v>1747</v>
      </c>
      <c r="E306" s="35" t="s">
        <v>126</v>
      </c>
      <c r="F306" s="35" t="s">
        <v>771</v>
      </c>
      <c r="G306" s="35" t="s">
        <v>44</v>
      </c>
      <c r="H306" s="35" t="s">
        <v>1748</v>
      </c>
      <c r="I306" s="3" t="str">
        <f t="shared" si="22"/>
        <v>0xdc3b07820c41cde413844ec814667518e3679941</v>
      </c>
      <c r="K306" s="3" t="str">
        <f t="shared" si="18"/>
        <v>0.00017740429505135388</v>
      </c>
      <c r="Q306" s="3" t="str">
        <f t="shared" si="19"/>
        <v>0.00017740429505135388}</v>
      </c>
    </row>
    <row r="307" spans="1:18" ht="15.5" hidden="1">
      <c r="A307" s="35" t="s">
        <v>1749</v>
      </c>
      <c r="B307" s="36">
        <v>202303</v>
      </c>
      <c r="C307" s="3" t="str">
        <f t="shared" si="20"/>
        <v>2023-03-19</v>
      </c>
      <c r="D307" s="35" t="s">
        <v>1750</v>
      </c>
      <c r="E307" s="35" t="s">
        <v>191</v>
      </c>
      <c r="F307" s="35" t="s">
        <v>771</v>
      </c>
      <c r="G307" s="35" t="s">
        <v>44</v>
      </c>
      <c r="H307" s="35" t="s">
        <v>1751</v>
      </c>
      <c r="I307" s="3" t="str">
        <f t="shared" si="22"/>
        <v>0xdc3d3c0bd911db930ee10df3062e026ea0f4a41d</v>
      </c>
      <c r="K307" s="3" t="str">
        <f t="shared" si="18"/>
        <v>4.2601108792370033e-08</v>
      </c>
      <c r="Q307" s="3" t="str">
        <f t="shared" si="19"/>
        <v>4.2601108792370033e-08}</v>
      </c>
    </row>
    <row r="308" spans="1:18" ht="15.5" hidden="1">
      <c r="A308" s="35" t="s">
        <v>1752</v>
      </c>
      <c r="B308" s="36">
        <v>202303</v>
      </c>
      <c r="C308" s="3" t="str">
        <f t="shared" si="20"/>
        <v>2023-03-22</v>
      </c>
      <c r="D308" s="35" t="s">
        <v>1753</v>
      </c>
      <c r="E308" s="35" t="s">
        <v>191</v>
      </c>
      <c r="F308" s="35" t="s">
        <v>771</v>
      </c>
      <c r="G308" s="35" t="s">
        <v>44</v>
      </c>
      <c r="H308" s="35" t="s">
        <v>1754</v>
      </c>
      <c r="I308" s="3" t="str">
        <f t="shared" si="22"/>
        <v>0xde5c9b4a799cc0388fdf76504a9da9e135cf4540</v>
      </c>
      <c r="K308" s="3" t="str">
        <f t="shared" si="18"/>
        <v>4.6454622103082844e-08</v>
      </c>
      <c r="Q308" s="3" t="str">
        <f t="shared" si="19"/>
        <v>4.6454622103082844e-08}</v>
      </c>
      <c r="R308" s="3" t="str">
        <f>RIGHT(H308,LEN(H308)-FIND("'anomaly_score': ",H308)-16)</f>
        <v>4.6454622103082844e-08}</v>
      </c>
    </row>
    <row r="309" spans="1:18" ht="15.5" hidden="1">
      <c r="A309" s="35" t="s">
        <v>1755</v>
      </c>
      <c r="B309" s="36">
        <v>202303</v>
      </c>
      <c r="C309" s="3" t="str">
        <f t="shared" si="20"/>
        <v>2023-03-24</v>
      </c>
      <c r="D309" s="35" t="s">
        <v>1756</v>
      </c>
      <c r="E309" s="35" t="s">
        <v>126</v>
      </c>
      <c r="F309" s="35" t="s">
        <v>771</v>
      </c>
      <c r="G309" s="35" t="s">
        <v>22</v>
      </c>
      <c r="H309" s="35" t="s">
        <v>1757</v>
      </c>
      <c r="I309" s="3" t="str">
        <f t="shared" si="22"/>
        <v>0xe00740eb1ed01446d68a86d948c03ce887d224c0</v>
      </c>
      <c r="K309" s="3" t="str">
        <f t="shared" si="18"/>
        <v>0.016407370938247293</v>
      </c>
      <c r="Q309" s="3" t="str">
        <f t="shared" si="19"/>
        <v>0.016407370938247293}</v>
      </c>
    </row>
    <row r="310" spans="1:18" ht="15.5" hidden="1">
      <c r="A310" s="35" t="s">
        <v>1758</v>
      </c>
      <c r="B310" s="36">
        <v>202302</v>
      </c>
      <c r="C310" s="3" t="str">
        <f t="shared" si="20"/>
        <v>2023-02-23</v>
      </c>
      <c r="D310" s="35" t="s">
        <v>1759</v>
      </c>
      <c r="E310" s="35" t="s">
        <v>803</v>
      </c>
      <c r="F310" s="35" t="s">
        <v>771</v>
      </c>
      <c r="G310" s="35" t="s">
        <v>22</v>
      </c>
      <c r="H310" s="35" t="s">
        <v>1760</v>
      </c>
      <c r="I310" s="3" t="str">
        <f t="shared" si="22"/>
        <v>0xe3813cf52f2cfae073bcd83728cd48469baeed08</v>
      </c>
      <c r="J310" s="3" t="s">
        <v>805</v>
      </c>
      <c r="K310" s="3" t="str">
        <f t="shared" si="18"/>
        <v>5.944914358044174e-09</v>
      </c>
      <c r="Q310" s="3" t="str">
        <f t="shared" si="19"/>
        <v>5.944914358044174e-09}</v>
      </c>
    </row>
    <row r="311" spans="1:18" ht="15.5" hidden="1">
      <c r="A311" s="35" t="s">
        <v>1761</v>
      </c>
      <c r="B311" s="36">
        <v>202303</v>
      </c>
      <c r="C311" s="3" t="str">
        <f t="shared" si="20"/>
        <v>2023-03-24</v>
      </c>
      <c r="D311" s="35" t="s">
        <v>1762</v>
      </c>
      <c r="E311" s="35" t="s">
        <v>126</v>
      </c>
      <c r="F311" s="35" t="s">
        <v>771</v>
      </c>
      <c r="G311" s="35" t="s">
        <v>22</v>
      </c>
      <c r="H311" s="35" t="s">
        <v>1763</v>
      </c>
      <c r="I311" s="3" t="str">
        <f t="shared" si="22"/>
        <v>0xe3a2ab58ca9eeddcd3bda7712a81321a22f4c813</v>
      </c>
      <c r="K311" s="3" t="str">
        <f t="shared" si="18"/>
        <v>7.379288331911608e-06</v>
      </c>
      <c r="L311" s="3" t="s">
        <v>785</v>
      </c>
      <c r="Q311" s="3" t="str">
        <f t="shared" si="19"/>
        <v>7.379288331911608e-06}</v>
      </c>
      <c r="R311" s="7" t="s">
        <v>1764</v>
      </c>
    </row>
    <row r="312" spans="1:18" ht="15.5" hidden="1">
      <c r="A312" s="35" t="s">
        <v>1765</v>
      </c>
      <c r="B312" s="36">
        <v>202302</v>
      </c>
      <c r="C312" s="3" t="str">
        <f t="shared" si="20"/>
        <v>2023-02-27</v>
      </c>
      <c r="D312" s="35" t="s">
        <v>1766</v>
      </c>
      <c r="E312" s="35" t="s">
        <v>803</v>
      </c>
      <c r="F312" s="35" t="s">
        <v>771</v>
      </c>
      <c r="G312" s="35" t="s">
        <v>44</v>
      </c>
      <c r="H312" s="35" t="s">
        <v>1767</v>
      </c>
      <c r="I312" s="3" t="str">
        <f t="shared" si="22"/>
        <v>0xe43859c13d5dc6e0cf47bf78a42e21494d9530ef</v>
      </c>
      <c r="J312" s="3" t="s">
        <v>46</v>
      </c>
      <c r="K312" s="3" t="str">
        <f t="shared" si="18"/>
        <v>0.0016483497416428668</v>
      </c>
      <c r="L312" s="3" t="s">
        <v>830</v>
      </c>
      <c r="Q312" s="3" t="str">
        <f t="shared" si="19"/>
        <v>0.0016483497416428668}</v>
      </c>
    </row>
    <row r="313" spans="1:18" ht="15.5" hidden="1">
      <c r="A313" s="35" t="s">
        <v>1768</v>
      </c>
      <c r="B313" s="36">
        <v>202302</v>
      </c>
      <c r="C313" s="3" t="str">
        <f t="shared" si="20"/>
        <v>2023-02-27</v>
      </c>
      <c r="D313" s="35" t="s">
        <v>1769</v>
      </c>
      <c r="E313" s="35" t="s">
        <v>803</v>
      </c>
      <c r="F313" s="35" t="s">
        <v>771</v>
      </c>
      <c r="G313" s="35" t="s">
        <v>114</v>
      </c>
      <c r="H313" s="35" t="s">
        <v>1770</v>
      </c>
      <c r="I313" s="3" t="str">
        <f t="shared" si="22"/>
        <v>0xe52f5349153b8eb3b89675af45ac7502c4997e6a</v>
      </c>
      <c r="J313" s="3" t="s">
        <v>764</v>
      </c>
      <c r="K313" s="3" t="str">
        <f t="shared" si="18"/>
        <v>2.1564460004194485e-08</v>
      </c>
      <c r="Q313" s="3" t="str">
        <f t="shared" si="19"/>
        <v>2.1564460004194485e-08}</v>
      </c>
    </row>
    <row r="314" spans="1:18" ht="15.5" hidden="1">
      <c r="A314" s="35" t="s">
        <v>1771</v>
      </c>
      <c r="B314" s="36">
        <v>202303</v>
      </c>
      <c r="C314" s="3" t="str">
        <f t="shared" si="20"/>
        <v>2023-03-28</v>
      </c>
      <c r="D314" s="35" t="s">
        <v>1772</v>
      </c>
      <c r="E314" s="35" t="s">
        <v>126</v>
      </c>
      <c r="F314" s="35" t="s">
        <v>771</v>
      </c>
      <c r="G314" s="35" t="s">
        <v>44</v>
      </c>
      <c r="H314" s="35" t="s">
        <v>1773</v>
      </c>
      <c r="I314" s="3" t="str">
        <f t="shared" si="22"/>
        <v>0xe5ab4d2ab638853f4d8699111ebe588eb94972dd</v>
      </c>
      <c r="K314" s="3" t="str">
        <f t="shared" si="18"/>
        <v>0.0001929824561403509</v>
      </c>
      <c r="Q314" s="3" t="str">
        <f t="shared" si="19"/>
        <v>0.0001929824561403509}</v>
      </c>
    </row>
    <row r="315" spans="1:18" ht="15.5" hidden="1">
      <c r="A315" s="35" t="s">
        <v>1774</v>
      </c>
      <c r="B315" s="36">
        <v>202303</v>
      </c>
      <c r="C315" s="3" t="str">
        <f t="shared" si="20"/>
        <v>2023-03-22</v>
      </c>
      <c r="D315" s="35" t="s">
        <v>1775</v>
      </c>
      <c r="E315" s="35" t="s">
        <v>191</v>
      </c>
      <c r="F315" s="35" t="s">
        <v>771</v>
      </c>
      <c r="G315" s="35" t="s">
        <v>44</v>
      </c>
      <c r="H315" s="35" t="s">
        <v>1776</v>
      </c>
      <c r="I315" s="3" t="str">
        <f t="shared" si="22"/>
        <v>0xe61aff9e29cd58e449762803c965802552227501</v>
      </c>
      <c r="K315" s="3" t="str">
        <f t="shared" si="18"/>
        <v>1.8852041282967417e-09</v>
      </c>
      <c r="Q315" s="3" t="str">
        <f t="shared" si="19"/>
        <v>1.8852041282967417e-09}</v>
      </c>
      <c r="R315" s="3" t="str">
        <f>RIGHT(H315,LEN(H315)-FIND("'anomaly_score': ",H315)-16)</f>
        <v>1.8852041282967417e-09}</v>
      </c>
    </row>
    <row r="316" spans="1:18" ht="15.5" hidden="1">
      <c r="A316" s="35" t="s">
        <v>1777</v>
      </c>
      <c r="B316" s="36">
        <v>202303</v>
      </c>
      <c r="C316" s="3" t="str">
        <f t="shared" si="20"/>
        <v>2023-03-24</v>
      </c>
      <c r="D316" s="35" t="s">
        <v>1778</v>
      </c>
      <c r="E316" s="35" t="s">
        <v>126</v>
      </c>
      <c r="F316" s="35" t="s">
        <v>771</v>
      </c>
      <c r="G316" s="35" t="s">
        <v>22</v>
      </c>
      <c r="H316" s="35" t="s">
        <v>1779</v>
      </c>
      <c r="I316" s="3" t="str">
        <f t="shared" si="22"/>
        <v>0xe6374f053389e78355c769cbc63e913baa1cc9da</v>
      </c>
      <c r="K316" s="3" t="str">
        <f t="shared" si="18"/>
        <v>4.28346354355275e-06</v>
      </c>
      <c r="L316" s="3" t="s">
        <v>785</v>
      </c>
      <c r="Q316" s="3" t="str">
        <f t="shared" si="19"/>
        <v>4.28346354355275e-06}</v>
      </c>
      <c r="R316" s="7" t="s">
        <v>1780</v>
      </c>
    </row>
    <row r="317" spans="1:18" ht="12.5" hidden="1">
      <c r="A317" s="8">
        <v>44900</v>
      </c>
      <c r="B317" s="3">
        <f>202212</f>
        <v>202212</v>
      </c>
      <c r="C317" s="3" t="str">
        <f t="shared" si="20"/>
        <v>44900</v>
      </c>
      <c r="D317" s="3" t="s">
        <v>1781</v>
      </c>
      <c r="G317" s="3" t="s">
        <v>114</v>
      </c>
      <c r="I317" s="3" t="s">
        <v>1782</v>
      </c>
      <c r="J317" s="3" t="s">
        <v>764</v>
      </c>
      <c r="K317" s="3" t="e">
        <f t="shared" si="18"/>
        <v>#VALUE!</v>
      </c>
      <c r="L317" s="3" t="s">
        <v>823</v>
      </c>
      <c r="Q317" s="3" t="e">
        <f t="shared" si="19"/>
        <v>#VALUE!</v>
      </c>
    </row>
    <row r="318" spans="1:18" ht="15.5" hidden="1">
      <c r="A318" s="35" t="s">
        <v>1783</v>
      </c>
      <c r="B318" s="36">
        <v>202303</v>
      </c>
      <c r="C318" s="3" t="str">
        <f t="shared" si="20"/>
        <v>2023-03-22</v>
      </c>
      <c r="D318" s="35" t="s">
        <v>1784</v>
      </c>
      <c r="E318" s="35" t="s">
        <v>126</v>
      </c>
      <c r="F318" s="35" t="s">
        <v>771</v>
      </c>
      <c r="G318" s="35" t="s">
        <v>22</v>
      </c>
      <c r="H318" s="35" t="s">
        <v>1785</v>
      </c>
      <c r="I318" s="3" t="str">
        <f t="shared" ref="I318:I324" si="23">LEFT(H318,42)</f>
        <v>0xe828d2cd28def4eb0d1b398a1972f64ceabdb99b</v>
      </c>
      <c r="K318" s="3" t="str">
        <f t="shared" si="18"/>
        <v>0.008651717286403633</v>
      </c>
      <c r="Q318" s="3" t="str">
        <f t="shared" si="19"/>
        <v>0.008651717286403633}</v>
      </c>
    </row>
    <row r="319" spans="1:18" ht="15.5" hidden="1">
      <c r="A319" s="35" t="s">
        <v>1786</v>
      </c>
      <c r="B319" s="36">
        <v>202302</v>
      </c>
      <c r="C319" s="3" t="str">
        <f t="shared" si="20"/>
        <v>2023-02-26</v>
      </c>
      <c r="D319" s="35" t="s">
        <v>1787</v>
      </c>
      <c r="E319" s="35" t="s">
        <v>803</v>
      </c>
      <c r="F319" s="35" t="s">
        <v>771</v>
      </c>
      <c r="G319" s="35" t="s">
        <v>44</v>
      </c>
      <c r="H319" s="35" t="s">
        <v>1788</v>
      </c>
      <c r="I319" s="3" t="str">
        <f t="shared" si="23"/>
        <v>0xe8413637544ee116aaecf973c5b2dd899ee31681</v>
      </c>
      <c r="J319" s="3" t="s">
        <v>46</v>
      </c>
      <c r="K319" s="3" t="str">
        <f t="shared" si="18"/>
        <v>0.16</v>
      </c>
      <c r="L319" s="3" t="s">
        <v>852</v>
      </c>
      <c r="Q319" s="3" t="str">
        <f t="shared" si="19"/>
        <v>0.16}</v>
      </c>
    </row>
    <row r="320" spans="1:18" ht="15.5" hidden="1">
      <c r="A320" s="35" t="s">
        <v>1789</v>
      </c>
      <c r="B320" s="36">
        <v>202303</v>
      </c>
      <c r="C320" s="3" t="str">
        <f t="shared" si="20"/>
        <v>2023-03-22</v>
      </c>
      <c r="D320" s="35" t="s">
        <v>1790</v>
      </c>
      <c r="E320" s="35" t="s">
        <v>191</v>
      </c>
      <c r="F320" s="35" t="s">
        <v>771</v>
      </c>
      <c r="G320" s="35" t="s">
        <v>44</v>
      </c>
      <c r="H320" s="35" t="s">
        <v>1791</v>
      </c>
      <c r="I320" s="3" t="str">
        <f t="shared" si="23"/>
        <v>0xe86738411db78d8ebecb26638ccdcbf31f41a566</v>
      </c>
      <c r="K320" s="3" t="str">
        <f t="shared" si="18"/>
        <v>1.2088907712335722e-09</v>
      </c>
      <c r="Q320" s="3" t="str">
        <f t="shared" si="19"/>
        <v>1.2088907712335722e-09}</v>
      </c>
    </row>
    <row r="321" spans="1:17" ht="15.5" hidden="1">
      <c r="A321" s="35" t="s">
        <v>1792</v>
      </c>
      <c r="B321" s="36">
        <v>202303</v>
      </c>
      <c r="C321" s="3" t="str">
        <f t="shared" si="20"/>
        <v>2023-03-25</v>
      </c>
      <c r="D321" s="35" t="s">
        <v>1793</v>
      </c>
      <c r="E321" s="35" t="s">
        <v>126</v>
      </c>
      <c r="F321" s="35" t="s">
        <v>771</v>
      </c>
      <c r="G321" s="35" t="s">
        <v>22</v>
      </c>
      <c r="H321" s="35" t="s">
        <v>1794</v>
      </c>
      <c r="I321" s="3" t="str">
        <f t="shared" si="23"/>
        <v>0xe9e4d28976cf1e6b14eba9bb7d53c99f0e1bb2c8</v>
      </c>
      <c r="K321" s="3" t="str">
        <f t="shared" si="18"/>
        <v>0.007027027027027027</v>
      </c>
      <c r="Q321" s="3" t="str">
        <f t="shared" si="19"/>
        <v>0.007027027027027027}</v>
      </c>
    </row>
    <row r="322" spans="1:17" ht="15.5" hidden="1">
      <c r="A322" s="35" t="s">
        <v>1795</v>
      </c>
      <c r="B322" s="36">
        <v>202303</v>
      </c>
      <c r="C322" s="3" t="str">
        <f t="shared" si="20"/>
        <v>2023-03-22</v>
      </c>
      <c r="D322" s="35" t="s">
        <v>1796</v>
      </c>
      <c r="E322" s="35" t="s">
        <v>191</v>
      </c>
      <c r="F322" s="35" t="s">
        <v>771</v>
      </c>
      <c r="G322" s="35" t="s">
        <v>44</v>
      </c>
      <c r="H322" s="35" t="s">
        <v>1797</v>
      </c>
      <c r="I322" s="3" t="str">
        <f t="shared" si="23"/>
        <v>0xea0446081428174d544205945ab7d7a1ed7cd505</v>
      </c>
      <c r="K322" s="3" t="str">
        <f t="shared" si="18"/>
        <v>9.166446587626696e-08</v>
      </c>
      <c r="Q322" s="3" t="str">
        <f t="shared" si="19"/>
        <v>9.166446587626696e-08}</v>
      </c>
    </row>
    <row r="323" spans="1:17" ht="15.5" hidden="1">
      <c r="A323" s="35" t="s">
        <v>1798</v>
      </c>
      <c r="B323" s="36">
        <v>202303</v>
      </c>
      <c r="C323" s="3" t="str">
        <f t="shared" si="20"/>
        <v>2023-03-23</v>
      </c>
      <c r="D323" s="35" t="s">
        <v>1799</v>
      </c>
      <c r="E323" s="35" t="s">
        <v>126</v>
      </c>
      <c r="F323" s="35" t="s">
        <v>771</v>
      </c>
      <c r="G323" s="35" t="s">
        <v>22</v>
      </c>
      <c r="H323" s="35" t="s">
        <v>1800</v>
      </c>
      <c r="I323" s="3" t="str">
        <f t="shared" si="23"/>
        <v>0xea7de73ef512cfd4f4f195218f0d1372a58e0d84</v>
      </c>
      <c r="K323" s="3" t="str">
        <f t="shared" si="18"/>
        <v>3.121155329062567e-05</v>
      </c>
      <c r="Q323" s="3" t="str">
        <f t="shared" si="19"/>
        <v>3.121155329062567e-05}</v>
      </c>
    </row>
    <row r="324" spans="1:17" ht="15.5" hidden="1">
      <c r="A324" s="35" t="s">
        <v>1801</v>
      </c>
      <c r="B324" s="36">
        <v>202303</v>
      </c>
      <c r="C324" s="3" t="str">
        <f t="shared" si="20"/>
        <v>2023-03-26</v>
      </c>
      <c r="D324" s="35" t="s">
        <v>1802</v>
      </c>
      <c r="E324" s="35" t="s">
        <v>126</v>
      </c>
      <c r="F324" s="35" t="s">
        <v>771</v>
      </c>
      <c r="G324" s="35" t="s">
        <v>22</v>
      </c>
      <c r="H324" s="35" t="s">
        <v>1803</v>
      </c>
      <c r="I324" s="3" t="str">
        <f t="shared" si="23"/>
        <v>0xebfe065237e1dab0c8db6c55bf04a875a14dbcca</v>
      </c>
      <c r="K324" s="3" t="str">
        <f t="shared" si="18"/>
        <v>0.007953172205438066</v>
      </c>
      <c r="Q324" s="3" t="str">
        <f t="shared" si="19"/>
        <v>0.007953172205438066}</v>
      </c>
    </row>
    <row r="325" spans="1:17" ht="12.5" hidden="1">
      <c r="A325" s="8">
        <v>44897</v>
      </c>
      <c r="B325" s="3">
        <f>202212</f>
        <v>202212</v>
      </c>
      <c r="C325" s="3" t="str">
        <f t="shared" si="20"/>
        <v>44897</v>
      </c>
      <c r="D325" s="3" t="s">
        <v>1804</v>
      </c>
      <c r="G325" s="3" t="s">
        <v>114</v>
      </c>
      <c r="I325" s="3" t="s">
        <v>1805</v>
      </c>
      <c r="J325" s="3" t="s">
        <v>764</v>
      </c>
      <c r="K325" s="3" t="e">
        <f t="shared" si="18"/>
        <v>#VALUE!</v>
      </c>
      <c r="L325" s="3" t="s">
        <v>823</v>
      </c>
      <c r="Q325" s="3" t="e">
        <f t="shared" si="19"/>
        <v>#VALUE!</v>
      </c>
    </row>
    <row r="326" spans="1:17" ht="15.5" hidden="1">
      <c r="A326" s="35" t="s">
        <v>1806</v>
      </c>
      <c r="B326" s="36">
        <v>202303</v>
      </c>
      <c r="C326" s="3" t="str">
        <f t="shared" si="20"/>
        <v>2023-03-22</v>
      </c>
      <c r="D326" s="35" t="s">
        <v>1807</v>
      </c>
      <c r="E326" s="35" t="s">
        <v>191</v>
      </c>
      <c r="F326" s="35" t="s">
        <v>771</v>
      </c>
      <c r="G326" s="35" t="s">
        <v>44</v>
      </c>
      <c r="H326" s="35" t="s">
        <v>1808</v>
      </c>
      <c r="I326" s="3" t="str">
        <f t="shared" ref="I326:I332" si="24">LEFT(H326,42)</f>
        <v>0xec48940d573b1d76ee54592e4279a9f8d7ea1367</v>
      </c>
      <c r="K326" s="3" t="str">
        <f t="shared" si="18"/>
        <v>2.5770071522417865e-08</v>
      </c>
      <c r="Q326" s="3" t="str">
        <f t="shared" si="19"/>
        <v>2.5770071522417865e-08}</v>
      </c>
    </row>
    <row r="327" spans="1:17" ht="15.5" hidden="1">
      <c r="A327" s="35" t="s">
        <v>1809</v>
      </c>
      <c r="B327" s="36">
        <v>202303</v>
      </c>
      <c r="C327" s="3" t="str">
        <f t="shared" si="20"/>
        <v>2023-03-10</v>
      </c>
      <c r="D327" s="35" t="s">
        <v>1810</v>
      </c>
      <c r="E327" s="35" t="s">
        <v>803</v>
      </c>
      <c r="F327" s="35" t="s">
        <v>771</v>
      </c>
      <c r="G327" s="35" t="s">
        <v>796</v>
      </c>
      <c r="H327" s="35" t="s">
        <v>1811</v>
      </c>
      <c r="I327" s="3" t="str">
        <f t="shared" si="24"/>
        <v>0xed030549d55b2385d1759fe4879b1fa2a7a07967</v>
      </c>
      <c r="K327" s="3" t="str">
        <f t="shared" si="18"/>
        <v>0.0001189096546934432</v>
      </c>
      <c r="Q327" s="3" t="str">
        <f t="shared" si="19"/>
        <v>0.0001189096546934432}</v>
      </c>
    </row>
    <row r="328" spans="1:17" ht="15.5" hidden="1">
      <c r="A328" s="35" t="s">
        <v>1812</v>
      </c>
      <c r="B328" s="36">
        <v>202302</v>
      </c>
      <c r="C328" s="3" t="str">
        <f t="shared" si="20"/>
        <v>2023-02-16</v>
      </c>
      <c r="D328" s="35" t="s">
        <v>1813</v>
      </c>
      <c r="E328" s="35" t="s">
        <v>803</v>
      </c>
      <c r="F328" s="35" t="s">
        <v>771</v>
      </c>
      <c r="G328" s="35" t="s">
        <v>44</v>
      </c>
      <c r="H328" s="35" t="s">
        <v>1814</v>
      </c>
      <c r="I328" s="3" t="str">
        <f t="shared" si="24"/>
        <v>0xed210abf183f95dc019ddc7c6e6a5e855227ddc0</v>
      </c>
      <c r="J328" s="3" t="s">
        <v>46</v>
      </c>
      <c r="K328" s="3" t="str">
        <f t="shared" si="18"/>
        <v>0.44933366238894373</v>
      </c>
      <c r="L328" s="3" t="s">
        <v>852</v>
      </c>
      <c r="Q328" s="3" t="str">
        <f t="shared" si="19"/>
        <v>0.44933366238894373}</v>
      </c>
    </row>
    <row r="329" spans="1:17" ht="15.5" hidden="1">
      <c r="A329" s="35" t="s">
        <v>1815</v>
      </c>
      <c r="B329" s="36">
        <v>202302</v>
      </c>
      <c r="C329" s="3" t="str">
        <f t="shared" si="20"/>
        <v>2023-02-17</v>
      </c>
      <c r="D329" s="35" t="s">
        <v>1816</v>
      </c>
      <c r="E329" s="35" t="s">
        <v>803</v>
      </c>
      <c r="F329" s="35" t="s">
        <v>771</v>
      </c>
      <c r="G329" s="35" t="s">
        <v>44</v>
      </c>
      <c r="H329" s="35" t="s">
        <v>1817</v>
      </c>
      <c r="I329" s="3" t="str">
        <f t="shared" si="24"/>
        <v>0xed4846e8a35bd9274f0a49a789115b06368ac0c6</v>
      </c>
      <c r="J329" s="3" t="s">
        <v>46</v>
      </c>
      <c r="K329" s="3" t="str">
        <f t="shared" si="18"/>
        <v>0.12981159420289856</v>
      </c>
      <c r="L329" s="3" t="s">
        <v>852</v>
      </c>
      <c r="Q329" s="3" t="str">
        <f t="shared" si="19"/>
        <v>0.12981159420289856}</v>
      </c>
    </row>
    <row r="330" spans="1:17" ht="15.5" hidden="1">
      <c r="A330" s="35" t="s">
        <v>1818</v>
      </c>
      <c r="B330" s="36">
        <v>202303</v>
      </c>
      <c r="C330" s="3" t="str">
        <f t="shared" si="20"/>
        <v>2023-03-09</v>
      </c>
      <c r="D330" s="35" t="s">
        <v>1819</v>
      </c>
      <c r="E330" s="35" t="s">
        <v>191</v>
      </c>
      <c r="F330" s="35" t="s">
        <v>771</v>
      </c>
      <c r="G330" s="35" t="s">
        <v>22</v>
      </c>
      <c r="H330" s="35" t="s">
        <v>1820</v>
      </c>
      <c r="I330" s="3" t="str">
        <f t="shared" si="24"/>
        <v>0xed7f2016130ca5083261079c7b869cc3ab82181a</v>
      </c>
      <c r="K330" s="3" t="str">
        <f t="shared" si="18"/>
        <v>7.691010459915536e-09</v>
      </c>
      <c r="Q330" s="3" t="str">
        <f t="shared" si="19"/>
        <v>7.691010459915536e-09}</v>
      </c>
    </row>
    <row r="331" spans="1:17" ht="15.5" hidden="1">
      <c r="A331" s="35" t="s">
        <v>1821</v>
      </c>
      <c r="B331" s="36">
        <v>202303</v>
      </c>
      <c r="C331" s="3" t="str">
        <f t="shared" si="20"/>
        <v>2023-03-20</v>
      </c>
      <c r="D331" s="35" t="s">
        <v>1822</v>
      </c>
      <c r="E331" s="35" t="s">
        <v>191</v>
      </c>
      <c r="F331" s="35" t="s">
        <v>771</v>
      </c>
      <c r="G331" s="35" t="s">
        <v>44</v>
      </c>
      <c r="H331" s="35" t="s">
        <v>1823</v>
      </c>
      <c r="I331" s="3" t="str">
        <f t="shared" si="24"/>
        <v>0xedc7001e99a37c3d23b5f7974f837387e09f9c93</v>
      </c>
      <c r="K331" s="3" t="str">
        <f t="shared" si="18"/>
        <v>1.0529256858753327e-08</v>
      </c>
      <c r="Q331" s="3" t="str">
        <f t="shared" si="19"/>
        <v>1.0529256858753327e-08}</v>
      </c>
    </row>
    <row r="332" spans="1:17" ht="15.5" hidden="1">
      <c r="A332" s="35" t="s">
        <v>1824</v>
      </c>
      <c r="B332" s="36">
        <v>202303</v>
      </c>
      <c r="C332" s="3" t="str">
        <f t="shared" si="20"/>
        <v>2023-03-20</v>
      </c>
      <c r="D332" s="35" t="s">
        <v>1825</v>
      </c>
      <c r="E332" s="35" t="s">
        <v>126</v>
      </c>
      <c r="F332" s="35" t="s">
        <v>771</v>
      </c>
      <c r="G332" s="35" t="s">
        <v>114</v>
      </c>
      <c r="H332" s="35" t="s">
        <v>1826</v>
      </c>
      <c r="I332" s="3" t="str">
        <f t="shared" si="24"/>
        <v>0xeedba2484aaf940f37cd3cd21a5d7c4a7dafbfc0</v>
      </c>
      <c r="J332" s="3" t="s">
        <v>764</v>
      </c>
      <c r="K332" s="3" t="str">
        <f t="shared" si="18"/>
        <v>1.0411251460871765e-08</v>
      </c>
      <c r="L332" s="3" t="s">
        <v>1078</v>
      </c>
      <c r="Q332" s="3" t="str">
        <f t="shared" si="19"/>
        <v>1.0411251460871765e-08}</v>
      </c>
    </row>
    <row r="333" spans="1:17" ht="12.5" hidden="1">
      <c r="A333" s="8">
        <v>44918</v>
      </c>
      <c r="B333" s="3">
        <f>202212</f>
        <v>202212</v>
      </c>
      <c r="C333" s="3" t="str">
        <f t="shared" si="20"/>
        <v>44918</v>
      </c>
      <c r="D333" s="3" t="s">
        <v>1827</v>
      </c>
      <c r="G333" s="3" t="s">
        <v>114</v>
      </c>
      <c r="I333" s="3" t="s">
        <v>1828</v>
      </c>
      <c r="J333" s="3" t="s">
        <v>764</v>
      </c>
      <c r="K333" s="3" t="e">
        <f t="shared" si="18"/>
        <v>#VALUE!</v>
      </c>
      <c r="L333" s="3" t="s">
        <v>823</v>
      </c>
      <c r="Q333" s="3" t="e">
        <f t="shared" si="19"/>
        <v>#VALUE!</v>
      </c>
    </row>
    <row r="334" spans="1:17" ht="15.5" hidden="1">
      <c r="A334" s="35" t="s">
        <v>1829</v>
      </c>
      <c r="B334" s="36">
        <v>202303</v>
      </c>
      <c r="C334" s="3" t="str">
        <f t="shared" si="20"/>
        <v>2023-03-06</v>
      </c>
      <c r="D334" s="35" t="s">
        <v>1830</v>
      </c>
      <c r="E334" s="35" t="s">
        <v>803</v>
      </c>
      <c r="F334" s="35" t="s">
        <v>771</v>
      </c>
      <c r="G334" s="35" t="s">
        <v>114</v>
      </c>
      <c r="H334" s="35" t="s">
        <v>1831</v>
      </c>
      <c r="I334" s="3" t="str">
        <f>LEFT(H334,42)</f>
        <v>0xef46d5fe753c988606e6f703260d816af53b03eb</v>
      </c>
      <c r="J334" s="3" t="s">
        <v>764</v>
      </c>
      <c r="K334" s="3" t="str">
        <f t="shared" si="18"/>
        <v>0.07358351729212656</v>
      </c>
      <c r="L334" s="3" t="s">
        <v>1078</v>
      </c>
      <c r="Q334" s="3" t="str">
        <f t="shared" si="19"/>
        <v>0.07358351729212656}</v>
      </c>
    </row>
    <row r="335" spans="1:17" ht="12.5" hidden="1">
      <c r="A335" s="8">
        <v>44901</v>
      </c>
      <c r="B335" s="3">
        <f>202212</f>
        <v>202212</v>
      </c>
      <c r="C335" s="3" t="str">
        <f t="shared" si="20"/>
        <v>44901</v>
      </c>
      <c r="D335" s="3" t="s">
        <v>1832</v>
      </c>
      <c r="G335" s="3" t="s">
        <v>114</v>
      </c>
      <c r="I335" s="3" t="s">
        <v>1833</v>
      </c>
      <c r="J335" s="3" t="s">
        <v>764</v>
      </c>
      <c r="K335" s="3" t="e">
        <f t="shared" si="18"/>
        <v>#VALUE!</v>
      </c>
      <c r="L335" s="3" t="s">
        <v>823</v>
      </c>
      <c r="Q335" s="3" t="e">
        <f t="shared" si="19"/>
        <v>#VALUE!</v>
      </c>
    </row>
    <row r="336" spans="1:17" ht="15.5" hidden="1">
      <c r="A336" s="35" t="s">
        <v>1834</v>
      </c>
      <c r="B336" s="36">
        <v>202303</v>
      </c>
      <c r="C336" s="3" t="str">
        <f t="shared" si="20"/>
        <v>2023-03-22</v>
      </c>
      <c r="D336" s="35" t="s">
        <v>1835</v>
      </c>
      <c r="E336" s="35" t="s">
        <v>191</v>
      </c>
      <c r="F336" s="35" t="s">
        <v>771</v>
      </c>
      <c r="G336" s="35" t="s">
        <v>44</v>
      </c>
      <c r="H336" s="35" t="s">
        <v>1836</v>
      </c>
      <c r="I336" s="3" t="str">
        <f>LEFT(H336,42)</f>
        <v>0xef686ec84eea2eae6f59cbc704d05b939f8fb385</v>
      </c>
      <c r="K336" s="3" t="str">
        <f t="shared" si="18"/>
        <v>7.4093833217566824e-09</v>
      </c>
      <c r="Q336" s="3" t="str">
        <f t="shared" si="19"/>
        <v>7.4093833217566824e-09}</v>
      </c>
    </row>
    <row r="337" spans="1:17" ht="12.5" hidden="1">
      <c r="A337" s="8">
        <v>44897</v>
      </c>
      <c r="B337" s="3">
        <f>202212</f>
        <v>202212</v>
      </c>
      <c r="C337" s="3" t="str">
        <f t="shared" si="20"/>
        <v>44897</v>
      </c>
      <c r="D337" s="3" t="s">
        <v>1837</v>
      </c>
      <c r="G337" s="3" t="s">
        <v>114</v>
      </c>
      <c r="I337" s="3" t="s">
        <v>1838</v>
      </c>
      <c r="J337" s="3" t="s">
        <v>764</v>
      </c>
      <c r="K337" s="3" t="e">
        <f t="shared" si="18"/>
        <v>#VALUE!</v>
      </c>
      <c r="L337" s="3" t="s">
        <v>823</v>
      </c>
      <c r="Q337" s="3" t="e">
        <f t="shared" si="19"/>
        <v>#VALUE!</v>
      </c>
    </row>
    <row r="338" spans="1:17" ht="15.5" hidden="1">
      <c r="A338" s="35" t="s">
        <v>1839</v>
      </c>
      <c r="B338" s="36">
        <v>202303</v>
      </c>
      <c r="C338" s="3" t="str">
        <f t="shared" si="20"/>
        <v>2023-03-25</v>
      </c>
      <c r="D338" s="35" t="s">
        <v>1840</v>
      </c>
      <c r="E338" s="35" t="s">
        <v>126</v>
      </c>
      <c r="F338" s="35" t="s">
        <v>771</v>
      </c>
      <c r="G338" s="35" t="s">
        <v>22</v>
      </c>
      <c r="H338" s="35" t="s">
        <v>1841</v>
      </c>
      <c r="I338" s="3" t="str">
        <f t="shared" ref="I338:I592" si="25">LEFT(H338,42)</f>
        <v>0xf116a01c44b1a89e95146df62844e046cdb27f58</v>
      </c>
      <c r="K338" s="3" t="str">
        <f t="shared" si="18"/>
        <v>0.006702990033222592</v>
      </c>
      <c r="Q338" s="3" t="str">
        <f t="shared" si="19"/>
        <v>0.006702990033222592}</v>
      </c>
    </row>
    <row r="339" spans="1:17" ht="15.5" hidden="1">
      <c r="A339" s="35" t="s">
        <v>1842</v>
      </c>
      <c r="B339" s="36">
        <v>202303</v>
      </c>
      <c r="C339" s="3" t="str">
        <f t="shared" si="20"/>
        <v>2023-03-25</v>
      </c>
      <c r="D339" s="35" t="s">
        <v>1843</v>
      </c>
      <c r="E339" s="35" t="s">
        <v>191</v>
      </c>
      <c r="F339" s="35" t="s">
        <v>771</v>
      </c>
      <c r="G339" s="35" t="s">
        <v>44</v>
      </c>
      <c r="H339" s="35" t="s">
        <v>1844</v>
      </c>
      <c r="I339" s="3" t="str">
        <f t="shared" si="25"/>
        <v>0xf1cd7ccd052d8dedea7005a88e39fdb5205bf48b</v>
      </c>
      <c r="K339" s="3" t="str">
        <f t="shared" si="18"/>
        <v>1.6627631012979496e-08</v>
      </c>
      <c r="Q339" s="3" t="str">
        <f t="shared" si="19"/>
        <v>1.6627631012979496e-08}</v>
      </c>
    </row>
    <row r="340" spans="1:17" ht="15.5" hidden="1">
      <c r="A340" s="35" t="s">
        <v>1845</v>
      </c>
      <c r="B340" s="36">
        <v>202303</v>
      </c>
      <c r="C340" s="3" t="str">
        <f t="shared" si="20"/>
        <v>2023-03-25</v>
      </c>
      <c r="D340" s="35" t="s">
        <v>1846</v>
      </c>
      <c r="E340" s="35" t="s">
        <v>126</v>
      </c>
      <c r="F340" s="35" t="s">
        <v>771</v>
      </c>
      <c r="G340" s="35" t="s">
        <v>22</v>
      </c>
      <c r="H340" s="35" t="s">
        <v>1847</v>
      </c>
      <c r="I340" s="3" t="str">
        <f t="shared" si="25"/>
        <v>0xf3242be0ed753e3de7aaa15f71816817508ef5f6</v>
      </c>
      <c r="K340" s="3" t="str">
        <f t="shared" si="18"/>
        <v>3.28926679239721e-05</v>
      </c>
      <c r="Q340" s="3" t="str">
        <f t="shared" si="19"/>
        <v>3.28926679239721e-05}</v>
      </c>
    </row>
    <row r="341" spans="1:17" ht="15.5" hidden="1">
      <c r="A341" s="35" t="s">
        <v>1848</v>
      </c>
      <c r="B341" s="36">
        <v>202303</v>
      </c>
      <c r="C341" s="3" t="str">
        <f t="shared" si="20"/>
        <v>2023-03-01</v>
      </c>
      <c r="D341" s="35" t="s">
        <v>1849</v>
      </c>
      <c r="E341" s="35" t="s">
        <v>191</v>
      </c>
      <c r="F341" s="35" t="s">
        <v>771</v>
      </c>
      <c r="G341" s="35" t="s">
        <v>809</v>
      </c>
      <c r="H341" s="35" t="s">
        <v>1850</v>
      </c>
      <c r="I341" s="3" t="str">
        <f t="shared" si="25"/>
        <v>0xf3d9657f9d1f50f290f605e3ccb6c3c51f1b385b</v>
      </c>
      <c r="K341" s="3" t="str">
        <f t="shared" si="18"/>
        <v>9.848583037153711e-09</v>
      </c>
      <c r="Q341" s="3" t="str">
        <f t="shared" si="19"/>
        <v>9.848583037153711e-09}</v>
      </c>
    </row>
    <row r="342" spans="1:17" ht="15.5" hidden="1">
      <c r="A342" s="35" t="s">
        <v>1851</v>
      </c>
      <c r="B342" s="36">
        <v>202303</v>
      </c>
      <c r="C342" s="3" t="str">
        <f t="shared" si="20"/>
        <v>2023-03-22</v>
      </c>
      <c r="D342" s="35" t="s">
        <v>1852</v>
      </c>
      <c r="E342" s="35" t="s">
        <v>191</v>
      </c>
      <c r="F342" s="35" t="s">
        <v>771</v>
      </c>
      <c r="G342" s="35" t="s">
        <v>44</v>
      </c>
      <c r="H342" s="35" t="s">
        <v>1853</v>
      </c>
      <c r="I342" s="3" t="str">
        <f t="shared" si="25"/>
        <v>0xf500abc84e09eafc12fe610c3463ed5ae7b4d8c3</v>
      </c>
      <c r="K342" s="3" t="str">
        <f t="shared" si="18"/>
        <v>3.6055219347699323e-08</v>
      </c>
      <c r="Q342" s="3" t="str">
        <f t="shared" si="19"/>
        <v>3.6055219347699323e-08}</v>
      </c>
    </row>
    <row r="343" spans="1:17" ht="15.5" hidden="1">
      <c r="A343" s="35" t="s">
        <v>1854</v>
      </c>
      <c r="B343" s="36">
        <v>202303</v>
      </c>
      <c r="C343" s="3" t="str">
        <f t="shared" si="20"/>
        <v>2023-03-25</v>
      </c>
      <c r="D343" s="35" t="s">
        <v>1855</v>
      </c>
      <c r="E343" s="35" t="s">
        <v>126</v>
      </c>
      <c r="F343" s="35" t="s">
        <v>771</v>
      </c>
      <c r="G343" s="35" t="s">
        <v>22</v>
      </c>
      <c r="H343" s="35" t="s">
        <v>1856</v>
      </c>
      <c r="I343" s="3" t="str">
        <f t="shared" si="25"/>
        <v>0xf5be89946133b67a8597d9e5a6bc6e9f64a8b28a</v>
      </c>
      <c r="K343" s="3" t="str">
        <f t="shared" si="18"/>
        <v>7.031186773335466e-05</v>
      </c>
      <c r="Q343" s="3" t="str">
        <f t="shared" si="19"/>
        <v>7.031186773335466e-05}</v>
      </c>
    </row>
    <row r="344" spans="1:17" ht="15.5" hidden="1">
      <c r="A344" s="35" t="s">
        <v>1857</v>
      </c>
      <c r="B344" s="36">
        <v>202303</v>
      </c>
      <c r="C344" s="3" t="str">
        <f t="shared" si="20"/>
        <v>2023-03-21</v>
      </c>
      <c r="D344" s="35" t="s">
        <v>1858</v>
      </c>
      <c r="E344" s="35" t="s">
        <v>191</v>
      </c>
      <c r="F344" s="35" t="s">
        <v>771</v>
      </c>
      <c r="G344" s="35" t="s">
        <v>44</v>
      </c>
      <c r="H344" s="35" t="s">
        <v>1859</v>
      </c>
      <c r="I344" s="3" t="str">
        <f t="shared" si="25"/>
        <v>0xf84d98a93c3cadb2288a83f1f46a54c6eb03bf19</v>
      </c>
      <c r="K344" s="3" t="str">
        <f t="shared" si="18"/>
        <v>7.32235591539819e-08</v>
      </c>
      <c r="Q344" s="3" t="str">
        <f t="shared" si="19"/>
        <v>7.32235591539819e-08}</v>
      </c>
    </row>
    <row r="345" spans="1:17" ht="15.5" hidden="1">
      <c r="A345" s="35" t="s">
        <v>1860</v>
      </c>
      <c r="B345" s="36">
        <v>202303</v>
      </c>
      <c r="C345" s="3" t="str">
        <f t="shared" si="20"/>
        <v>2023-03-23</v>
      </c>
      <c r="D345" s="35" t="s">
        <v>1861</v>
      </c>
      <c r="E345" s="35" t="s">
        <v>191</v>
      </c>
      <c r="F345" s="35" t="s">
        <v>771</v>
      </c>
      <c r="G345" s="35" t="s">
        <v>44</v>
      </c>
      <c r="H345" s="35" t="s">
        <v>1862</v>
      </c>
      <c r="I345" s="3" t="str">
        <f t="shared" si="25"/>
        <v>0xfc093095a73f6568c8eebd1ed5375b238add8797</v>
      </c>
      <c r="K345" s="3" t="str">
        <f t="shared" si="18"/>
        <v>1.123153728220814e-10</v>
      </c>
      <c r="L345" s="3" t="s">
        <v>883</v>
      </c>
      <c r="Q345" s="3" t="str">
        <f t="shared" si="19"/>
        <v>1.123153728220814e-10}</v>
      </c>
    </row>
    <row r="346" spans="1:17" ht="15.5" hidden="1">
      <c r="A346" s="35" t="s">
        <v>1863</v>
      </c>
      <c r="B346" s="36">
        <v>202303</v>
      </c>
      <c r="C346" s="3" t="str">
        <f t="shared" si="20"/>
        <v>2023-03-22</v>
      </c>
      <c r="D346" s="35" t="s">
        <v>1864</v>
      </c>
      <c r="E346" s="35" t="s">
        <v>191</v>
      </c>
      <c r="F346" s="35" t="s">
        <v>771</v>
      </c>
      <c r="G346" s="35" t="s">
        <v>44</v>
      </c>
      <c r="H346" s="35" t="s">
        <v>1865</v>
      </c>
      <c r="I346" s="3" t="str">
        <f t="shared" si="25"/>
        <v>0xfc73b27b4acad79bc718e9099a1ba082811f7961</v>
      </c>
      <c r="K346" s="3" t="str">
        <f t="shared" si="18"/>
        <v>3.792462934312625e-08</v>
      </c>
      <c r="Q346" s="3" t="str">
        <f t="shared" si="19"/>
        <v>3.792462934312625e-08}</v>
      </c>
    </row>
    <row r="347" spans="1:17" ht="15.5" hidden="1">
      <c r="A347" s="35" t="s">
        <v>1866</v>
      </c>
      <c r="B347" s="36">
        <v>202303</v>
      </c>
      <c r="C347" s="3" t="str">
        <f t="shared" si="20"/>
        <v>2023-03-22</v>
      </c>
      <c r="D347" s="35" t="s">
        <v>1867</v>
      </c>
      <c r="E347" s="35" t="s">
        <v>191</v>
      </c>
      <c r="F347" s="35" t="s">
        <v>771</v>
      </c>
      <c r="G347" s="35" t="s">
        <v>44</v>
      </c>
      <c r="H347" s="35" t="s">
        <v>1868</v>
      </c>
      <c r="I347" s="3" t="str">
        <f t="shared" si="25"/>
        <v>0xfd9238dcd679316c6a95c08490e049fcaa9c979e</v>
      </c>
      <c r="K347" s="3" t="str">
        <f t="shared" si="18"/>
        <v>4.495477402115484e-08</v>
      </c>
      <c r="Q347" s="3" t="str">
        <f t="shared" si="19"/>
        <v>4.495477402115484e-08}</v>
      </c>
    </row>
    <row r="348" spans="1:17" ht="15.5" hidden="1">
      <c r="A348" s="35" t="s">
        <v>1869</v>
      </c>
      <c r="B348" s="36">
        <v>202303</v>
      </c>
      <c r="C348" s="3" t="str">
        <f t="shared" si="20"/>
        <v>2023-03-23</v>
      </c>
      <c r="D348" s="35" t="s">
        <v>1870</v>
      </c>
      <c r="E348" s="35" t="s">
        <v>126</v>
      </c>
      <c r="F348" s="35" t="s">
        <v>771</v>
      </c>
      <c r="G348" s="35" t="s">
        <v>22</v>
      </c>
      <c r="H348" s="35" t="s">
        <v>1871</v>
      </c>
      <c r="I348" s="3" t="str">
        <f t="shared" si="25"/>
        <v>0xfdedbe2f0738cb4b147437d93555dd2f40adc03f</v>
      </c>
      <c r="K348" s="3" t="str">
        <f t="shared" si="18"/>
        <v>3.207238943065414e-05</v>
      </c>
      <c r="Q348" s="3" t="str">
        <f t="shared" si="19"/>
        <v>3.207238943065414e-05}</v>
      </c>
    </row>
    <row r="349" spans="1:17" ht="15.5" hidden="1">
      <c r="A349" s="35" t="s">
        <v>1872</v>
      </c>
      <c r="B349" s="36">
        <v>202303</v>
      </c>
      <c r="C349" s="3" t="str">
        <f t="shared" si="20"/>
        <v>2023-03-15</v>
      </c>
      <c r="D349" s="35" t="s">
        <v>1873</v>
      </c>
      <c r="E349" s="35" t="s">
        <v>126</v>
      </c>
      <c r="F349" s="35" t="s">
        <v>771</v>
      </c>
      <c r="G349" s="35" t="s">
        <v>22</v>
      </c>
      <c r="H349" s="35" t="s">
        <v>1874</v>
      </c>
      <c r="I349" s="3" t="str">
        <f t="shared" si="25"/>
        <v>0xfe07ce9928f243540461bf9a68ca960ce3b333c5</v>
      </c>
      <c r="K349" s="3" t="str">
        <f t="shared" si="18"/>
        <v>3.0513689506670103e-05</v>
      </c>
      <c r="Q349" s="3" t="str">
        <f t="shared" si="19"/>
        <v>3.0513689506670103e-05}</v>
      </c>
    </row>
    <row r="350" spans="1:17" ht="15.5" hidden="1">
      <c r="A350" s="35" t="s">
        <v>1875</v>
      </c>
      <c r="B350" s="36">
        <v>202303</v>
      </c>
      <c r="C350" s="3" t="str">
        <f t="shared" si="20"/>
        <v>2023-03-28</v>
      </c>
      <c r="D350" s="35" t="s">
        <v>1876</v>
      </c>
      <c r="E350" s="35" t="s">
        <v>126</v>
      </c>
      <c r="F350" s="35" t="s">
        <v>771</v>
      </c>
      <c r="G350" s="35" t="s">
        <v>44</v>
      </c>
      <c r="H350" s="35" t="s">
        <v>1877</v>
      </c>
      <c r="I350" s="3" t="str">
        <f t="shared" si="25"/>
        <v>0xffbaf49bf8580a3adb9ba28f46dae6631e2e2c58</v>
      </c>
      <c r="K350" s="3" t="str">
        <f t="shared" si="18"/>
        <v>3.5828398892443175e-05</v>
      </c>
      <c r="Q350" s="3" t="str">
        <f t="shared" si="19"/>
        <v>3.5828398892443175e-05}</v>
      </c>
    </row>
    <row r="351" spans="1:17" ht="15.5" hidden="1">
      <c r="A351" s="35" t="s">
        <v>1878</v>
      </c>
      <c r="B351" s="3">
        <v>202304</v>
      </c>
      <c r="C351" s="3" t="str">
        <f t="shared" si="20"/>
        <v>2023-04-03</v>
      </c>
      <c r="D351" s="35" t="s">
        <v>1879</v>
      </c>
      <c r="E351" s="35" t="s">
        <v>191</v>
      </c>
      <c r="F351" s="35" t="s">
        <v>771</v>
      </c>
      <c r="G351" s="36">
        <v>1</v>
      </c>
      <c r="H351" s="35" t="s">
        <v>1880</v>
      </c>
      <c r="I351" s="3" t="str">
        <f t="shared" si="25"/>
        <v>0x67ac1c7c0779434e166858ed1bbcf8766f002598</v>
      </c>
      <c r="J351" s="3" t="s">
        <v>46</v>
      </c>
      <c r="K351" s="3" t="str">
        <f t="shared" si="18"/>
        <v>1.4818768372396698e-08</v>
      </c>
      <c r="L351" s="3" t="s">
        <v>1881</v>
      </c>
      <c r="Q351" s="3" t="str">
        <f t="shared" si="19"/>
        <v>1.4818768372396698e-08}</v>
      </c>
    </row>
    <row r="352" spans="1:17" ht="15.5" hidden="1">
      <c r="A352" s="35" t="s">
        <v>1882</v>
      </c>
      <c r="B352" s="3">
        <v>202304</v>
      </c>
      <c r="C352" s="3" t="str">
        <f t="shared" si="20"/>
        <v>2023-04-03</v>
      </c>
      <c r="D352" s="35" t="s">
        <v>1883</v>
      </c>
      <c r="E352" s="35" t="s">
        <v>126</v>
      </c>
      <c r="F352" s="35" t="s">
        <v>771</v>
      </c>
      <c r="G352" s="36">
        <v>1</v>
      </c>
      <c r="H352" s="35" t="s">
        <v>1884</v>
      </c>
      <c r="I352" s="3" t="str">
        <f t="shared" si="25"/>
        <v>0x1a248a3bc16cedf5747246d29ebefa8b1b9f506c</v>
      </c>
      <c r="J352" s="3" t="s">
        <v>764</v>
      </c>
      <c r="K352" s="3" t="str">
        <f t="shared" si="18"/>
        <v>0.00011750726168471086</v>
      </c>
      <c r="L352" s="3" t="s">
        <v>1885</v>
      </c>
      <c r="Q352" s="3" t="str">
        <f t="shared" si="19"/>
        <v>0.00011750726168471086}</v>
      </c>
    </row>
    <row r="353" spans="1:17" ht="15.5" hidden="1">
      <c r="A353" s="35" t="s">
        <v>1886</v>
      </c>
      <c r="B353" s="3">
        <v>202304</v>
      </c>
      <c r="C353" s="3" t="str">
        <f t="shared" si="20"/>
        <v>2023-04-03</v>
      </c>
      <c r="D353" s="35" t="s">
        <v>1887</v>
      </c>
      <c r="E353" s="35" t="s">
        <v>126</v>
      </c>
      <c r="F353" s="35" t="s">
        <v>771</v>
      </c>
      <c r="G353" s="36">
        <v>1</v>
      </c>
      <c r="H353" s="35" t="s">
        <v>1888</v>
      </c>
      <c r="I353" s="3" t="str">
        <f t="shared" si="25"/>
        <v>0x89a44f2e66aaf758a991997bdac10af415d2ab36</v>
      </c>
      <c r="J353" s="3" t="s">
        <v>764</v>
      </c>
      <c r="K353" s="3" t="str">
        <f t="shared" si="18"/>
        <v>3.1830735873664946e-05</v>
      </c>
      <c r="Q353" s="3" t="str">
        <f t="shared" si="19"/>
        <v>3.1830735873664946e-05}</v>
      </c>
    </row>
    <row r="354" spans="1:17" ht="15.5" hidden="1">
      <c r="A354" s="35" t="s">
        <v>1889</v>
      </c>
      <c r="B354" s="3">
        <v>202304</v>
      </c>
      <c r="C354" s="3" t="str">
        <f t="shared" si="20"/>
        <v>2023-04-03</v>
      </c>
      <c r="D354" s="35" t="s">
        <v>1890</v>
      </c>
      <c r="E354" s="35" t="s">
        <v>191</v>
      </c>
      <c r="F354" s="35" t="s">
        <v>771</v>
      </c>
      <c r="G354" s="36">
        <v>1</v>
      </c>
      <c r="H354" s="35" t="s">
        <v>1891</v>
      </c>
      <c r="I354" s="3" t="str">
        <f t="shared" si="25"/>
        <v>0x078c91300be4e891934f7c7ab4aac5e2cdc792e3</v>
      </c>
      <c r="J354" s="3" t="s">
        <v>46</v>
      </c>
      <c r="K354" s="3" t="str">
        <f t="shared" si="18"/>
        <v>1.6289978865112245e-08</v>
      </c>
      <c r="L354" s="3" t="s">
        <v>1892</v>
      </c>
      <c r="Q354" s="3" t="str">
        <f t="shared" si="19"/>
        <v>1.6289978865112245e-08}</v>
      </c>
    </row>
    <row r="355" spans="1:17" ht="15.5" hidden="1">
      <c r="A355" s="35" t="s">
        <v>1893</v>
      </c>
      <c r="B355" s="3">
        <v>202304</v>
      </c>
      <c r="C355" s="3" t="str">
        <f t="shared" si="20"/>
        <v>2023-04-05</v>
      </c>
      <c r="D355" s="35" t="s">
        <v>1894</v>
      </c>
      <c r="E355" s="35" t="s">
        <v>126</v>
      </c>
      <c r="F355" s="35" t="s">
        <v>771</v>
      </c>
      <c r="G355" s="36">
        <v>1</v>
      </c>
      <c r="H355" s="35" t="s">
        <v>1895</v>
      </c>
      <c r="I355" s="3" t="str">
        <f t="shared" si="25"/>
        <v>0x667460d58b856f00dbea34c3a5f929180c03439c</v>
      </c>
      <c r="J355" s="3" t="s">
        <v>764</v>
      </c>
      <c r="K355" s="3" t="str">
        <f t="shared" si="18"/>
        <v>3.939688866280537e-07</v>
      </c>
      <c r="Q355" s="3" t="str">
        <f t="shared" si="19"/>
        <v>3.939688866280537e-07}</v>
      </c>
    </row>
    <row r="356" spans="1:17" ht="15.5" hidden="1">
      <c r="A356" s="35" t="s">
        <v>1896</v>
      </c>
      <c r="B356" s="3">
        <v>202304</v>
      </c>
      <c r="C356" s="3" t="str">
        <f t="shared" si="20"/>
        <v>2023-04-13</v>
      </c>
      <c r="D356" s="35" t="s">
        <v>1897</v>
      </c>
      <c r="E356" s="35" t="s">
        <v>126</v>
      </c>
      <c r="F356" s="35" t="s">
        <v>771</v>
      </c>
      <c r="G356" s="36">
        <v>1</v>
      </c>
      <c r="H356" s="35" t="s">
        <v>1898</v>
      </c>
      <c r="I356" s="3" t="str">
        <f t="shared" si="25"/>
        <v>0x5bac20beef31d0eccb369a33514831ed8e9cdfe0</v>
      </c>
      <c r="J356" s="3" t="s">
        <v>46</v>
      </c>
      <c r="K356" s="3" t="str">
        <f t="shared" si="18"/>
        <v>0.00023500842113509068</v>
      </c>
      <c r="L356" s="3" t="s">
        <v>1899</v>
      </c>
      <c r="Q356" s="3" t="str">
        <f t="shared" si="19"/>
        <v>0.00023500842113509068}</v>
      </c>
    </row>
    <row r="357" spans="1:17" ht="15.5" hidden="1">
      <c r="A357" s="35" t="s">
        <v>1900</v>
      </c>
      <c r="B357" s="3">
        <v>202304</v>
      </c>
      <c r="C357" s="3" t="str">
        <f t="shared" si="20"/>
        <v>2023-04-03</v>
      </c>
      <c r="D357" s="35" t="s">
        <v>1901</v>
      </c>
      <c r="E357" s="35" t="s">
        <v>126</v>
      </c>
      <c r="F357" s="35" t="s">
        <v>771</v>
      </c>
      <c r="G357" s="36">
        <v>1</v>
      </c>
      <c r="H357" s="35" t="s">
        <v>1902</v>
      </c>
      <c r="I357" s="3" t="str">
        <f t="shared" si="25"/>
        <v>0x66fab211e339c6b60519179236d7573f64601c03</v>
      </c>
      <c r="J357" s="3" t="s">
        <v>764</v>
      </c>
      <c r="K357" s="3" t="str">
        <f t="shared" si="18"/>
        <v>5.119615712795879e-05</v>
      </c>
      <c r="Q357" s="3" t="str">
        <f t="shared" si="19"/>
        <v>5.119615712795879e-05}</v>
      </c>
    </row>
    <row r="358" spans="1:17" ht="15.5" hidden="1">
      <c r="A358" s="35" t="s">
        <v>1903</v>
      </c>
      <c r="B358" s="3">
        <v>202304</v>
      </c>
      <c r="C358" s="3" t="str">
        <f t="shared" si="20"/>
        <v>2023-04-04</v>
      </c>
      <c r="D358" s="35" t="s">
        <v>1904</v>
      </c>
      <c r="E358" s="35" t="s">
        <v>191</v>
      </c>
      <c r="F358" s="35" t="s">
        <v>771</v>
      </c>
      <c r="G358" s="36">
        <v>1</v>
      </c>
      <c r="H358" s="35" t="s">
        <v>1905</v>
      </c>
      <c r="I358" s="3" t="str">
        <f t="shared" si="25"/>
        <v>0x4bf3ca4036e25b5a4afbf89905cce0aa8e136a17</v>
      </c>
      <c r="J358" s="3" t="s">
        <v>46</v>
      </c>
      <c r="K358" s="3" t="str">
        <f t="shared" si="18"/>
        <v>4.593557247620705e-10</v>
      </c>
      <c r="L358" s="3" t="s">
        <v>1906</v>
      </c>
      <c r="Q358" s="3" t="str">
        <f t="shared" si="19"/>
        <v>4.593557247620705e-10}</v>
      </c>
    </row>
    <row r="359" spans="1:17" ht="15.5" hidden="1">
      <c r="A359" s="35" t="s">
        <v>1907</v>
      </c>
      <c r="B359" s="3">
        <v>202304</v>
      </c>
      <c r="C359" s="3" t="str">
        <f t="shared" si="20"/>
        <v>2023-04-04</v>
      </c>
      <c r="D359" s="35" t="s">
        <v>1908</v>
      </c>
      <c r="E359" s="35" t="s">
        <v>126</v>
      </c>
      <c r="F359" s="35" t="s">
        <v>771</v>
      </c>
      <c r="G359" s="36">
        <v>1</v>
      </c>
      <c r="H359" s="35" t="s">
        <v>1909</v>
      </c>
      <c r="I359" s="3" t="str">
        <f t="shared" si="25"/>
        <v>0x0215afb6e5282dc4aff7aa841c0d08aed486cd41</v>
      </c>
      <c r="J359" s="3" t="s">
        <v>764</v>
      </c>
      <c r="K359" s="3" t="str">
        <f t="shared" si="18"/>
        <v>4.4784510753194096e-05</v>
      </c>
      <c r="Q359" s="3" t="str">
        <f t="shared" si="19"/>
        <v>4.4784510753194096e-05}</v>
      </c>
    </row>
    <row r="360" spans="1:17" ht="15.5" hidden="1">
      <c r="A360" s="35" t="s">
        <v>1910</v>
      </c>
      <c r="B360" s="3">
        <v>202304</v>
      </c>
      <c r="C360" s="3" t="str">
        <f t="shared" si="20"/>
        <v>2023-04-21</v>
      </c>
      <c r="D360" s="35" t="s">
        <v>1911</v>
      </c>
      <c r="E360" s="35" t="s">
        <v>126</v>
      </c>
      <c r="F360" s="35" t="s">
        <v>771</v>
      </c>
      <c r="G360" s="36">
        <v>1</v>
      </c>
      <c r="H360" s="35" t="s">
        <v>1912</v>
      </c>
      <c r="I360" s="3" t="str">
        <f t="shared" si="25"/>
        <v>0x6138916d226ffba30ac7e38a83f5448be326355a</v>
      </c>
      <c r="J360" s="3" t="s">
        <v>805</v>
      </c>
      <c r="K360" s="3" t="str">
        <f t="shared" si="18"/>
        <v>9.040333796940196e-05</v>
      </c>
      <c r="L360" s="3" t="s">
        <v>1913</v>
      </c>
      <c r="Q360" s="3" t="str">
        <f t="shared" si="19"/>
        <v>9.040333796940196e-05}</v>
      </c>
    </row>
    <row r="361" spans="1:17" ht="15.5" hidden="1">
      <c r="A361" s="35" t="s">
        <v>1914</v>
      </c>
      <c r="B361" s="3">
        <v>202304</v>
      </c>
      <c r="C361" s="3" t="str">
        <f t="shared" si="20"/>
        <v>2023-04-10</v>
      </c>
      <c r="D361" s="35" t="s">
        <v>1915</v>
      </c>
      <c r="E361" s="35" t="s">
        <v>126</v>
      </c>
      <c r="F361" s="35" t="s">
        <v>771</v>
      </c>
      <c r="G361" s="36">
        <v>1</v>
      </c>
      <c r="H361" s="35" t="s">
        <v>1916</v>
      </c>
      <c r="I361" s="3" t="str">
        <f t="shared" si="25"/>
        <v>0x1edf090a44fe0596b8e76dbaeb8875a0429f4152</v>
      </c>
      <c r="J361" s="3" t="s">
        <v>764</v>
      </c>
      <c r="K361" s="3" t="str">
        <f t="shared" si="18"/>
        <v>8.550011712344811e-05</v>
      </c>
      <c r="L361" s="3" t="s">
        <v>1917</v>
      </c>
      <c r="Q361" s="3" t="str">
        <f t="shared" si="19"/>
        <v>8.550011712344811e-05}</v>
      </c>
    </row>
    <row r="362" spans="1:17" ht="15.5" hidden="1">
      <c r="A362" s="35" t="s">
        <v>1918</v>
      </c>
      <c r="B362" s="3">
        <v>202304</v>
      </c>
      <c r="C362" s="3" t="str">
        <f t="shared" si="20"/>
        <v>2023-04-03</v>
      </c>
      <c r="D362" s="35" t="s">
        <v>1919</v>
      </c>
      <c r="E362" s="35" t="s">
        <v>191</v>
      </c>
      <c r="F362" s="35" t="s">
        <v>771</v>
      </c>
      <c r="G362" s="36">
        <v>1</v>
      </c>
      <c r="H362" s="35" t="s">
        <v>1920</v>
      </c>
      <c r="I362" s="3" t="str">
        <f t="shared" si="25"/>
        <v>0x5cfbd6817bba3cc9ce68c0a2ebb1a0aa4b55fc9f</v>
      </c>
      <c r="J362" s="3" t="s">
        <v>46</v>
      </c>
      <c r="K362" s="3" t="str">
        <f t="shared" si="18"/>
        <v>9.454790963830923e-09</v>
      </c>
      <c r="L362" s="3" t="s">
        <v>1881</v>
      </c>
      <c r="Q362" s="3" t="str">
        <f t="shared" si="19"/>
        <v>9.454790963830923e-09}</v>
      </c>
    </row>
    <row r="363" spans="1:17" ht="15.5" hidden="1">
      <c r="A363" s="35" t="s">
        <v>1921</v>
      </c>
      <c r="B363" s="3">
        <v>202304</v>
      </c>
      <c r="C363" s="3" t="str">
        <f t="shared" si="20"/>
        <v>2023-04-05</v>
      </c>
      <c r="D363" s="35" t="s">
        <v>1922</v>
      </c>
      <c r="E363" s="35" t="s">
        <v>126</v>
      </c>
      <c r="F363" s="35" t="s">
        <v>771</v>
      </c>
      <c r="G363" s="36">
        <v>1</v>
      </c>
      <c r="H363" s="35" t="s">
        <v>1923</v>
      </c>
      <c r="I363" s="3" t="str">
        <f t="shared" si="25"/>
        <v>0xcff143a8b4a6127c3d37201e27112ac7f8612d6d</v>
      </c>
      <c r="J363" s="3" t="s">
        <v>46</v>
      </c>
      <c r="K363" s="3" t="str">
        <f t="shared" si="18"/>
        <v>9.664998546691149e-06</v>
      </c>
      <c r="L363" s="3" t="s">
        <v>1924</v>
      </c>
      <c r="Q363" s="3" t="str">
        <f t="shared" si="19"/>
        <v>9.664998546691149e-06}</v>
      </c>
    </row>
    <row r="364" spans="1:17" ht="15.5" hidden="1">
      <c r="A364" s="35" t="s">
        <v>1925</v>
      </c>
      <c r="B364" s="3">
        <v>202304</v>
      </c>
      <c r="C364" s="3" t="str">
        <f t="shared" si="20"/>
        <v>2023-04-04</v>
      </c>
      <c r="D364" s="35" t="s">
        <v>1926</v>
      </c>
      <c r="E364" s="35" t="s">
        <v>191</v>
      </c>
      <c r="F364" s="35" t="s">
        <v>771</v>
      </c>
      <c r="G364" s="36">
        <v>1</v>
      </c>
      <c r="H364" s="35" t="s">
        <v>1927</v>
      </c>
      <c r="I364" s="3" t="str">
        <f t="shared" si="25"/>
        <v>0xdd0cdb4c3b887bc533957bc32463977e432e49c3</v>
      </c>
      <c r="J364" s="3" t="s">
        <v>46</v>
      </c>
      <c r="K364" s="3" t="str">
        <f t="shared" si="18"/>
        <v>3.4644523939973065e-09</v>
      </c>
      <c r="L364" s="3" t="s">
        <v>1928</v>
      </c>
      <c r="Q364" s="3" t="str">
        <f t="shared" si="19"/>
        <v>3.4644523939973065e-09}</v>
      </c>
    </row>
    <row r="365" spans="1:17" ht="15.5" hidden="1">
      <c r="A365" s="35" t="s">
        <v>1929</v>
      </c>
      <c r="B365" s="3">
        <v>202304</v>
      </c>
      <c r="C365" s="3" t="str">
        <f t="shared" si="20"/>
        <v>2023-04-03</v>
      </c>
      <c r="D365" s="35" t="s">
        <v>1930</v>
      </c>
      <c r="E365" s="35" t="s">
        <v>191</v>
      </c>
      <c r="F365" s="35" t="s">
        <v>771</v>
      </c>
      <c r="G365" s="36">
        <v>1</v>
      </c>
      <c r="H365" s="35" t="s">
        <v>1931</v>
      </c>
      <c r="I365" s="3" t="str">
        <f t="shared" si="25"/>
        <v>0xd8eeecaf1af0ce11cb7bda6a56d3d49a6011cb6f</v>
      </c>
      <c r="J365" s="3" t="s">
        <v>46</v>
      </c>
      <c r="K365" s="3" t="str">
        <f t="shared" si="18"/>
        <v>2.0888016614278527e-08</v>
      </c>
      <c r="L365" s="3" t="s">
        <v>1892</v>
      </c>
      <c r="Q365" s="3" t="str">
        <f t="shared" si="19"/>
        <v>2.0888016614278527e-08}</v>
      </c>
    </row>
    <row r="366" spans="1:17" ht="15.5" hidden="1">
      <c r="A366" s="35" t="s">
        <v>1932</v>
      </c>
      <c r="B366" s="3">
        <v>202304</v>
      </c>
      <c r="C366" s="3" t="str">
        <f t="shared" si="20"/>
        <v>2023-04-03</v>
      </c>
      <c r="D366" s="35" t="s">
        <v>1933</v>
      </c>
      <c r="E366" s="35" t="s">
        <v>126</v>
      </c>
      <c r="F366" s="35" t="s">
        <v>771</v>
      </c>
      <c r="G366" s="36">
        <v>1</v>
      </c>
      <c r="H366" s="35" t="s">
        <v>1934</v>
      </c>
      <c r="I366" s="3" t="str">
        <f t="shared" si="25"/>
        <v>0x89a44f2e66aaf758a991997bdac10af415d2ab36</v>
      </c>
      <c r="J366" s="3" t="s">
        <v>764</v>
      </c>
      <c r="K366" s="3" t="str">
        <f t="shared" si="18"/>
        <v>0.0001144285150598448</v>
      </c>
      <c r="Q366" s="3" t="str">
        <f t="shared" si="19"/>
        <v>0.0001144285150598448}</v>
      </c>
    </row>
    <row r="367" spans="1:17" ht="15.5" hidden="1">
      <c r="A367" s="35" t="s">
        <v>1935</v>
      </c>
      <c r="B367" s="3">
        <v>202304</v>
      </c>
      <c r="C367" s="3" t="str">
        <f t="shared" si="20"/>
        <v>2023-04-05</v>
      </c>
      <c r="D367" s="35" t="s">
        <v>1936</v>
      </c>
      <c r="E367" s="35" t="s">
        <v>126</v>
      </c>
      <c r="F367" s="35" t="s">
        <v>771</v>
      </c>
      <c r="G367" s="36">
        <v>56</v>
      </c>
      <c r="H367" s="35" t="s">
        <v>1937</v>
      </c>
      <c r="I367" s="3" t="str">
        <f t="shared" si="25"/>
        <v>0xa597c148811d8abfeb758df64d16b6ded1a5669d</v>
      </c>
      <c r="J367" s="3" t="s">
        <v>46</v>
      </c>
      <c r="K367" s="3" t="str">
        <f t="shared" si="18"/>
        <v>0.009440226028606747</v>
      </c>
      <c r="L367" s="3" t="s">
        <v>1938</v>
      </c>
      <c r="Q367" s="3" t="str">
        <f t="shared" si="19"/>
        <v>0.009440226028606747}</v>
      </c>
    </row>
    <row r="368" spans="1:17" ht="15.5" hidden="1">
      <c r="A368" s="35" t="s">
        <v>1939</v>
      </c>
      <c r="B368" s="3">
        <v>202304</v>
      </c>
      <c r="C368" s="3" t="str">
        <f t="shared" si="20"/>
        <v>2023-04-02</v>
      </c>
      <c r="D368" s="35" t="s">
        <v>1940</v>
      </c>
      <c r="E368" s="35" t="s">
        <v>126</v>
      </c>
      <c r="F368" s="35" t="s">
        <v>771</v>
      </c>
      <c r="G368" s="36">
        <v>56</v>
      </c>
      <c r="H368" s="35" t="s">
        <v>1941</v>
      </c>
      <c r="I368" s="3" t="str">
        <f t="shared" si="25"/>
        <v>0x94417c4564eb30520c7d5c907024085799d19bf8</v>
      </c>
      <c r="J368" s="3" t="s">
        <v>46</v>
      </c>
      <c r="K368" s="3" t="str">
        <f t="shared" si="18"/>
        <v>4.610243772693593e-05</v>
      </c>
      <c r="L368" s="3" t="s">
        <v>1938</v>
      </c>
      <c r="Q368" s="3" t="str">
        <f t="shared" si="19"/>
        <v>4.610243772693593e-05}</v>
      </c>
    </row>
    <row r="369" spans="1:17" ht="15.5" hidden="1">
      <c r="A369" s="35" t="s">
        <v>1942</v>
      </c>
      <c r="B369" s="3">
        <v>202304</v>
      </c>
      <c r="C369" s="3" t="str">
        <f t="shared" si="20"/>
        <v>2023-04-03</v>
      </c>
      <c r="D369" s="35" t="s">
        <v>1943</v>
      </c>
      <c r="E369" s="35" t="s">
        <v>126</v>
      </c>
      <c r="F369" s="35" t="s">
        <v>771</v>
      </c>
      <c r="G369" s="36">
        <v>56</v>
      </c>
      <c r="H369" s="35" t="s">
        <v>1944</v>
      </c>
      <c r="I369" s="3" t="str">
        <f t="shared" si="25"/>
        <v>0x3ca5173cf319e79d8cf5ac151133ca04c902759e</v>
      </c>
      <c r="J369" s="3" t="s">
        <v>46</v>
      </c>
      <c r="K369" s="3" t="str">
        <f t="shared" si="18"/>
        <v>0.01299405646359584</v>
      </c>
      <c r="L369" s="3" t="s">
        <v>1938</v>
      </c>
      <c r="Q369" s="3" t="str">
        <f t="shared" si="19"/>
        <v>0.01299405646359584}</v>
      </c>
    </row>
    <row r="370" spans="1:17" ht="15.5" hidden="1">
      <c r="A370" s="35" t="s">
        <v>1945</v>
      </c>
      <c r="B370" s="3">
        <v>202304</v>
      </c>
      <c r="C370" s="3" t="str">
        <f t="shared" si="20"/>
        <v>2023-04-04</v>
      </c>
      <c r="D370" s="35" t="s">
        <v>1946</v>
      </c>
      <c r="E370" s="35" t="s">
        <v>126</v>
      </c>
      <c r="F370" s="35" t="s">
        <v>771</v>
      </c>
      <c r="G370" s="36">
        <v>56</v>
      </c>
      <c r="H370" s="35" t="s">
        <v>1947</v>
      </c>
      <c r="I370" s="3" t="str">
        <f t="shared" si="25"/>
        <v>0x44ef00164b3d59b57bc252043e848de2ffca2928</v>
      </c>
      <c r="J370" s="3" t="s">
        <v>834</v>
      </c>
      <c r="K370" s="3" t="str">
        <f t="shared" si="18"/>
        <v>0.0163125</v>
      </c>
      <c r="L370" s="3" t="s">
        <v>1948</v>
      </c>
      <c r="Q370" s="3" t="str">
        <f t="shared" si="19"/>
        <v>0.0163125}</v>
      </c>
    </row>
    <row r="371" spans="1:17" ht="15.5" hidden="1">
      <c r="A371" s="35" t="s">
        <v>1949</v>
      </c>
      <c r="B371" s="3">
        <v>202304</v>
      </c>
      <c r="C371" s="3" t="str">
        <f t="shared" si="20"/>
        <v>2023-04-05</v>
      </c>
      <c r="D371" s="35" t="s">
        <v>1950</v>
      </c>
      <c r="E371" s="35" t="s">
        <v>126</v>
      </c>
      <c r="F371" s="35" t="s">
        <v>771</v>
      </c>
      <c r="G371" s="36">
        <v>56</v>
      </c>
      <c r="H371" s="35" t="s">
        <v>1951</v>
      </c>
      <c r="I371" s="3" t="str">
        <f t="shared" si="25"/>
        <v>0x0ffac584fc7efbc08b033a88e5978ac961d4c762</v>
      </c>
      <c r="J371" s="3" t="s">
        <v>46</v>
      </c>
      <c r="K371" s="3" t="str">
        <f t="shared" si="18"/>
        <v>0.008841309823677581</v>
      </c>
      <c r="L371" s="3" t="s">
        <v>1952</v>
      </c>
      <c r="Q371" s="3" t="str">
        <f t="shared" si="19"/>
        <v>0.008841309823677581}</v>
      </c>
    </row>
    <row r="372" spans="1:17" ht="15.5" hidden="1">
      <c r="A372" s="35" t="s">
        <v>1953</v>
      </c>
      <c r="B372" s="3">
        <v>202304</v>
      </c>
      <c r="C372" s="3" t="str">
        <f t="shared" si="20"/>
        <v>2023-04-10</v>
      </c>
      <c r="D372" s="35" t="s">
        <v>1954</v>
      </c>
      <c r="E372" s="35" t="s">
        <v>126</v>
      </c>
      <c r="F372" s="35" t="s">
        <v>771</v>
      </c>
      <c r="G372" s="36">
        <v>56</v>
      </c>
      <c r="H372" s="35" t="s">
        <v>1955</v>
      </c>
      <c r="I372" s="3" t="str">
        <f t="shared" si="25"/>
        <v>0x810bd8f5fee204b440d0f963e18f9f6a8da5e2f8</v>
      </c>
      <c r="J372" s="3" t="s">
        <v>46</v>
      </c>
      <c r="K372" s="3" t="str">
        <f t="shared" si="18"/>
        <v>0.010070163715335784</v>
      </c>
      <c r="L372" s="3" t="s">
        <v>852</v>
      </c>
      <c r="Q372" s="3" t="str">
        <f t="shared" si="19"/>
        <v>0.010070163715335784}</v>
      </c>
    </row>
    <row r="373" spans="1:17" ht="15.5" hidden="1">
      <c r="A373" s="35" t="s">
        <v>1956</v>
      </c>
      <c r="B373" s="3">
        <v>202304</v>
      </c>
      <c r="C373" s="3" t="str">
        <f t="shared" si="20"/>
        <v>2023-04-05</v>
      </c>
      <c r="D373" s="35" t="s">
        <v>1957</v>
      </c>
      <c r="E373" s="35" t="s">
        <v>126</v>
      </c>
      <c r="F373" s="35" t="s">
        <v>771</v>
      </c>
      <c r="G373" s="36">
        <v>56</v>
      </c>
      <c r="H373" s="35" t="s">
        <v>1958</v>
      </c>
      <c r="I373" s="3" t="str">
        <f t="shared" si="25"/>
        <v>0x3c8e894e227b4ae1d9ff7377a0f35ba457ac4cc2</v>
      </c>
      <c r="J373" s="3" t="s">
        <v>834</v>
      </c>
      <c r="K373" s="3" t="str">
        <f t="shared" si="18"/>
        <v>0.009136237256719184</v>
      </c>
      <c r="L373" s="3" t="s">
        <v>1959</v>
      </c>
      <c r="Q373" s="3" t="str">
        <f t="shared" si="19"/>
        <v>0.009136237256719184}</v>
      </c>
    </row>
    <row r="374" spans="1:17" ht="15.5" hidden="1">
      <c r="A374" s="35" t="s">
        <v>1960</v>
      </c>
      <c r="B374" s="3">
        <v>202304</v>
      </c>
      <c r="C374" s="3" t="str">
        <f t="shared" si="20"/>
        <v>2023-04-03</v>
      </c>
      <c r="D374" s="35" t="s">
        <v>1961</v>
      </c>
      <c r="E374" s="35" t="s">
        <v>126</v>
      </c>
      <c r="F374" s="35" t="s">
        <v>771</v>
      </c>
      <c r="G374" s="36">
        <v>56</v>
      </c>
      <c r="H374" s="35" t="s">
        <v>1962</v>
      </c>
      <c r="I374" s="3" t="str">
        <f t="shared" si="25"/>
        <v>0x69772e938444bc5c607878a82423cca3590cc39f</v>
      </c>
      <c r="J374" s="3" t="s">
        <v>805</v>
      </c>
      <c r="K374" s="3" t="str">
        <f t="shared" si="18"/>
        <v>0.011596128297589676</v>
      </c>
      <c r="L374" s="3" t="s">
        <v>1952</v>
      </c>
      <c r="Q374" s="3" t="str">
        <f t="shared" si="19"/>
        <v>0.011596128297589676}</v>
      </c>
    </row>
    <row r="375" spans="1:17" ht="15.5" hidden="1">
      <c r="A375" s="35" t="s">
        <v>1963</v>
      </c>
      <c r="B375" s="3">
        <v>202304</v>
      </c>
      <c r="C375" s="3" t="str">
        <f t="shared" si="20"/>
        <v>2023-04-26</v>
      </c>
      <c r="D375" s="35" t="s">
        <v>1964</v>
      </c>
      <c r="E375" s="35" t="s">
        <v>126</v>
      </c>
      <c r="F375" s="35" t="s">
        <v>771</v>
      </c>
      <c r="G375" s="36">
        <v>56</v>
      </c>
      <c r="H375" s="35" t="s">
        <v>1965</v>
      </c>
      <c r="I375" s="3" t="str">
        <f t="shared" si="25"/>
        <v>0xc1a251ddc9b9e8e231b2e44c5aa704b42cf13418</v>
      </c>
      <c r="J375" s="3" t="s">
        <v>805</v>
      </c>
      <c r="K375" s="3" t="str">
        <f t="shared" si="18"/>
        <v>0.012097779995011224</v>
      </c>
      <c r="L375" s="3" t="s">
        <v>1952</v>
      </c>
      <c r="Q375" s="3" t="str">
        <f t="shared" si="19"/>
        <v>0.012097779995011224}</v>
      </c>
    </row>
    <row r="376" spans="1:17" ht="15.5" hidden="1">
      <c r="A376" s="35" t="s">
        <v>1966</v>
      </c>
      <c r="B376" s="3">
        <v>202304</v>
      </c>
      <c r="C376" s="3" t="str">
        <f t="shared" si="20"/>
        <v>2023-04-06</v>
      </c>
      <c r="D376" s="35" t="s">
        <v>1967</v>
      </c>
      <c r="E376" s="35" t="s">
        <v>126</v>
      </c>
      <c r="F376" s="35" t="s">
        <v>771</v>
      </c>
      <c r="G376" s="36">
        <v>56</v>
      </c>
      <c r="H376" s="35" t="s">
        <v>1968</v>
      </c>
      <c r="I376" s="3" t="str">
        <f t="shared" si="25"/>
        <v>0xa09ee0528b5372e54e650a81b575cd08d08a696a</v>
      </c>
      <c r="J376" s="3" t="s">
        <v>46</v>
      </c>
      <c r="K376" s="3" t="str">
        <f t="shared" si="18"/>
        <v>0.010971739458969322</v>
      </c>
      <c r="L376" s="3" t="s">
        <v>1969</v>
      </c>
      <c r="Q376" s="3" t="str">
        <f t="shared" si="19"/>
        <v>0.010971739458969322}</v>
      </c>
    </row>
    <row r="377" spans="1:17" ht="15.5" hidden="1">
      <c r="A377" s="35" t="s">
        <v>1970</v>
      </c>
      <c r="B377" s="3">
        <v>202304</v>
      </c>
      <c r="C377" s="3" t="str">
        <f t="shared" si="20"/>
        <v>2023-04-02</v>
      </c>
      <c r="D377" s="35" t="s">
        <v>1971</v>
      </c>
      <c r="E377" s="35" t="s">
        <v>126</v>
      </c>
      <c r="F377" s="35" t="s">
        <v>771</v>
      </c>
      <c r="G377" s="36">
        <v>56</v>
      </c>
      <c r="H377" s="35" t="s">
        <v>1972</v>
      </c>
      <c r="I377" s="3" t="str">
        <f t="shared" si="25"/>
        <v>0xbe26a398a4fe93ddc98d94290bfe5e66b620697d</v>
      </c>
      <c r="J377" s="3" t="s">
        <v>764</v>
      </c>
      <c r="K377" s="3" t="str">
        <f t="shared" si="18"/>
        <v>0.01482811140121845</v>
      </c>
      <c r="Q377" s="3" t="str">
        <f t="shared" si="19"/>
        <v>0.01482811140121845}</v>
      </c>
    </row>
    <row r="378" spans="1:17" ht="15.5" hidden="1">
      <c r="A378" s="35" t="s">
        <v>1973</v>
      </c>
      <c r="B378" s="3">
        <v>202304</v>
      </c>
      <c r="C378" s="3" t="str">
        <f t="shared" si="20"/>
        <v>2023-04-06</v>
      </c>
      <c r="D378" s="35" t="s">
        <v>1974</v>
      </c>
      <c r="E378" s="35" t="s">
        <v>126</v>
      </c>
      <c r="F378" s="35" t="s">
        <v>771</v>
      </c>
      <c r="G378" s="36">
        <v>56</v>
      </c>
      <c r="H378" s="35" t="s">
        <v>1975</v>
      </c>
      <c r="I378" s="3" t="str">
        <f t="shared" si="25"/>
        <v>0xc8fc59fceb8259534d8b10879273879eddf7eec0</v>
      </c>
      <c r="J378" s="3" t="s">
        <v>805</v>
      </c>
      <c r="K378" s="3" t="str">
        <f t="shared" si="18"/>
        <v>0.008122605363984675</v>
      </c>
      <c r="Q378" s="3" t="str">
        <f t="shared" si="19"/>
        <v>0.008122605363984675}</v>
      </c>
    </row>
    <row r="379" spans="1:17" ht="15.5" hidden="1">
      <c r="A379" s="35" t="s">
        <v>1976</v>
      </c>
      <c r="B379" s="3">
        <v>202304</v>
      </c>
      <c r="C379" s="3" t="str">
        <f t="shared" si="20"/>
        <v>2023-04-11</v>
      </c>
      <c r="D379" s="35" t="s">
        <v>1977</v>
      </c>
      <c r="E379" s="35" t="s">
        <v>126</v>
      </c>
      <c r="F379" s="35" t="s">
        <v>771</v>
      </c>
      <c r="G379" s="36">
        <v>56</v>
      </c>
      <c r="H379" s="35" t="s">
        <v>1978</v>
      </c>
      <c r="I379" s="3" t="str">
        <f t="shared" si="25"/>
        <v>0xbb86192238f8286e578a783aea6b131b899a8cc1</v>
      </c>
      <c r="J379" s="3" t="s">
        <v>46</v>
      </c>
      <c r="K379" s="3" t="str">
        <f t="shared" si="18"/>
        <v>0.013064687168610818</v>
      </c>
      <c r="L379" s="3" t="s">
        <v>1979</v>
      </c>
      <c r="Q379" s="3" t="str">
        <f t="shared" si="19"/>
        <v>0.013064687168610818}</v>
      </c>
    </row>
    <row r="380" spans="1:17" ht="15.5" hidden="1">
      <c r="A380" s="35" t="s">
        <v>1980</v>
      </c>
      <c r="B380" s="3">
        <v>202304</v>
      </c>
      <c r="C380" s="3" t="str">
        <f t="shared" si="20"/>
        <v>2023-04-25</v>
      </c>
      <c r="D380" s="35" t="s">
        <v>1981</v>
      </c>
      <c r="E380" s="35" t="s">
        <v>126</v>
      </c>
      <c r="F380" s="35" t="s">
        <v>771</v>
      </c>
      <c r="G380" s="36">
        <v>56</v>
      </c>
      <c r="H380" s="35" t="s">
        <v>1982</v>
      </c>
      <c r="I380" s="3" t="str">
        <f t="shared" si="25"/>
        <v>0x47cd2c9cffe896bbd3c05af2ce6682dd969f2519</v>
      </c>
      <c r="J380" s="3" t="s">
        <v>764</v>
      </c>
      <c r="K380" s="3" t="str">
        <f t="shared" si="18"/>
        <v>0.044707295106574604</v>
      </c>
      <c r="Q380" s="3" t="str">
        <f t="shared" si="19"/>
        <v>0.044707295106574604}</v>
      </c>
    </row>
    <row r="381" spans="1:17" ht="15.5" hidden="1">
      <c r="A381" s="35" t="s">
        <v>1983</v>
      </c>
      <c r="B381" s="3">
        <v>202304</v>
      </c>
      <c r="C381" s="3" t="str">
        <f t="shared" si="20"/>
        <v>2023-04-25</v>
      </c>
      <c r="D381" s="35" t="s">
        <v>1984</v>
      </c>
      <c r="E381" s="35" t="s">
        <v>126</v>
      </c>
      <c r="F381" s="35" t="s">
        <v>771</v>
      </c>
      <c r="G381" s="36">
        <v>56</v>
      </c>
      <c r="H381" s="35" t="s">
        <v>1985</v>
      </c>
      <c r="I381" s="3" t="str">
        <f t="shared" si="25"/>
        <v>0x79e27c27a00ab8f100ec1df7c922dcc4d1b24e4a</v>
      </c>
      <c r="J381" s="3" t="s">
        <v>764</v>
      </c>
      <c r="K381" s="3" t="str">
        <f t="shared" si="18"/>
        <v>0.017121951219512196</v>
      </c>
      <c r="L381" s="3" t="s">
        <v>1917</v>
      </c>
      <c r="Q381" s="3" t="str">
        <f t="shared" si="19"/>
        <v>0.017121951219512196}</v>
      </c>
    </row>
    <row r="382" spans="1:17" ht="15.5" hidden="1">
      <c r="A382" s="35" t="s">
        <v>1986</v>
      </c>
      <c r="B382" s="3">
        <v>202304</v>
      </c>
      <c r="C382" s="3" t="str">
        <f t="shared" si="20"/>
        <v>2023-04-02</v>
      </c>
      <c r="D382" s="35" t="s">
        <v>1987</v>
      </c>
      <c r="E382" s="35" t="s">
        <v>126</v>
      </c>
      <c r="F382" s="35" t="s">
        <v>771</v>
      </c>
      <c r="G382" s="36">
        <v>56</v>
      </c>
      <c r="H382" s="35" t="s">
        <v>1988</v>
      </c>
      <c r="I382" s="3" t="str">
        <f t="shared" si="25"/>
        <v>0xdc4e6d7c83d63ed1eddfb2e80e1b3d6b088b1f02</v>
      </c>
      <c r="J382" s="3" t="s">
        <v>46</v>
      </c>
      <c r="K382" s="3" t="str">
        <f t="shared" si="18"/>
        <v>0.01272033310201249</v>
      </c>
      <c r="L382" s="3" t="s">
        <v>1989</v>
      </c>
      <c r="Q382" s="3" t="str">
        <f t="shared" si="19"/>
        <v>0.01272033310201249}</v>
      </c>
    </row>
    <row r="383" spans="1:17" ht="15.5" hidden="1">
      <c r="A383" s="35" t="s">
        <v>1990</v>
      </c>
      <c r="B383" s="3">
        <v>202304</v>
      </c>
      <c r="C383" s="3" t="str">
        <f t="shared" si="20"/>
        <v>2023-04-05</v>
      </c>
      <c r="D383" s="35" t="s">
        <v>1991</v>
      </c>
      <c r="E383" s="35" t="s">
        <v>126</v>
      </c>
      <c r="F383" s="35" t="s">
        <v>771</v>
      </c>
      <c r="G383" s="36">
        <v>56</v>
      </c>
      <c r="H383" s="35" t="s">
        <v>1992</v>
      </c>
      <c r="I383" s="3" t="str">
        <f t="shared" si="25"/>
        <v>0x686e3e2581353c41d482fc27d4f627e2d93031f2</v>
      </c>
      <c r="J383" s="3" t="s">
        <v>764</v>
      </c>
      <c r="K383" s="3" t="str">
        <f t="shared" si="18"/>
        <v>0.009419722321110716</v>
      </c>
      <c r="Q383" s="3" t="str">
        <f t="shared" si="19"/>
        <v>0.009419722321110716}</v>
      </c>
    </row>
    <row r="384" spans="1:17" ht="15.5" hidden="1">
      <c r="A384" s="35" t="s">
        <v>1993</v>
      </c>
      <c r="B384" s="3">
        <v>202304</v>
      </c>
      <c r="C384" s="3" t="str">
        <f t="shared" si="20"/>
        <v>2023-04-04</v>
      </c>
      <c r="D384" s="35" t="s">
        <v>1994</v>
      </c>
      <c r="E384" s="35" t="s">
        <v>126</v>
      </c>
      <c r="F384" s="35" t="s">
        <v>771</v>
      </c>
      <c r="G384" s="36">
        <v>56</v>
      </c>
      <c r="H384" s="35" t="s">
        <v>1995</v>
      </c>
      <c r="I384" s="3" t="str">
        <f t="shared" si="25"/>
        <v>0x3018c9e03797ecea4d6b35fb8ec51a0d69c5bc0d</v>
      </c>
      <c r="J384" s="3" t="s">
        <v>764</v>
      </c>
      <c r="K384" s="3" t="str">
        <f t="shared" si="18"/>
        <v>0.012205390517410977</v>
      </c>
      <c r="Q384" s="3" t="str">
        <f t="shared" si="19"/>
        <v>0.012205390517410977}</v>
      </c>
    </row>
    <row r="385" spans="1:17" ht="15.5" hidden="1">
      <c r="A385" s="35" t="s">
        <v>1996</v>
      </c>
      <c r="B385" s="3">
        <v>202304</v>
      </c>
      <c r="C385" s="3" t="str">
        <f t="shared" si="20"/>
        <v>2023-04-25</v>
      </c>
      <c r="D385" s="35" t="s">
        <v>1997</v>
      </c>
      <c r="E385" s="35" t="s">
        <v>126</v>
      </c>
      <c r="F385" s="35" t="s">
        <v>771</v>
      </c>
      <c r="G385" s="36">
        <v>56</v>
      </c>
      <c r="H385" s="35" t="s">
        <v>1998</v>
      </c>
      <c r="I385" s="3" t="str">
        <f t="shared" si="25"/>
        <v>0xc0517d5db1d4e66ae9ad4b6411fee1f51529209c</v>
      </c>
      <c r="J385" s="3" t="s">
        <v>46</v>
      </c>
      <c r="K385" s="3" t="str">
        <f t="shared" si="18"/>
        <v>0.06251792371666189</v>
      </c>
      <c r="L385" s="3" t="s">
        <v>1938</v>
      </c>
      <c r="Q385" s="3" t="str">
        <f t="shared" si="19"/>
        <v>0.06251792371666189}</v>
      </c>
    </row>
    <row r="386" spans="1:17" ht="15.5" hidden="1">
      <c r="A386" s="35" t="s">
        <v>1999</v>
      </c>
      <c r="B386" s="3">
        <v>202304</v>
      </c>
      <c r="C386" s="3" t="str">
        <f t="shared" si="20"/>
        <v>2023-04-04</v>
      </c>
      <c r="D386" s="35" t="s">
        <v>2000</v>
      </c>
      <c r="E386" s="35" t="s">
        <v>126</v>
      </c>
      <c r="F386" s="35" t="s">
        <v>771</v>
      </c>
      <c r="G386" s="36">
        <v>56</v>
      </c>
      <c r="H386" s="35" t="s">
        <v>2001</v>
      </c>
      <c r="I386" s="3" t="str">
        <f t="shared" si="25"/>
        <v>0x1b15ae6e2f2c79db1884cba30fe04e3aa01b396b</v>
      </c>
      <c r="K386" s="3" t="str">
        <f t="shared" si="18"/>
        <v>0.016407606448945847</v>
      </c>
      <c r="Q386" s="3" t="str">
        <f t="shared" si="19"/>
        <v>0.016407606448945847}</v>
      </c>
    </row>
    <row r="387" spans="1:17" ht="15.5" hidden="1">
      <c r="A387" s="35" t="s">
        <v>2002</v>
      </c>
      <c r="B387" s="3">
        <v>202304</v>
      </c>
      <c r="C387" s="3" t="str">
        <f t="shared" si="20"/>
        <v>2023-04-26</v>
      </c>
      <c r="D387" s="35" t="s">
        <v>2003</v>
      </c>
      <c r="E387" s="35" t="s">
        <v>126</v>
      </c>
      <c r="F387" s="35" t="s">
        <v>771</v>
      </c>
      <c r="G387" s="36">
        <v>56</v>
      </c>
      <c r="H387" s="35" t="s">
        <v>2004</v>
      </c>
      <c r="I387" s="3" t="str">
        <f t="shared" si="25"/>
        <v>0xf166bf3f22179083eec02e05c4d6add9c2a88ec7</v>
      </c>
      <c r="K387" s="3" t="str">
        <f t="shared" si="18"/>
        <v>0.04821073558648111</v>
      </c>
      <c r="Q387" s="3" t="str">
        <f t="shared" si="19"/>
        <v>0.04821073558648111}</v>
      </c>
    </row>
    <row r="388" spans="1:17" ht="15.5" hidden="1">
      <c r="A388" s="35" t="s">
        <v>2005</v>
      </c>
      <c r="B388" s="3">
        <v>202304</v>
      </c>
      <c r="C388" s="3" t="str">
        <f t="shared" si="20"/>
        <v>2023-04-04</v>
      </c>
      <c r="D388" s="35" t="s">
        <v>2006</v>
      </c>
      <c r="E388" s="35" t="s">
        <v>191</v>
      </c>
      <c r="F388" s="35" t="s">
        <v>771</v>
      </c>
      <c r="G388" s="36">
        <v>56</v>
      </c>
      <c r="H388" s="35" t="s">
        <v>2007</v>
      </c>
      <c r="I388" s="3" t="str">
        <f t="shared" si="25"/>
        <v>0xf7097d103eb8d7f569eaf3d9099208f58174af6f</v>
      </c>
      <c r="J388" s="3" t="s">
        <v>46</v>
      </c>
      <c r="K388" s="3" t="str">
        <f t="shared" si="18"/>
        <v>1.3236360253702336e-09</v>
      </c>
      <c r="L388" s="3" t="s">
        <v>1881</v>
      </c>
      <c r="Q388" s="3" t="str">
        <f t="shared" si="19"/>
        <v>1.3236360253702336e-09}</v>
      </c>
    </row>
    <row r="389" spans="1:17" ht="15.5" hidden="1">
      <c r="A389" s="35" t="s">
        <v>2008</v>
      </c>
      <c r="B389" s="3">
        <v>202304</v>
      </c>
      <c r="C389" s="3" t="str">
        <f t="shared" si="20"/>
        <v>2023-04-02</v>
      </c>
      <c r="D389" s="35" t="s">
        <v>2009</v>
      </c>
      <c r="E389" s="35" t="s">
        <v>126</v>
      </c>
      <c r="F389" s="35" t="s">
        <v>771</v>
      </c>
      <c r="G389" s="36">
        <v>56</v>
      </c>
      <c r="H389" s="35" t="s">
        <v>2010</v>
      </c>
      <c r="I389" s="3" t="str">
        <f t="shared" si="25"/>
        <v>0x7111cfe9ee0034da33959d219eb146fe0d68e3d4</v>
      </c>
      <c r="K389" s="3" t="str">
        <f t="shared" si="18"/>
        <v>0.018944585448392556</v>
      </c>
      <c r="Q389" s="3" t="str">
        <f t="shared" si="19"/>
        <v>0.018944585448392556}</v>
      </c>
    </row>
    <row r="390" spans="1:17" ht="15.5" hidden="1">
      <c r="A390" s="35" t="s">
        <v>2011</v>
      </c>
      <c r="B390" s="3">
        <v>202304</v>
      </c>
      <c r="C390" s="3" t="str">
        <f t="shared" si="20"/>
        <v>2023-04-26</v>
      </c>
      <c r="D390" s="35" t="s">
        <v>2012</v>
      </c>
      <c r="E390" s="35" t="s">
        <v>126</v>
      </c>
      <c r="F390" s="35" t="s">
        <v>771</v>
      </c>
      <c r="G390" s="36">
        <v>56</v>
      </c>
      <c r="H390" s="35" t="s">
        <v>2013</v>
      </c>
      <c r="I390" s="3" t="str">
        <f t="shared" si="25"/>
        <v>0x6a8a0426fc0c08db7b7ea32bbd61cf51a774f05c</v>
      </c>
      <c r="K390" s="3" t="str">
        <f t="shared" si="18"/>
        <v>0.012769010043041608</v>
      </c>
      <c r="Q390" s="3" t="str">
        <f t="shared" si="19"/>
        <v>0.012769010043041608}</v>
      </c>
    </row>
    <row r="391" spans="1:17" ht="15.5" hidden="1">
      <c r="A391" s="35" t="s">
        <v>2014</v>
      </c>
      <c r="B391" s="3">
        <v>202304</v>
      </c>
      <c r="C391" s="3" t="str">
        <f t="shared" si="20"/>
        <v>2023-04-03</v>
      </c>
      <c r="D391" s="35" t="s">
        <v>2015</v>
      </c>
      <c r="E391" s="35" t="s">
        <v>126</v>
      </c>
      <c r="F391" s="35" t="s">
        <v>771</v>
      </c>
      <c r="G391" s="36">
        <v>56</v>
      </c>
      <c r="H391" s="35" t="s">
        <v>2016</v>
      </c>
      <c r="I391" s="3" t="str">
        <f t="shared" si="25"/>
        <v>0x8574ace242761f18cd1a5e32118064f1ef5b0ff4</v>
      </c>
      <c r="K391" s="3" t="str">
        <f t="shared" si="18"/>
        <v>0.011928030303030303</v>
      </c>
      <c r="Q391" s="3" t="str">
        <f t="shared" si="19"/>
        <v>0.011928030303030303}</v>
      </c>
    </row>
    <row r="392" spans="1:17" ht="15.5" hidden="1">
      <c r="A392" s="35" t="s">
        <v>2017</v>
      </c>
      <c r="B392" s="3">
        <v>202304</v>
      </c>
      <c r="C392" s="3" t="str">
        <f t="shared" si="20"/>
        <v>2023-04-26</v>
      </c>
      <c r="D392" s="35" t="s">
        <v>2018</v>
      </c>
      <c r="E392" s="35" t="s">
        <v>126</v>
      </c>
      <c r="F392" s="35" t="s">
        <v>771</v>
      </c>
      <c r="G392" s="36">
        <v>56</v>
      </c>
      <c r="H392" s="35" t="s">
        <v>2019</v>
      </c>
      <c r="I392" s="3" t="str">
        <f t="shared" si="25"/>
        <v>0xb832e8e5ea4c8d4d60873f0c641c96b2ee8465de</v>
      </c>
      <c r="K392" s="3" t="str">
        <f t="shared" si="18"/>
        <v>0.01174496644295302</v>
      </c>
      <c r="Q392" s="3" t="str">
        <f t="shared" si="19"/>
        <v>0.01174496644295302}</v>
      </c>
    </row>
    <row r="393" spans="1:17" ht="15.5" hidden="1">
      <c r="A393" s="35" t="s">
        <v>2020</v>
      </c>
      <c r="B393" s="3">
        <v>202304</v>
      </c>
      <c r="C393" s="3" t="str">
        <f t="shared" si="20"/>
        <v>2023-04-04</v>
      </c>
      <c r="D393" s="35" t="s">
        <v>2021</v>
      </c>
      <c r="E393" s="35" t="s">
        <v>126</v>
      </c>
      <c r="F393" s="35" t="s">
        <v>771</v>
      </c>
      <c r="G393" s="36">
        <v>56</v>
      </c>
      <c r="H393" s="35" t="s">
        <v>2022</v>
      </c>
      <c r="I393" s="3" t="str">
        <f t="shared" si="25"/>
        <v>0x62f0f677f5badcd1ee6c0822128da66deb2f69ef</v>
      </c>
      <c r="K393" s="3" t="str">
        <f t="shared" si="18"/>
        <v>0.01410391020999276</v>
      </c>
      <c r="Q393" s="3" t="str">
        <f t="shared" si="19"/>
        <v>0.01410391020999276}</v>
      </c>
    </row>
    <row r="394" spans="1:17" ht="15.5" hidden="1">
      <c r="A394" s="35" t="s">
        <v>2023</v>
      </c>
      <c r="B394" s="3">
        <v>202304</v>
      </c>
      <c r="C394" s="3" t="str">
        <f t="shared" si="20"/>
        <v>2023-04-04</v>
      </c>
      <c r="D394" s="35" t="s">
        <v>2024</v>
      </c>
      <c r="E394" s="35" t="s">
        <v>126</v>
      </c>
      <c r="F394" s="35" t="s">
        <v>771</v>
      </c>
      <c r="G394" s="36">
        <v>56</v>
      </c>
      <c r="H394" s="35" t="s">
        <v>2025</v>
      </c>
      <c r="I394" s="3" t="str">
        <f t="shared" si="25"/>
        <v>0xd5b0f61050af1b66726d0a55c8084d0206a09328</v>
      </c>
      <c r="K394" s="3" t="str">
        <f t="shared" si="18"/>
        <v>0.012138342062488712</v>
      </c>
      <c r="Q394" s="3" t="str">
        <f t="shared" si="19"/>
        <v>0.012138342062488712}</v>
      </c>
    </row>
    <row r="395" spans="1:17" ht="15.5" hidden="1">
      <c r="A395" s="35" t="s">
        <v>2026</v>
      </c>
      <c r="B395" s="3">
        <v>202304</v>
      </c>
      <c r="C395" s="3" t="str">
        <f t="shared" si="20"/>
        <v>2023-04-04</v>
      </c>
      <c r="D395" s="35" t="s">
        <v>2027</v>
      </c>
      <c r="E395" s="35" t="s">
        <v>126</v>
      </c>
      <c r="F395" s="35" t="s">
        <v>771</v>
      </c>
      <c r="G395" s="36">
        <v>56</v>
      </c>
      <c r="H395" s="35" t="s">
        <v>2028</v>
      </c>
      <c r="I395" s="3" t="str">
        <f t="shared" si="25"/>
        <v>0xcccfefa4aaf83bf509df6bd9dded541d90dc95a5</v>
      </c>
      <c r="K395" s="3" t="str">
        <f t="shared" si="18"/>
        <v>0.013919526143790849</v>
      </c>
      <c r="Q395" s="3" t="str">
        <f t="shared" si="19"/>
        <v>0.013919526143790849}</v>
      </c>
    </row>
    <row r="396" spans="1:17" ht="15.5" hidden="1">
      <c r="A396" s="35" t="s">
        <v>2029</v>
      </c>
      <c r="B396" s="3">
        <v>202304</v>
      </c>
      <c r="C396" s="3" t="str">
        <f t="shared" si="20"/>
        <v>2023-04-04</v>
      </c>
      <c r="D396" s="35" t="s">
        <v>2030</v>
      </c>
      <c r="E396" s="35" t="s">
        <v>126</v>
      </c>
      <c r="F396" s="35" t="s">
        <v>771</v>
      </c>
      <c r="G396" s="36">
        <v>56</v>
      </c>
      <c r="H396" s="35" t="s">
        <v>2031</v>
      </c>
      <c r="I396" s="3" t="str">
        <f t="shared" si="25"/>
        <v>0xb045571f321dff9de46ecc204d128aa68be47adb</v>
      </c>
      <c r="K396" s="3" t="str">
        <f t="shared" si="18"/>
        <v>0.013971291866028709</v>
      </c>
      <c r="Q396" s="3" t="str">
        <f t="shared" si="19"/>
        <v>0.013971291866028709}</v>
      </c>
    </row>
    <row r="397" spans="1:17" ht="15.5" hidden="1">
      <c r="A397" s="35" t="s">
        <v>2032</v>
      </c>
      <c r="B397" s="3">
        <v>202304</v>
      </c>
      <c r="C397" s="3" t="str">
        <f t="shared" si="20"/>
        <v>2023-04-25</v>
      </c>
      <c r="D397" s="35" t="s">
        <v>2033</v>
      </c>
      <c r="E397" s="35" t="s">
        <v>126</v>
      </c>
      <c r="F397" s="35" t="s">
        <v>771</v>
      </c>
      <c r="G397" s="36">
        <v>56</v>
      </c>
      <c r="H397" s="35" t="s">
        <v>2034</v>
      </c>
      <c r="I397" s="3" t="str">
        <f t="shared" si="25"/>
        <v>0x222db1e3abb6dc772e5dbdbe5ae553e338666666</v>
      </c>
      <c r="K397" s="3" t="str">
        <f t="shared" si="18"/>
        <v>0.04528366583541147</v>
      </c>
      <c r="Q397" s="3" t="str">
        <f t="shared" si="19"/>
        <v>0.04528366583541147}</v>
      </c>
    </row>
    <row r="398" spans="1:17" ht="15.5" hidden="1">
      <c r="A398" s="35" t="s">
        <v>2035</v>
      </c>
      <c r="B398" s="3">
        <v>202304</v>
      </c>
      <c r="C398" s="3" t="str">
        <f t="shared" si="20"/>
        <v>2023-04-01</v>
      </c>
      <c r="D398" s="35" t="s">
        <v>2036</v>
      </c>
      <c r="E398" s="35" t="s">
        <v>126</v>
      </c>
      <c r="F398" s="35" t="s">
        <v>771</v>
      </c>
      <c r="G398" s="36">
        <v>56</v>
      </c>
      <c r="H398" s="35" t="s">
        <v>2037</v>
      </c>
      <c r="I398" s="3" t="str">
        <f t="shared" si="25"/>
        <v>0x4e9c5268759a1be49be523caaa857e657edde3c4</v>
      </c>
      <c r="K398" s="3" t="str">
        <f t="shared" si="18"/>
        <v>0.016570004531037606</v>
      </c>
      <c r="Q398" s="3" t="str">
        <f t="shared" si="19"/>
        <v>0.016570004531037606}</v>
      </c>
    </row>
    <row r="399" spans="1:17" ht="15.5" hidden="1">
      <c r="A399" s="35" t="s">
        <v>2038</v>
      </c>
      <c r="B399" s="3">
        <v>202304</v>
      </c>
      <c r="C399" s="3" t="str">
        <f t="shared" si="20"/>
        <v>2023-04-05</v>
      </c>
      <c r="D399" s="35" t="s">
        <v>2039</v>
      </c>
      <c r="E399" s="35" t="s">
        <v>126</v>
      </c>
      <c r="F399" s="35" t="s">
        <v>771</v>
      </c>
      <c r="G399" s="36">
        <v>56</v>
      </c>
      <c r="H399" s="35" t="s">
        <v>2040</v>
      </c>
      <c r="I399" s="3" t="str">
        <f t="shared" si="25"/>
        <v>0xe4a607bd5bd24b3305219eff5cd8a1296e8d4f62</v>
      </c>
      <c r="K399" s="3" t="str">
        <f t="shared" si="18"/>
        <v>0.008244274809160306</v>
      </c>
      <c r="Q399" s="3" t="str">
        <f t="shared" si="19"/>
        <v>0.008244274809160306}</v>
      </c>
    </row>
    <row r="400" spans="1:17" ht="15.5" hidden="1">
      <c r="A400" s="35" t="s">
        <v>2041</v>
      </c>
      <c r="B400" s="3">
        <v>202304</v>
      </c>
      <c r="C400" s="3" t="str">
        <f t="shared" si="20"/>
        <v>2023-04-10</v>
      </c>
      <c r="D400" s="35" t="s">
        <v>2042</v>
      </c>
      <c r="E400" s="35" t="s">
        <v>126</v>
      </c>
      <c r="F400" s="35" t="s">
        <v>771</v>
      </c>
      <c r="G400" s="36">
        <v>56</v>
      </c>
      <c r="H400" s="35" t="s">
        <v>2043</v>
      </c>
      <c r="I400" s="3" t="str">
        <f t="shared" si="25"/>
        <v>0x4650f128f3e6a669b84dc5211bbadf351dbbdf9c</v>
      </c>
      <c r="K400" s="3" t="str">
        <f t="shared" si="18"/>
        <v>0.013507042253521128</v>
      </c>
      <c r="Q400" s="3" t="str">
        <f t="shared" si="19"/>
        <v>0.013507042253521128}</v>
      </c>
    </row>
    <row r="401" spans="1:17" ht="15.5" hidden="1">
      <c r="A401" s="35" t="s">
        <v>2044</v>
      </c>
      <c r="B401" s="3">
        <v>202304</v>
      </c>
      <c r="C401" s="3" t="str">
        <f t="shared" si="20"/>
        <v>2023-04-01</v>
      </c>
      <c r="D401" s="35" t="s">
        <v>2045</v>
      </c>
      <c r="E401" s="35" t="s">
        <v>126</v>
      </c>
      <c r="F401" s="35" t="s">
        <v>771</v>
      </c>
      <c r="G401" s="36">
        <v>56</v>
      </c>
      <c r="H401" s="35" t="s">
        <v>2046</v>
      </c>
      <c r="I401" s="3" t="str">
        <f t="shared" si="25"/>
        <v>0x8ed9cb9b9735d58aa83a510e40c9675626277b8a</v>
      </c>
      <c r="K401" s="3" t="str">
        <f t="shared" si="18"/>
        <v>0.017141724479682856</v>
      </c>
      <c r="Q401" s="3" t="str">
        <f t="shared" si="19"/>
        <v>0.017141724479682856}</v>
      </c>
    </row>
    <row r="402" spans="1:17" ht="15.5" hidden="1">
      <c r="A402" s="35" t="s">
        <v>2047</v>
      </c>
      <c r="B402" s="3">
        <v>202304</v>
      </c>
      <c r="C402" s="3" t="str">
        <f t="shared" si="20"/>
        <v>2023-04-03</v>
      </c>
      <c r="D402" s="35" t="s">
        <v>2048</v>
      </c>
      <c r="E402" s="35" t="s">
        <v>126</v>
      </c>
      <c r="F402" s="35" t="s">
        <v>771</v>
      </c>
      <c r="G402" s="36">
        <v>56</v>
      </c>
      <c r="H402" s="35" t="s">
        <v>2049</v>
      </c>
      <c r="I402" s="3" t="str">
        <f t="shared" si="25"/>
        <v>0x6580e653e7b5ff4c5ab73113fe4118965747b55f</v>
      </c>
      <c r="K402" s="3" t="str">
        <f t="shared" si="18"/>
        <v>0.013633257403189068</v>
      </c>
      <c r="Q402" s="3" t="str">
        <f t="shared" si="19"/>
        <v>0.013633257403189068}</v>
      </c>
    </row>
    <row r="403" spans="1:17" ht="15.5" hidden="1">
      <c r="A403" s="35" t="s">
        <v>2050</v>
      </c>
      <c r="B403" s="3">
        <v>202304</v>
      </c>
      <c r="C403" s="3" t="str">
        <f t="shared" si="20"/>
        <v>2023-04-24</v>
      </c>
      <c r="D403" s="35" t="s">
        <v>2051</v>
      </c>
      <c r="E403" s="35" t="s">
        <v>126</v>
      </c>
      <c r="F403" s="35" t="s">
        <v>771</v>
      </c>
      <c r="G403" s="36">
        <v>56</v>
      </c>
      <c r="H403" s="35" t="s">
        <v>2052</v>
      </c>
      <c r="I403" s="3" t="str">
        <f t="shared" si="25"/>
        <v>0xb29a7ce5389578ce65571d8317fdcc26c1c53785</v>
      </c>
      <c r="K403" s="3" t="str">
        <f t="shared" si="18"/>
        <v>0.035651460452904495</v>
      </c>
      <c r="Q403" s="3" t="str">
        <f t="shared" si="19"/>
        <v>0.035651460452904495}</v>
      </c>
    </row>
    <row r="404" spans="1:17" ht="15.5" hidden="1">
      <c r="A404" s="35" t="s">
        <v>2053</v>
      </c>
      <c r="B404" s="3">
        <v>202304</v>
      </c>
      <c r="C404" s="3" t="str">
        <f t="shared" si="20"/>
        <v>2023-04-25</v>
      </c>
      <c r="D404" s="35" t="s">
        <v>2054</v>
      </c>
      <c r="E404" s="35" t="s">
        <v>126</v>
      </c>
      <c r="F404" s="35" t="s">
        <v>771</v>
      </c>
      <c r="G404" s="36">
        <v>56</v>
      </c>
      <c r="H404" s="35" t="s">
        <v>2055</v>
      </c>
      <c r="I404" s="3" t="str">
        <f t="shared" si="25"/>
        <v>0x83205e55586c28c7ee6893ce940f207322b6095a</v>
      </c>
      <c r="K404" s="3" t="str">
        <f t="shared" si="18"/>
        <v>0.04637751985339035</v>
      </c>
      <c r="Q404" s="3" t="str">
        <f t="shared" si="19"/>
        <v>0.04637751985339035}</v>
      </c>
    </row>
    <row r="405" spans="1:17" ht="15.5" hidden="1">
      <c r="A405" s="35" t="s">
        <v>2056</v>
      </c>
      <c r="B405" s="3">
        <v>202304</v>
      </c>
      <c r="C405" s="3" t="str">
        <f t="shared" si="20"/>
        <v>2023-04-06</v>
      </c>
      <c r="D405" s="35" t="s">
        <v>2057</v>
      </c>
      <c r="E405" s="35" t="s">
        <v>126</v>
      </c>
      <c r="F405" s="35" t="s">
        <v>771</v>
      </c>
      <c r="G405" s="36">
        <v>56</v>
      </c>
      <c r="H405" s="35" t="s">
        <v>2058</v>
      </c>
      <c r="I405" s="3" t="str">
        <f t="shared" si="25"/>
        <v>0xc45683dace73348e3852ea756360c0d6f89630c5</v>
      </c>
      <c r="K405" s="3" t="str">
        <f t="shared" si="18"/>
        <v>0.007966321243523316</v>
      </c>
      <c r="Q405" s="3" t="str">
        <f t="shared" si="19"/>
        <v>0.007966321243523316}</v>
      </c>
    </row>
    <row r="406" spans="1:17" ht="15.5" hidden="1">
      <c r="A406" s="35" t="s">
        <v>2059</v>
      </c>
      <c r="B406" s="3">
        <v>202304</v>
      </c>
      <c r="C406" s="3" t="str">
        <f t="shared" si="20"/>
        <v>2023-04-05</v>
      </c>
      <c r="D406" s="35" t="s">
        <v>2060</v>
      </c>
      <c r="E406" s="35" t="s">
        <v>126</v>
      </c>
      <c r="F406" s="35" t="s">
        <v>771</v>
      </c>
      <c r="G406" s="36">
        <v>56</v>
      </c>
      <c r="H406" s="35" t="s">
        <v>2061</v>
      </c>
      <c r="I406" s="3" t="str">
        <f t="shared" si="25"/>
        <v>0x93776d16d97576ad08c9bda7d6c7a2fce1c79cce</v>
      </c>
      <c r="K406" s="3" t="str">
        <f t="shared" si="18"/>
        <v>0.009131363474546102</v>
      </c>
      <c r="Q406" s="3" t="str">
        <f t="shared" si="19"/>
        <v>0.009131363474546102}</v>
      </c>
    </row>
    <row r="407" spans="1:17" ht="15.5" hidden="1">
      <c r="A407" s="35" t="s">
        <v>2062</v>
      </c>
      <c r="B407" s="3">
        <v>202304</v>
      </c>
      <c r="C407" s="3" t="str">
        <f t="shared" si="20"/>
        <v>2023-04-05</v>
      </c>
      <c r="D407" s="35" t="s">
        <v>2063</v>
      </c>
      <c r="E407" s="35" t="s">
        <v>126</v>
      </c>
      <c r="F407" s="35" t="s">
        <v>771</v>
      </c>
      <c r="G407" s="36">
        <v>56</v>
      </c>
      <c r="H407" s="35" t="s">
        <v>2064</v>
      </c>
      <c r="I407" s="3" t="str">
        <f t="shared" si="25"/>
        <v>0x92b5746232f040f5b212d55ab3c32ec50fd8f0d4</v>
      </c>
      <c r="K407" s="3" t="str">
        <f t="shared" si="18"/>
        <v>0.007623851558277788</v>
      </c>
      <c r="Q407" s="3" t="str">
        <f t="shared" si="19"/>
        <v>0.007623851558277788}</v>
      </c>
    </row>
    <row r="408" spans="1:17" ht="15.5" hidden="1">
      <c r="A408" s="35" t="s">
        <v>2065</v>
      </c>
      <c r="B408" s="3">
        <v>202304</v>
      </c>
      <c r="C408" s="3" t="str">
        <f t="shared" si="20"/>
        <v>2023-04-02</v>
      </c>
      <c r="D408" s="35" t="s">
        <v>2066</v>
      </c>
      <c r="E408" s="35" t="s">
        <v>126</v>
      </c>
      <c r="F408" s="35" t="s">
        <v>771</v>
      </c>
      <c r="G408" s="36">
        <v>56</v>
      </c>
      <c r="H408" s="35" t="s">
        <v>2067</v>
      </c>
      <c r="I408" s="3" t="str">
        <f t="shared" si="25"/>
        <v>0xa22dd46160aedd8797b9f33160510517f96a7055</v>
      </c>
      <c r="K408" s="3" t="str">
        <f t="shared" si="18"/>
        <v>0.017077646005817855</v>
      </c>
      <c r="Q408" s="3" t="str">
        <f t="shared" si="19"/>
        <v>0.017077646005817855}</v>
      </c>
    </row>
    <row r="409" spans="1:17" ht="15.5" hidden="1">
      <c r="A409" s="35" t="s">
        <v>2068</v>
      </c>
      <c r="B409" s="3">
        <v>202304</v>
      </c>
      <c r="C409" s="3" t="str">
        <f t="shared" si="20"/>
        <v>2023-04-03</v>
      </c>
      <c r="D409" s="35" t="s">
        <v>2069</v>
      </c>
      <c r="E409" s="35" t="s">
        <v>126</v>
      </c>
      <c r="F409" s="35" t="s">
        <v>771</v>
      </c>
      <c r="G409" s="36">
        <v>56</v>
      </c>
      <c r="H409" s="35" t="s">
        <v>2070</v>
      </c>
      <c r="I409" s="3" t="str">
        <f t="shared" si="25"/>
        <v>0x01a6894f61784d7ea44b4668604e247f9c7b160c</v>
      </c>
      <c r="K409" s="3" t="str">
        <f t="shared" si="18"/>
        <v>0.008255867464335022</v>
      </c>
      <c r="Q409" s="3" t="str">
        <f t="shared" si="19"/>
        <v>0.008255867464335022}</v>
      </c>
    </row>
    <row r="410" spans="1:17" ht="15.5" hidden="1">
      <c r="A410" s="35" t="s">
        <v>2071</v>
      </c>
      <c r="B410" s="3">
        <v>202304</v>
      </c>
      <c r="C410" s="3" t="str">
        <f t="shared" si="20"/>
        <v>2023-04-02</v>
      </c>
      <c r="D410" s="35" t="s">
        <v>2072</v>
      </c>
      <c r="E410" s="35" t="s">
        <v>126</v>
      </c>
      <c r="F410" s="35" t="s">
        <v>771</v>
      </c>
      <c r="G410" s="36">
        <v>56</v>
      </c>
      <c r="H410" s="35" t="s">
        <v>2073</v>
      </c>
      <c r="I410" s="3" t="str">
        <f t="shared" si="25"/>
        <v>0x2b3cff12c02625518deb0af14684999fb6e3e360</v>
      </c>
      <c r="K410" s="3" t="str">
        <f t="shared" si="18"/>
        <v>5.045280790172932e-05</v>
      </c>
      <c r="Q410" s="3" t="str">
        <f t="shared" si="19"/>
        <v>5.045280790172932e-05}</v>
      </c>
    </row>
    <row r="411" spans="1:17" ht="15.5" hidden="1">
      <c r="A411" s="35" t="s">
        <v>2074</v>
      </c>
      <c r="B411" s="3">
        <v>202304</v>
      </c>
      <c r="C411" s="3" t="str">
        <f t="shared" si="20"/>
        <v>2023-04-04</v>
      </c>
      <c r="D411" s="35" t="s">
        <v>2075</v>
      </c>
      <c r="E411" s="35" t="s">
        <v>126</v>
      </c>
      <c r="F411" s="35" t="s">
        <v>771</v>
      </c>
      <c r="G411" s="36">
        <v>56</v>
      </c>
      <c r="H411" s="35" t="s">
        <v>2076</v>
      </c>
      <c r="I411" s="3" t="str">
        <f t="shared" si="25"/>
        <v>0x54e22a4a0dc21d8692549ab52339437f28719705</v>
      </c>
      <c r="K411" s="3" t="str">
        <f t="shared" si="18"/>
        <v>0.012667386609071274</v>
      </c>
      <c r="Q411" s="3" t="str">
        <f t="shared" si="19"/>
        <v>0.012667386609071274}</v>
      </c>
    </row>
    <row r="412" spans="1:17" ht="15.5" hidden="1">
      <c r="A412" s="35" t="s">
        <v>2077</v>
      </c>
      <c r="B412" s="3">
        <v>202304</v>
      </c>
      <c r="C412" s="3" t="str">
        <f t="shared" si="20"/>
        <v>2023-04-11</v>
      </c>
      <c r="D412" s="35" t="s">
        <v>2078</v>
      </c>
      <c r="E412" s="35" t="s">
        <v>126</v>
      </c>
      <c r="F412" s="35" t="s">
        <v>771</v>
      </c>
      <c r="G412" s="36">
        <v>56</v>
      </c>
      <c r="H412" s="35" t="s">
        <v>2079</v>
      </c>
      <c r="I412" s="3" t="str">
        <f t="shared" si="25"/>
        <v>0x3dc6692b71d9c5f9b90b4599094f333c62c1a977</v>
      </c>
      <c r="K412" s="3" t="str">
        <f t="shared" si="18"/>
        <v>0.01028290282902829</v>
      </c>
      <c r="Q412" s="3" t="str">
        <f t="shared" si="19"/>
        <v>0.01028290282902829}</v>
      </c>
    </row>
    <row r="413" spans="1:17" ht="15.5" hidden="1">
      <c r="A413" s="35" t="s">
        <v>2080</v>
      </c>
      <c r="B413" s="3">
        <v>202304</v>
      </c>
      <c r="C413" s="3" t="str">
        <f t="shared" si="20"/>
        <v>2023-04-03</v>
      </c>
      <c r="D413" s="35" t="s">
        <v>2081</v>
      </c>
      <c r="E413" s="35" t="s">
        <v>126</v>
      </c>
      <c r="F413" s="35" t="s">
        <v>771</v>
      </c>
      <c r="G413" s="36">
        <v>56</v>
      </c>
      <c r="H413" s="35" t="s">
        <v>2082</v>
      </c>
      <c r="I413" s="3" t="str">
        <f t="shared" si="25"/>
        <v>0x6f98d78ddd547318d39f418264fa983e64715cca</v>
      </c>
      <c r="K413" s="3" t="str">
        <f t="shared" si="18"/>
        <v>0.013812050018946571</v>
      </c>
      <c r="Q413" s="3" t="str">
        <f t="shared" si="19"/>
        <v>0.013812050018946571}</v>
      </c>
    </row>
    <row r="414" spans="1:17" ht="15.5" hidden="1">
      <c r="A414" s="35" t="s">
        <v>2083</v>
      </c>
      <c r="B414" s="3">
        <v>202304</v>
      </c>
      <c r="C414" s="3" t="str">
        <f t="shared" si="20"/>
        <v>2023-04-03</v>
      </c>
      <c r="D414" s="35" t="s">
        <v>2084</v>
      </c>
      <c r="E414" s="35" t="s">
        <v>126</v>
      </c>
      <c r="F414" s="35" t="s">
        <v>771</v>
      </c>
      <c r="G414" s="36">
        <v>56</v>
      </c>
      <c r="H414" s="35" t="s">
        <v>2085</v>
      </c>
      <c r="I414" s="3" t="str">
        <f t="shared" si="25"/>
        <v>0x244ae091cc6f9a95f42d64b14aa71d0cc692e312</v>
      </c>
      <c r="K414" s="3" t="str">
        <f t="shared" si="18"/>
        <v>0.011203076359641092</v>
      </c>
      <c r="Q414" s="3" t="str">
        <f t="shared" si="19"/>
        <v>0.011203076359641092}</v>
      </c>
    </row>
    <row r="415" spans="1:17" ht="15.5" hidden="1">
      <c r="A415" s="35" t="s">
        <v>2086</v>
      </c>
      <c r="B415" s="3">
        <v>202304</v>
      </c>
      <c r="C415" s="3" t="str">
        <f t="shared" si="20"/>
        <v>2023-04-24</v>
      </c>
      <c r="D415" s="35" t="s">
        <v>2087</v>
      </c>
      <c r="E415" s="35" t="s">
        <v>126</v>
      </c>
      <c r="F415" s="35" t="s">
        <v>771</v>
      </c>
      <c r="G415" s="36">
        <v>56</v>
      </c>
      <c r="H415" s="35" t="s">
        <v>2088</v>
      </c>
      <c r="I415" s="3" t="str">
        <f t="shared" si="25"/>
        <v>0xdd41f5bf9f00c8b89d800a81edcfc074f75b8290</v>
      </c>
      <c r="K415" s="3" t="str">
        <f t="shared" si="18"/>
        <v>0.04850498338870432</v>
      </c>
      <c r="Q415" s="3" t="str">
        <f t="shared" si="19"/>
        <v>0.04850498338870432}</v>
      </c>
    </row>
    <row r="416" spans="1:17" ht="15.5" hidden="1">
      <c r="A416" s="35" t="s">
        <v>2089</v>
      </c>
      <c r="B416" s="3">
        <v>202304</v>
      </c>
      <c r="C416" s="3" t="str">
        <f t="shared" si="20"/>
        <v>2023-04-06</v>
      </c>
      <c r="D416" s="35" t="s">
        <v>2090</v>
      </c>
      <c r="E416" s="35" t="s">
        <v>126</v>
      </c>
      <c r="F416" s="35" t="s">
        <v>771</v>
      </c>
      <c r="G416" s="36">
        <v>56</v>
      </c>
      <c r="H416" s="35" t="s">
        <v>2091</v>
      </c>
      <c r="I416" s="3" t="str">
        <f t="shared" si="25"/>
        <v>0xdc39f74e499671cf80d99adaa6cd30d0f47627ad</v>
      </c>
      <c r="K416" s="3" t="str">
        <f t="shared" si="18"/>
        <v>0.010288127922763615</v>
      </c>
      <c r="Q416" s="3" t="str">
        <f t="shared" si="19"/>
        <v>0.010288127922763615}</v>
      </c>
    </row>
    <row r="417" spans="1:17" ht="15.5" hidden="1">
      <c r="A417" s="35" t="s">
        <v>2092</v>
      </c>
      <c r="B417" s="3">
        <v>202304</v>
      </c>
      <c r="C417" s="3" t="str">
        <f t="shared" si="20"/>
        <v>2023-04-03</v>
      </c>
      <c r="D417" s="35" t="s">
        <v>2093</v>
      </c>
      <c r="E417" s="35" t="s">
        <v>126</v>
      </c>
      <c r="F417" s="35" t="s">
        <v>771</v>
      </c>
      <c r="G417" s="36">
        <v>56</v>
      </c>
      <c r="H417" s="35" t="s">
        <v>2094</v>
      </c>
      <c r="I417" s="3" t="str">
        <f t="shared" si="25"/>
        <v>0x0a5ea6a5743c43e67218aa4ed73148d085d27856</v>
      </c>
      <c r="K417" s="3" t="str">
        <f t="shared" si="18"/>
        <v>0.011927710843373495</v>
      </c>
      <c r="Q417" s="3" t="str">
        <f t="shared" si="19"/>
        <v>0.011927710843373495}</v>
      </c>
    </row>
    <row r="418" spans="1:17" ht="15.5" hidden="1">
      <c r="A418" s="35" t="s">
        <v>2095</v>
      </c>
      <c r="B418" s="3">
        <v>202304</v>
      </c>
      <c r="C418" s="3" t="str">
        <f t="shared" si="20"/>
        <v>2023-04-05</v>
      </c>
      <c r="D418" s="35" t="s">
        <v>2096</v>
      </c>
      <c r="E418" s="35" t="s">
        <v>126</v>
      </c>
      <c r="F418" s="35" t="s">
        <v>771</v>
      </c>
      <c r="G418" s="36">
        <v>56</v>
      </c>
      <c r="H418" s="35" t="s">
        <v>2097</v>
      </c>
      <c r="I418" s="3" t="str">
        <f t="shared" si="25"/>
        <v>0x6f3c9b33e7899b987cfde4a95d63a672e0c9077c</v>
      </c>
      <c r="K418" s="3" t="str">
        <f t="shared" si="18"/>
        <v>0.008523766816143499</v>
      </c>
      <c r="Q418" s="3" t="str">
        <f t="shared" si="19"/>
        <v>0.008523766816143499}</v>
      </c>
    </row>
    <row r="419" spans="1:17" ht="15.5" hidden="1">
      <c r="A419" s="35" t="s">
        <v>2098</v>
      </c>
      <c r="B419" s="3">
        <v>202304</v>
      </c>
      <c r="C419" s="3" t="str">
        <f t="shared" si="20"/>
        <v>2023-04-04</v>
      </c>
      <c r="D419" s="35" t="s">
        <v>2099</v>
      </c>
      <c r="E419" s="35" t="s">
        <v>126</v>
      </c>
      <c r="F419" s="35" t="s">
        <v>771</v>
      </c>
      <c r="G419" s="36">
        <v>56</v>
      </c>
      <c r="H419" s="35" t="s">
        <v>2100</v>
      </c>
      <c r="I419" s="3" t="str">
        <f t="shared" si="25"/>
        <v>0x085a92368ab710a85f57b9872c0fe4361a405e5d</v>
      </c>
      <c r="K419" s="3" t="str">
        <f t="shared" si="18"/>
        <v>0.014455410012560562</v>
      </c>
      <c r="Q419" s="3" t="str">
        <f t="shared" si="19"/>
        <v>0.014455410012560562}</v>
      </c>
    </row>
    <row r="420" spans="1:17" ht="15.5" hidden="1">
      <c r="A420" s="35" t="s">
        <v>2101</v>
      </c>
      <c r="B420" s="3">
        <v>202304</v>
      </c>
      <c r="C420" s="3" t="str">
        <f t="shared" si="20"/>
        <v>2023-04-07</v>
      </c>
      <c r="D420" s="35" t="s">
        <v>2102</v>
      </c>
      <c r="E420" s="35" t="s">
        <v>126</v>
      </c>
      <c r="F420" s="35" t="s">
        <v>771</v>
      </c>
      <c r="G420" s="36">
        <v>56</v>
      </c>
      <c r="H420" s="35" t="s">
        <v>2103</v>
      </c>
      <c r="I420" s="3" t="str">
        <f t="shared" si="25"/>
        <v>0xf23ee22a8142ded498ff467b473ea0b0617eb6e7</v>
      </c>
      <c r="K420" s="3" t="str">
        <f t="shared" si="18"/>
        <v>0.010810051944405449</v>
      </c>
      <c r="Q420" s="3" t="str">
        <f t="shared" si="19"/>
        <v>0.010810051944405449}</v>
      </c>
    </row>
    <row r="421" spans="1:17" ht="15.5" hidden="1">
      <c r="A421" s="35" t="s">
        <v>2104</v>
      </c>
      <c r="B421" s="3">
        <v>202304</v>
      </c>
      <c r="C421" s="3" t="str">
        <f t="shared" si="20"/>
        <v>2023-04-02</v>
      </c>
      <c r="D421" s="35" t="s">
        <v>2105</v>
      </c>
      <c r="E421" s="35" t="s">
        <v>126</v>
      </c>
      <c r="F421" s="35" t="s">
        <v>771</v>
      </c>
      <c r="G421" s="36">
        <v>56</v>
      </c>
      <c r="H421" s="35" t="s">
        <v>2106</v>
      </c>
      <c r="I421" s="3" t="str">
        <f t="shared" si="25"/>
        <v>0x806767094f01a353bfe2cc4feef3ea5105646ed3</v>
      </c>
      <c r="K421" s="3" t="str">
        <f t="shared" si="18"/>
        <v>0.014505263157894738</v>
      </c>
      <c r="Q421" s="3" t="str">
        <f t="shared" si="19"/>
        <v>0.014505263157894738}</v>
      </c>
    </row>
    <row r="422" spans="1:17" ht="15.5" hidden="1">
      <c r="A422" s="35" t="s">
        <v>2107</v>
      </c>
      <c r="B422" s="3">
        <v>202304</v>
      </c>
      <c r="C422" s="3" t="str">
        <f t="shared" si="20"/>
        <v>2023-04-11</v>
      </c>
      <c r="D422" s="35" t="s">
        <v>2108</v>
      </c>
      <c r="E422" s="35" t="s">
        <v>126</v>
      </c>
      <c r="F422" s="35" t="s">
        <v>771</v>
      </c>
      <c r="G422" s="36">
        <v>56</v>
      </c>
      <c r="H422" s="35" t="s">
        <v>2109</v>
      </c>
      <c r="I422" s="3" t="str">
        <f t="shared" si="25"/>
        <v>0x67bf514e9e07b2f95c8805f9a035f60512384d1c</v>
      </c>
      <c r="K422" s="3" t="str">
        <f t="shared" si="18"/>
        <v>0.024695713529723055</v>
      </c>
      <c r="Q422" s="3" t="str">
        <f t="shared" si="19"/>
        <v>0.024695713529723055}</v>
      </c>
    </row>
    <row r="423" spans="1:17" ht="15.5" hidden="1">
      <c r="A423" s="35" t="s">
        <v>2110</v>
      </c>
      <c r="B423" s="3">
        <v>202304</v>
      </c>
      <c r="C423" s="3" t="str">
        <f t="shared" si="20"/>
        <v>2023-04-05</v>
      </c>
      <c r="D423" s="35" t="s">
        <v>2111</v>
      </c>
      <c r="E423" s="35" t="s">
        <v>126</v>
      </c>
      <c r="F423" s="35" t="s">
        <v>771</v>
      </c>
      <c r="G423" s="36">
        <v>56</v>
      </c>
      <c r="H423" s="35" t="s">
        <v>2112</v>
      </c>
      <c r="I423" s="3" t="str">
        <f t="shared" si="25"/>
        <v>0x2d7416171f78162f6f065bf6b8b1865a531b8490</v>
      </c>
      <c r="K423" s="3" t="str">
        <f t="shared" si="18"/>
        <v>0.013755085435313263</v>
      </c>
      <c r="Q423" s="3" t="str">
        <f t="shared" si="19"/>
        <v>0.013755085435313263}</v>
      </c>
    </row>
    <row r="424" spans="1:17" ht="15.5" hidden="1">
      <c r="A424" s="35" t="s">
        <v>2113</v>
      </c>
      <c r="B424" s="3">
        <v>202304</v>
      </c>
      <c r="C424" s="3" t="str">
        <f t="shared" si="20"/>
        <v>2023-04-10</v>
      </c>
      <c r="D424" s="35" t="s">
        <v>2114</v>
      </c>
      <c r="E424" s="35" t="s">
        <v>126</v>
      </c>
      <c r="F424" s="35" t="s">
        <v>771</v>
      </c>
      <c r="G424" s="36">
        <v>56</v>
      </c>
      <c r="H424" s="35" t="s">
        <v>2115</v>
      </c>
      <c r="I424" s="3" t="str">
        <f t="shared" si="25"/>
        <v>0xb567d9e6d77a7a4772ed3e9ac382541cf379dcb0</v>
      </c>
      <c r="K424" s="3" t="str">
        <f t="shared" si="18"/>
        <v>0.0235650563878135</v>
      </c>
      <c r="Q424" s="3" t="str">
        <f t="shared" si="19"/>
        <v>0.0235650563878135}</v>
      </c>
    </row>
    <row r="425" spans="1:17" ht="15.5" hidden="1">
      <c r="A425" s="35" t="s">
        <v>2116</v>
      </c>
      <c r="B425" s="3">
        <v>202304</v>
      </c>
      <c r="C425" s="3" t="str">
        <f t="shared" si="20"/>
        <v>2023-04-02</v>
      </c>
      <c r="D425" s="35" t="s">
        <v>2117</v>
      </c>
      <c r="E425" s="35" t="s">
        <v>126</v>
      </c>
      <c r="F425" s="35" t="s">
        <v>771</v>
      </c>
      <c r="G425" s="36">
        <v>56</v>
      </c>
      <c r="H425" s="35" t="s">
        <v>2118</v>
      </c>
      <c r="I425" s="3" t="str">
        <f t="shared" si="25"/>
        <v>0x806767094f01a353bfe2cc4feef3ea5105646ed3</v>
      </c>
      <c r="K425" s="3" t="str">
        <f t="shared" si="18"/>
        <v>0.014505263157894738</v>
      </c>
      <c r="Q425" s="3" t="str">
        <f t="shared" si="19"/>
        <v>0.014505263157894738}</v>
      </c>
    </row>
    <row r="426" spans="1:17" ht="15.5" hidden="1">
      <c r="A426" s="35" t="s">
        <v>2119</v>
      </c>
      <c r="B426" s="3">
        <v>202304</v>
      </c>
      <c r="C426" s="3" t="str">
        <f t="shared" si="20"/>
        <v>2023-04-02</v>
      </c>
      <c r="D426" s="35" t="s">
        <v>2120</v>
      </c>
      <c r="E426" s="35" t="s">
        <v>126</v>
      </c>
      <c r="F426" s="35" t="s">
        <v>771</v>
      </c>
      <c r="G426" s="36">
        <v>56</v>
      </c>
      <c r="H426" s="35" t="s">
        <v>2121</v>
      </c>
      <c r="I426" s="3" t="str">
        <f t="shared" si="25"/>
        <v>0xf090faf76af3d7ceeb9639ce26617d786fd3a4a4</v>
      </c>
      <c r="K426" s="3" t="str">
        <f t="shared" si="18"/>
        <v>0.012807419280970917</v>
      </c>
      <c r="Q426" s="3" t="str">
        <f t="shared" si="19"/>
        <v>0.012807419280970917}</v>
      </c>
    </row>
    <row r="427" spans="1:17" ht="15.5" hidden="1">
      <c r="A427" s="35" t="s">
        <v>2122</v>
      </c>
      <c r="B427" s="3">
        <v>202304</v>
      </c>
      <c r="C427" s="3" t="str">
        <f t="shared" si="20"/>
        <v>2023-04-01</v>
      </c>
      <c r="D427" s="35" t="s">
        <v>2123</v>
      </c>
      <c r="E427" s="35" t="s">
        <v>126</v>
      </c>
      <c r="F427" s="35" t="s">
        <v>771</v>
      </c>
      <c r="G427" s="36">
        <v>56</v>
      </c>
      <c r="H427" s="35" t="s">
        <v>2124</v>
      </c>
      <c r="I427" s="3" t="str">
        <f t="shared" si="25"/>
        <v>0xf4c8bd0cbb1cdedb6cc2a76adf1c78c3bb13b9d6</v>
      </c>
      <c r="K427" s="3" t="str">
        <f t="shared" si="18"/>
        <v>0.012629185613890037</v>
      </c>
      <c r="Q427" s="3" t="str">
        <f t="shared" si="19"/>
        <v>0.012629185613890037}</v>
      </c>
    </row>
    <row r="428" spans="1:17" ht="15.5" hidden="1">
      <c r="A428" s="35" t="s">
        <v>2125</v>
      </c>
      <c r="B428" s="3">
        <v>202304</v>
      </c>
      <c r="C428" s="3" t="str">
        <f t="shared" si="20"/>
        <v>2023-04-10</v>
      </c>
      <c r="D428" s="35" t="s">
        <v>2126</v>
      </c>
      <c r="E428" s="35" t="s">
        <v>126</v>
      </c>
      <c r="F428" s="35" t="s">
        <v>771</v>
      </c>
      <c r="G428" s="36">
        <v>56</v>
      </c>
      <c r="H428" s="35" t="s">
        <v>2127</v>
      </c>
      <c r="I428" s="3" t="str">
        <f t="shared" si="25"/>
        <v>0x1158638d07cb39c23eae0bc8e45377d2b49f0653</v>
      </c>
      <c r="K428" s="3" t="str">
        <f t="shared" si="18"/>
        <v>3.278054138947242e-06</v>
      </c>
      <c r="Q428" s="3" t="str">
        <f t="shared" si="19"/>
        <v>3.278054138947242e-06}</v>
      </c>
    </row>
    <row r="429" spans="1:17" ht="15.5" hidden="1">
      <c r="A429" s="35" t="s">
        <v>2128</v>
      </c>
      <c r="B429" s="3">
        <v>202304</v>
      </c>
      <c r="C429" s="3" t="str">
        <f t="shared" si="20"/>
        <v>2023-04-03</v>
      </c>
      <c r="D429" s="35" t="s">
        <v>2129</v>
      </c>
      <c r="E429" s="35" t="s">
        <v>126</v>
      </c>
      <c r="F429" s="35" t="s">
        <v>771</v>
      </c>
      <c r="G429" s="36">
        <v>56</v>
      </c>
      <c r="H429" s="35" t="s">
        <v>2130</v>
      </c>
      <c r="I429" s="3" t="str">
        <f t="shared" si="25"/>
        <v>0x1297976ae06aedfbc0e2dddd75051a059f020ea1</v>
      </c>
      <c r="K429" s="3" t="str">
        <f t="shared" si="18"/>
        <v>0.014440603965799529</v>
      </c>
      <c r="Q429" s="3" t="str">
        <f t="shared" si="19"/>
        <v>0.014440603965799529}</v>
      </c>
    </row>
    <row r="430" spans="1:17" ht="15.5" hidden="1">
      <c r="A430" s="35" t="s">
        <v>2131</v>
      </c>
      <c r="B430" s="3">
        <v>202304</v>
      </c>
      <c r="C430" s="3" t="str">
        <f t="shared" si="20"/>
        <v>2023-04-06</v>
      </c>
      <c r="D430" s="35" t="s">
        <v>2132</v>
      </c>
      <c r="E430" s="35" t="s">
        <v>126</v>
      </c>
      <c r="F430" s="35" t="s">
        <v>771</v>
      </c>
      <c r="G430" s="36">
        <v>56</v>
      </c>
      <c r="H430" s="35" t="s">
        <v>2133</v>
      </c>
      <c r="I430" s="3" t="str">
        <f t="shared" si="25"/>
        <v>0x8686b36bfb3119045186467fa481d49ccdb05f25</v>
      </c>
      <c r="K430" s="3" t="str">
        <f t="shared" si="18"/>
        <v>9.235641972189852e-06</v>
      </c>
      <c r="Q430" s="3" t="str">
        <f t="shared" si="19"/>
        <v>9.235641972189852e-06}</v>
      </c>
    </row>
    <row r="431" spans="1:17" ht="15.5" hidden="1">
      <c r="A431" s="35" t="s">
        <v>2134</v>
      </c>
      <c r="B431" s="3">
        <v>202304</v>
      </c>
      <c r="C431" s="3" t="str">
        <f t="shared" si="20"/>
        <v>2023-04-06</v>
      </c>
      <c r="D431" s="35" t="s">
        <v>2135</v>
      </c>
      <c r="E431" s="35" t="s">
        <v>126</v>
      </c>
      <c r="F431" s="35" t="s">
        <v>771</v>
      </c>
      <c r="G431" s="36">
        <v>56</v>
      </c>
      <c r="H431" s="35" t="s">
        <v>2136</v>
      </c>
      <c r="I431" s="3" t="str">
        <f t="shared" si="25"/>
        <v>0x79f8824cb1248555682b54414a54463a8a77cf0c</v>
      </c>
      <c r="K431" s="3" t="str">
        <f t="shared" si="18"/>
        <v>0.009516943042537852</v>
      </c>
      <c r="Q431" s="3" t="str">
        <f t="shared" si="19"/>
        <v>0.009516943042537852}</v>
      </c>
    </row>
    <row r="432" spans="1:17" ht="15.5" hidden="1">
      <c r="A432" s="35" t="s">
        <v>2137</v>
      </c>
      <c r="B432" s="3">
        <v>202304</v>
      </c>
      <c r="C432" s="3" t="str">
        <f t="shared" si="20"/>
        <v>2023-04-25</v>
      </c>
      <c r="D432" s="35" t="s">
        <v>2138</v>
      </c>
      <c r="E432" s="35" t="s">
        <v>126</v>
      </c>
      <c r="F432" s="35" t="s">
        <v>771</v>
      </c>
      <c r="G432" s="36">
        <v>56</v>
      </c>
      <c r="H432" s="35" t="s">
        <v>2139</v>
      </c>
      <c r="I432" s="3" t="str">
        <f t="shared" si="25"/>
        <v>0xddc536eb64a9e1a3d84a97dfada2a05d5f3b40b4</v>
      </c>
      <c r="K432" s="3" t="str">
        <f t="shared" si="18"/>
        <v>0.01763896848137536</v>
      </c>
      <c r="Q432" s="3" t="str">
        <f t="shared" si="19"/>
        <v>0.01763896848137536}</v>
      </c>
    </row>
    <row r="433" spans="1:17" ht="15.5" hidden="1">
      <c r="A433" s="35" t="s">
        <v>2140</v>
      </c>
      <c r="B433" s="3">
        <v>202304</v>
      </c>
      <c r="C433" s="3" t="str">
        <f t="shared" si="20"/>
        <v>2023-04-06</v>
      </c>
      <c r="D433" s="35" t="s">
        <v>2141</v>
      </c>
      <c r="E433" s="35" t="s">
        <v>126</v>
      </c>
      <c r="F433" s="35" t="s">
        <v>771</v>
      </c>
      <c r="G433" s="36">
        <v>56</v>
      </c>
      <c r="H433" s="35" t="s">
        <v>2142</v>
      </c>
      <c r="I433" s="3" t="str">
        <f t="shared" si="25"/>
        <v>0xe648948735a76029f10bee1eb642e014d3600257</v>
      </c>
      <c r="K433" s="3" t="str">
        <f t="shared" si="18"/>
        <v>0.000736811708667137</v>
      </c>
      <c r="Q433" s="3" t="str">
        <f t="shared" si="19"/>
        <v>0.000736811708667137}</v>
      </c>
    </row>
    <row r="434" spans="1:17" ht="15.5" hidden="1">
      <c r="A434" s="35" t="s">
        <v>2143</v>
      </c>
      <c r="B434" s="3">
        <v>202304</v>
      </c>
      <c r="C434" s="3" t="str">
        <f t="shared" si="20"/>
        <v>2023-04-06</v>
      </c>
      <c r="D434" s="35" t="s">
        <v>2144</v>
      </c>
      <c r="E434" s="35" t="s">
        <v>126</v>
      </c>
      <c r="F434" s="35" t="s">
        <v>771</v>
      </c>
      <c r="G434" s="36">
        <v>56</v>
      </c>
      <c r="H434" s="35" t="s">
        <v>2145</v>
      </c>
      <c r="I434" s="3" t="str">
        <f t="shared" si="25"/>
        <v>0x687d21ed8343c8ba9ffdba9159f245fc01b295ba</v>
      </c>
      <c r="K434" s="3" t="str">
        <f t="shared" si="18"/>
        <v>0.009752054202104656</v>
      </c>
      <c r="Q434" s="3" t="str">
        <f t="shared" si="19"/>
        <v>0.009752054202104656}</v>
      </c>
    </row>
    <row r="435" spans="1:17" ht="15.5" hidden="1">
      <c r="A435" s="35" t="s">
        <v>2146</v>
      </c>
      <c r="B435" s="3">
        <v>202304</v>
      </c>
      <c r="C435" s="3" t="str">
        <f t="shared" si="20"/>
        <v>2023-04-06</v>
      </c>
      <c r="D435" s="35" t="s">
        <v>2147</v>
      </c>
      <c r="E435" s="35" t="s">
        <v>126</v>
      </c>
      <c r="F435" s="35" t="s">
        <v>771</v>
      </c>
      <c r="G435" s="36">
        <v>56</v>
      </c>
      <c r="H435" s="35" t="s">
        <v>2148</v>
      </c>
      <c r="I435" s="3" t="str">
        <f t="shared" si="25"/>
        <v>0x2ccc8572c709d9a310ea43e01de97620bdf2ece9</v>
      </c>
      <c r="K435" s="3" t="str">
        <f t="shared" si="18"/>
        <v>0.008090753424657534</v>
      </c>
      <c r="Q435" s="3" t="str">
        <f t="shared" si="19"/>
        <v>0.008090753424657534}</v>
      </c>
    </row>
    <row r="436" spans="1:17" ht="15.5" hidden="1">
      <c r="A436" s="35" t="s">
        <v>2149</v>
      </c>
      <c r="B436" s="3">
        <v>202304</v>
      </c>
      <c r="C436" s="3" t="str">
        <f t="shared" si="20"/>
        <v>2023-04-05</v>
      </c>
      <c r="D436" s="35" t="s">
        <v>2150</v>
      </c>
      <c r="E436" s="35" t="s">
        <v>126</v>
      </c>
      <c r="F436" s="35" t="s">
        <v>771</v>
      </c>
      <c r="G436" s="36">
        <v>56</v>
      </c>
      <c r="H436" s="35" t="s">
        <v>2151</v>
      </c>
      <c r="I436" s="3" t="str">
        <f t="shared" si="25"/>
        <v>0xa597c148811d8abfeb758df64d16b6ded1a5669d</v>
      </c>
      <c r="K436" s="3" t="str">
        <f t="shared" si="18"/>
        <v>0.009440226028606747</v>
      </c>
      <c r="Q436" s="3" t="str">
        <f t="shared" si="19"/>
        <v>0.009440226028606747}</v>
      </c>
    </row>
    <row r="437" spans="1:17" ht="15.5" hidden="1">
      <c r="A437" s="35" t="s">
        <v>2152</v>
      </c>
      <c r="B437" s="3">
        <v>202304</v>
      </c>
      <c r="C437" s="3" t="str">
        <f t="shared" si="20"/>
        <v>2023-04-01</v>
      </c>
      <c r="D437" s="35" t="s">
        <v>2153</v>
      </c>
      <c r="E437" s="35" t="s">
        <v>126</v>
      </c>
      <c r="F437" s="35" t="s">
        <v>771</v>
      </c>
      <c r="G437" s="36">
        <v>56</v>
      </c>
      <c r="H437" s="35" t="s">
        <v>2154</v>
      </c>
      <c r="I437" s="3" t="str">
        <f t="shared" si="25"/>
        <v>0xa4467e643aba242448f288ad3ac7ff2dd456df35</v>
      </c>
      <c r="K437" s="3" t="str">
        <f t="shared" si="18"/>
        <v>0.01282804954860382</v>
      </c>
      <c r="Q437" s="3" t="str">
        <f t="shared" si="19"/>
        <v>0.01282804954860382}</v>
      </c>
    </row>
    <row r="438" spans="1:17" ht="15.5" hidden="1">
      <c r="A438" s="35" t="s">
        <v>2155</v>
      </c>
      <c r="B438" s="3">
        <v>202304</v>
      </c>
      <c r="C438" s="3" t="str">
        <f t="shared" si="20"/>
        <v>2023-04-05</v>
      </c>
      <c r="D438" s="35" t="s">
        <v>2156</v>
      </c>
      <c r="E438" s="35" t="s">
        <v>126</v>
      </c>
      <c r="F438" s="35" t="s">
        <v>771</v>
      </c>
      <c r="G438" s="36">
        <v>56</v>
      </c>
      <c r="H438" s="35" t="s">
        <v>2157</v>
      </c>
      <c r="I438" s="3" t="str">
        <f t="shared" si="25"/>
        <v>0x5aeefff0ceb2bbae379ff394e0cac62a2cc31fb1</v>
      </c>
      <c r="K438" s="3" t="str">
        <f t="shared" si="18"/>
        <v>0.009601242879337132</v>
      </c>
      <c r="Q438" s="3" t="str">
        <f t="shared" si="19"/>
        <v>0.009601242879337132}</v>
      </c>
    </row>
    <row r="439" spans="1:17" ht="15.5" hidden="1">
      <c r="A439" s="35" t="s">
        <v>2158</v>
      </c>
      <c r="B439" s="3">
        <v>202304</v>
      </c>
      <c r="C439" s="3" t="str">
        <f t="shared" si="20"/>
        <v>2023-04-03</v>
      </c>
      <c r="D439" s="35" t="s">
        <v>2159</v>
      </c>
      <c r="E439" s="35" t="s">
        <v>126</v>
      </c>
      <c r="F439" s="35" t="s">
        <v>771</v>
      </c>
      <c r="G439" s="36">
        <v>56</v>
      </c>
      <c r="H439" s="35" t="s">
        <v>2160</v>
      </c>
      <c r="I439" s="3" t="str">
        <f t="shared" si="25"/>
        <v>0xb9b3239fd6741d58b6c567bdd904c34c377e48d8</v>
      </c>
      <c r="J439" s="3" t="s">
        <v>46</v>
      </c>
      <c r="K439" s="3" t="str">
        <f t="shared" si="18"/>
        <v>2.9781152008869134e-05</v>
      </c>
      <c r="L439" s="3" t="s">
        <v>1969</v>
      </c>
      <c r="Q439" s="3" t="str">
        <f t="shared" si="19"/>
        <v>2.9781152008869134e-05}</v>
      </c>
    </row>
    <row r="440" spans="1:17" ht="15.5" hidden="1">
      <c r="A440" s="35" t="s">
        <v>2161</v>
      </c>
      <c r="B440" s="3">
        <v>202304</v>
      </c>
      <c r="C440" s="3" t="str">
        <f t="shared" si="20"/>
        <v>2023-04-03</v>
      </c>
      <c r="D440" s="35" t="s">
        <v>2162</v>
      </c>
      <c r="E440" s="35" t="s">
        <v>126</v>
      </c>
      <c r="F440" s="35" t="s">
        <v>771</v>
      </c>
      <c r="G440" s="36">
        <v>56</v>
      </c>
      <c r="H440" s="35" t="s">
        <v>2163</v>
      </c>
      <c r="I440" s="3" t="str">
        <f t="shared" si="25"/>
        <v>0x07e676d46f0cb8281d0c65802c31e324d6989459</v>
      </c>
      <c r="K440" s="3" t="str">
        <f t="shared" si="18"/>
        <v>0.012655997122819637</v>
      </c>
      <c r="Q440" s="3" t="str">
        <f t="shared" si="19"/>
        <v>0.012655997122819637}</v>
      </c>
    </row>
    <row r="441" spans="1:17" ht="15.5" hidden="1">
      <c r="A441" s="35" t="s">
        <v>2164</v>
      </c>
      <c r="B441" s="3">
        <v>202304</v>
      </c>
      <c r="C441" s="3" t="str">
        <f t="shared" si="20"/>
        <v>2023-04-03</v>
      </c>
      <c r="D441" s="35" t="s">
        <v>2165</v>
      </c>
      <c r="E441" s="35" t="s">
        <v>126</v>
      </c>
      <c r="F441" s="35" t="s">
        <v>771</v>
      </c>
      <c r="G441" s="36">
        <v>56</v>
      </c>
      <c r="H441" s="35" t="s">
        <v>2166</v>
      </c>
      <c r="I441" s="3" t="str">
        <f t="shared" si="25"/>
        <v>0x1297976ae06aedfbc0e2dddd75051a059f020ea1</v>
      </c>
      <c r="K441" s="3" t="str">
        <f t="shared" si="18"/>
        <v>0.014432727272727274</v>
      </c>
      <c r="Q441" s="3" t="str">
        <f t="shared" si="19"/>
        <v>0.014432727272727274}</v>
      </c>
    </row>
    <row r="442" spans="1:17" ht="15.5" hidden="1">
      <c r="A442" s="35" t="s">
        <v>2167</v>
      </c>
      <c r="B442" s="3">
        <v>202304</v>
      </c>
      <c r="C442" s="3" t="str">
        <f t="shared" si="20"/>
        <v>2023-04-05</v>
      </c>
      <c r="D442" s="35" t="s">
        <v>2168</v>
      </c>
      <c r="E442" s="35" t="s">
        <v>126</v>
      </c>
      <c r="F442" s="35" t="s">
        <v>771</v>
      </c>
      <c r="G442" s="36">
        <v>56</v>
      </c>
      <c r="H442" s="35" t="s">
        <v>2169</v>
      </c>
      <c r="I442" s="3" t="str">
        <f t="shared" si="25"/>
        <v>0x82d55e9d2307a6e7f7318963661779ea8dce87bf</v>
      </c>
      <c r="K442" s="3" t="str">
        <f t="shared" si="18"/>
        <v>0.010368482947863583</v>
      </c>
      <c r="Q442" s="3" t="str">
        <f t="shared" si="19"/>
        <v>0.010368482947863583}</v>
      </c>
    </row>
    <row r="443" spans="1:17" ht="15.5" hidden="1">
      <c r="A443" s="35" t="s">
        <v>2170</v>
      </c>
      <c r="B443" s="3">
        <v>202304</v>
      </c>
      <c r="C443" s="3" t="str">
        <f t="shared" si="20"/>
        <v>2023-04-26</v>
      </c>
      <c r="D443" s="35" t="s">
        <v>2171</v>
      </c>
      <c r="E443" s="35" t="s">
        <v>126</v>
      </c>
      <c r="F443" s="35" t="s">
        <v>771</v>
      </c>
      <c r="G443" s="36">
        <v>56</v>
      </c>
      <c r="H443" s="35" t="s">
        <v>2172</v>
      </c>
      <c r="I443" s="3" t="str">
        <f t="shared" si="25"/>
        <v>0x38581f3144e2a0b1812128ebb49bdeaa9927c68d</v>
      </c>
      <c r="K443" s="3" t="str">
        <f t="shared" si="18"/>
        <v>0.012983347445667513</v>
      </c>
      <c r="Q443" s="3" t="str">
        <f t="shared" si="19"/>
        <v>0.012983347445667513}</v>
      </c>
    </row>
    <row r="444" spans="1:17" ht="15.5" hidden="1">
      <c r="A444" s="35" t="s">
        <v>2173</v>
      </c>
      <c r="B444" s="3">
        <v>202304</v>
      </c>
      <c r="C444" s="3" t="str">
        <f t="shared" si="20"/>
        <v>2023-04-06</v>
      </c>
      <c r="D444" s="35" t="s">
        <v>2174</v>
      </c>
      <c r="E444" s="35" t="s">
        <v>126</v>
      </c>
      <c r="F444" s="35" t="s">
        <v>771</v>
      </c>
      <c r="G444" s="36">
        <v>56</v>
      </c>
      <c r="H444" s="35" t="s">
        <v>2175</v>
      </c>
      <c r="I444" s="3" t="str">
        <f t="shared" si="25"/>
        <v>0x2728cbc173b1e098442a083733b25c91de49b4dd</v>
      </c>
      <c r="K444" s="3" t="str">
        <f t="shared" si="18"/>
        <v>0.008592964824120603</v>
      </c>
      <c r="Q444" s="3" t="str">
        <f t="shared" si="19"/>
        <v>0.008592964824120603}</v>
      </c>
    </row>
    <row r="445" spans="1:17" ht="15.5" hidden="1">
      <c r="A445" s="35" t="s">
        <v>2176</v>
      </c>
      <c r="B445" s="3">
        <v>202304</v>
      </c>
      <c r="C445" s="3" t="str">
        <f t="shared" si="20"/>
        <v>2023-04-01</v>
      </c>
      <c r="D445" s="35" t="s">
        <v>2177</v>
      </c>
      <c r="E445" s="35" t="s">
        <v>126</v>
      </c>
      <c r="F445" s="35" t="s">
        <v>771</v>
      </c>
      <c r="G445" s="36">
        <v>56</v>
      </c>
      <c r="H445" s="35" t="s">
        <v>2178</v>
      </c>
      <c r="I445" s="3" t="str">
        <f t="shared" si="25"/>
        <v>0x40d145c25292c036f4c45bd67b538f7ea64d2cfa</v>
      </c>
      <c r="K445" s="3" t="str">
        <f t="shared" si="18"/>
        <v>0.012975153960501168</v>
      </c>
      <c r="Q445" s="3" t="str">
        <f t="shared" si="19"/>
        <v>0.012975153960501168}</v>
      </c>
    </row>
    <row r="446" spans="1:17" ht="15.5" hidden="1">
      <c r="A446" s="35" t="s">
        <v>2179</v>
      </c>
      <c r="B446" s="3">
        <v>202304</v>
      </c>
      <c r="C446" s="3" t="str">
        <f t="shared" si="20"/>
        <v>2023-04-05</v>
      </c>
      <c r="D446" s="35" t="s">
        <v>2180</v>
      </c>
      <c r="E446" s="35" t="s">
        <v>126</v>
      </c>
      <c r="F446" s="35" t="s">
        <v>771</v>
      </c>
      <c r="G446" s="36">
        <v>56</v>
      </c>
      <c r="H446" s="35" t="s">
        <v>2181</v>
      </c>
      <c r="I446" s="3" t="str">
        <f t="shared" si="25"/>
        <v>0xe2484ceb1cf28888df3fa19c4e64fead0bf9043f</v>
      </c>
      <c r="K446" s="3" t="str">
        <f t="shared" si="18"/>
        <v>0.006991134430975213</v>
      </c>
      <c r="Q446" s="3" t="str">
        <f t="shared" si="19"/>
        <v>0.006991134430975213}</v>
      </c>
    </row>
    <row r="447" spans="1:17" ht="15.5" hidden="1">
      <c r="A447" s="35" t="s">
        <v>2182</v>
      </c>
      <c r="B447" s="3">
        <v>202304</v>
      </c>
      <c r="C447" s="3" t="str">
        <f t="shared" si="20"/>
        <v>2023-04-01</v>
      </c>
      <c r="D447" s="35" t="s">
        <v>2183</v>
      </c>
      <c r="E447" s="35" t="s">
        <v>126</v>
      </c>
      <c r="F447" s="35" t="s">
        <v>771</v>
      </c>
      <c r="G447" s="36">
        <v>56</v>
      </c>
      <c r="H447" s="35" t="s">
        <v>2184</v>
      </c>
      <c r="I447" s="3" t="str">
        <f t="shared" si="25"/>
        <v>0x1ebb7864d28926df4f6fc9c3ac1003fcf23d9664</v>
      </c>
      <c r="K447" s="3" t="str">
        <f t="shared" si="18"/>
        <v>0.015626246951895368</v>
      </c>
      <c r="Q447" s="3" t="str">
        <f t="shared" si="19"/>
        <v>0.015626246951895368}</v>
      </c>
    </row>
    <row r="448" spans="1:17" ht="15.5" hidden="1">
      <c r="A448" s="35" t="s">
        <v>2185</v>
      </c>
      <c r="B448" s="3">
        <v>202304</v>
      </c>
      <c r="C448" s="3" t="str">
        <f t="shared" si="20"/>
        <v>2023-04-10</v>
      </c>
      <c r="D448" s="35" t="s">
        <v>2186</v>
      </c>
      <c r="E448" s="35" t="s">
        <v>126</v>
      </c>
      <c r="F448" s="35" t="s">
        <v>771</v>
      </c>
      <c r="G448" s="36">
        <v>56</v>
      </c>
      <c r="H448" s="35" t="s">
        <v>2187</v>
      </c>
      <c r="I448" s="3" t="str">
        <f t="shared" si="25"/>
        <v>0xffb9bc4d56e891aade8d5201d6e56f04ddf28dc0</v>
      </c>
      <c r="K448" s="3" t="str">
        <f t="shared" si="18"/>
        <v>0.009705882352941177</v>
      </c>
      <c r="Q448" s="3" t="str">
        <f t="shared" si="19"/>
        <v>0.009705882352941177}</v>
      </c>
    </row>
    <row r="449" spans="1:17" ht="15.5" hidden="1">
      <c r="A449" s="35" t="s">
        <v>2188</v>
      </c>
      <c r="B449" s="3">
        <v>202304</v>
      </c>
      <c r="C449" s="3" t="str">
        <f t="shared" si="20"/>
        <v>2023-04-03</v>
      </c>
      <c r="D449" s="35" t="s">
        <v>2189</v>
      </c>
      <c r="E449" s="35" t="s">
        <v>126</v>
      </c>
      <c r="F449" s="35" t="s">
        <v>771</v>
      </c>
      <c r="G449" s="36">
        <v>56</v>
      </c>
      <c r="H449" s="35" t="s">
        <v>2190</v>
      </c>
      <c r="I449" s="3" t="str">
        <f t="shared" si="25"/>
        <v>0x244ae091cc6f9a95f42d64b14aa71d0cc692e312</v>
      </c>
      <c r="K449" s="3" t="str">
        <f t="shared" si="18"/>
        <v>0.01119487648673376</v>
      </c>
      <c r="Q449" s="3" t="str">
        <f t="shared" si="19"/>
        <v>0.01119487648673376}</v>
      </c>
    </row>
    <row r="450" spans="1:17" ht="15.5" hidden="1">
      <c r="A450" s="35" t="s">
        <v>2191</v>
      </c>
      <c r="B450" s="3">
        <v>202304</v>
      </c>
      <c r="C450" s="3" t="str">
        <f t="shared" si="20"/>
        <v>2023-04-25</v>
      </c>
      <c r="D450" s="35" t="s">
        <v>2192</v>
      </c>
      <c r="E450" s="35" t="s">
        <v>126</v>
      </c>
      <c r="F450" s="35" t="s">
        <v>771</v>
      </c>
      <c r="G450" s="36">
        <v>56</v>
      </c>
      <c r="H450" s="35" t="s">
        <v>2193</v>
      </c>
      <c r="I450" s="3" t="str">
        <f t="shared" si="25"/>
        <v>0x10d200fc8dfd8ac7222139f0b3d8d54685bbc575</v>
      </c>
      <c r="K450" s="3" t="str">
        <f t="shared" si="18"/>
        <v>0.03581221572449642</v>
      </c>
      <c r="Q450" s="3" t="str">
        <f t="shared" si="19"/>
        <v>0.03581221572449642}</v>
      </c>
    </row>
    <row r="451" spans="1:17" ht="15.5" hidden="1">
      <c r="A451" s="35" t="s">
        <v>2194</v>
      </c>
      <c r="B451" s="3">
        <v>202304</v>
      </c>
      <c r="C451" s="3" t="str">
        <f t="shared" si="20"/>
        <v>2023-04-03</v>
      </c>
      <c r="D451" s="35" t="s">
        <v>2195</v>
      </c>
      <c r="E451" s="35" t="s">
        <v>126</v>
      </c>
      <c r="F451" s="35" t="s">
        <v>771</v>
      </c>
      <c r="G451" s="36">
        <v>56</v>
      </c>
      <c r="H451" s="35" t="s">
        <v>2196</v>
      </c>
      <c r="I451" s="3" t="str">
        <f t="shared" si="25"/>
        <v>0xc3e3ecdc92938309c4affdb8601f3e0d72d3cb0c</v>
      </c>
      <c r="K451" s="3" t="str">
        <f t="shared" si="18"/>
        <v>0.012986217457886678</v>
      </c>
      <c r="Q451" s="3" t="str">
        <f t="shared" si="19"/>
        <v>0.012986217457886678}</v>
      </c>
    </row>
    <row r="452" spans="1:17" ht="15.5" hidden="1">
      <c r="A452" s="35" t="s">
        <v>2197</v>
      </c>
      <c r="B452" s="3">
        <v>202304</v>
      </c>
      <c r="C452" s="3" t="str">
        <f t="shared" si="20"/>
        <v>2023-04-25</v>
      </c>
      <c r="D452" s="35" t="s">
        <v>2198</v>
      </c>
      <c r="E452" s="35" t="s">
        <v>126</v>
      </c>
      <c r="F452" s="35" t="s">
        <v>771</v>
      </c>
      <c r="G452" s="36">
        <v>56</v>
      </c>
      <c r="H452" s="35" t="s">
        <v>2199</v>
      </c>
      <c r="I452" s="3" t="str">
        <f t="shared" si="25"/>
        <v>0xa54fd5a71f68d5c47c62d3521092306e1db94775</v>
      </c>
      <c r="K452" s="3" t="str">
        <f t="shared" si="18"/>
        <v>0.049501767920282866</v>
      </c>
      <c r="Q452" s="3" t="str">
        <f t="shared" si="19"/>
        <v>0.049501767920282866}</v>
      </c>
    </row>
    <row r="453" spans="1:17" ht="15.5" hidden="1">
      <c r="A453" s="35" t="s">
        <v>2200</v>
      </c>
      <c r="B453" s="3">
        <v>202304</v>
      </c>
      <c r="C453" s="3" t="str">
        <f t="shared" si="20"/>
        <v>2023-04-06</v>
      </c>
      <c r="D453" s="35" t="s">
        <v>2201</v>
      </c>
      <c r="E453" s="35" t="s">
        <v>126</v>
      </c>
      <c r="F453" s="35" t="s">
        <v>771</v>
      </c>
      <c r="G453" s="36">
        <v>56</v>
      </c>
      <c r="H453" s="35" t="s">
        <v>2202</v>
      </c>
      <c r="I453" s="3" t="str">
        <f t="shared" si="25"/>
        <v>0x7137a13092153a07c9f46afa82da62e7d829b749</v>
      </c>
      <c r="K453" s="3" t="str">
        <f t="shared" si="18"/>
        <v>0.010251014579888773</v>
      </c>
      <c r="Q453" s="3" t="str">
        <f t="shared" si="19"/>
        <v>0.010251014579888773}</v>
      </c>
    </row>
    <row r="454" spans="1:17" ht="15.5" hidden="1">
      <c r="A454" s="35" t="s">
        <v>2203</v>
      </c>
      <c r="B454" s="3">
        <v>202304</v>
      </c>
      <c r="C454" s="3" t="str">
        <f t="shared" si="20"/>
        <v>2023-04-01</v>
      </c>
      <c r="D454" s="35" t="s">
        <v>2204</v>
      </c>
      <c r="E454" s="35" t="s">
        <v>126</v>
      </c>
      <c r="F454" s="35" t="s">
        <v>771</v>
      </c>
      <c r="G454" s="36">
        <v>56</v>
      </c>
      <c r="H454" s="35" t="s">
        <v>2205</v>
      </c>
      <c r="I454" s="3" t="str">
        <f t="shared" si="25"/>
        <v>0x454779eb6cb3cb71a5ad90a93c98edeced5d8915</v>
      </c>
      <c r="K454" s="3" t="str">
        <f t="shared" si="18"/>
        <v>0.014658599827139154</v>
      </c>
      <c r="Q454" s="3" t="str">
        <f t="shared" si="19"/>
        <v>0.014658599827139154}</v>
      </c>
    </row>
    <row r="455" spans="1:17" ht="15.5" hidden="1">
      <c r="A455" s="35" t="s">
        <v>2206</v>
      </c>
      <c r="B455" s="3">
        <v>202304</v>
      </c>
      <c r="C455" s="3" t="str">
        <f t="shared" si="20"/>
        <v>2023-04-05</v>
      </c>
      <c r="D455" s="35" t="s">
        <v>2207</v>
      </c>
      <c r="E455" s="35" t="s">
        <v>126</v>
      </c>
      <c r="F455" s="35" t="s">
        <v>771</v>
      </c>
      <c r="G455" s="36">
        <v>56</v>
      </c>
      <c r="H455" s="35" t="s">
        <v>2208</v>
      </c>
      <c r="I455" s="3" t="str">
        <f t="shared" si="25"/>
        <v>0x1680734a2909448e58c33b36c14e81d4fbe38e94</v>
      </c>
      <c r="K455" s="3" t="str">
        <f t="shared" si="18"/>
        <v>0.007543701567850063</v>
      </c>
      <c r="Q455" s="3" t="str">
        <f t="shared" si="19"/>
        <v>0.007543701567850063}</v>
      </c>
    </row>
    <row r="456" spans="1:17" ht="15.5" hidden="1">
      <c r="A456" s="35" t="s">
        <v>2209</v>
      </c>
      <c r="B456" s="3">
        <v>202304</v>
      </c>
      <c r="C456" s="3" t="str">
        <f t="shared" si="20"/>
        <v>2023-04-01</v>
      </c>
      <c r="D456" s="35" t="s">
        <v>2210</v>
      </c>
      <c r="E456" s="35" t="s">
        <v>126</v>
      </c>
      <c r="F456" s="35" t="s">
        <v>771</v>
      </c>
      <c r="G456" s="36">
        <v>56</v>
      </c>
      <c r="H456" s="35" t="s">
        <v>2211</v>
      </c>
      <c r="I456" s="3" t="str">
        <f t="shared" si="25"/>
        <v>0xfd95fc48208266c491efcbe0d2f2f9823f9e9e66</v>
      </c>
      <c r="K456" s="3" t="str">
        <f t="shared" si="18"/>
        <v>0.01463646170442287</v>
      </c>
      <c r="Q456" s="3" t="str">
        <f t="shared" si="19"/>
        <v>0.01463646170442287}</v>
      </c>
    </row>
    <row r="457" spans="1:17" ht="15.5" hidden="1">
      <c r="A457" s="35" t="s">
        <v>2212</v>
      </c>
      <c r="B457" s="3">
        <v>202304</v>
      </c>
      <c r="C457" s="3" t="str">
        <f t="shared" si="20"/>
        <v>2023-04-25</v>
      </c>
      <c r="D457" s="35" t="s">
        <v>2213</v>
      </c>
      <c r="E457" s="35" t="s">
        <v>126</v>
      </c>
      <c r="F457" s="35" t="s">
        <v>771</v>
      </c>
      <c r="G457" s="36">
        <v>56</v>
      </c>
      <c r="H457" s="35" t="s">
        <v>2214</v>
      </c>
      <c r="I457" s="3" t="str">
        <f t="shared" si="25"/>
        <v>0x034cb55be505ab072c6cfed435964ee119d77e0a</v>
      </c>
      <c r="K457" s="3" t="str">
        <f t="shared" si="18"/>
        <v>0.017474619289340104</v>
      </c>
      <c r="Q457" s="3" t="str">
        <f t="shared" si="19"/>
        <v>0.017474619289340104}</v>
      </c>
    </row>
    <row r="458" spans="1:17" ht="15.5" hidden="1">
      <c r="A458" s="35" t="s">
        <v>2215</v>
      </c>
      <c r="B458" s="3">
        <v>202304</v>
      </c>
      <c r="C458" s="3" t="str">
        <f t="shared" si="20"/>
        <v>2023-04-04</v>
      </c>
      <c r="D458" s="35" t="s">
        <v>2216</v>
      </c>
      <c r="E458" s="35" t="s">
        <v>126</v>
      </c>
      <c r="F458" s="35" t="s">
        <v>771</v>
      </c>
      <c r="G458" s="36">
        <v>56</v>
      </c>
      <c r="H458" s="35" t="s">
        <v>2217</v>
      </c>
      <c r="I458" s="3" t="str">
        <f t="shared" si="25"/>
        <v>0x63bd2ec5c429357a6c5ec20666b3fdab12a48c79</v>
      </c>
      <c r="K458" s="3" t="str">
        <f t="shared" si="18"/>
        <v>0.015849292256452957</v>
      </c>
      <c r="Q458" s="3" t="str">
        <f t="shared" si="19"/>
        <v>0.015849292256452957}</v>
      </c>
    </row>
    <row r="459" spans="1:17" ht="15.5" hidden="1">
      <c r="A459" s="35" t="s">
        <v>2218</v>
      </c>
      <c r="B459" s="3">
        <v>202304</v>
      </c>
      <c r="C459" s="3" t="str">
        <f t="shared" si="20"/>
        <v>2023-04-24</v>
      </c>
      <c r="D459" s="35" t="s">
        <v>2219</v>
      </c>
      <c r="E459" s="35" t="s">
        <v>126</v>
      </c>
      <c r="F459" s="35" t="s">
        <v>771</v>
      </c>
      <c r="G459" s="36">
        <v>56</v>
      </c>
      <c r="H459" s="35" t="s">
        <v>2220</v>
      </c>
      <c r="I459" s="3" t="str">
        <f t="shared" si="25"/>
        <v>0x40e0de7116a8c63ff01d1cd6a80ed9974cfa5773</v>
      </c>
      <c r="K459" s="3" t="str">
        <f t="shared" si="18"/>
        <v>0.03704955694125369</v>
      </c>
      <c r="Q459" s="3" t="str">
        <f t="shared" si="19"/>
        <v>0.03704955694125369}</v>
      </c>
    </row>
    <row r="460" spans="1:17" ht="15.5" hidden="1">
      <c r="A460" s="35" t="s">
        <v>2221</v>
      </c>
      <c r="B460" s="3">
        <v>202304</v>
      </c>
      <c r="C460" s="3" t="str">
        <f t="shared" si="20"/>
        <v>2023-04-06</v>
      </c>
      <c r="D460" s="35" t="s">
        <v>2222</v>
      </c>
      <c r="E460" s="35" t="s">
        <v>126</v>
      </c>
      <c r="F460" s="35" t="s">
        <v>771</v>
      </c>
      <c r="G460" s="36">
        <v>56</v>
      </c>
      <c r="H460" s="35" t="s">
        <v>2223</v>
      </c>
      <c r="I460" s="3" t="str">
        <f t="shared" si="25"/>
        <v>0xdf2d474c0886bed1e9ebbd7b9f30fde18665f37c</v>
      </c>
      <c r="K460" s="3" t="str">
        <f t="shared" si="18"/>
        <v>0.009512106317130894</v>
      </c>
      <c r="Q460" s="3" t="str">
        <f t="shared" si="19"/>
        <v>0.009512106317130894}</v>
      </c>
    </row>
    <row r="461" spans="1:17" ht="15.5" hidden="1">
      <c r="A461" s="35" t="s">
        <v>2224</v>
      </c>
      <c r="B461" s="3">
        <v>202304</v>
      </c>
      <c r="C461" s="3" t="str">
        <f t="shared" si="20"/>
        <v>2023-04-10</v>
      </c>
      <c r="D461" s="35" t="s">
        <v>2225</v>
      </c>
      <c r="E461" s="35" t="s">
        <v>126</v>
      </c>
      <c r="F461" s="35" t="s">
        <v>771</v>
      </c>
      <c r="G461" s="36">
        <v>56</v>
      </c>
      <c r="H461" s="35" t="s">
        <v>2226</v>
      </c>
      <c r="I461" s="3" t="str">
        <f t="shared" si="25"/>
        <v>0x88826312cbc9d7b958992e770386551530326554</v>
      </c>
      <c r="K461" s="3" t="str">
        <f t="shared" si="18"/>
        <v>0.024497708847373987</v>
      </c>
      <c r="Q461" s="3" t="str">
        <f t="shared" si="19"/>
        <v>0.024497708847373987}</v>
      </c>
    </row>
    <row r="462" spans="1:17" ht="15.5" hidden="1">
      <c r="A462" s="35" t="s">
        <v>2227</v>
      </c>
      <c r="B462" s="3">
        <v>202304</v>
      </c>
      <c r="C462" s="3" t="str">
        <f t="shared" si="20"/>
        <v>2023-04-10</v>
      </c>
      <c r="D462" s="35" t="s">
        <v>2228</v>
      </c>
      <c r="E462" s="35" t="s">
        <v>126</v>
      </c>
      <c r="F462" s="35" t="s">
        <v>771</v>
      </c>
      <c r="G462" s="36">
        <v>56</v>
      </c>
      <c r="H462" s="35" t="s">
        <v>2229</v>
      </c>
      <c r="I462" s="3" t="str">
        <f t="shared" si="25"/>
        <v>0x547daa99470c1977567924cdd559067ace5178c3</v>
      </c>
      <c r="K462" s="3" t="str">
        <f t="shared" si="18"/>
        <v>0.02320534223706177</v>
      </c>
      <c r="Q462" s="3" t="str">
        <f t="shared" si="19"/>
        <v>0.02320534223706177}</v>
      </c>
    </row>
    <row r="463" spans="1:17" ht="15.5" hidden="1">
      <c r="A463" s="35" t="s">
        <v>2230</v>
      </c>
      <c r="B463" s="3">
        <v>202304</v>
      </c>
      <c r="C463" s="3" t="str">
        <f t="shared" si="20"/>
        <v>2023-04-01</v>
      </c>
      <c r="D463" s="35" t="s">
        <v>2231</v>
      </c>
      <c r="E463" s="35" t="s">
        <v>126</v>
      </c>
      <c r="F463" s="35" t="s">
        <v>771</v>
      </c>
      <c r="G463" s="36">
        <v>56</v>
      </c>
      <c r="H463" s="35" t="s">
        <v>2232</v>
      </c>
      <c r="I463" s="3" t="str">
        <f t="shared" si="25"/>
        <v>0x1ebb7864d28926df4f6fc9c3ac1003fcf23d9664</v>
      </c>
      <c r="K463" s="3" t="str">
        <f t="shared" si="18"/>
        <v>0.015626246951895368</v>
      </c>
      <c r="Q463" s="3" t="str">
        <f t="shared" si="19"/>
        <v>0.015626246951895368}</v>
      </c>
    </row>
    <row r="464" spans="1:17" ht="15.5" hidden="1">
      <c r="A464" s="35" t="s">
        <v>2233</v>
      </c>
      <c r="B464" s="3">
        <v>202304</v>
      </c>
      <c r="C464" s="3" t="str">
        <f t="shared" si="20"/>
        <v>2023-04-05</v>
      </c>
      <c r="D464" s="35" t="s">
        <v>2234</v>
      </c>
      <c r="E464" s="35" t="s">
        <v>126</v>
      </c>
      <c r="F464" s="35" t="s">
        <v>771</v>
      </c>
      <c r="G464" s="36">
        <v>56</v>
      </c>
      <c r="H464" s="35" t="s">
        <v>2235</v>
      </c>
      <c r="I464" s="3" t="str">
        <f t="shared" si="25"/>
        <v>0x1680734a2909448e58c33b36c14e81d4fbe38e94</v>
      </c>
      <c r="K464" s="3" t="str">
        <f t="shared" si="18"/>
        <v>0.007543701567850063</v>
      </c>
      <c r="Q464" s="3" t="str">
        <f t="shared" si="19"/>
        <v>0.007543701567850063}</v>
      </c>
    </row>
    <row r="465" spans="1:17" ht="15.5" hidden="1">
      <c r="A465" s="35" t="s">
        <v>2236</v>
      </c>
      <c r="B465" s="3">
        <v>202304</v>
      </c>
      <c r="C465" s="3" t="str">
        <f t="shared" si="20"/>
        <v>2023-04-01</v>
      </c>
      <c r="D465" s="35" t="s">
        <v>2237</v>
      </c>
      <c r="E465" s="35" t="s">
        <v>126</v>
      </c>
      <c r="F465" s="35" t="s">
        <v>771</v>
      </c>
      <c r="G465" s="36">
        <v>56</v>
      </c>
      <c r="H465" s="35" t="s">
        <v>2238</v>
      </c>
      <c r="I465" s="3" t="str">
        <f t="shared" si="25"/>
        <v>0xa64ebe5eb5585d0c520e002d77e0ed9725dab0e3</v>
      </c>
      <c r="K465" s="3" t="str">
        <f t="shared" si="18"/>
        <v>0.01217516447368421</v>
      </c>
      <c r="Q465" s="3" t="str">
        <f t="shared" si="19"/>
        <v>0.01217516447368421}</v>
      </c>
    </row>
    <row r="466" spans="1:17" ht="15.5" hidden="1">
      <c r="A466" s="35" t="s">
        <v>2239</v>
      </c>
      <c r="B466" s="3">
        <v>202304</v>
      </c>
      <c r="C466" s="3" t="str">
        <f t="shared" si="20"/>
        <v>2023-04-10</v>
      </c>
      <c r="D466" s="35" t="s">
        <v>2240</v>
      </c>
      <c r="E466" s="35" t="s">
        <v>126</v>
      </c>
      <c r="F466" s="35" t="s">
        <v>771</v>
      </c>
      <c r="G466" s="36">
        <v>56</v>
      </c>
      <c r="H466" s="35" t="s">
        <v>2241</v>
      </c>
      <c r="I466" s="3" t="str">
        <f t="shared" si="25"/>
        <v>0xb8ababda4cc07fa123ab8d95333ee9666badfff8</v>
      </c>
      <c r="K466" s="3" t="str">
        <f t="shared" si="18"/>
        <v>0.010819034141163985</v>
      </c>
      <c r="Q466" s="3" t="str">
        <f t="shared" si="19"/>
        <v>0.010819034141163985}</v>
      </c>
    </row>
    <row r="467" spans="1:17" ht="15.5" hidden="1">
      <c r="A467" s="35" t="s">
        <v>2242</v>
      </c>
      <c r="B467" s="3">
        <v>202304</v>
      </c>
      <c r="C467" s="3" t="str">
        <f t="shared" si="20"/>
        <v>2023-04-25</v>
      </c>
      <c r="D467" s="35" t="s">
        <v>2243</v>
      </c>
      <c r="E467" s="35" t="s">
        <v>126</v>
      </c>
      <c r="F467" s="35" t="s">
        <v>771</v>
      </c>
      <c r="G467" s="36">
        <v>56</v>
      </c>
      <c r="H467" s="35" t="s">
        <v>2244</v>
      </c>
      <c r="I467" s="3" t="str">
        <f t="shared" si="25"/>
        <v>0xf65decaba7de153953ca559a19156247f37efc6c</v>
      </c>
      <c r="K467" s="3" t="str">
        <f t="shared" si="18"/>
        <v>0.04697112366603892</v>
      </c>
      <c r="Q467" s="3" t="str">
        <f t="shared" si="19"/>
        <v>0.04697112366603892}</v>
      </c>
    </row>
    <row r="468" spans="1:17" ht="15.5" hidden="1">
      <c r="A468" s="35" t="s">
        <v>2245</v>
      </c>
      <c r="B468" s="3">
        <v>202304</v>
      </c>
      <c r="C468" s="3" t="str">
        <f t="shared" si="20"/>
        <v>2023-04-04</v>
      </c>
      <c r="D468" s="35" t="s">
        <v>2246</v>
      </c>
      <c r="E468" s="35" t="s">
        <v>126</v>
      </c>
      <c r="F468" s="35" t="s">
        <v>771</v>
      </c>
      <c r="G468" s="36">
        <v>56</v>
      </c>
      <c r="H468" s="35" t="s">
        <v>2247</v>
      </c>
      <c r="I468" s="3" t="str">
        <f t="shared" si="25"/>
        <v>0x752b38fa38f53df7fa60e6113cfd9094b7e040aa</v>
      </c>
      <c r="K468" s="3" t="str">
        <f t="shared" si="18"/>
        <v>0.013628207803046109</v>
      </c>
      <c r="Q468" s="3" t="str">
        <f t="shared" si="19"/>
        <v>0.013628207803046109}</v>
      </c>
    </row>
    <row r="469" spans="1:17" ht="15.5" hidden="1">
      <c r="A469" s="35" t="s">
        <v>2248</v>
      </c>
      <c r="B469" s="3">
        <v>202304</v>
      </c>
      <c r="C469" s="3" t="str">
        <f t="shared" si="20"/>
        <v>2023-04-02</v>
      </c>
      <c r="D469" s="35" t="s">
        <v>2249</v>
      </c>
      <c r="E469" s="35" t="s">
        <v>126</v>
      </c>
      <c r="F469" s="35" t="s">
        <v>771</v>
      </c>
      <c r="G469" s="36">
        <v>56</v>
      </c>
      <c r="H469" s="35" t="s">
        <v>2250</v>
      </c>
      <c r="I469" s="3" t="str">
        <f t="shared" si="25"/>
        <v>0x52fb0518e43b3d8d6d5af4f12961234a671cfd8e</v>
      </c>
      <c r="K469" s="3" t="str">
        <f t="shared" si="18"/>
        <v>0.016129911424029073</v>
      </c>
      <c r="Q469" s="3" t="str">
        <f t="shared" si="19"/>
        <v>0.016129911424029073}</v>
      </c>
    </row>
    <row r="470" spans="1:17" ht="15.5" hidden="1">
      <c r="A470" s="35" t="s">
        <v>2251</v>
      </c>
      <c r="B470" s="3">
        <v>202304</v>
      </c>
      <c r="C470" s="3" t="str">
        <f t="shared" si="20"/>
        <v>2023-04-25</v>
      </c>
      <c r="D470" s="35" t="s">
        <v>2252</v>
      </c>
      <c r="E470" s="35" t="s">
        <v>126</v>
      </c>
      <c r="F470" s="35" t="s">
        <v>771</v>
      </c>
      <c r="G470" s="36">
        <v>56</v>
      </c>
      <c r="H470" s="35" t="s">
        <v>2253</v>
      </c>
      <c r="I470" s="3" t="str">
        <f t="shared" si="25"/>
        <v>0x4e94a3db6300e0f228bfe3486a787000cdc8c8dc</v>
      </c>
      <c r="K470" s="3" t="str">
        <f t="shared" si="18"/>
        <v>0.04457168894289186</v>
      </c>
      <c r="Q470" s="3" t="str">
        <f t="shared" si="19"/>
        <v>0.04457168894289186}</v>
      </c>
    </row>
    <row r="471" spans="1:17" ht="15.5" hidden="1">
      <c r="A471" s="35" t="s">
        <v>2254</v>
      </c>
      <c r="B471" s="3">
        <v>202304</v>
      </c>
      <c r="C471" s="3" t="str">
        <f t="shared" si="20"/>
        <v>2023-04-10</v>
      </c>
      <c r="D471" s="35" t="s">
        <v>2255</v>
      </c>
      <c r="E471" s="35" t="s">
        <v>126</v>
      </c>
      <c r="F471" s="35" t="s">
        <v>771</v>
      </c>
      <c r="G471" s="36">
        <v>56</v>
      </c>
      <c r="H471" s="35" t="s">
        <v>2256</v>
      </c>
      <c r="I471" s="3" t="str">
        <f t="shared" si="25"/>
        <v>0x35a0809baaa999b45ec69f381cc41a4978a6a210</v>
      </c>
      <c r="J471" s="3" t="s">
        <v>764</v>
      </c>
      <c r="K471" s="3" t="str">
        <f t="shared" si="18"/>
        <v>1.0280627874009371e-05</v>
      </c>
      <c r="Q471" s="3" t="str">
        <f t="shared" si="19"/>
        <v>1.0280627874009371e-05}</v>
      </c>
    </row>
    <row r="472" spans="1:17" ht="15.5" hidden="1">
      <c r="A472" s="35" t="s">
        <v>2257</v>
      </c>
      <c r="B472" s="3">
        <v>202304</v>
      </c>
      <c r="C472" s="3" t="str">
        <f t="shared" si="20"/>
        <v>2023-04-22</v>
      </c>
      <c r="D472" s="35" t="s">
        <v>2258</v>
      </c>
      <c r="E472" s="35" t="s">
        <v>126</v>
      </c>
      <c r="F472" s="35" t="s">
        <v>771</v>
      </c>
      <c r="G472" s="36">
        <v>137</v>
      </c>
      <c r="H472" s="35" t="s">
        <v>2259</v>
      </c>
      <c r="I472" s="3" t="str">
        <f t="shared" si="25"/>
        <v>0x5fd7d0d6b91cc4787bcb86ca47e0bd4ea0346d34</v>
      </c>
      <c r="J472" s="3" t="s">
        <v>764</v>
      </c>
      <c r="K472" s="3" t="str">
        <f t="shared" si="18"/>
        <v>0.007674418604651163</v>
      </c>
      <c r="Q472" s="3" t="str">
        <f t="shared" si="19"/>
        <v>0.007674418604651163}</v>
      </c>
    </row>
    <row r="473" spans="1:17" ht="15.5" hidden="1">
      <c r="A473" s="35" t="s">
        <v>2260</v>
      </c>
      <c r="B473" s="3">
        <v>202304</v>
      </c>
      <c r="C473" s="3" t="str">
        <f t="shared" si="20"/>
        <v>2023-04-24</v>
      </c>
      <c r="D473" s="35" t="s">
        <v>2261</v>
      </c>
      <c r="E473" s="35" t="s">
        <v>126</v>
      </c>
      <c r="F473" s="35" t="s">
        <v>771</v>
      </c>
      <c r="G473" s="36">
        <v>137</v>
      </c>
      <c r="H473" s="35" t="s">
        <v>2262</v>
      </c>
      <c r="I473" s="3" t="str">
        <f t="shared" si="25"/>
        <v>0xeedba2484aaf940f37cd3cd21a5d7c4a7dafbfc0</v>
      </c>
      <c r="J473" s="3" t="s">
        <v>764</v>
      </c>
      <c r="K473" s="3" t="str">
        <f t="shared" si="18"/>
        <v>5.880354457478766e-08</v>
      </c>
      <c r="L473" s="3" t="s">
        <v>2263</v>
      </c>
      <c r="Q473" s="3" t="str">
        <f t="shared" si="19"/>
        <v>5.880354457478766e-08}</v>
      </c>
    </row>
    <row r="474" spans="1:17" ht="15.5" hidden="1">
      <c r="A474" s="35" t="s">
        <v>2264</v>
      </c>
      <c r="B474" s="3">
        <v>202304</v>
      </c>
      <c r="C474" s="3" t="str">
        <f t="shared" si="20"/>
        <v>2023-04-22</v>
      </c>
      <c r="D474" s="35" t="s">
        <v>2265</v>
      </c>
      <c r="E474" s="35" t="s">
        <v>126</v>
      </c>
      <c r="F474" s="35" t="s">
        <v>771</v>
      </c>
      <c r="G474" s="36">
        <v>137</v>
      </c>
      <c r="H474" s="35" t="s">
        <v>2266</v>
      </c>
      <c r="I474" s="3" t="str">
        <f t="shared" si="25"/>
        <v>0x7c7379531b2aee82e4ca06d4175d13b9cbeafd49</v>
      </c>
      <c r="J474" s="3" t="s">
        <v>764</v>
      </c>
      <c r="K474" s="3" t="str">
        <f t="shared" si="18"/>
        <v>8.484153810642628e-07</v>
      </c>
      <c r="L474" s="3" t="s">
        <v>2263</v>
      </c>
      <c r="Q474" s="3" t="str">
        <f t="shared" si="19"/>
        <v>8.484153810642628e-07}</v>
      </c>
    </row>
    <row r="475" spans="1:17" ht="15.5" hidden="1">
      <c r="A475" s="35" t="s">
        <v>2267</v>
      </c>
      <c r="B475" s="3">
        <v>202304</v>
      </c>
      <c r="C475" s="3" t="str">
        <f t="shared" si="20"/>
        <v>2023-04-28</v>
      </c>
      <c r="D475" s="35" t="s">
        <v>2268</v>
      </c>
      <c r="E475" s="35" t="s">
        <v>126</v>
      </c>
      <c r="F475" s="35" t="s">
        <v>771</v>
      </c>
      <c r="G475" s="36">
        <v>137</v>
      </c>
      <c r="H475" s="35" t="s">
        <v>2269</v>
      </c>
      <c r="I475" s="3" t="str">
        <f t="shared" si="25"/>
        <v>0x30dd252c7c150f26a3a06e4eada9e706db3fa58c</v>
      </c>
      <c r="J475" s="3" t="s">
        <v>764</v>
      </c>
      <c r="K475" s="3" t="str">
        <f t="shared" si="18"/>
        <v>1.540593299229568e-06</v>
      </c>
      <c r="L475" s="3" t="s">
        <v>2263</v>
      </c>
      <c r="Q475" s="3" t="str">
        <f t="shared" si="19"/>
        <v>1.540593299229568e-06}</v>
      </c>
    </row>
    <row r="476" spans="1:17" ht="15.5" hidden="1">
      <c r="A476" s="35" t="s">
        <v>2270</v>
      </c>
      <c r="B476" s="3">
        <v>202304</v>
      </c>
      <c r="C476" s="3" t="str">
        <f t="shared" si="20"/>
        <v>2023-04-09</v>
      </c>
      <c r="D476" s="35" t="s">
        <v>2271</v>
      </c>
      <c r="E476" s="35" t="s">
        <v>126</v>
      </c>
      <c r="F476" s="35" t="s">
        <v>771</v>
      </c>
      <c r="G476" s="36">
        <v>137</v>
      </c>
      <c r="H476" s="35" t="s">
        <v>2272</v>
      </c>
      <c r="I476" s="3" t="str">
        <f t="shared" si="25"/>
        <v>0x09385a960a2e0b6b4516d341534da92cb2a50085</v>
      </c>
      <c r="J476" s="3" t="s">
        <v>764</v>
      </c>
      <c r="K476" s="3" t="str">
        <f t="shared" si="18"/>
        <v>6.053802737386156e-08</v>
      </c>
      <c r="L476" s="3" t="s">
        <v>2263</v>
      </c>
      <c r="Q476" s="3" t="str">
        <f t="shared" si="19"/>
        <v>6.053802737386156e-08}</v>
      </c>
    </row>
    <row r="477" spans="1:17" ht="15.5" hidden="1">
      <c r="A477" s="35" t="s">
        <v>2273</v>
      </c>
      <c r="B477" s="3">
        <v>202304</v>
      </c>
      <c r="C477" s="3" t="str">
        <f t="shared" si="20"/>
        <v>2023-04-08</v>
      </c>
      <c r="D477" s="35" t="s">
        <v>2274</v>
      </c>
      <c r="E477" s="35" t="s">
        <v>126</v>
      </c>
      <c r="F477" s="35" t="s">
        <v>771</v>
      </c>
      <c r="G477" s="36">
        <v>137</v>
      </c>
      <c r="H477" s="35" t="s">
        <v>2275</v>
      </c>
      <c r="I477" s="3" t="str">
        <f t="shared" si="25"/>
        <v>0xec20607aa654d823dd01beb8780a44863c57ed07</v>
      </c>
      <c r="J477" s="3" t="s">
        <v>764</v>
      </c>
      <c r="K477" s="3" t="str">
        <f t="shared" si="18"/>
        <v>6.544264491082783e-08</v>
      </c>
      <c r="L477" s="3" t="s">
        <v>2263</v>
      </c>
      <c r="Q477" s="3" t="str">
        <f t="shared" si="19"/>
        <v>6.544264491082783e-08}</v>
      </c>
    </row>
    <row r="478" spans="1:17" ht="15.5" hidden="1">
      <c r="A478" s="35" t="s">
        <v>2276</v>
      </c>
      <c r="B478" s="3">
        <v>202304</v>
      </c>
      <c r="C478" s="3" t="str">
        <f t="shared" si="20"/>
        <v>2023-04-28</v>
      </c>
      <c r="D478" s="35" t="s">
        <v>2277</v>
      </c>
      <c r="E478" s="35" t="s">
        <v>126</v>
      </c>
      <c r="F478" s="35" t="s">
        <v>771</v>
      </c>
      <c r="G478" s="36">
        <v>137</v>
      </c>
      <c r="H478" s="35" t="s">
        <v>2278</v>
      </c>
      <c r="I478" s="3" t="str">
        <f t="shared" si="25"/>
        <v>0x794e44d1334a56fea7f4df12633b88820d0c5888</v>
      </c>
      <c r="J478" s="3" t="s">
        <v>764</v>
      </c>
      <c r="K478" s="3" t="str">
        <f t="shared" si="18"/>
        <v>1.572109085329791e-06</v>
      </c>
      <c r="L478" s="3" t="s">
        <v>2263</v>
      </c>
      <c r="Q478" s="3" t="str">
        <f t="shared" si="19"/>
        <v>1.572109085329791e-06}</v>
      </c>
    </row>
    <row r="479" spans="1:17" ht="15.5" hidden="1">
      <c r="A479" s="35" t="s">
        <v>2279</v>
      </c>
      <c r="B479" s="3">
        <v>20235</v>
      </c>
      <c r="C479" s="3" t="str">
        <f t="shared" si="20"/>
        <v>2023-05-26</v>
      </c>
      <c r="E479" s="35" t="s">
        <v>126</v>
      </c>
      <c r="G479" s="36">
        <v>1</v>
      </c>
      <c r="H479" s="35" t="s">
        <v>2280</v>
      </c>
      <c r="I479" s="3" t="str">
        <f t="shared" si="25"/>
        <v>0xd18860bb12df45b60fcbc4af85d8ddad3c24ec37</v>
      </c>
      <c r="J479" s="3" t="s">
        <v>764</v>
      </c>
      <c r="K479" s="3" t="str">
        <f t="shared" si="18"/>
        <v>0.02232212060145714</v>
      </c>
      <c r="L479" s="3" t="s">
        <v>2281</v>
      </c>
      <c r="Q479" s="3" t="str">
        <f t="shared" si="19"/>
        <v>0.02232212060145714}</v>
      </c>
    </row>
    <row r="480" spans="1:17" ht="15.5" hidden="1">
      <c r="A480" s="35" t="s">
        <v>2282</v>
      </c>
      <c r="B480" s="3">
        <v>20235</v>
      </c>
      <c r="C480" s="3" t="str">
        <f t="shared" si="20"/>
        <v>2023-05-11</v>
      </c>
      <c r="E480" s="35" t="s">
        <v>126</v>
      </c>
      <c r="G480" s="36">
        <v>1</v>
      </c>
      <c r="H480" s="35" t="s">
        <v>2283</v>
      </c>
      <c r="I480" s="3" t="str">
        <f t="shared" si="25"/>
        <v>0x47f8f7add6bbafdd0c28782b5912db1b9a37bdcf</v>
      </c>
      <c r="J480" s="3" t="s">
        <v>764</v>
      </c>
      <c r="K480" s="3" t="str">
        <f t="shared" si="18"/>
        <v>0.00012722256284488043</v>
      </c>
      <c r="Q480" s="3" t="str">
        <f t="shared" si="19"/>
        <v>0.00012722256284488043}</v>
      </c>
    </row>
    <row r="481" spans="1:17" ht="15.5" hidden="1">
      <c r="A481" s="35" t="s">
        <v>2284</v>
      </c>
      <c r="B481" s="3">
        <v>20235</v>
      </c>
      <c r="C481" s="3" t="str">
        <f t="shared" si="20"/>
        <v>2023-05-11</v>
      </c>
      <c r="E481" s="35" t="s">
        <v>126</v>
      </c>
      <c r="G481" s="36">
        <v>1</v>
      </c>
      <c r="H481" s="35" t="s">
        <v>2285</v>
      </c>
      <c r="I481" s="3" t="str">
        <f t="shared" si="25"/>
        <v>0x9e187687cea757a65c7438f8cbfc3afa732dffc5</v>
      </c>
      <c r="J481" s="3" t="s">
        <v>764</v>
      </c>
      <c r="K481" s="3" t="str">
        <f t="shared" si="18"/>
        <v>0.00014026402640264027</v>
      </c>
      <c r="Q481" s="3" t="str">
        <f t="shared" si="19"/>
        <v>0.00014026402640264027}</v>
      </c>
    </row>
    <row r="482" spans="1:17" ht="15.5" hidden="1">
      <c r="A482" s="35" t="s">
        <v>2286</v>
      </c>
      <c r="B482" s="3">
        <v>20235</v>
      </c>
      <c r="C482" s="3" t="str">
        <f t="shared" si="20"/>
        <v>2023-05-14</v>
      </c>
      <c r="E482" s="35" t="s">
        <v>126</v>
      </c>
      <c r="G482" s="36">
        <v>1</v>
      </c>
      <c r="H482" s="35" t="s">
        <v>2287</v>
      </c>
      <c r="I482" s="3" t="str">
        <f t="shared" si="25"/>
        <v>0x2f38a45d02948e415dc3b5ba6babd754b5c060f7</v>
      </c>
      <c r="J482" s="3" t="s">
        <v>764</v>
      </c>
      <c r="K482" s="3" t="str">
        <f t="shared" si="18"/>
        <v>0.00011689166941060257</v>
      </c>
      <c r="Q482" s="3" t="str">
        <f t="shared" si="19"/>
        <v>0.00011689166941060257}</v>
      </c>
    </row>
    <row r="483" spans="1:17" ht="15.5" hidden="1">
      <c r="A483" s="35" t="s">
        <v>2288</v>
      </c>
      <c r="B483" s="3">
        <v>20235</v>
      </c>
      <c r="C483" s="3" t="str">
        <f t="shared" si="20"/>
        <v>2023-05-11</v>
      </c>
      <c r="E483" s="35" t="s">
        <v>126</v>
      </c>
      <c r="G483" s="36">
        <v>1</v>
      </c>
      <c r="H483" s="35" t="s">
        <v>2289</v>
      </c>
      <c r="I483" s="3" t="str">
        <f t="shared" si="25"/>
        <v>0x117e304aee7d17e6a457b5623330fda1fa7bc705</v>
      </c>
      <c r="J483" s="3" t="s">
        <v>764</v>
      </c>
      <c r="K483" s="3" t="str">
        <f t="shared" si="18"/>
        <v>0.00012745539061328535</v>
      </c>
      <c r="Q483" s="3" t="str">
        <f t="shared" si="19"/>
        <v>0.00012745539061328535}</v>
      </c>
    </row>
    <row r="484" spans="1:17" ht="15.5" hidden="1">
      <c r="A484" s="35" t="s">
        <v>2290</v>
      </c>
      <c r="B484" s="3">
        <v>20235</v>
      </c>
      <c r="C484" s="3" t="str">
        <f t="shared" si="20"/>
        <v>2023-05-11</v>
      </c>
      <c r="E484" s="35" t="s">
        <v>126</v>
      </c>
      <c r="G484" s="36">
        <v>1</v>
      </c>
      <c r="H484" s="35" t="s">
        <v>2291</v>
      </c>
      <c r="I484" s="3" t="str">
        <f t="shared" si="25"/>
        <v>0xcafb710214572f3cd8948eb7d7127888bc1e02ea</v>
      </c>
      <c r="J484" s="3" t="s">
        <v>764</v>
      </c>
      <c r="K484" s="3" t="str">
        <f t="shared" si="18"/>
        <v>3.5981619462397475e-06</v>
      </c>
      <c r="Q484" s="3" t="str">
        <f t="shared" si="19"/>
        <v>3.5981619462397475e-06}</v>
      </c>
    </row>
    <row r="485" spans="1:17" ht="15.5" hidden="1">
      <c r="A485" s="35" t="s">
        <v>2292</v>
      </c>
      <c r="B485" s="3">
        <v>20235</v>
      </c>
      <c r="C485" s="3" t="str">
        <f t="shared" si="20"/>
        <v>2023-05-29</v>
      </c>
      <c r="E485" s="35" t="s">
        <v>126</v>
      </c>
      <c r="G485" s="36">
        <v>56</v>
      </c>
      <c r="H485" s="35" t="s">
        <v>2293</v>
      </c>
      <c r="I485" s="3" t="str">
        <f t="shared" si="25"/>
        <v>0x07892f75a4e137b25623d9d01d3f7855b467f92f</v>
      </c>
      <c r="K485" s="3" t="str">
        <f t="shared" si="18"/>
        <v>0.1026900119379228</v>
      </c>
      <c r="Q485" s="3" t="str">
        <f t="shared" si="19"/>
        <v>0.1026900119379228}</v>
      </c>
    </row>
    <row r="486" spans="1:17" ht="15.5" hidden="1">
      <c r="A486" s="35" t="s">
        <v>2294</v>
      </c>
      <c r="B486" s="3">
        <v>20235</v>
      </c>
      <c r="C486" s="3" t="str">
        <f t="shared" si="20"/>
        <v>2023-05-18</v>
      </c>
      <c r="E486" s="35" t="s">
        <v>126</v>
      </c>
      <c r="G486" s="36">
        <v>56</v>
      </c>
      <c r="H486" s="35" t="s">
        <v>2295</v>
      </c>
      <c r="I486" s="3" t="str">
        <f t="shared" si="25"/>
        <v>0x01acc7de4b7c7c6fd4b0a9ae73640742c796d485</v>
      </c>
      <c r="J486" s="3" t="s">
        <v>784</v>
      </c>
      <c r="K486" s="3" t="str">
        <f t="shared" si="18"/>
        <v>0.0165121412803532</v>
      </c>
      <c r="L486" s="3" t="s">
        <v>2296</v>
      </c>
      <c r="Q486" s="3" t="str">
        <f t="shared" si="19"/>
        <v>0.0165121412803532}</v>
      </c>
    </row>
    <row r="487" spans="1:17" ht="15.5" hidden="1">
      <c r="A487" s="35" t="s">
        <v>2297</v>
      </c>
      <c r="B487" s="3">
        <v>20235</v>
      </c>
      <c r="C487" s="3" t="str">
        <f t="shared" si="20"/>
        <v>2023-05-14</v>
      </c>
      <c r="E487" s="35" t="s">
        <v>126</v>
      </c>
      <c r="G487" s="36">
        <v>56</v>
      </c>
      <c r="H487" s="35" t="s">
        <v>2298</v>
      </c>
      <c r="I487" s="3" t="str">
        <f t="shared" si="25"/>
        <v>0xc9dc9e3b88b2b7cb0b1107b07dbd297da66b4dcb</v>
      </c>
      <c r="J487" s="3" t="s">
        <v>46</v>
      </c>
      <c r="K487" s="3" t="str">
        <f t="shared" si="18"/>
        <v>0.05124880838894186</v>
      </c>
      <c r="L487" s="3" t="s">
        <v>2299</v>
      </c>
      <c r="Q487" s="3" t="str">
        <f t="shared" si="19"/>
        <v>0.05124880838894186}</v>
      </c>
    </row>
    <row r="488" spans="1:17" ht="15.5" hidden="1">
      <c r="A488" s="35" t="s">
        <v>2300</v>
      </c>
      <c r="B488" s="3">
        <v>20235</v>
      </c>
      <c r="C488" s="3" t="str">
        <f t="shared" si="20"/>
        <v>2023-05-19</v>
      </c>
      <c r="E488" s="35" t="s">
        <v>126</v>
      </c>
      <c r="G488" s="36">
        <v>56</v>
      </c>
      <c r="H488" s="35" t="s">
        <v>2301</v>
      </c>
      <c r="I488" s="3" t="str">
        <f t="shared" si="25"/>
        <v>0xbdbd78383eaad8f5b46179c5fb8757f07c9da5f2</v>
      </c>
      <c r="J488" s="3" t="s">
        <v>46</v>
      </c>
      <c r="K488" s="3" t="str">
        <f t="shared" si="18"/>
        <v>0.016172043010752687</v>
      </c>
      <c r="L488" s="3" t="s">
        <v>2302</v>
      </c>
      <c r="Q488" s="3" t="str">
        <f t="shared" si="19"/>
        <v>0.016172043010752687}</v>
      </c>
    </row>
    <row r="489" spans="1:17" ht="15.5" hidden="1">
      <c r="A489" s="35" t="s">
        <v>2303</v>
      </c>
      <c r="B489" s="3">
        <v>20235</v>
      </c>
      <c r="C489" s="3" t="str">
        <f t="shared" si="20"/>
        <v>2023-05-25</v>
      </c>
      <c r="E489" s="35" t="s">
        <v>126</v>
      </c>
      <c r="G489" s="36">
        <v>56</v>
      </c>
      <c r="H489" s="35" t="s">
        <v>2304</v>
      </c>
      <c r="I489" s="3" t="str">
        <f t="shared" si="25"/>
        <v>0x6e6b471d58d35808c2a482bb9b492c1442012fed</v>
      </c>
      <c r="J489" s="3" t="s">
        <v>784</v>
      </c>
      <c r="K489" s="3" t="str">
        <f t="shared" si="18"/>
        <v>0.025571065989847718</v>
      </c>
      <c r="L489" s="3" t="s">
        <v>852</v>
      </c>
      <c r="Q489" s="3" t="str">
        <f t="shared" si="19"/>
        <v>0.025571065989847718}</v>
      </c>
    </row>
    <row r="490" spans="1:17" ht="15.5" hidden="1">
      <c r="A490" s="35" t="s">
        <v>2305</v>
      </c>
      <c r="B490" s="3">
        <v>20235</v>
      </c>
      <c r="C490" s="3" t="str">
        <f t="shared" si="20"/>
        <v>2023-05-16</v>
      </c>
      <c r="E490" s="35" t="s">
        <v>126</v>
      </c>
      <c r="G490" s="36">
        <v>56</v>
      </c>
      <c r="H490" s="35" t="s">
        <v>2306</v>
      </c>
      <c r="I490" s="3" t="str">
        <f t="shared" si="25"/>
        <v>0x9b3a391bfd05336ea152176b00f5c904e3c97879</v>
      </c>
      <c r="J490" s="3" t="s">
        <v>784</v>
      </c>
      <c r="K490" s="3" t="str">
        <f t="shared" si="18"/>
        <v>0.01767169556406215</v>
      </c>
      <c r="L490" s="3" t="s">
        <v>852</v>
      </c>
      <c r="Q490" s="3" t="str">
        <f t="shared" si="19"/>
        <v>0.01767169556406215}</v>
      </c>
    </row>
    <row r="491" spans="1:17" ht="15.5" hidden="1">
      <c r="A491" s="35" t="s">
        <v>2307</v>
      </c>
      <c r="B491" s="3">
        <v>20235</v>
      </c>
      <c r="C491" s="3" t="str">
        <f t="shared" si="20"/>
        <v>2023-05-11</v>
      </c>
      <c r="E491" s="35" t="s">
        <v>126</v>
      </c>
      <c r="G491" s="36">
        <v>56</v>
      </c>
      <c r="H491" s="35" t="s">
        <v>2308</v>
      </c>
      <c r="I491" s="3" t="str">
        <f t="shared" si="25"/>
        <v>0x9fbb72df16b01297c2ada9d8bce40e2dd40e7799</v>
      </c>
      <c r="J491" s="3" t="s">
        <v>805</v>
      </c>
      <c r="K491" s="3" t="str">
        <f t="shared" si="18"/>
        <v>0.013060599877576006</v>
      </c>
      <c r="L491" s="3" t="s">
        <v>1948</v>
      </c>
      <c r="Q491" s="3" t="str">
        <f t="shared" si="19"/>
        <v>0.013060599877576006}</v>
      </c>
    </row>
    <row r="492" spans="1:17" ht="15.5" hidden="1">
      <c r="A492" s="35" t="s">
        <v>2309</v>
      </c>
      <c r="B492" s="3">
        <v>20235</v>
      </c>
      <c r="C492" s="3" t="str">
        <f t="shared" si="20"/>
        <v>2023-05-25</v>
      </c>
      <c r="E492" s="35" t="s">
        <v>126</v>
      </c>
      <c r="G492" s="36">
        <v>56</v>
      </c>
      <c r="H492" s="35" t="s">
        <v>2310</v>
      </c>
      <c r="I492" s="3" t="str">
        <f t="shared" si="25"/>
        <v>0x0db5dd2641f1fedf00e98b4fb77762e7ae01dd28</v>
      </c>
      <c r="J492" s="3" t="s">
        <v>764</v>
      </c>
      <c r="K492" s="3" t="str">
        <f t="shared" si="18"/>
        <v>0.040496698248636234</v>
      </c>
      <c r="L492" s="3" t="s">
        <v>773</v>
      </c>
      <c r="Q492" s="3" t="str">
        <f t="shared" si="19"/>
        <v>0.040496698248636234}</v>
      </c>
    </row>
    <row r="493" spans="1:17" ht="15.5" hidden="1">
      <c r="A493" s="35" t="s">
        <v>2311</v>
      </c>
      <c r="B493" s="3">
        <v>20235</v>
      </c>
      <c r="C493" s="3" t="str">
        <f t="shared" si="20"/>
        <v>2023-05-27</v>
      </c>
      <c r="E493" s="35" t="s">
        <v>191</v>
      </c>
      <c r="G493" s="36">
        <v>56</v>
      </c>
      <c r="H493" s="35" t="s">
        <v>2312</v>
      </c>
      <c r="I493" s="3" t="str">
        <f t="shared" si="25"/>
        <v>0xd9c6aadb6afdfeea27470a9ad0ab2de7e45a66b2</v>
      </c>
      <c r="J493" s="3" t="s">
        <v>2313</v>
      </c>
      <c r="K493" s="3" t="str">
        <f t="shared" si="18"/>
        <v>1.6309585172102922e-08</v>
      </c>
      <c r="L493" s="3" t="s">
        <v>2314</v>
      </c>
      <c r="Q493" s="3" t="str">
        <f t="shared" si="19"/>
        <v>1.6309585172102922e-08}</v>
      </c>
    </row>
    <row r="494" spans="1:17" ht="15.5" hidden="1">
      <c r="A494" s="35" t="s">
        <v>2315</v>
      </c>
      <c r="B494" s="3">
        <v>20235</v>
      </c>
      <c r="C494" s="3" t="str">
        <f t="shared" si="20"/>
        <v>2023-05-16</v>
      </c>
      <c r="E494" s="35" t="s">
        <v>126</v>
      </c>
      <c r="G494" s="36">
        <v>56</v>
      </c>
      <c r="H494" s="35" t="s">
        <v>2316</v>
      </c>
      <c r="I494" s="3" t="str">
        <f t="shared" si="25"/>
        <v>0x4e41436d0ed069158579454859f935029dc0d186</v>
      </c>
      <c r="J494" s="3" t="s">
        <v>46</v>
      </c>
      <c r="K494" s="3" t="str">
        <f t="shared" si="18"/>
        <v>0.016975609756097562</v>
      </c>
      <c r="L494" s="3" t="s">
        <v>830</v>
      </c>
      <c r="Q494" s="3" t="str">
        <f t="shared" si="19"/>
        <v>0.016975609756097562}</v>
      </c>
    </row>
    <row r="495" spans="1:17" ht="15.5" hidden="1">
      <c r="A495" s="35" t="s">
        <v>2317</v>
      </c>
      <c r="B495" s="3">
        <v>20235</v>
      </c>
      <c r="C495" s="3" t="str">
        <f t="shared" si="20"/>
        <v>2023-05-12</v>
      </c>
      <c r="E495" s="35" t="s">
        <v>126</v>
      </c>
      <c r="G495" s="36">
        <v>56</v>
      </c>
      <c r="H495" s="35" t="s">
        <v>2318</v>
      </c>
      <c r="I495" s="3" t="str">
        <f t="shared" si="25"/>
        <v>0x1994a08a1c54e7470a020dae0134adb411e74bb1</v>
      </c>
      <c r="J495" s="3" t="s">
        <v>764</v>
      </c>
      <c r="K495" s="3" t="str">
        <f t="shared" si="18"/>
        <v>9.193816976398463e-06</v>
      </c>
      <c r="L495" s="3" t="s">
        <v>2319</v>
      </c>
      <c r="Q495" s="3" t="str">
        <f t="shared" si="19"/>
        <v>9.193816976398463e-06}</v>
      </c>
    </row>
    <row r="496" spans="1:17" ht="15.5" hidden="1">
      <c r="A496" s="35" t="s">
        <v>2320</v>
      </c>
      <c r="B496" s="3">
        <v>20235</v>
      </c>
      <c r="C496" s="3" t="str">
        <f t="shared" si="20"/>
        <v>2023-05-14</v>
      </c>
      <c r="E496" s="35" t="s">
        <v>126</v>
      </c>
      <c r="G496" s="36">
        <v>56</v>
      </c>
      <c r="H496" s="35" t="s">
        <v>2321</v>
      </c>
      <c r="I496" s="3" t="str">
        <f t="shared" si="25"/>
        <v>0x36251a35734af1f5c3647d87b536eeb6590aa353</v>
      </c>
      <c r="J496" s="3" t="s">
        <v>834</v>
      </c>
      <c r="K496" s="3" t="str">
        <f t="shared" si="18"/>
        <v>0.053093247588424444</v>
      </c>
      <c r="Q496" s="3" t="str">
        <f t="shared" si="19"/>
        <v>0.053093247588424444}</v>
      </c>
    </row>
    <row r="497" spans="1:17" ht="15.5" hidden="1">
      <c r="A497" s="35" t="s">
        <v>2322</v>
      </c>
      <c r="B497" s="3">
        <v>20235</v>
      </c>
      <c r="C497" s="3" t="str">
        <f t="shared" si="20"/>
        <v>2023-05-22</v>
      </c>
      <c r="E497" s="35" t="s">
        <v>126</v>
      </c>
      <c r="G497" s="36">
        <v>56</v>
      </c>
      <c r="H497" s="35" t="s">
        <v>2323</v>
      </c>
      <c r="I497" s="3" t="str">
        <f t="shared" si="25"/>
        <v>0x309e3de95ff67cb39a6ba442e11e55c69276da64</v>
      </c>
      <c r="J497" s="3" t="s">
        <v>46</v>
      </c>
      <c r="K497" s="3" t="str">
        <f t="shared" si="18"/>
        <v>0.014674479166666664</v>
      </c>
      <c r="L497" s="3" t="s">
        <v>2324</v>
      </c>
      <c r="Q497" s="3" t="str">
        <f t="shared" si="19"/>
        <v>0.014674479166666664}</v>
      </c>
    </row>
    <row r="498" spans="1:17" ht="15.5" hidden="1">
      <c r="A498" s="35" t="s">
        <v>2325</v>
      </c>
      <c r="B498" s="3">
        <v>20235</v>
      </c>
      <c r="C498" s="3" t="str">
        <f t="shared" si="20"/>
        <v>2023-05-16</v>
      </c>
      <c r="E498" s="35" t="s">
        <v>126</v>
      </c>
      <c r="G498" s="36">
        <v>56</v>
      </c>
      <c r="H498" s="35" t="s">
        <v>2326</v>
      </c>
      <c r="I498" s="3" t="str">
        <f t="shared" si="25"/>
        <v>0x0af2e18c46023706d5c580e225c2dce99d2c1361</v>
      </c>
      <c r="J498" s="3" t="s">
        <v>784</v>
      </c>
      <c r="K498" s="3" t="str">
        <f t="shared" si="18"/>
        <v>0.029824060865430338</v>
      </c>
      <c r="L498" s="3" t="s">
        <v>2327</v>
      </c>
      <c r="Q498" s="3" t="str">
        <f t="shared" si="19"/>
        <v>0.029824060865430338}</v>
      </c>
    </row>
    <row r="499" spans="1:17" ht="15.5" hidden="1">
      <c r="A499" s="35" t="s">
        <v>2328</v>
      </c>
      <c r="B499" s="3">
        <v>20235</v>
      </c>
      <c r="C499" s="3" t="str">
        <f t="shared" si="20"/>
        <v>2023-05-11</v>
      </c>
      <c r="E499" s="35" t="s">
        <v>126</v>
      </c>
      <c r="G499" s="36">
        <v>56</v>
      </c>
      <c r="H499" s="35" t="s">
        <v>2329</v>
      </c>
      <c r="I499" s="3" t="str">
        <f t="shared" si="25"/>
        <v>0x1bb5d3ee5aeb969b9b12697786e4dcea199486b5</v>
      </c>
      <c r="J499" s="3" t="s">
        <v>834</v>
      </c>
      <c r="K499" s="3" t="str">
        <f t="shared" si="18"/>
        <v>0.017879523389232127</v>
      </c>
      <c r="L499" s="3" t="s">
        <v>2330</v>
      </c>
      <c r="Q499" s="3" t="str">
        <f t="shared" si="19"/>
        <v>0.017879523389232127}</v>
      </c>
    </row>
    <row r="500" spans="1:17" ht="15.5" hidden="1">
      <c r="A500" s="35" t="s">
        <v>2331</v>
      </c>
      <c r="B500" s="3">
        <v>20235</v>
      </c>
      <c r="C500" s="3" t="str">
        <f t="shared" si="20"/>
        <v>2023-05-27</v>
      </c>
      <c r="E500" s="35" t="s">
        <v>126</v>
      </c>
      <c r="G500" s="36">
        <v>56</v>
      </c>
      <c r="H500" s="35" t="s">
        <v>2332</v>
      </c>
      <c r="I500" s="3" t="str">
        <f t="shared" si="25"/>
        <v>0xea22658735435ce3517d433d10d939047ef0b8b2</v>
      </c>
      <c r="J500" s="3" t="s">
        <v>805</v>
      </c>
      <c r="K500" s="3" t="str">
        <f t="shared" si="18"/>
        <v>0.039696569920844325</v>
      </c>
      <c r="Q500" s="3" t="str">
        <f t="shared" si="19"/>
        <v>0.039696569920844325}</v>
      </c>
    </row>
    <row r="501" spans="1:17" ht="15.5" hidden="1">
      <c r="A501" s="35" t="s">
        <v>2333</v>
      </c>
      <c r="B501" s="3">
        <v>20235</v>
      </c>
      <c r="C501" s="3" t="str">
        <f t="shared" si="20"/>
        <v>2023-05-14</v>
      </c>
      <c r="E501" s="35" t="s">
        <v>126</v>
      </c>
      <c r="G501" s="36">
        <v>56</v>
      </c>
      <c r="H501" s="35" t="s">
        <v>2334</v>
      </c>
      <c r="I501" s="3" t="str">
        <f t="shared" si="25"/>
        <v>0xa9e38f3525d2f4f9f5f76599194c536d442c5a30</v>
      </c>
      <c r="J501" s="3" t="s">
        <v>46</v>
      </c>
      <c r="K501" s="3" t="str">
        <f t="shared" si="18"/>
        <v>0.039875486381322954</v>
      </c>
      <c r="L501" s="3" t="s">
        <v>830</v>
      </c>
      <c r="Q501" s="3" t="str">
        <f t="shared" si="19"/>
        <v>0.039875486381322954}</v>
      </c>
    </row>
    <row r="502" spans="1:17" ht="15.5" hidden="1">
      <c r="A502" s="35" t="s">
        <v>2335</v>
      </c>
      <c r="B502" s="3">
        <v>20235</v>
      </c>
      <c r="C502" s="3" t="str">
        <f t="shared" si="20"/>
        <v>2023-05-13</v>
      </c>
      <c r="E502" s="35" t="s">
        <v>126</v>
      </c>
      <c r="G502" s="36">
        <v>56</v>
      </c>
      <c r="H502" s="35" t="s">
        <v>2336</v>
      </c>
      <c r="I502" s="3" t="str">
        <f t="shared" si="25"/>
        <v>0xc7df0dfa2912a425231ed700ae339101afd61429</v>
      </c>
      <c r="J502" s="3" t="s">
        <v>46</v>
      </c>
      <c r="K502" s="3" t="str">
        <f t="shared" si="18"/>
        <v>0.01926027397260274</v>
      </c>
      <c r="L502" s="3" t="s">
        <v>830</v>
      </c>
      <c r="Q502" s="3" t="str">
        <f t="shared" si="19"/>
        <v>0.01926027397260274}</v>
      </c>
    </row>
    <row r="503" spans="1:17" ht="15.5" hidden="1">
      <c r="A503" s="35" t="s">
        <v>2337</v>
      </c>
      <c r="B503" s="3">
        <v>20235</v>
      </c>
      <c r="C503" s="3" t="str">
        <f t="shared" si="20"/>
        <v>2023-05-21</v>
      </c>
      <c r="E503" s="35" t="s">
        <v>126</v>
      </c>
      <c r="G503" s="36">
        <v>56</v>
      </c>
      <c r="H503" s="35" t="s">
        <v>2338</v>
      </c>
      <c r="I503" s="3" t="str">
        <f t="shared" si="25"/>
        <v>0xe20f7a7c22d71d8fd09265be195a5181cac76a18</v>
      </c>
      <c r="K503" s="3" t="str">
        <f t="shared" si="18"/>
        <v>0.044787077826725405</v>
      </c>
      <c r="Q503" s="3" t="str">
        <f t="shared" si="19"/>
        <v>0.044787077826725405}</v>
      </c>
    </row>
    <row r="504" spans="1:17" ht="15.5" hidden="1">
      <c r="A504" s="35" t="s">
        <v>2339</v>
      </c>
      <c r="B504" s="3">
        <v>20235</v>
      </c>
      <c r="C504" s="3" t="str">
        <f t="shared" si="20"/>
        <v>2023-05-20</v>
      </c>
      <c r="E504" s="35" t="s">
        <v>126</v>
      </c>
      <c r="G504" s="36">
        <v>56</v>
      </c>
      <c r="H504" s="35" t="s">
        <v>2340</v>
      </c>
      <c r="I504" s="3" t="str">
        <f t="shared" si="25"/>
        <v>0xbe39dbe4f2d5af5061ed22a7f1c50de7285ab75f</v>
      </c>
      <c r="K504" s="3" t="str">
        <f t="shared" si="18"/>
        <v>0.02269045323047252</v>
      </c>
      <c r="Q504" s="3" t="str">
        <f t="shared" si="19"/>
        <v>0.02269045323047252}</v>
      </c>
    </row>
    <row r="505" spans="1:17" ht="15.5" hidden="1">
      <c r="A505" s="35" t="s">
        <v>2341</v>
      </c>
      <c r="B505" s="3">
        <v>20235</v>
      </c>
      <c r="C505" s="3" t="str">
        <f t="shared" si="20"/>
        <v>2023-05-29</v>
      </c>
      <c r="E505" s="35" t="s">
        <v>126</v>
      </c>
      <c r="G505" s="36">
        <v>56</v>
      </c>
      <c r="H505" s="35" t="s">
        <v>2342</v>
      </c>
      <c r="I505" s="3" t="str">
        <f t="shared" si="25"/>
        <v>0x4d35f11e2b1ecdca68953c81a7cd0310a0e9ba04</v>
      </c>
      <c r="K505" s="3" t="str">
        <f t="shared" si="18"/>
        <v>0.12420935412026726</v>
      </c>
      <c r="Q505" s="3" t="str">
        <f t="shared" si="19"/>
        <v>0.12420935412026726}</v>
      </c>
    </row>
    <row r="506" spans="1:17" ht="15.5" hidden="1">
      <c r="A506" s="35" t="s">
        <v>2343</v>
      </c>
      <c r="B506" s="3">
        <v>20235</v>
      </c>
      <c r="C506" s="3" t="str">
        <f t="shared" si="20"/>
        <v>2023-05-29</v>
      </c>
      <c r="E506" s="35" t="s">
        <v>126</v>
      </c>
      <c r="G506" s="36">
        <v>56</v>
      </c>
      <c r="H506" s="35" t="s">
        <v>2344</v>
      </c>
      <c r="I506" s="3" t="str">
        <f t="shared" si="25"/>
        <v>0xc7024e8e306130e041dd3df444efa3f230c1935c</v>
      </c>
      <c r="K506" s="3" t="str">
        <f t="shared" si="18"/>
        <v>0.0964014687882497</v>
      </c>
      <c r="Q506" s="3" t="str">
        <f t="shared" si="19"/>
        <v>0.0964014687882497}</v>
      </c>
    </row>
    <row r="507" spans="1:17" ht="15.5" hidden="1">
      <c r="A507" s="35" t="s">
        <v>2345</v>
      </c>
      <c r="B507" s="3">
        <v>20235</v>
      </c>
      <c r="C507" s="3" t="str">
        <f t="shared" si="20"/>
        <v>2023-05-15</v>
      </c>
      <c r="E507" s="35" t="s">
        <v>126</v>
      </c>
      <c r="G507" s="36">
        <v>56</v>
      </c>
      <c r="H507" s="35" t="s">
        <v>2346</v>
      </c>
      <c r="I507" s="3" t="str">
        <f t="shared" si="25"/>
        <v>0x0ce14064df2bab086ea01f92665fe4bf27430d6e</v>
      </c>
      <c r="K507" s="3" t="str">
        <f t="shared" si="18"/>
        <v>0.026493622734392482</v>
      </c>
      <c r="Q507" s="3" t="str">
        <f t="shared" si="19"/>
        <v>0.026493622734392482}</v>
      </c>
    </row>
    <row r="508" spans="1:17" ht="15.5" hidden="1">
      <c r="A508" s="35" t="s">
        <v>2347</v>
      </c>
      <c r="B508" s="3">
        <v>20235</v>
      </c>
      <c r="C508" s="3" t="str">
        <f t="shared" si="20"/>
        <v>2023-05-22</v>
      </c>
      <c r="E508" s="35" t="s">
        <v>126</v>
      </c>
      <c r="G508" s="36">
        <v>56</v>
      </c>
      <c r="H508" s="35" t="s">
        <v>2348</v>
      </c>
      <c r="I508" s="3" t="str">
        <f t="shared" si="25"/>
        <v>0xbbefe9d26f93b1ca2902ffc3a68d483c8957a25f</v>
      </c>
      <c r="K508" s="3" t="str">
        <f t="shared" si="18"/>
        <v>0.011170212765957446</v>
      </c>
      <c r="Q508" s="3" t="str">
        <f t="shared" si="19"/>
        <v>0.011170212765957446}</v>
      </c>
    </row>
    <row r="509" spans="1:17" ht="15.5" hidden="1">
      <c r="A509" s="35" t="s">
        <v>2349</v>
      </c>
      <c r="B509" s="3">
        <v>20235</v>
      </c>
      <c r="C509" s="3" t="str">
        <f t="shared" si="20"/>
        <v>2023-05-16</v>
      </c>
      <c r="E509" s="35" t="s">
        <v>126</v>
      </c>
      <c r="G509" s="36">
        <v>56</v>
      </c>
      <c r="H509" s="35" t="s">
        <v>2350</v>
      </c>
      <c r="I509" s="3" t="str">
        <f t="shared" si="25"/>
        <v>0x6a9540f9f2db268d5e1965cd81e66178c68fa1c8</v>
      </c>
      <c r="K509" s="3" t="str">
        <f t="shared" si="18"/>
        <v>0.017870619946091643</v>
      </c>
      <c r="Q509" s="3" t="str">
        <f t="shared" si="19"/>
        <v>0.017870619946091643}</v>
      </c>
    </row>
    <row r="510" spans="1:17" ht="15.5" hidden="1">
      <c r="A510" s="35" t="s">
        <v>2351</v>
      </c>
      <c r="B510" s="3">
        <v>20235</v>
      </c>
      <c r="C510" s="3" t="str">
        <f t="shared" si="20"/>
        <v>2023-05-10</v>
      </c>
      <c r="E510" s="35" t="s">
        <v>126</v>
      </c>
      <c r="G510" s="36">
        <v>56</v>
      </c>
      <c r="H510" s="35" t="s">
        <v>2352</v>
      </c>
      <c r="I510" s="3" t="str">
        <f t="shared" si="25"/>
        <v>0x8762c71060ad7784dcc4889da9b227043642cba1</v>
      </c>
      <c r="K510" s="3" t="str">
        <f t="shared" si="18"/>
        <v>0.02861254366993845</v>
      </c>
      <c r="Q510" s="3" t="str">
        <f t="shared" si="19"/>
        <v>0.02861254366993845}</v>
      </c>
    </row>
    <row r="511" spans="1:17" ht="15.5" hidden="1">
      <c r="A511" s="35" t="s">
        <v>2353</v>
      </c>
      <c r="B511" s="3">
        <v>20235</v>
      </c>
      <c r="C511" s="3" t="str">
        <f t="shared" si="20"/>
        <v>2023-05-29</v>
      </c>
      <c r="E511" s="35" t="s">
        <v>126</v>
      </c>
      <c r="G511" s="36">
        <v>56</v>
      </c>
      <c r="H511" s="35" t="s">
        <v>2354</v>
      </c>
      <c r="I511" s="3" t="str">
        <f t="shared" si="25"/>
        <v>0xdb29a349cafb804181e8a7d987e53ea3d927b6a4</v>
      </c>
      <c r="K511" s="3" t="str">
        <f t="shared" si="18"/>
        <v>0.05075040783034258</v>
      </c>
      <c r="Q511" s="3" t="str">
        <f t="shared" si="19"/>
        <v>0.05075040783034258}</v>
      </c>
    </row>
    <row r="512" spans="1:17" ht="15.5" hidden="1">
      <c r="A512" s="35" t="s">
        <v>2355</v>
      </c>
      <c r="B512" s="3">
        <v>20235</v>
      </c>
      <c r="C512" s="3" t="str">
        <f t="shared" si="20"/>
        <v>2023-05-25</v>
      </c>
      <c r="E512" s="35" t="s">
        <v>126</v>
      </c>
      <c r="G512" s="36">
        <v>56</v>
      </c>
      <c r="H512" s="35" t="s">
        <v>2356</v>
      </c>
      <c r="I512" s="3" t="str">
        <f t="shared" si="25"/>
        <v>0xa92cd3f56e03177e61af0d8d697077bb3017780e</v>
      </c>
      <c r="K512" s="3" t="str">
        <f t="shared" ref="K512:K766" si="26">LEFT(Q512, LEN(Q512)-1)</f>
        <v>0.017835923217550273</v>
      </c>
      <c r="Q512" s="3" t="str">
        <f t="shared" ref="Q512:Q766" si="27">RIGHT(H512,LEN(H512)-FIND("'anomaly_score': ",H512)-16)</f>
        <v>0.017835923217550273}</v>
      </c>
    </row>
    <row r="513" spans="1:17" ht="15.5" hidden="1">
      <c r="A513" s="35" t="s">
        <v>2357</v>
      </c>
      <c r="B513" s="3">
        <v>20235</v>
      </c>
      <c r="C513" s="3" t="str">
        <f t="shared" si="20"/>
        <v>2023-05-29</v>
      </c>
      <c r="E513" s="35" t="s">
        <v>126</v>
      </c>
      <c r="G513" s="36">
        <v>56</v>
      </c>
      <c r="H513" s="35" t="s">
        <v>2358</v>
      </c>
      <c r="I513" s="3" t="str">
        <f t="shared" si="25"/>
        <v>0x8bf811acd59324c9ff8e05bebe2a56ad350338d1</v>
      </c>
      <c r="K513" s="3" t="str">
        <f t="shared" si="26"/>
        <v>0.046516023007395234</v>
      </c>
      <c r="Q513" s="3" t="str">
        <f t="shared" si="27"/>
        <v>0.046516023007395234}</v>
      </c>
    </row>
    <row r="514" spans="1:17" ht="15.5" hidden="1">
      <c r="A514" s="35" t="s">
        <v>2359</v>
      </c>
      <c r="B514" s="3">
        <v>20235</v>
      </c>
      <c r="C514" s="3" t="str">
        <f t="shared" si="20"/>
        <v>2023-05-13</v>
      </c>
      <c r="E514" s="35" t="s">
        <v>126</v>
      </c>
      <c r="G514" s="36">
        <v>56</v>
      </c>
      <c r="H514" s="35" t="s">
        <v>2360</v>
      </c>
      <c r="I514" s="3" t="str">
        <f t="shared" si="25"/>
        <v>0xa7215fab649a297e0075d0435ae25d98becbef82</v>
      </c>
      <c r="K514" s="3" t="str">
        <f t="shared" si="26"/>
        <v>0.028104089219330854</v>
      </c>
      <c r="Q514" s="3" t="str">
        <f t="shared" si="27"/>
        <v>0.028104089219330854}</v>
      </c>
    </row>
    <row r="515" spans="1:17" ht="15.5" hidden="1">
      <c r="A515" s="35" t="s">
        <v>2361</v>
      </c>
      <c r="B515" s="3">
        <v>20235</v>
      </c>
      <c r="C515" s="3" t="str">
        <f t="shared" si="20"/>
        <v>2023-05-16</v>
      </c>
      <c r="E515" s="35" t="s">
        <v>126</v>
      </c>
      <c r="G515" s="36">
        <v>56</v>
      </c>
      <c r="H515" s="35" t="s">
        <v>2362</v>
      </c>
      <c r="I515" s="3" t="str">
        <f t="shared" si="25"/>
        <v>0x0051fa16140caff32fce56f50743d05d38be8d6b</v>
      </c>
      <c r="K515" s="3" t="str">
        <f t="shared" si="26"/>
        <v>0.03020560747663551</v>
      </c>
      <c r="Q515" s="3" t="str">
        <f t="shared" si="27"/>
        <v>0.03020560747663551}</v>
      </c>
    </row>
    <row r="516" spans="1:17" ht="15.5" hidden="1">
      <c r="A516" s="35" t="s">
        <v>2363</v>
      </c>
      <c r="B516" s="3">
        <v>20235</v>
      </c>
      <c r="C516" s="3" t="str">
        <f t="shared" ref="C516:C770" si="28">LEFT(A516,10)</f>
        <v>2023-05-19</v>
      </c>
      <c r="E516" s="35" t="s">
        <v>126</v>
      </c>
      <c r="G516" s="36">
        <v>56</v>
      </c>
      <c r="H516" s="35" t="s">
        <v>2364</v>
      </c>
      <c r="I516" s="3" t="str">
        <f t="shared" si="25"/>
        <v>0x0000ff0e42fb458bd00239079fe54ed947c95693</v>
      </c>
      <c r="K516" s="3" t="str">
        <f t="shared" si="26"/>
        <v>0.010732730794060685</v>
      </c>
      <c r="Q516" s="3" t="str">
        <f t="shared" si="27"/>
        <v>0.010732730794060685}</v>
      </c>
    </row>
    <row r="517" spans="1:17" ht="15.5" hidden="1">
      <c r="A517" s="35" t="s">
        <v>2365</v>
      </c>
      <c r="B517" s="3">
        <v>20235</v>
      </c>
      <c r="C517" s="3" t="str">
        <f t="shared" si="28"/>
        <v>2023-05-08</v>
      </c>
      <c r="E517" s="35" t="s">
        <v>126</v>
      </c>
      <c r="G517" s="36">
        <v>56</v>
      </c>
      <c r="H517" s="35" t="s">
        <v>2366</v>
      </c>
      <c r="I517" s="3" t="str">
        <f t="shared" si="25"/>
        <v>0x12f275b7932576a65104614a974f81766bd178ed</v>
      </c>
      <c r="K517" s="3" t="str">
        <f t="shared" si="26"/>
        <v>0.02437291897891232</v>
      </c>
      <c r="Q517" s="3" t="str">
        <f t="shared" si="27"/>
        <v>0.02437291897891232}</v>
      </c>
    </row>
    <row r="518" spans="1:17" ht="15.5" hidden="1">
      <c r="A518" s="35" t="s">
        <v>2367</v>
      </c>
      <c r="B518" s="3">
        <v>20235</v>
      </c>
      <c r="C518" s="3" t="str">
        <f t="shared" si="28"/>
        <v>2023-05-17</v>
      </c>
      <c r="E518" s="35" t="s">
        <v>126</v>
      </c>
      <c r="G518" s="36">
        <v>56</v>
      </c>
      <c r="H518" s="35" t="s">
        <v>2368</v>
      </c>
      <c r="I518" s="3" t="str">
        <f t="shared" si="25"/>
        <v>0x7588c48e53b0673bf25591ac2eeedb18dfbb77c5</v>
      </c>
      <c r="K518" s="3" t="str">
        <f t="shared" si="26"/>
        <v>0.016918032786885244</v>
      </c>
      <c r="Q518" s="3" t="str">
        <f t="shared" si="27"/>
        <v>0.016918032786885244}</v>
      </c>
    </row>
    <row r="519" spans="1:17" ht="15.5" hidden="1">
      <c r="A519" s="35" t="s">
        <v>2369</v>
      </c>
      <c r="B519" s="3">
        <v>20235</v>
      </c>
      <c r="C519" s="3" t="str">
        <f t="shared" si="28"/>
        <v>2023-05-19</v>
      </c>
      <c r="E519" s="35" t="s">
        <v>126</v>
      </c>
      <c r="G519" s="36">
        <v>56</v>
      </c>
      <c r="H519" s="35" t="s">
        <v>2370</v>
      </c>
      <c r="I519" s="3" t="str">
        <f t="shared" si="25"/>
        <v>0x1771ca130a7ea26ae556c7c9e7d844161ff2d248</v>
      </c>
      <c r="K519" s="3" t="str">
        <f t="shared" si="26"/>
        <v>0.01607698001480385</v>
      </c>
      <c r="Q519" s="3" t="str">
        <f t="shared" si="27"/>
        <v>0.01607698001480385}</v>
      </c>
    </row>
    <row r="520" spans="1:17" ht="15.5" hidden="1">
      <c r="A520" s="35" t="s">
        <v>2371</v>
      </c>
      <c r="B520" s="3">
        <v>20235</v>
      </c>
      <c r="C520" s="3" t="str">
        <f t="shared" si="28"/>
        <v>2023-05-31</v>
      </c>
      <c r="E520" s="35" t="s">
        <v>126</v>
      </c>
      <c r="G520" s="36">
        <v>56</v>
      </c>
      <c r="H520" s="35" t="s">
        <v>2372</v>
      </c>
      <c r="I520" s="3" t="str">
        <f t="shared" si="25"/>
        <v>0xf0151b23f1c71aa062230aa8061a3bcbc532a4aa</v>
      </c>
      <c r="K520" s="3" t="str">
        <f t="shared" si="26"/>
        <v>0.019380670611439846</v>
      </c>
      <c r="Q520" s="3" t="str">
        <f t="shared" si="27"/>
        <v>0.019380670611439846}</v>
      </c>
    </row>
    <row r="521" spans="1:17" ht="15.5" hidden="1">
      <c r="A521" s="35" t="s">
        <v>2373</v>
      </c>
      <c r="B521" s="3">
        <v>20235</v>
      </c>
      <c r="C521" s="3" t="str">
        <f t="shared" si="28"/>
        <v>2023-05-10</v>
      </c>
      <c r="E521" s="35" t="s">
        <v>126</v>
      </c>
      <c r="G521" s="36">
        <v>56</v>
      </c>
      <c r="H521" s="35" t="s">
        <v>2374</v>
      </c>
      <c r="I521" s="3" t="str">
        <f t="shared" si="25"/>
        <v>0x963c744444792de15f1c473e7ae0801a39f4a445</v>
      </c>
      <c r="K521" s="3" t="str">
        <f t="shared" si="26"/>
        <v>0.04588528678304239</v>
      </c>
      <c r="Q521" s="3" t="str">
        <f t="shared" si="27"/>
        <v>0.04588528678304239}</v>
      </c>
    </row>
    <row r="522" spans="1:17" ht="15.5" hidden="1">
      <c r="A522" s="35" t="s">
        <v>2375</v>
      </c>
      <c r="B522" s="3">
        <v>20235</v>
      </c>
      <c r="C522" s="3" t="str">
        <f t="shared" si="28"/>
        <v>2023-05-27</v>
      </c>
      <c r="E522" s="35" t="s">
        <v>126</v>
      </c>
      <c r="G522" s="36">
        <v>56</v>
      </c>
      <c r="H522" s="35" t="s">
        <v>2376</v>
      </c>
      <c r="I522" s="3" t="str">
        <f t="shared" si="25"/>
        <v>0xb56a9cba9b3e34f5423e1c8b955244a888dd4b0e</v>
      </c>
      <c r="K522" s="3" t="str">
        <f t="shared" si="26"/>
        <v>0.07689108910891089</v>
      </c>
      <c r="Q522" s="3" t="str">
        <f t="shared" si="27"/>
        <v>0.07689108910891089}</v>
      </c>
    </row>
    <row r="523" spans="1:17" ht="15.5" hidden="1">
      <c r="A523" s="35" t="s">
        <v>2377</v>
      </c>
      <c r="B523" s="3">
        <v>20235</v>
      </c>
      <c r="C523" s="3" t="str">
        <f t="shared" si="28"/>
        <v>2023-05-13</v>
      </c>
      <c r="E523" s="35" t="s">
        <v>126</v>
      </c>
      <c r="G523" s="36">
        <v>56</v>
      </c>
      <c r="H523" s="35" t="s">
        <v>2378</v>
      </c>
      <c r="I523" s="3" t="str">
        <f t="shared" si="25"/>
        <v>0xceb167a275bd82e847c617e47f871134f7572ac2</v>
      </c>
      <c r="K523" s="3" t="str">
        <f t="shared" si="26"/>
        <v>0.01932002784868879</v>
      </c>
      <c r="Q523" s="3" t="str">
        <f t="shared" si="27"/>
        <v>0.01932002784868879}</v>
      </c>
    </row>
    <row r="524" spans="1:17" ht="15.5" hidden="1">
      <c r="A524" s="35" t="s">
        <v>2379</v>
      </c>
      <c r="B524" s="3">
        <v>20235</v>
      </c>
      <c r="C524" s="3" t="str">
        <f t="shared" si="28"/>
        <v>2023-05-21</v>
      </c>
      <c r="E524" s="35" t="s">
        <v>126</v>
      </c>
      <c r="G524" s="36">
        <v>56</v>
      </c>
      <c r="H524" s="35" t="s">
        <v>2380</v>
      </c>
      <c r="I524" s="3" t="str">
        <f t="shared" si="25"/>
        <v>0x31d27fa86b5afd8214f25b11c12ccac6ca240aa8</v>
      </c>
      <c r="K524" s="3" t="str">
        <f t="shared" si="26"/>
        <v>0.027348336594911937</v>
      </c>
      <c r="Q524" s="3" t="str">
        <f t="shared" si="27"/>
        <v>0.027348336594911937}</v>
      </c>
    </row>
    <row r="525" spans="1:17" ht="15.5" hidden="1">
      <c r="A525" s="35" t="s">
        <v>2381</v>
      </c>
      <c r="B525" s="3">
        <v>20235</v>
      </c>
      <c r="C525" s="3" t="str">
        <f t="shared" si="28"/>
        <v>2023-05-29</v>
      </c>
      <c r="E525" s="35" t="s">
        <v>126</v>
      </c>
      <c r="G525" s="36">
        <v>56</v>
      </c>
      <c r="H525" s="35" t="s">
        <v>2382</v>
      </c>
      <c r="I525" s="3" t="str">
        <f t="shared" si="25"/>
        <v>0x72b8b1a54eed6887b1877283f5d480f813604f4f</v>
      </c>
      <c r="K525" s="3" t="str">
        <f t="shared" si="26"/>
        <v>0.10964856230031948</v>
      </c>
      <c r="Q525" s="3" t="str">
        <f t="shared" si="27"/>
        <v>0.10964856230031948}</v>
      </c>
    </row>
    <row r="526" spans="1:17" ht="15.5" hidden="1">
      <c r="A526" s="35" t="s">
        <v>2383</v>
      </c>
      <c r="B526" s="3">
        <v>20235</v>
      </c>
      <c r="C526" s="3" t="str">
        <f t="shared" si="28"/>
        <v>2023-05-18</v>
      </c>
      <c r="E526" s="35" t="s">
        <v>126</v>
      </c>
      <c r="G526" s="36">
        <v>56</v>
      </c>
      <c r="H526" s="35" t="s">
        <v>2384</v>
      </c>
      <c r="I526" s="3" t="str">
        <f t="shared" si="25"/>
        <v>0x8be7d529b3712a6f7cf5454b5f49b53fed5423dc</v>
      </c>
      <c r="K526" s="3" t="str">
        <f t="shared" si="26"/>
        <v>0.035794183445190156</v>
      </c>
      <c r="Q526" s="3" t="str">
        <f t="shared" si="27"/>
        <v>0.035794183445190156}</v>
      </c>
    </row>
    <row r="527" spans="1:17" ht="15.5" hidden="1">
      <c r="A527" s="35" t="s">
        <v>2385</v>
      </c>
      <c r="B527" s="3">
        <v>20235</v>
      </c>
      <c r="C527" s="3" t="str">
        <f t="shared" si="28"/>
        <v>2023-05-23</v>
      </c>
      <c r="E527" s="35" t="s">
        <v>126</v>
      </c>
      <c r="G527" s="36">
        <v>56</v>
      </c>
      <c r="H527" s="35" t="s">
        <v>2386</v>
      </c>
      <c r="I527" s="3" t="str">
        <f t="shared" si="25"/>
        <v>0xd053477ffbe81c4cfcb88e6a30f6f6a76994e4d2</v>
      </c>
      <c r="K527" s="3" t="str">
        <f t="shared" si="26"/>
        <v>0.005075</v>
      </c>
      <c r="Q527" s="3" t="str">
        <f t="shared" si="27"/>
        <v>0.005075}</v>
      </c>
    </row>
    <row r="528" spans="1:17" ht="15.5" hidden="1">
      <c r="A528" s="35" t="s">
        <v>2387</v>
      </c>
      <c r="B528" s="3">
        <v>20235</v>
      </c>
      <c r="C528" s="3" t="str">
        <f t="shared" si="28"/>
        <v>2023-05-31</v>
      </c>
      <c r="E528" s="35" t="s">
        <v>126</v>
      </c>
      <c r="G528" s="36">
        <v>56</v>
      </c>
      <c r="H528" s="35" t="s">
        <v>2388</v>
      </c>
      <c r="I528" s="3" t="str">
        <f t="shared" si="25"/>
        <v>0x8bfd29105e63f2f9a4b287cae05bf04bf790f786</v>
      </c>
      <c r="K528" s="3" t="str">
        <f t="shared" si="26"/>
        <v>0.038342982631263726</v>
      </c>
      <c r="Q528" s="3" t="str">
        <f t="shared" si="27"/>
        <v>0.038342982631263726}</v>
      </c>
    </row>
    <row r="529" spans="1:17" ht="15.5" hidden="1">
      <c r="A529" s="35" t="s">
        <v>2389</v>
      </c>
      <c r="B529" s="3">
        <v>20235</v>
      </c>
      <c r="C529" s="3" t="str">
        <f t="shared" si="28"/>
        <v>2023-05-15</v>
      </c>
      <c r="E529" s="35" t="s">
        <v>126</v>
      </c>
      <c r="G529" s="36">
        <v>56</v>
      </c>
      <c r="H529" s="35" t="s">
        <v>2390</v>
      </c>
      <c r="I529" s="3" t="str">
        <f t="shared" si="25"/>
        <v>0xf8501bf8d207b8d471318641b3470e5156d68329</v>
      </c>
      <c r="K529" s="3" t="str">
        <f t="shared" si="26"/>
        <v>0.015171486213853396</v>
      </c>
      <c r="Q529" s="3" t="str">
        <f t="shared" si="27"/>
        <v>0.015171486213853396}</v>
      </c>
    </row>
    <row r="530" spans="1:17" ht="15.5" hidden="1">
      <c r="A530" s="35" t="s">
        <v>2391</v>
      </c>
      <c r="B530" s="3">
        <v>20235</v>
      </c>
      <c r="C530" s="3" t="str">
        <f t="shared" si="28"/>
        <v>2023-05-13</v>
      </c>
      <c r="E530" s="35" t="s">
        <v>126</v>
      </c>
      <c r="G530" s="36">
        <v>56</v>
      </c>
      <c r="H530" s="35" t="s">
        <v>2392</v>
      </c>
      <c r="I530" s="3" t="str">
        <f t="shared" si="25"/>
        <v>0x553cb7d524b6b0decae0053c8857b5cfbc8b185c</v>
      </c>
      <c r="K530" s="3" t="str">
        <f t="shared" si="26"/>
        <v>0.0171890620405763</v>
      </c>
      <c r="Q530" s="3" t="str">
        <f t="shared" si="27"/>
        <v>0.0171890620405763}</v>
      </c>
    </row>
    <row r="531" spans="1:17" ht="15.5" hidden="1">
      <c r="A531" s="35" t="s">
        <v>2393</v>
      </c>
      <c r="B531" s="3">
        <v>20235</v>
      </c>
      <c r="C531" s="3" t="str">
        <f t="shared" si="28"/>
        <v>2023-05-27</v>
      </c>
      <c r="E531" s="35" t="s">
        <v>126</v>
      </c>
      <c r="G531" s="36">
        <v>56</v>
      </c>
      <c r="H531" s="35" t="s">
        <v>2394</v>
      </c>
      <c r="I531" s="3" t="str">
        <f t="shared" si="25"/>
        <v>0xaac92c9779f035b7eaa8e76b938ca68fa912d474</v>
      </c>
      <c r="K531" s="3" t="str">
        <f t="shared" si="26"/>
        <v>0.07488721804511278</v>
      </c>
      <c r="Q531" s="3" t="str">
        <f t="shared" si="27"/>
        <v>0.07488721804511278}</v>
      </c>
    </row>
    <row r="532" spans="1:17" ht="15.5" hidden="1">
      <c r="A532" s="35" t="s">
        <v>2395</v>
      </c>
      <c r="B532" s="3">
        <v>20235</v>
      </c>
      <c r="C532" s="3" t="str">
        <f t="shared" si="28"/>
        <v>2023-05-29</v>
      </c>
      <c r="E532" s="35" t="s">
        <v>126</v>
      </c>
      <c r="G532" s="36">
        <v>56</v>
      </c>
      <c r="H532" s="35" t="s">
        <v>2396</v>
      </c>
      <c r="I532" s="3" t="str">
        <f t="shared" si="25"/>
        <v>0x22bd288f9aae6a4ca11ad8269fcc3534cc39dd11</v>
      </c>
      <c r="K532" s="3" t="str">
        <f t="shared" si="26"/>
        <v>0.10679952172180153</v>
      </c>
      <c r="Q532" s="3" t="str">
        <f t="shared" si="27"/>
        <v>0.10679952172180153}</v>
      </c>
    </row>
    <row r="533" spans="1:17" ht="15.5" hidden="1">
      <c r="A533" s="35" t="s">
        <v>2397</v>
      </c>
      <c r="B533" s="3">
        <v>20235</v>
      </c>
      <c r="C533" s="3" t="str">
        <f t="shared" si="28"/>
        <v>2023-05-29</v>
      </c>
      <c r="E533" s="35" t="s">
        <v>126</v>
      </c>
      <c r="G533" s="36">
        <v>56</v>
      </c>
      <c r="H533" s="35" t="s">
        <v>2398</v>
      </c>
      <c r="I533" s="3" t="str">
        <f t="shared" si="25"/>
        <v>0xa6af780196655b4cbcb14d5e340710f20c68378f</v>
      </c>
      <c r="K533" s="3" t="str">
        <f t="shared" si="26"/>
        <v>0.0911646914589293</v>
      </c>
      <c r="Q533" s="3" t="str">
        <f t="shared" si="27"/>
        <v>0.0911646914589293}</v>
      </c>
    </row>
    <row r="534" spans="1:17" ht="15.5" hidden="1">
      <c r="A534" s="35" t="s">
        <v>2399</v>
      </c>
      <c r="B534" s="3">
        <v>20235</v>
      </c>
      <c r="C534" s="3" t="str">
        <f t="shared" si="28"/>
        <v>2023-05-21</v>
      </c>
      <c r="E534" s="35" t="s">
        <v>126</v>
      </c>
      <c r="G534" s="36">
        <v>56</v>
      </c>
      <c r="H534" s="35" t="s">
        <v>2400</v>
      </c>
      <c r="I534" s="3" t="str">
        <f t="shared" si="25"/>
        <v>0x6666666460907c016a9e738aeaa972251968b5f0</v>
      </c>
      <c r="K534" s="3" t="str">
        <f t="shared" si="26"/>
        <v>0.016206060606060606</v>
      </c>
      <c r="Q534" s="3" t="str">
        <f t="shared" si="27"/>
        <v>0.016206060606060606}</v>
      </c>
    </row>
    <row r="535" spans="1:17" ht="15.5" hidden="1">
      <c r="A535" s="35" t="s">
        <v>2401</v>
      </c>
      <c r="B535" s="3">
        <v>20235</v>
      </c>
      <c r="C535" s="3" t="str">
        <f t="shared" si="28"/>
        <v>2023-05-16</v>
      </c>
      <c r="E535" s="35" t="s">
        <v>126</v>
      </c>
      <c r="G535" s="36">
        <v>56</v>
      </c>
      <c r="H535" s="35" t="s">
        <v>2402</v>
      </c>
      <c r="I535" s="3" t="str">
        <f t="shared" si="25"/>
        <v>0x475903c08c959b7b5e486244a4bda19c47d6cdbf</v>
      </c>
      <c r="K535" s="3" t="str">
        <f t="shared" si="26"/>
        <v>0.0317557251908397</v>
      </c>
      <c r="Q535" s="3" t="str">
        <f t="shared" si="27"/>
        <v>0.0317557251908397}</v>
      </c>
    </row>
    <row r="536" spans="1:17" ht="15.5" hidden="1">
      <c r="A536" s="35" t="s">
        <v>2403</v>
      </c>
      <c r="B536" s="3">
        <v>20235</v>
      </c>
      <c r="C536" s="3" t="str">
        <f t="shared" si="28"/>
        <v>2023-05-31</v>
      </c>
      <c r="E536" s="35" t="s">
        <v>126</v>
      </c>
      <c r="G536" s="36">
        <v>56</v>
      </c>
      <c r="H536" s="35" t="s">
        <v>2404</v>
      </c>
      <c r="I536" s="3" t="str">
        <f t="shared" si="25"/>
        <v>0x3f2336cd34d0ecb11a072f64ba1398a684331ce6</v>
      </c>
      <c r="K536" s="3" t="str">
        <f t="shared" si="26"/>
        <v>0.019684567777999602</v>
      </c>
      <c r="Q536" s="3" t="str">
        <f t="shared" si="27"/>
        <v>0.019684567777999602}</v>
      </c>
    </row>
    <row r="537" spans="1:17" ht="15.5" hidden="1">
      <c r="A537" s="35" t="s">
        <v>2405</v>
      </c>
      <c r="B537" s="3">
        <v>20235</v>
      </c>
      <c r="C537" s="3" t="str">
        <f t="shared" si="28"/>
        <v>2023-05-24</v>
      </c>
      <c r="E537" s="35" t="s">
        <v>126</v>
      </c>
      <c r="G537" s="36">
        <v>56</v>
      </c>
      <c r="H537" s="35" t="s">
        <v>2406</v>
      </c>
      <c r="I537" s="3" t="str">
        <f t="shared" si="25"/>
        <v>0x01db58d1e1a1c113bfeb33271fe9c212da9b517f</v>
      </c>
      <c r="K537" s="3" t="str">
        <f t="shared" si="26"/>
        <v>0.0117</v>
      </c>
      <c r="Q537" s="3" t="str">
        <f t="shared" si="27"/>
        <v>0.0117}</v>
      </c>
    </row>
    <row r="538" spans="1:17" ht="15.5" hidden="1">
      <c r="A538" s="35" t="s">
        <v>2407</v>
      </c>
      <c r="B538" s="3">
        <v>20235</v>
      </c>
      <c r="C538" s="3" t="str">
        <f t="shared" si="28"/>
        <v>2023-05-13</v>
      </c>
      <c r="E538" s="35" t="s">
        <v>126</v>
      </c>
      <c r="G538" s="36">
        <v>56</v>
      </c>
      <c r="H538" s="35" t="s">
        <v>2408</v>
      </c>
      <c r="I538" s="3" t="str">
        <f t="shared" si="25"/>
        <v>0x12567654ed7687e16c09e8c1894fa838eeeabf14</v>
      </c>
      <c r="K538" s="3" t="str">
        <f t="shared" si="26"/>
        <v>0.028206785137318252</v>
      </c>
      <c r="Q538" s="3" t="str">
        <f t="shared" si="27"/>
        <v>0.028206785137318252}</v>
      </c>
    </row>
    <row r="539" spans="1:17" ht="15.5" hidden="1">
      <c r="A539" s="35" t="s">
        <v>2409</v>
      </c>
      <c r="B539" s="3">
        <v>20235</v>
      </c>
      <c r="C539" s="3" t="str">
        <f t="shared" si="28"/>
        <v>2023-05-28</v>
      </c>
      <c r="E539" s="35" t="s">
        <v>126</v>
      </c>
      <c r="G539" s="36">
        <v>56</v>
      </c>
      <c r="H539" s="35" t="s">
        <v>2410</v>
      </c>
      <c r="I539" s="3" t="str">
        <f t="shared" si="25"/>
        <v>0x428cebaddf59a044b5c08e7393d90f4339514acc</v>
      </c>
      <c r="K539" s="3" t="str">
        <f t="shared" si="26"/>
        <v>0.049486115544206837</v>
      </c>
      <c r="Q539" s="3" t="str">
        <f t="shared" si="27"/>
        <v>0.049486115544206837}</v>
      </c>
    </row>
    <row r="540" spans="1:17" ht="15.5" hidden="1">
      <c r="A540" s="35" t="s">
        <v>2411</v>
      </c>
      <c r="B540" s="3">
        <v>20235</v>
      </c>
      <c r="C540" s="3" t="str">
        <f t="shared" si="28"/>
        <v>2023-05-31</v>
      </c>
      <c r="E540" s="35" t="s">
        <v>126</v>
      </c>
      <c r="G540" s="36">
        <v>56</v>
      </c>
      <c r="H540" s="35" t="s">
        <v>2412</v>
      </c>
      <c r="I540" s="3" t="str">
        <f t="shared" si="25"/>
        <v>0x76b8b05fa2499981d72ec309df7fb2bd5d2efbf0</v>
      </c>
      <c r="K540" s="3" t="str">
        <f t="shared" si="26"/>
        <v>0.039113466634545895</v>
      </c>
      <c r="Q540" s="3" t="str">
        <f t="shared" si="27"/>
        <v>0.039113466634545895}</v>
      </c>
    </row>
    <row r="541" spans="1:17" ht="15.5" hidden="1">
      <c r="A541" s="35" t="s">
        <v>2413</v>
      </c>
      <c r="B541" s="3">
        <v>20235</v>
      </c>
      <c r="C541" s="3" t="str">
        <f t="shared" si="28"/>
        <v>2023-05-31</v>
      </c>
      <c r="E541" s="35" t="s">
        <v>126</v>
      </c>
      <c r="G541" s="36">
        <v>56</v>
      </c>
      <c r="H541" s="35" t="s">
        <v>2414</v>
      </c>
      <c r="I541" s="3" t="str">
        <f t="shared" si="25"/>
        <v>0x960488e262a7f759d7f575e8c85a4ef426a72345</v>
      </c>
      <c r="K541" s="3" t="str">
        <f t="shared" si="26"/>
        <v>0.01968063872255489</v>
      </c>
      <c r="Q541" s="3" t="str">
        <f t="shared" si="27"/>
        <v>0.01968063872255489}</v>
      </c>
    </row>
    <row r="542" spans="1:17" ht="15.5" hidden="1">
      <c r="A542" s="35" t="s">
        <v>2415</v>
      </c>
      <c r="B542" s="3">
        <v>20235</v>
      </c>
      <c r="C542" s="3" t="str">
        <f t="shared" si="28"/>
        <v>2023-05-11</v>
      </c>
      <c r="E542" s="35" t="s">
        <v>126</v>
      </c>
      <c r="G542" s="36">
        <v>56</v>
      </c>
      <c r="H542" s="35" t="s">
        <v>2416</v>
      </c>
      <c r="I542" s="3" t="str">
        <f t="shared" si="25"/>
        <v>0x45a282fbfdd9af7c85ce5edd494ae8ca2679dcc8</v>
      </c>
      <c r="K542" s="3" t="str">
        <f t="shared" si="26"/>
        <v>0.022645395799676896</v>
      </c>
      <c r="Q542" s="3" t="str">
        <f t="shared" si="27"/>
        <v>0.022645395799676896}</v>
      </c>
    </row>
    <row r="543" spans="1:17" ht="15.5" hidden="1">
      <c r="A543" s="35" t="s">
        <v>2417</v>
      </c>
      <c r="B543" s="3">
        <v>20235</v>
      </c>
      <c r="C543" s="3" t="str">
        <f t="shared" si="28"/>
        <v>2023-05-23</v>
      </c>
      <c r="E543" s="35" t="s">
        <v>126</v>
      </c>
      <c r="G543" s="36">
        <v>56</v>
      </c>
      <c r="H543" s="35" t="s">
        <v>2418</v>
      </c>
      <c r="I543" s="3" t="str">
        <f t="shared" si="25"/>
        <v>0x3d8fb3c55971362de1b652bd0538c9b267c8a9f1</v>
      </c>
      <c r="K543" s="3" t="str">
        <f t="shared" si="26"/>
        <v>0.006229999999999999</v>
      </c>
      <c r="Q543" s="3" t="str">
        <f t="shared" si="27"/>
        <v>0.006229999999999999}</v>
      </c>
    </row>
    <row r="544" spans="1:17" ht="15.5" hidden="1">
      <c r="A544" s="35" t="s">
        <v>2419</v>
      </c>
      <c r="B544" s="3">
        <v>20235</v>
      </c>
      <c r="C544" s="3" t="str">
        <f t="shared" si="28"/>
        <v>2023-05-25</v>
      </c>
      <c r="E544" s="35" t="s">
        <v>126</v>
      </c>
      <c r="G544" s="36">
        <v>56</v>
      </c>
      <c r="H544" s="35" t="s">
        <v>2420</v>
      </c>
      <c r="I544" s="3" t="str">
        <f t="shared" si="25"/>
        <v>0xd7a7768abe7142c539cd9edbaee74779b1770dbc</v>
      </c>
      <c r="K544" s="3" t="str">
        <f t="shared" si="26"/>
        <v>0.039915713425647203</v>
      </c>
      <c r="Q544" s="3" t="str">
        <f t="shared" si="27"/>
        <v>0.039915713425647203}</v>
      </c>
    </row>
    <row r="545" spans="1:17" ht="15.5" hidden="1">
      <c r="A545" s="35" t="s">
        <v>2421</v>
      </c>
      <c r="B545" s="3">
        <v>20235</v>
      </c>
      <c r="C545" s="3" t="str">
        <f t="shared" si="28"/>
        <v>2023-05-31</v>
      </c>
      <c r="E545" s="35" t="s">
        <v>126</v>
      </c>
      <c r="G545" s="36">
        <v>56</v>
      </c>
      <c r="H545" s="35" t="s">
        <v>2422</v>
      </c>
      <c r="I545" s="3" t="str">
        <f t="shared" si="25"/>
        <v>0x555271e3aa3adc16fe681f92e519f2e935020b2b</v>
      </c>
      <c r="K545" s="3" t="str">
        <f t="shared" si="26"/>
        <v>0.038702728578267113</v>
      </c>
      <c r="Q545" s="3" t="str">
        <f t="shared" si="27"/>
        <v>0.038702728578267113}</v>
      </c>
    </row>
    <row r="546" spans="1:17" ht="15.5" hidden="1">
      <c r="A546" s="35" t="s">
        <v>2423</v>
      </c>
      <c r="B546" s="3">
        <v>20235</v>
      </c>
      <c r="C546" s="3" t="str">
        <f t="shared" si="28"/>
        <v>2023-05-15</v>
      </c>
      <c r="E546" s="35" t="s">
        <v>126</v>
      </c>
      <c r="G546" s="36">
        <v>56</v>
      </c>
      <c r="H546" s="35" t="s">
        <v>2424</v>
      </c>
      <c r="I546" s="3" t="str">
        <f t="shared" si="25"/>
        <v>0x508bfefaebb73a776df73c256734936b9b318bb7</v>
      </c>
      <c r="K546" s="3" t="str">
        <f t="shared" si="26"/>
        <v>0.01577656675749319</v>
      </c>
      <c r="Q546" s="3" t="str">
        <f t="shared" si="27"/>
        <v>0.01577656675749319}</v>
      </c>
    </row>
    <row r="547" spans="1:17" ht="15.5" hidden="1">
      <c r="A547" s="35" t="s">
        <v>2425</v>
      </c>
      <c r="B547" s="3">
        <v>20235</v>
      </c>
      <c r="C547" s="3" t="str">
        <f t="shared" si="28"/>
        <v>2023-05-14</v>
      </c>
      <c r="E547" s="35" t="s">
        <v>126</v>
      </c>
      <c r="G547" s="36">
        <v>56</v>
      </c>
      <c r="H547" s="35" t="s">
        <v>2426</v>
      </c>
      <c r="I547" s="3" t="str">
        <f t="shared" si="25"/>
        <v>0xbcbc3c1f5cdfb5542a8958b6ba275c1e9f430821</v>
      </c>
      <c r="K547" s="3" t="str">
        <f t="shared" si="26"/>
        <v>0.028490028490028487</v>
      </c>
      <c r="Q547" s="3" t="str">
        <f t="shared" si="27"/>
        <v>0.028490028490028487}</v>
      </c>
    </row>
    <row r="548" spans="1:17" ht="15.5" hidden="1">
      <c r="A548" s="35" t="s">
        <v>2427</v>
      </c>
      <c r="B548" s="3">
        <v>20235</v>
      </c>
      <c r="C548" s="3" t="str">
        <f t="shared" si="28"/>
        <v>2023-05-21</v>
      </c>
      <c r="E548" s="35" t="s">
        <v>126</v>
      </c>
      <c r="G548" s="36">
        <v>56</v>
      </c>
      <c r="H548" s="35" t="s">
        <v>2428</v>
      </c>
      <c r="I548" s="3" t="str">
        <f t="shared" si="25"/>
        <v>0xbd5687c324ffba1012e942da5a3106f3f45bcc7d</v>
      </c>
      <c r="K548" s="3" t="str">
        <f t="shared" si="26"/>
        <v>0.015247185511502693</v>
      </c>
      <c r="Q548" s="3" t="str">
        <f t="shared" si="27"/>
        <v>0.015247185511502693}</v>
      </c>
    </row>
    <row r="549" spans="1:17" ht="15.5" hidden="1">
      <c r="A549" s="35" t="s">
        <v>2429</v>
      </c>
      <c r="B549" s="3">
        <v>20235</v>
      </c>
      <c r="C549" s="3" t="str">
        <f t="shared" si="28"/>
        <v>2023-05-17</v>
      </c>
      <c r="E549" s="35" t="s">
        <v>126</v>
      </c>
      <c r="G549" s="36">
        <v>56</v>
      </c>
      <c r="H549" s="35" t="s">
        <v>2430</v>
      </c>
      <c r="I549" s="3" t="str">
        <f t="shared" si="25"/>
        <v>0xbe0a635ce5efb6ef51dde0b10540fe3f3026e13e</v>
      </c>
      <c r="K549" s="3" t="str">
        <f t="shared" si="26"/>
        <v>0.024726238445129178</v>
      </c>
      <c r="Q549" s="3" t="str">
        <f t="shared" si="27"/>
        <v>0.024726238445129178}</v>
      </c>
    </row>
    <row r="550" spans="1:17" ht="15.5" hidden="1">
      <c r="A550" s="35" t="s">
        <v>2431</v>
      </c>
      <c r="B550" s="3">
        <v>20235</v>
      </c>
      <c r="C550" s="3" t="str">
        <f t="shared" si="28"/>
        <v>2023-05-11</v>
      </c>
      <c r="E550" s="35" t="s">
        <v>126</v>
      </c>
      <c r="G550" s="36">
        <v>56</v>
      </c>
      <c r="H550" s="35" t="s">
        <v>2432</v>
      </c>
      <c r="I550" s="3" t="str">
        <f t="shared" si="25"/>
        <v>0xa0f3b833346b81ecb6fa7888dc463f5899fbd1b7</v>
      </c>
      <c r="K550" s="3" t="str">
        <f t="shared" si="26"/>
        <v>0.017445810055865922</v>
      </c>
      <c r="Q550" s="3" t="str">
        <f t="shared" si="27"/>
        <v>0.017445810055865922}</v>
      </c>
    </row>
    <row r="551" spans="1:17" ht="15.5" hidden="1">
      <c r="A551" s="35" t="s">
        <v>2433</v>
      </c>
      <c r="B551" s="3">
        <v>20235</v>
      </c>
      <c r="C551" s="3" t="str">
        <f t="shared" si="28"/>
        <v>2023-05-19</v>
      </c>
      <c r="E551" s="35" t="s">
        <v>126</v>
      </c>
      <c r="G551" s="36">
        <v>56</v>
      </c>
      <c r="H551" s="35" t="s">
        <v>2434</v>
      </c>
      <c r="I551" s="3" t="str">
        <f t="shared" si="25"/>
        <v>0x7675eb646dfb0fbec82c4d6a8a582a8cd9864293</v>
      </c>
      <c r="K551" s="3" t="str">
        <f t="shared" si="26"/>
        <v>0.025650185144848618</v>
      </c>
      <c r="Q551" s="3" t="str">
        <f t="shared" si="27"/>
        <v>0.025650185144848618}</v>
      </c>
    </row>
    <row r="552" spans="1:17" ht="15.5" hidden="1">
      <c r="A552" s="35" t="s">
        <v>2435</v>
      </c>
      <c r="B552" s="3">
        <v>20235</v>
      </c>
      <c r="C552" s="3" t="str">
        <f t="shared" si="28"/>
        <v>2023-05-13</v>
      </c>
      <c r="E552" s="35" t="s">
        <v>126</v>
      </c>
      <c r="G552" s="36">
        <v>56</v>
      </c>
      <c r="H552" s="35" t="s">
        <v>2436</v>
      </c>
      <c r="I552" s="3" t="str">
        <f t="shared" si="25"/>
        <v>0xa5c63780c94d10876e350d430bec3ebfb5b44b7a</v>
      </c>
      <c r="K552" s="3" t="str">
        <f t="shared" si="26"/>
        <v>0.03263182454503033</v>
      </c>
      <c r="Q552" s="3" t="str">
        <f t="shared" si="27"/>
        <v>0.03263182454503033}</v>
      </c>
    </row>
    <row r="553" spans="1:17" ht="15.5" hidden="1">
      <c r="A553" s="35" t="s">
        <v>2437</v>
      </c>
      <c r="B553" s="3">
        <v>20235</v>
      </c>
      <c r="C553" s="3" t="str">
        <f t="shared" si="28"/>
        <v>2023-05-20</v>
      </c>
      <c r="E553" s="35" t="s">
        <v>126</v>
      </c>
      <c r="G553" s="36">
        <v>56</v>
      </c>
      <c r="H553" s="35" t="s">
        <v>2438</v>
      </c>
      <c r="I553" s="3" t="str">
        <f t="shared" si="25"/>
        <v>0x7dd4528f1029e7f0f381f3f48980ce8d38804f02</v>
      </c>
      <c r="K553" s="3" t="str">
        <f t="shared" si="26"/>
        <v>0.02317095931317656</v>
      </c>
      <c r="Q553" s="3" t="str">
        <f t="shared" si="27"/>
        <v>0.02317095931317656}</v>
      </c>
    </row>
    <row r="554" spans="1:17" ht="15.5" hidden="1">
      <c r="A554" s="35" t="s">
        <v>2439</v>
      </c>
      <c r="B554" s="3">
        <v>20235</v>
      </c>
      <c r="C554" s="3" t="str">
        <f t="shared" si="28"/>
        <v>2023-05-29</v>
      </c>
      <c r="E554" s="35" t="s">
        <v>126</v>
      </c>
      <c r="G554" s="36">
        <v>56</v>
      </c>
      <c r="H554" s="35" t="s">
        <v>2440</v>
      </c>
      <c r="I554" s="3" t="str">
        <f t="shared" si="25"/>
        <v>0x9b1d1b55171aaa125017f88da5df8b097b031baa</v>
      </c>
      <c r="K554" s="3" t="str">
        <f t="shared" si="26"/>
        <v>0.05268974277548428</v>
      </c>
      <c r="Q554" s="3" t="str">
        <f t="shared" si="27"/>
        <v>0.05268974277548428}</v>
      </c>
    </row>
    <row r="555" spans="1:17" ht="15.5" hidden="1">
      <c r="A555" s="35" t="s">
        <v>2441</v>
      </c>
      <c r="B555" s="3">
        <v>20235</v>
      </c>
      <c r="C555" s="3" t="str">
        <f t="shared" si="28"/>
        <v>2023-05-28</v>
      </c>
      <c r="E555" s="35" t="s">
        <v>126</v>
      </c>
      <c r="G555" s="36">
        <v>56</v>
      </c>
      <c r="H555" s="35" t="s">
        <v>2442</v>
      </c>
      <c r="I555" s="3" t="str">
        <f t="shared" si="25"/>
        <v>0x22172aa9d3833bdd39ea26c78e4ccc40493908e8</v>
      </c>
      <c r="K555" s="3" t="str">
        <f t="shared" si="26"/>
        <v>0.051384027998727336</v>
      </c>
      <c r="Q555" s="3" t="str">
        <f t="shared" si="27"/>
        <v>0.051384027998727336}</v>
      </c>
    </row>
    <row r="556" spans="1:17" ht="15.5" hidden="1">
      <c r="A556" s="35" t="s">
        <v>2443</v>
      </c>
      <c r="B556" s="3">
        <v>20235</v>
      </c>
      <c r="C556" s="3" t="str">
        <f t="shared" si="28"/>
        <v>2023-05-24</v>
      </c>
      <c r="E556" s="35" t="s">
        <v>126</v>
      </c>
      <c r="G556" s="36">
        <v>56</v>
      </c>
      <c r="H556" s="35" t="s">
        <v>2444</v>
      </c>
      <c r="I556" s="3" t="str">
        <f t="shared" si="25"/>
        <v>0x4bbb21451185170e686f31b9d3211ec00219469b</v>
      </c>
      <c r="K556" s="3" t="str">
        <f t="shared" si="26"/>
        <v>0.013420170792346774</v>
      </c>
      <c r="Q556" s="3" t="str">
        <f t="shared" si="27"/>
        <v>0.013420170792346774}</v>
      </c>
    </row>
    <row r="557" spans="1:17" ht="15.5" hidden="1">
      <c r="A557" s="35" t="s">
        <v>2445</v>
      </c>
      <c r="B557" s="3">
        <v>20235</v>
      </c>
      <c r="C557" s="3" t="str">
        <f t="shared" si="28"/>
        <v>2023-05-24</v>
      </c>
      <c r="E557" s="35" t="s">
        <v>126</v>
      </c>
      <c r="G557" s="36">
        <v>56</v>
      </c>
      <c r="H557" s="35" t="s">
        <v>2446</v>
      </c>
      <c r="I557" s="3" t="str">
        <f t="shared" si="25"/>
        <v>0x34812da6ef9f48603ffcd1e8454f0044f3ad10e3</v>
      </c>
      <c r="K557" s="3" t="str">
        <f t="shared" si="26"/>
        <v>0.02262905162064826</v>
      </c>
      <c r="Q557" s="3" t="str">
        <f t="shared" si="27"/>
        <v>0.02262905162064826}</v>
      </c>
    </row>
    <row r="558" spans="1:17" ht="15.5" hidden="1">
      <c r="A558" s="35" t="s">
        <v>2447</v>
      </c>
      <c r="B558" s="3">
        <v>20235</v>
      </c>
      <c r="C558" s="3" t="str">
        <f t="shared" si="28"/>
        <v>2023-05-22</v>
      </c>
      <c r="E558" s="35" t="s">
        <v>126</v>
      </c>
      <c r="G558" s="36">
        <v>56</v>
      </c>
      <c r="H558" s="35" t="s">
        <v>2448</v>
      </c>
      <c r="I558" s="3" t="str">
        <f t="shared" si="25"/>
        <v>0x588f6eea93c29e320e69f82d227709e426b8ab20</v>
      </c>
      <c r="K558" s="3" t="str">
        <f t="shared" si="26"/>
        <v>0.015610552080500408</v>
      </c>
      <c r="Q558" s="3" t="str">
        <f t="shared" si="27"/>
        <v>0.015610552080500408}</v>
      </c>
    </row>
    <row r="559" spans="1:17" ht="15.5" hidden="1">
      <c r="A559" s="35" t="s">
        <v>2449</v>
      </c>
      <c r="B559" s="3">
        <v>20235</v>
      </c>
      <c r="C559" s="3" t="str">
        <f t="shared" si="28"/>
        <v>2023-05-16</v>
      </c>
      <c r="E559" s="35" t="s">
        <v>126</v>
      </c>
      <c r="G559" s="36">
        <v>56</v>
      </c>
      <c r="H559" s="35" t="s">
        <v>2450</v>
      </c>
      <c r="I559" s="3" t="str">
        <f t="shared" si="25"/>
        <v>0x5869cf85acd90ff1983cdfb0bbccbda98a727009</v>
      </c>
      <c r="K559" s="3" t="str">
        <f t="shared" si="26"/>
        <v>0.000887945216359529</v>
      </c>
      <c r="Q559" s="3" t="str">
        <f t="shared" si="27"/>
        <v>0.000887945216359529}</v>
      </c>
    </row>
    <row r="560" spans="1:17" ht="15.5" hidden="1">
      <c r="A560" s="35" t="s">
        <v>2451</v>
      </c>
      <c r="B560" s="3">
        <v>20235</v>
      </c>
      <c r="C560" s="3" t="str">
        <f t="shared" si="28"/>
        <v>2023-05-22</v>
      </c>
      <c r="E560" s="35" t="s">
        <v>126</v>
      </c>
      <c r="G560" s="36">
        <v>56</v>
      </c>
      <c r="H560" s="35" t="s">
        <v>2452</v>
      </c>
      <c r="I560" s="3" t="str">
        <f t="shared" si="25"/>
        <v>0xdb1a5748c0bce1d0a7b1501795331c59b531b1fa</v>
      </c>
      <c r="K560" s="3" t="str">
        <f t="shared" si="26"/>
        <v>0.027062190996617226</v>
      </c>
      <c r="Q560" s="3" t="str">
        <f t="shared" si="27"/>
        <v>0.027062190996617226}</v>
      </c>
    </row>
    <row r="561" spans="1:17" ht="15.5" hidden="1">
      <c r="A561" s="35" t="s">
        <v>2453</v>
      </c>
      <c r="B561" s="3">
        <v>20235</v>
      </c>
      <c r="C561" s="3" t="str">
        <f t="shared" si="28"/>
        <v>2023-05-28</v>
      </c>
      <c r="E561" s="35" t="s">
        <v>126</v>
      </c>
      <c r="G561" s="36">
        <v>56</v>
      </c>
      <c r="H561" s="35" t="s">
        <v>2454</v>
      </c>
      <c r="I561" s="3" t="str">
        <f t="shared" si="25"/>
        <v>0xed268dede20c256cb51c66a110a8fcd3ca59a53f</v>
      </c>
      <c r="K561" s="3" t="str">
        <f t="shared" si="26"/>
        <v>0.07304261645193261</v>
      </c>
      <c r="Q561" s="3" t="str">
        <f t="shared" si="27"/>
        <v>0.07304261645193261}</v>
      </c>
    </row>
    <row r="562" spans="1:17" ht="15.5" hidden="1">
      <c r="A562" s="35" t="s">
        <v>2455</v>
      </c>
      <c r="B562" s="3">
        <v>20235</v>
      </c>
      <c r="C562" s="3" t="str">
        <f t="shared" si="28"/>
        <v>2023-05-12</v>
      </c>
      <c r="E562" s="35" t="s">
        <v>126</v>
      </c>
      <c r="G562" s="36">
        <v>56</v>
      </c>
      <c r="H562" s="35" t="s">
        <v>2456</v>
      </c>
      <c r="I562" s="3" t="str">
        <f t="shared" si="25"/>
        <v>0x1994a08a1c54e7470a020dae0134adb411e74bb1</v>
      </c>
      <c r="K562" s="3" t="str">
        <f t="shared" si="26"/>
        <v>9.193816976398463e-06</v>
      </c>
      <c r="Q562" s="3" t="str">
        <f t="shared" si="27"/>
        <v>9.193816976398463e-06}</v>
      </c>
    </row>
    <row r="563" spans="1:17" ht="15.5" hidden="1">
      <c r="A563" s="35" t="s">
        <v>2457</v>
      </c>
      <c r="B563" s="3">
        <v>20235</v>
      </c>
      <c r="C563" s="3" t="str">
        <f t="shared" si="28"/>
        <v>2023-05-12</v>
      </c>
      <c r="E563" s="35" t="s">
        <v>126</v>
      </c>
      <c r="G563" s="36">
        <v>56</v>
      </c>
      <c r="H563" s="35" t="s">
        <v>2458</v>
      </c>
      <c r="I563" s="3" t="str">
        <f t="shared" si="25"/>
        <v>0xfc27466cb7a57b013325574aee8cac22ede41c74</v>
      </c>
      <c r="K563" s="3" t="str">
        <f t="shared" si="26"/>
        <v>0.024731676759239925</v>
      </c>
      <c r="Q563" s="3" t="str">
        <f t="shared" si="27"/>
        <v>0.024731676759239925}</v>
      </c>
    </row>
    <row r="564" spans="1:17" ht="15.5" hidden="1">
      <c r="A564" s="35" t="s">
        <v>2459</v>
      </c>
      <c r="B564" s="3">
        <v>20235</v>
      </c>
      <c r="C564" s="3" t="str">
        <f t="shared" si="28"/>
        <v>2023-05-29</v>
      </c>
      <c r="E564" s="35" t="s">
        <v>126</v>
      </c>
      <c r="G564" s="36">
        <v>56</v>
      </c>
      <c r="H564" s="35" t="s">
        <v>2460</v>
      </c>
      <c r="I564" s="3" t="str">
        <f t="shared" si="25"/>
        <v>0xed5168d8cc7174a7d2de70a11fdc798cb03e29cc</v>
      </c>
      <c r="K564" s="3" t="str">
        <f t="shared" si="26"/>
        <v>0.00011875874767301</v>
      </c>
      <c r="Q564" s="3" t="str">
        <f t="shared" si="27"/>
        <v>0.00011875874767301}</v>
      </c>
    </row>
    <row r="565" spans="1:17" ht="15.5" hidden="1">
      <c r="A565" s="35" t="s">
        <v>2461</v>
      </c>
      <c r="B565" s="3">
        <v>20235</v>
      </c>
      <c r="C565" s="3" t="str">
        <f t="shared" si="28"/>
        <v>2023-05-24</v>
      </c>
      <c r="E565" s="35" t="s">
        <v>126</v>
      </c>
      <c r="G565" s="36">
        <v>56</v>
      </c>
      <c r="H565" s="35" t="s">
        <v>2462</v>
      </c>
      <c r="I565" s="3" t="str">
        <f t="shared" si="25"/>
        <v>0x66826ece6b5b6d90e8ab57d83e9a90a6ca1bbaf1</v>
      </c>
      <c r="K565" s="3" t="str">
        <f t="shared" si="26"/>
        <v>0.009030612244897958</v>
      </c>
      <c r="Q565" s="3" t="str">
        <f t="shared" si="27"/>
        <v>0.009030612244897958}</v>
      </c>
    </row>
    <row r="566" spans="1:17" ht="15.5" hidden="1">
      <c r="A566" s="35" t="s">
        <v>2463</v>
      </c>
      <c r="B566" s="3">
        <v>20235</v>
      </c>
      <c r="C566" s="3" t="str">
        <f t="shared" si="28"/>
        <v>2023-05-14</v>
      </c>
      <c r="E566" s="35" t="s">
        <v>126</v>
      </c>
      <c r="G566" s="36">
        <v>56</v>
      </c>
      <c r="H566" s="35" t="s">
        <v>2464</v>
      </c>
      <c r="I566" s="3" t="str">
        <f t="shared" si="25"/>
        <v>0x7ebed9624212da6aff68a008d41acf7a30a0ced9</v>
      </c>
      <c r="K566" s="3" t="str">
        <f t="shared" si="26"/>
        <v>0.047604938271604946</v>
      </c>
      <c r="Q566" s="3" t="str">
        <f t="shared" si="27"/>
        <v>0.047604938271604946}</v>
      </c>
    </row>
    <row r="567" spans="1:17" ht="15.5" hidden="1">
      <c r="A567" s="35" t="s">
        <v>2465</v>
      </c>
      <c r="B567" s="3">
        <v>20235</v>
      </c>
      <c r="C567" s="3" t="str">
        <f t="shared" si="28"/>
        <v>2023-05-24</v>
      </c>
      <c r="E567" s="35" t="s">
        <v>126</v>
      </c>
      <c r="G567" s="36">
        <v>56</v>
      </c>
      <c r="H567" s="35" t="s">
        <v>2466</v>
      </c>
      <c r="I567" s="3" t="str">
        <f t="shared" si="25"/>
        <v>0x8497ab94332194bb58ec03ed8ca15522b2dbd288</v>
      </c>
      <c r="K567" s="3" t="str">
        <f t="shared" si="26"/>
        <v>0.01327659574468085</v>
      </c>
      <c r="Q567" s="3" t="str">
        <f t="shared" si="27"/>
        <v>0.01327659574468085}</v>
      </c>
    </row>
    <row r="568" spans="1:17" ht="15.5" hidden="1">
      <c r="A568" s="35" t="s">
        <v>2467</v>
      </c>
      <c r="B568" s="3">
        <v>20235</v>
      </c>
      <c r="C568" s="3" t="str">
        <f t="shared" si="28"/>
        <v>2023-05-15</v>
      </c>
      <c r="E568" s="35" t="s">
        <v>126</v>
      </c>
      <c r="G568" s="36">
        <v>56</v>
      </c>
      <c r="H568" s="35" t="s">
        <v>2468</v>
      </c>
      <c r="I568" s="3" t="str">
        <f t="shared" si="25"/>
        <v>0xebf97931df8a421b9f8187df19cf6ff928fd87c8</v>
      </c>
      <c r="K568" s="3" t="str">
        <f t="shared" si="26"/>
        <v>0.015559599636032756</v>
      </c>
      <c r="Q568" s="3" t="str">
        <f t="shared" si="27"/>
        <v>0.015559599636032756}</v>
      </c>
    </row>
    <row r="569" spans="1:17" ht="15.5" hidden="1">
      <c r="A569" s="35" t="s">
        <v>2469</v>
      </c>
      <c r="B569" s="3">
        <v>20235</v>
      </c>
      <c r="C569" s="3" t="str">
        <f t="shared" si="28"/>
        <v>2023-05-23</v>
      </c>
      <c r="E569" s="35" t="s">
        <v>126</v>
      </c>
      <c r="G569" s="36">
        <v>56</v>
      </c>
      <c r="H569" s="35" t="s">
        <v>2470</v>
      </c>
      <c r="I569" s="3" t="str">
        <f t="shared" si="25"/>
        <v>0xe1503fe6167a3bb33d6916c9fe6c8e6eb87faec5</v>
      </c>
      <c r="K569" s="3" t="str">
        <f t="shared" si="26"/>
        <v>0.009425000000000001</v>
      </c>
      <c r="Q569" s="3" t="str">
        <f t="shared" si="27"/>
        <v>0.009425000000000001}</v>
      </c>
    </row>
    <row r="570" spans="1:17" ht="15.5" hidden="1">
      <c r="A570" s="35" t="s">
        <v>2471</v>
      </c>
      <c r="B570" s="3">
        <v>20235</v>
      </c>
      <c r="C570" s="3" t="str">
        <f t="shared" si="28"/>
        <v>2023-05-24</v>
      </c>
      <c r="E570" s="35" t="s">
        <v>126</v>
      </c>
      <c r="G570" s="36">
        <v>56</v>
      </c>
      <c r="H570" s="35" t="s">
        <v>2472</v>
      </c>
      <c r="I570" s="3" t="str">
        <f t="shared" si="25"/>
        <v>0xbceb9473bd5c0cb2147f1504fbeb8db9950327bb</v>
      </c>
      <c r="K570" s="3" t="str">
        <f t="shared" si="26"/>
        <v>0.01519326194828937</v>
      </c>
      <c r="Q570" s="3" t="str">
        <f t="shared" si="27"/>
        <v>0.01519326194828937}</v>
      </c>
    </row>
    <row r="571" spans="1:17" ht="15.5" hidden="1">
      <c r="A571" s="35" t="s">
        <v>2473</v>
      </c>
      <c r="B571" s="3">
        <v>20235</v>
      </c>
      <c r="C571" s="3" t="str">
        <f t="shared" si="28"/>
        <v>2023-05-11</v>
      </c>
      <c r="E571" s="35" t="s">
        <v>126</v>
      </c>
      <c r="G571" s="36">
        <v>56</v>
      </c>
      <c r="H571" s="35" t="s">
        <v>2474</v>
      </c>
      <c r="I571" s="3" t="str">
        <f t="shared" si="25"/>
        <v>0xb7cea3cc73c3190970bef5b343b69a7e223fd37a</v>
      </c>
      <c r="K571" s="3" t="str">
        <f t="shared" si="26"/>
        <v>0.02471597874948917</v>
      </c>
      <c r="Q571" s="3" t="str">
        <f t="shared" si="27"/>
        <v>0.02471597874948917}</v>
      </c>
    </row>
    <row r="572" spans="1:17" ht="15.5" hidden="1">
      <c r="A572" s="35" t="s">
        <v>2475</v>
      </c>
      <c r="B572" s="3">
        <v>20235</v>
      </c>
      <c r="C572" s="3" t="str">
        <f t="shared" si="28"/>
        <v>2023-05-13</v>
      </c>
      <c r="E572" s="35" t="s">
        <v>126</v>
      </c>
      <c r="G572" s="36">
        <v>56</v>
      </c>
      <c r="H572" s="35" t="s">
        <v>2476</v>
      </c>
      <c r="I572" s="3" t="str">
        <f t="shared" si="25"/>
        <v>0xa3aa817587556c023e78b2285d381c68cee17069</v>
      </c>
      <c r="K572" s="3" t="str">
        <f t="shared" si="26"/>
        <v>0.02981118881118881</v>
      </c>
      <c r="Q572" s="3" t="str">
        <f t="shared" si="27"/>
        <v>0.02981118881118881}</v>
      </c>
    </row>
    <row r="573" spans="1:17" ht="15.5" hidden="1">
      <c r="A573" s="35" t="s">
        <v>2477</v>
      </c>
      <c r="B573" s="3">
        <v>20235</v>
      </c>
      <c r="C573" s="3" t="str">
        <f t="shared" si="28"/>
        <v>2023-05-09</v>
      </c>
      <c r="E573" s="35" t="s">
        <v>126</v>
      </c>
      <c r="G573" s="36">
        <v>56</v>
      </c>
      <c r="H573" s="35" t="s">
        <v>2478</v>
      </c>
      <c r="I573" s="3" t="str">
        <f t="shared" si="25"/>
        <v>0xa1b6a697663adf4c3df0b169769433a108b6997b</v>
      </c>
      <c r="K573" s="3" t="str">
        <f t="shared" si="26"/>
        <v>0.015850066934404283</v>
      </c>
      <c r="Q573" s="3" t="str">
        <f t="shared" si="27"/>
        <v>0.015850066934404283}</v>
      </c>
    </row>
    <row r="574" spans="1:17" ht="15.5" hidden="1">
      <c r="A574" s="35" t="s">
        <v>2479</v>
      </c>
      <c r="B574" s="3">
        <v>20235</v>
      </c>
      <c r="C574" s="3" t="str">
        <f t="shared" si="28"/>
        <v>2023-05-31</v>
      </c>
      <c r="E574" s="35" t="s">
        <v>126</v>
      </c>
      <c r="G574" s="36">
        <v>56</v>
      </c>
      <c r="H574" s="35" t="s">
        <v>2480</v>
      </c>
      <c r="I574" s="3" t="str">
        <f t="shared" si="25"/>
        <v>0xa8e889055b80483a3572c9860e5b50e351cafb51</v>
      </c>
      <c r="K574" s="3" t="str">
        <f t="shared" si="26"/>
        <v>0.03847115772488907</v>
      </c>
      <c r="Q574" s="3" t="str">
        <f t="shared" si="27"/>
        <v>0.03847115772488907}</v>
      </c>
    </row>
    <row r="575" spans="1:17" ht="15.5" hidden="1">
      <c r="A575" s="35" t="s">
        <v>2481</v>
      </c>
      <c r="B575" s="3">
        <v>20235</v>
      </c>
      <c r="C575" s="3" t="str">
        <f t="shared" si="28"/>
        <v>2023-05-18</v>
      </c>
      <c r="E575" s="35" t="s">
        <v>126</v>
      </c>
      <c r="G575" s="36">
        <v>56</v>
      </c>
      <c r="H575" s="35" t="s">
        <v>2482</v>
      </c>
      <c r="I575" s="3" t="str">
        <f t="shared" si="25"/>
        <v>0x80b0dfc12b4d4f4bf35277daa644347ba586b3de</v>
      </c>
      <c r="K575" s="3" t="str">
        <f t="shared" si="26"/>
        <v>0.019502982107355862</v>
      </c>
      <c r="Q575" s="3" t="str">
        <f t="shared" si="27"/>
        <v>0.019502982107355862}</v>
      </c>
    </row>
    <row r="576" spans="1:17" ht="15.5" hidden="1">
      <c r="A576" s="35" t="s">
        <v>2483</v>
      </c>
      <c r="B576" s="3">
        <v>20235</v>
      </c>
      <c r="C576" s="3" t="str">
        <f t="shared" si="28"/>
        <v>2023-05-29</v>
      </c>
      <c r="E576" s="35" t="s">
        <v>126</v>
      </c>
      <c r="G576" s="36">
        <v>56</v>
      </c>
      <c r="H576" s="35" t="s">
        <v>2484</v>
      </c>
      <c r="I576" s="3" t="str">
        <f t="shared" si="25"/>
        <v>0x08934ff21956ed802873151f94cedc2706c51c43</v>
      </c>
      <c r="K576" s="3" t="str">
        <f t="shared" si="26"/>
        <v>0.06207413249211357</v>
      </c>
      <c r="Q576" s="3" t="str">
        <f t="shared" si="27"/>
        <v>0.06207413249211357}</v>
      </c>
    </row>
    <row r="577" spans="1:17" ht="15.5" hidden="1">
      <c r="A577" s="35" t="s">
        <v>2485</v>
      </c>
      <c r="B577" s="3">
        <v>20235</v>
      </c>
      <c r="C577" s="3" t="str">
        <f t="shared" si="28"/>
        <v>2023-05-28</v>
      </c>
      <c r="E577" s="35" t="s">
        <v>126</v>
      </c>
      <c r="G577" s="36">
        <v>56</v>
      </c>
      <c r="H577" s="35" t="s">
        <v>2486</v>
      </c>
      <c r="I577" s="3" t="str">
        <f t="shared" si="25"/>
        <v>0xcbc0d0c1049eb011d7c7cfc4ff556d281f0afebb</v>
      </c>
      <c r="K577" s="3" t="str">
        <f t="shared" si="26"/>
        <v>2.925208553763016e-05</v>
      </c>
      <c r="Q577" s="3" t="str">
        <f t="shared" si="27"/>
        <v>2.925208553763016e-05}</v>
      </c>
    </row>
    <row r="578" spans="1:17" ht="15.5" hidden="1">
      <c r="A578" s="35" t="s">
        <v>2487</v>
      </c>
      <c r="B578" s="3">
        <v>20235</v>
      </c>
      <c r="C578" s="3" t="str">
        <f t="shared" si="28"/>
        <v>2023-05-12</v>
      </c>
      <c r="E578" s="35" t="s">
        <v>126</v>
      </c>
      <c r="G578" s="36">
        <v>56</v>
      </c>
      <c r="H578" s="35" t="s">
        <v>2488</v>
      </c>
      <c r="I578" s="3" t="str">
        <f t="shared" si="25"/>
        <v>0x3ca8d402685b0d6c30b1df0147e2337bb772d114</v>
      </c>
      <c r="K578" s="3" t="str">
        <f t="shared" si="26"/>
        <v>0.02275862068965517</v>
      </c>
      <c r="Q578" s="3" t="str">
        <f t="shared" si="27"/>
        <v>0.02275862068965517}</v>
      </c>
    </row>
    <row r="579" spans="1:17" ht="15.5" hidden="1">
      <c r="A579" s="35" t="s">
        <v>2489</v>
      </c>
      <c r="B579" s="3">
        <v>20235</v>
      </c>
      <c r="C579" s="3" t="str">
        <f t="shared" si="28"/>
        <v>2023-05-31</v>
      </c>
      <c r="E579" s="35" t="s">
        <v>126</v>
      </c>
      <c r="G579" s="36">
        <v>56</v>
      </c>
      <c r="H579" s="35" t="s">
        <v>2490</v>
      </c>
      <c r="I579" s="3" t="str">
        <f t="shared" si="25"/>
        <v>0xff72f217137a59d6d58a5008e92342a38e7a0169</v>
      </c>
      <c r="K579" s="3" t="str">
        <f t="shared" si="26"/>
        <v>0.020241021932995904</v>
      </c>
      <c r="Q579" s="3" t="str">
        <f t="shared" si="27"/>
        <v>0.020241021932995904}</v>
      </c>
    </row>
    <row r="580" spans="1:17" ht="15.5" hidden="1">
      <c r="A580" s="35" t="s">
        <v>2491</v>
      </c>
      <c r="B580" s="3">
        <v>20235</v>
      </c>
      <c r="C580" s="3" t="str">
        <f t="shared" si="28"/>
        <v>2023-05-19</v>
      </c>
      <c r="E580" s="35" t="s">
        <v>126</v>
      </c>
      <c r="G580" s="36">
        <v>56</v>
      </c>
      <c r="H580" s="35" t="s">
        <v>2492</v>
      </c>
      <c r="I580" s="3" t="str">
        <f t="shared" si="25"/>
        <v>0x185e6f5bcf406cfd79ffb3ad234fe949b1fc1f2d</v>
      </c>
      <c r="K580" s="3" t="str">
        <f t="shared" si="26"/>
        <v>0.016325689255346557</v>
      </c>
      <c r="Q580" s="3" t="str">
        <f t="shared" si="27"/>
        <v>0.016325689255346557}</v>
      </c>
    </row>
    <row r="581" spans="1:17" ht="15.5" hidden="1">
      <c r="A581" s="35" t="s">
        <v>2493</v>
      </c>
      <c r="B581" s="3">
        <v>20235</v>
      </c>
      <c r="C581" s="3" t="str">
        <f t="shared" si="28"/>
        <v>2023-05-18</v>
      </c>
      <c r="E581" s="35" t="s">
        <v>126</v>
      </c>
      <c r="G581" s="36">
        <v>56</v>
      </c>
      <c r="H581" s="35" t="s">
        <v>2494</v>
      </c>
      <c r="I581" s="3" t="str">
        <f t="shared" si="25"/>
        <v>0x44c43e0d86c5068245e65329752ca1d3c4c3b1ba</v>
      </c>
      <c r="K581" s="3" t="str">
        <f t="shared" si="26"/>
        <v>0.03539611360239163</v>
      </c>
      <c r="Q581" s="3" t="str">
        <f t="shared" si="27"/>
        <v>0.03539611360239163}</v>
      </c>
    </row>
    <row r="582" spans="1:17" ht="15.5" hidden="1">
      <c r="A582" s="35" t="s">
        <v>2495</v>
      </c>
      <c r="B582" s="3">
        <v>20235</v>
      </c>
      <c r="C582" s="3" t="str">
        <f t="shared" si="28"/>
        <v>2023-05-19</v>
      </c>
      <c r="E582" s="35" t="s">
        <v>126</v>
      </c>
      <c r="G582" s="36">
        <v>56</v>
      </c>
      <c r="H582" s="35" t="s">
        <v>2496</v>
      </c>
      <c r="I582" s="3" t="str">
        <f t="shared" si="25"/>
        <v>0xb9ad5d4eee1ffcbab7ed14332409a41bc5137297</v>
      </c>
      <c r="K582" s="3" t="str">
        <f t="shared" si="26"/>
        <v>0.013056618980455369</v>
      </c>
      <c r="Q582" s="3" t="str">
        <f t="shared" si="27"/>
        <v>0.013056618980455369}</v>
      </c>
    </row>
    <row r="583" spans="1:17" ht="15.5" hidden="1">
      <c r="A583" s="35" t="s">
        <v>2497</v>
      </c>
      <c r="B583" s="3">
        <v>20235</v>
      </c>
      <c r="C583" s="3" t="str">
        <f t="shared" si="28"/>
        <v>2023-05-13</v>
      </c>
      <c r="E583" s="35" t="s">
        <v>126</v>
      </c>
      <c r="G583" s="36">
        <v>56</v>
      </c>
      <c r="H583" s="35" t="s">
        <v>2498</v>
      </c>
      <c r="I583" s="3" t="str">
        <f t="shared" si="25"/>
        <v>0x216716f8c406e7e980226f4a93e638d6523117d1</v>
      </c>
      <c r="K583" s="3" t="str">
        <f t="shared" si="26"/>
        <v>0.03230391009131351</v>
      </c>
      <c r="Q583" s="3" t="str">
        <f t="shared" si="27"/>
        <v>0.03230391009131351}</v>
      </c>
    </row>
    <row r="584" spans="1:17" ht="15.5" hidden="1">
      <c r="A584" s="35" t="s">
        <v>2499</v>
      </c>
      <c r="B584" s="3">
        <v>20235</v>
      </c>
      <c r="C584" s="3" t="str">
        <f t="shared" si="28"/>
        <v>2023-05-20</v>
      </c>
      <c r="E584" s="35" t="s">
        <v>126</v>
      </c>
      <c r="G584" s="36">
        <v>56</v>
      </c>
      <c r="H584" s="35" t="s">
        <v>2500</v>
      </c>
      <c r="I584" s="3" t="str">
        <f t="shared" si="25"/>
        <v>0xa7fa94af24993729f31aa3add366a2b390702c8a</v>
      </c>
      <c r="K584" s="3" t="str">
        <f t="shared" si="26"/>
        <v>0.013123028391167193</v>
      </c>
      <c r="Q584" s="3" t="str">
        <f t="shared" si="27"/>
        <v>0.013123028391167193}</v>
      </c>
    </row>
    <row r="585" spans="1:17" ht="15.5" hidden="1">
      <c r="A585" s="35" t="s">
        <v>2501</v>
      </c>
      <c r="B585" s="3">
        <v>20235</v>
      </c>
      <c r="C585" s="3" t="str">
        <f t="shared" si="28"/>
        <v>2023-05-15</v>
      </c>
      <c r="E585" s="35" t="s">
        <v>126</v>
      </c>
      <c r="G585" s="36">
        <v>56</v>
      </c>
      <c r="H585" s="35" t="s">
        <v>2502</v>
      </c>
      <c r="I585" s="3" t="str">
        <f t="shared" si="25"/>
        <v>0x8a7892316d2eb0375af7eff8955a7bcda1f02d80</v>
      </c>
      <c r="K585" s="3" t="str">
        <f t="shared" si="26"/>
        <v>0.02210187667560322</v>
      </c>
      <c r="Q585" s="3" t="str">
        <f t="shared" si="27"/>
        <v>0.02210187667560322}</v>
      </c>
    </row>
    <row r="586" spans="1:17" ht="15.5" hidden="1">
      <c r="A586" s="35" t="s">
        <v>2503</v>
      </c>
      <c r="B586" s="3">
        <v>20235</v>
      </c>
      <c r="C586" s="3" t="str">
        <f t="shared" si="28"/>
        <v>2023-05-19</v>
      </c>
      <c r="E586" s="35" t="s">
        <v>126</v>
      </c>
      <c r="G586" s="36">
        <v>56</v>
      </c>
      <c r="H586" s="35" t="s">
        <v>2504</v>
      </c>
      <c r="I586" s="3" t="str">
        <f t="shared" si="25"/>
        <v>0x7323d6ae9f09f0d9dc8dee3688203515d402d080</v>
      </c>
      <c r="K586" s="3" t="str">
        <f t="shared" si="26"/>
        <v>0.029118773946360154</v>
      </c>
      <c r="Q586" s="3" t="str">
        <f t="shared" si="27"/>
        <v>0.029118773946360154}</v>
      </c>
    </row>
    <row r="587" spans="1:17" ht="15.5" hidden="1">
      <c r="A587" s="35" t="s">
        <v>2505</v>
      </c>
      <c r="B587" s="3">
        <v>20235</v>
      </c>
      <c r="C587" s="3" t="str">
        <f t="shared" si="28"/>
        <v>2023-05-12</v>
      </c>
      <c r="E587" s="35" t="s">
        <v>126</v>
      </c>
      <c r="G587" s="36">
        <v>56</v>
      </c>
      <c r="H587" s="35" t="s">
        <v>2506</v>
      </c>
      <c r="I587" s="3" t="str">
        <f t="shared" si="25"/>
        <v>0x1994a08a1c54e7470a020dae0134adb411e74bb1</v>
      </c>
      <c r="K587" s="3" t="str">
        <f t="shared" si="26"/>
        <v>0.02291382517048977</v>
      </c>
      <c r="Q587" s="3" t="str">
        <f t="shared" si="27"/>
        <v>0.02291382517048977}</v>
      </c>
    </row>
    <row r="588" spans="1:17" ht="15.5" hidden="1">
      <c r="A588" s="35" t="s">
        <v>2507</v>
      </c>
      <c r="B588" s="3">
        <v>20235</v>
      </c>
      <c r="C588" s="3" t="str">
        <f t="shared" si="28"/>
        <v>2023-05-31</v>
      </c>
      <c r="E588" s="35" t="s">
        <v>126</v>
      </c>
      <c r="G588" s="36">
        <v>56</v>
      </c>
      <c r="H588" s="35" t="s">
        <v>2508</v>
      </c>
      <c r="I588" s="3" t="str">
        <f t="shared" si="25"/>
        <v>0xd7cc7dd1474c084ab0f555d2eb7f96526b047773</v>
      </c>
      <c r="K588" s="3" t="str">
        <f t="shared" si="26"/>
        <v>0.03884716866247209</v>
      </c>
      <c r="Q588" s="3" t="str">
        <f t="shared" si="27"/>
        <v>0.03884716866247209}</v>
      </c>
    </row>
    <row r="589" spans="1:17" ht="15.5" hidden="1">
      <c r="A589" s="35" t="s">
        <v>2509</v>
      </c>
      <c r="B589" s="3">
        <v>20235</v>
      </c>
      <c r="C589" s="3" t="str">
        <f t="shared" si="28"/>
        <v>2023-05-24</v>
      </c>
      <c r="E589" s="35" t="s">
        <v>126</v>
      </c>
      <c r="G589" s="36">
        <v>56</v>
      </c>
      <c r="H589" s="35" t="s">
        <v>2510</v>
      </c>
      <c r="I589" s="3" t="str">
        <f t="shared" si="25"/>
        <v>0x054a3574d8082112575843dd944ff42c58dda38d</v>
      </c>
      <c r="K589" s="3" t="str">
        <f t="shared" si="26"/>
        <v>0.016676553462850366</v>
      </c>
      <c r="Q589" s="3" t="str">
        <f t="shared" si="27"/>
        <v>0.016676553462850366}</v>
      </c>
    </row>
    <row r="590" spans="1:17" ht="15.5" hidden="1">
      <c r="A590" s="35" t="s">
        <v>2511</v>
      </c>
      <c r="B590" s="3">
        <v>20235</v>
      </c>
      <c r="C590" s="3" t="str">
        <f t="shared" si="28"/>
        <v>2023-05-27</v>
      </c>
      <c r="E590" s="35" t="s">
        <v>126</v>
      </c>
      <c r="G590" s="36">
        <v>56</v>
      </c>
      <c r="H590" s="35" t="s">
        <v>2512</v>
      </c>
      <c r="I590" s="3" t="str">
        <f t="shared" si="25"/>
        <v>0x151c533a1c33c492f5cca5d1802c43fe71009b83</v>
      </c>
      <c r="K590" s="3" t="str">
        <f t="shared" si="26"/>
        <v>0.07686131386861314</v>
      </c>
      <c r="Q590" s="3" t="str">
        <f t="shared" si="27"/>
        <v>0.07686131386861314}</v>
      </c>
    </row>
    <row r="591" spans="1:17" ht="15.5" hidden="1">
      <c r="A591" s="35" t="s">
        <v>2513</v>
      </c>
      <c r="B591" s="3">
        <v>20235</v>
      </c>
      <c r="C591" s="3" t="str">
        <f t="shared" si="28"/>
        <v>2023-05-27</v>
      </c>
      <c r="E591" s="35" t="s">
        <v>126</v>
      </c>
      <c r="G591" s="36">
        <v>56</v>
      </c>
      <c r="H591" s="35" t="s">
        <v>2514</v>
      </c>
      <c r="I591" s="3" t="str">
        <f t="shared" si="25"/>
        <v>0x0a84224da027c2be8545e554bebd0323ad1f8024</v>
      </c>
      <c r="K591" s="3" t="str">
        <f t="shared" si="26"/>
        <v>0.0410989010989011</v>
      </c>
      <c r="Q591" s="3" t="str">
        <f t="shared" si="27"/>
        <v>0.0410989010989011}</v>
      </c>
    </row>
    <row r="592" spans="1:17" ht="15.5" hidden="1">
      <c r="A592" s="35" t="s">
        <v>2515</v>
      </c>
      <c r="B592" s="3">
        <v>20235</v>
      </c>
      <c r="C592" s="3" t="str">
        <f t="shared" si="28"/>
        <v>2023-05-25</v>
      </c>
      <c r="E592" s="35" t="s">
        <v>126</v>
      </c>
      <c r="G592" s="36">
        <v>56</v>
      </c>
      <c r="H592" s="35" t="s">
        <v>2516</v>
      </c>
      <c r="I592" s="3" t="str">
        <f t="shared" si="25"/>
        <v>0x79e9c20d6236fe50db4b86bfc6ebd207242ca2dd</v>
      </c>
      <c r="K592" s="3" t="str">
        <f t="shared" si="26"/>
        <v>0.028542914171656688</v>
      </c>
      <c r="Q592" s="3" t="str">
        <f t="shared" si="27"/>
        <v>0.028542914171656688}</v>
      </c>
    </row>
    <row r="593" spans="1:17" ht="15.5" hidden="1">
      <c r="A593" s="35" t="s">
        <v>2517</v>
      </c>
      <c r="B593" s="3">
        <v>20235</v>
      </c>
      <c r="C593" s="3" t="str">
        <f t="shared" si="28"/>
        <v>2023-05-14</v>
      </c>
      <c r="E593" s="35" t="s">
        <v>126</v>
      </c>
      <c r="G593" s="36">
        <v>56</v>
      </c>
      <c r="H593" s="35" t="s">
        <v>2518</v>
      </c>
      <c r="I593" s="3" t="str">
        <f t="shared" ref="I593:I780" si="29">LEFT(H593,42)</f>
        <v>0x542da4b9354596eeb427876caf2570198a5fea7d</v>
      </c>
      <c r="K593" s="3" t="str">
        <f t="shared" si="26"/>
        <v>0.027840301791889344</v>
      </c>
      <c r="Q593" s="3" t="str">
        <f t="shared" si="27"/>
        <v>0.027840301791889344}</v>
      </c>
    </row>
    <row r="594" spans="1:17" ht="15.5" hidden="1">
      <c r="A594" s="35" t="s">
        <v>2519</v>
      </c>
      <c r="B594" s="3">
        <v>20235</v>
      </c>
      <c r="C594" s="3" t="str">
        <f t="shared" si="28"/>
        <v>2023-05-25</v>
      </c>
      <c r="E594" s="35" t="s">
        <v>126</v>
      </c>
      <c r="G594" s="36">
        <v>56</v>
      </c>
      <c r="H594" s="35" t="s">
        <v>2520</v>
      </c>
      <c r="I594" s="3" t="str">
        <f t="shared" si="29"/>
        <v>0x3407f77ecc5c25fc5e16ffa9b730a05d74edbec4</v>
      </c>
      <c r="K594" s="3" t="str">
        <f t="shared" si="26"/>
        <v>2.2196623867241598e-05</v>
      </c>
      <c r="Q594" s="3" t="str">
        <f t="shared" si="27"/>
        <v>2.2196623867241598e-05}</v>
      </c>
    </row>
    <row r="595" spans="1:17" ht="15.5" hidden="1">
      <c r="A595" s="35" t="s">
        <v>2521</v>
      </c>
      <c r="B595" s="3">
        <v>20235</v>
      </c>
      <c r="C595" s="3" t="str">
        <f t="shared" si="28"/>
        <v>2023-05-22</v>
      </c>
      <c r="E595" s="35" t="s">
        <v>126</v>
      </c>
      <c r="G595" s="36">
        <v>56</v>
      </c>
      <c r="H595" s="35" t="s">
        <v>2522</v>
      </c>
      <c r="I595" s="3" t="str">
        <f t="shared" si="29"/>
        <v>0x09b32d717b62aa512bfefc373e8a638ad5ba4931</v>
      </c>
      <c r="K595" s="3" t="str">
        <f t="shared" si="26"/>
        <v>2.3207550189661703e-05</v>
      </c>
      <c r="Q595" s="3" t="str">
        <f t="shared" si="27"/>
        <v>2.3207550189661703e-05}</v>
      </c>
    </row>
    <row r="596" spans="1:17" ht="15.5" hidden="1">
      <c r="A596" s="35" t="s">
        <v>2523</v>
      </c>
      <c r="B596" s="3">
        <v>20235</v>
      </c>
      <c r="C596" s="3" t="str">
        <f t="shared" si="28"/>
        <v>2023-05-13</v>
      </c>
      <c r="E596" s="35" t="s">
        <v>126</v>
      </c>
      <c r="G596" s="36">
        <v>56</v>
      </c>
      <c r="H596" s="35" t="s">
        <v>2524</v>
      </c>
      <c r="I596" s="3" t="str">
        <f t="shared" si="29"/>
        <v>0x60ca9c80e4cfc72c54f0a6f793153470f472748c</v>
      </c>
      <c r="K596" s="3" t="str">
        <f t="shared" si="26"/>
        <v>0.032001404494382026</v>
      </c>
      <c r="Q596" s="3" t="str">
        <f t="shared" si="27"/>
        <v>0.032001404494382026}</v>
      </c>
    </row>
    <row r="597" spans="1:17" ht="15.5" hidden="1">
      <c r="A597" s="35" t="s">
        <v>2525</v>
      </c>
      <c r="B597" s="3">
        <v>20235</v>
      </c>
      <c r="C597" s="3" t="str">
        <f t="shared" si="28"/>
        <v>2023-05-11</v>
      </c>
      <c r="E597" s="35" t="s">
        <v>126</v>
      </c>
      <c r="G597" s="36">
        <v>56</v>
      </c>
      <c r="H597" s="35" t="s">
        <v>2526</v>
      </c>
      <c r="I597" s="3" t="str">
        <f t="shared" si="29"/>
        <v>0x9fbb72df16b01297c2ada9d8bce40e2dd40e7799</v>
      </c>
      <c r="K597" s="3" t="str">
        <f t="shared" si="26"/>
        <v>0.013060599877576006</v>
      </c>
      <c r="Q597" s="3" t="str">
        <f t="shared" si="27"/>
        <v>0.013060599877576006}</v>
      </c>
    </row>
    <row r="598" spans="1:17" ht="15.5" hidden="1">
      <c r="A598" s="35" t="s">
        <v>2527</v>
      </c>
      <c r="B598" s="3">
        <v>20235</v>
      </c>
      <c r="C598" s="3" t="str">
        <f t="shared" si="28"/>
        <v>2023-05-13</v>
      </c>
      <c r="E598" s="35" t="s">
        <v>126</v>
      </c>
      <c r="G598" s="36">
        <v>56</v>
      </c>
      <c r="H598" s="35" t="s">
        <v>2528</v>
      </c>
      <c r="I598" s="3" t="str">
        <f t="shared" si="29"/>
        <v>0x1d0168a12eeed3e4a3862f6bb825e602be10e8df</v>
      </c>
      <c r="K598" s="3" t="str">
        <f t="shared" si="26"/>
        <v>0.026642232872850297</v>
      </c>
      <c r="Q598" s="3" t="str">
        <f t="shared" si="27"/>
        <v>0.026642232872850297}</v>
      </c>
    </row>
    <row r="599" spans="1:17" ht="15.5" hidden="1">
      <c r="A599" s="35" t="s">
        <v>2529</v>
      </c>
      <c r="B599" s="3">
        <v>20235</v>
      </c>
      <c r="C599" s="3" t="str">
        <f t="shared" si="28"/>
        <v>2023-05-29</v>
      </c>
      <c r="E599" s="35" t="s">
        <v>126</v>
      </c>
      <c r="G599" s="36">
        <v>56</v>
      </c>
      <c r="H599" s="35" t="s">
        <v>2530</v>
      </c>
      <c r="I599" s="3" t="str">
        <f t="shared" si="29"/>
        <v>0x09f86b405afded2e033a1eed855c7e294d5943cc</v>
      </c>
      <c r="K599" s="3" t="str">
        <f t="shared" si="26"/>
        <v>0.12002110446711221</v>
      </c>
      <c r="Q599" s="3" t="str">
        <f t="shared" si="27"/>
        <v>0.12002110446711221}</v>
      </c>
    </row>
    <row r="600" spans="1:17" ht="15.5" hidden="1">
      <c r="A600" s="35" t="s">
        <v>2531</v>
      </c>
      <c r="B600" s="3">
        <v>20235</v>
      </c>
      <c r="C600" s="3" t="str">
        <f t="shared" si="28"/>
        <v>2023-05-15</v>
      </c>
      <c r="E600" s="35" t="s">
        <v>126</v>
      </c>
      <c r="G600" s="36">
        <v>56</v>
      </c>
      <c r="H600" s="35" t="s">
        <v>2532</v>
      </c>
      <c r="I600" s="3" t="str">
        <f t="shared" si="29"/>
        <v>0x3acddf648ada2053dbab6543aa2879f307cd012a</v>
      </c>
      <c r="K600" s="3" t="str">
        <f t="shared" si="26"/>
        <v>0.06438242608455375</v>
      </c>
      <c r="Q600" s="3" t="str">
        <f t="shared" si="27"/>
        <v>0.06438242608455375}</v>
      </c>
    </row>
    <row r="601" spans="1:17" ht="15.5" hidden="1">
      <c r="A601" s="35" t="s">
        <v>2533</v>
      </c>
      <c r="B601" s="3">
        <v>20235</v>
      </c>
      <c r="C601" s="3" t="str">
        <f t="shared" si="28"/>
        <v>2023-05-27</v>
      </c>
      <c r="E601" s="35" t="s">
        <v>126</v>
      </c>
      <c r="G601" s="36">
        <v>56</v>
      </c>
      <c r="H601" s="35" t="s">
        <v>2534</v>
      </c>
      <c r="I601" s="3" t="str">
        <f t="shared" si="29"/>
        <v>0x89d64b73afcb1a77ff0e1d96e121c74b7abb5159</v>
      </c>
      <c r="K601" s="3" t="str">
        <f t="shared" si="26"/>
        <v>0.04123704215618521</v>
      </c>
      <c r="Q601" s="3" t="str">
        <f t="shared" si="27"/>
        <v>0.04123704215618521}</v>
      </c>
    </row>
    <row r="602" spans="1:17" ht="15.5" hidden="1">
      <c r="A602" s="35" t="s">
        <v>2535</v>
      </c>
      <c r="B602" s="3">
        <v>20235</v>
      </c>
      <c r="C602" s="3" t="str">
        <f t="shared" si="28"/>
        <v>2023-05-14</v>
      </c>
      <c r="E602" s="35" t="s">
        <v>126</v>
      </c>
      <c r="G602" s="36">
        <v>56</v>
      </c>
      <c r="H602" s="35" t="s">
        <v>2536</v>
      </c>
      <c r="I602" s="3" t="str">
        <f t="shared" si="29"/>
        <v>0xbcbc3c1f5cdfb5542a8958b6ba275c1e9f430821</v>
      </c>
      <c r="K602" s="3" t="str">
        <f t="shared" si="26"/>
        <v>0.028490028490028487</v>
      </c>
      <c r="Q602" s="3" t="str">
        <f t="shared" si="27"/>
        <v>0.028490028490028487}</v>
      </c>
    </row>
    <row r="603" spans="1:17" ht="15.5" hidden="1">
      <c r="A603" s="35" t="s">
        <v>2537</v>
      </c>
      <c r="B603" s="3">
        <v>20235</v>
      </c>
      <c r="C603" s="3" t="str">
        <f t="shared" si="28"/>
        <v>2023-05-13</v>
      </c>
      <c r="E603" s="35" t="s">
        <v>126</v>
      </c>
      <c r="G603" s="36">
        <v>56</v>
      </c>
      <c r="H603" s="35" t="s">
        <v>2538</v>
      </c>
      <c r="I603" s="3" t="str">
        <f t="shared" si="29"/>
        <v>0xa12183ffe452a14d8e6192b02f83e37180b95bb9</v>
      </c>
      <c r="K603" s="3" t="str">
        <f t="shared" si="26"/>
        <v>0.023244465603427755</v>
      </c>
      <c r="Q603" s="3" t="str">
        <f t="shared" si="27"/>
        <v>0.023244465603427755}</v>
      </c>
    </row>
    <row r="604" spans="1:17" ht="15.5" hidden="1">
      <c r="A604" s="35" t="s">
        <v>2539</v>
      </c>
      <c r="B604" s="3">
        <v>20235</v>
      </c>
      <c r="C604" s="3" t="str">
        <f t="shared" si="28"/>
        <v>2023-05-23</v>
      </c>
      <c r="E604" s="35" t="s">
        <v>126</v>
      </c>
      <c r="G604" s="36">
        <v>56</v>
      </c>
      <c r="H604" s="35" t="s">
        <v>2540</v>
      </c>
      <c r="I604" s="3" t="str">
        <f t="shared" si="29"/>
        <v>0x9698cbb5656cf73045370c9d994aeac8fffff95e</v>
      </c>
      <c r="K604" s="3" t="str">
        <f t="shared" si="26"/>
        <v>0.00497</v>
      </c>
      <c r="Q604" s="3" t="str">
        <f t="shared" si="27"/>
        <v>0.00497}</v>
      </c>
    </row>
    <row r="605" spans="1:17" ht="15.5" hidden="1">
      <c r="A605" s="35" t="s">
        <v>2541</v>
      </c>
      <c r="B605" s="3">
        <v>20235</v>
      </c>
      <c r="C605" s="3" t="str">
        <f t="shared" si="28"/>
        <v>2023-05-15</v>
      </c>
      <c r="E605" s="35" t="s">
        <v>126</v>
      </c>
      <c r="G605" s="36">
        <v>56</v>
      </c>
      <c r="H605" s="35" t="s">
        <v>2542</v>
      </c>
      <c r="I605" s="3" t="str">
        <f t="shared" si="29"/>
        <v>0x19634575ad7a2b7ee49983c204b24ccfad19bcc4</v>
      </c>
      <c r="K605" s="3" t="str">
        <f t="shared" si="26"/>
        <v>0.02118186449312277</v>
      </c>
      <c r="Q605" s="3" t="str">
        <f t="shared" si="27"/>
        <v>0.02118186449312277}</v>
      </c>
    </row>
    <row r="606" spans="1:17" ht="15.5" hidden="1">
      <c r="A606" s="35" t="s">
        <v>2543</v>
      </c>
      <c r="B606" s="3">
        <v>20235</v>
      </c>
      <c r="C606" s="3" t="str">
        <f t="shared" si="28"/>
        <v>2023-05-16</v>
      </c>
      <c r="E606" s="35" t="s">
        <v>126</v>
      </c>
      <c r="G606" s="36">
        <v>56</v>
      </c>
      <c r="H606" s="35" t="s">
        <v>2544</v>
      </c>
      <c r="I606" s="3" t="str">
        <f t="shared" si="29"/>
        <v>0x51ebe3554aa887a4a45b57fa11371bc29d7d18b2</v>
      </c>
      <c r="K606" s="3" t="str">
        <f t="shared" si="26"/>
        <v>0.016482130343377713</v>
      </c>
      <c r="Q606" s="3" t="str">
        <f t="shared" si="27"/>
        <v>0.016482130343377713}</v>
      </c>
    </row>
    <row r="607" spans="1:17" ht="15.5" hidden="1">
      <c r="A607" s="35" t="s">
        <v>2545</v>
      </c>
      <c r="B607" s="3">
        <v>20235</v>
      </c>
      <c r="C607" s="3" t="str">
        <f t="shared" si="28"/>
        <v>2023-05-12</v>
      </c>
      <c r="E607" s="35" t="s">
        <v>126</v>
      </c>
      <c r="G607" s="36">
        <v>56</v>
      </c>
      <c r="H607" s="35" t="s">
        <v>2546</v>
      </c>
      <c r="I607" s="3" t="str">
        <f t="shared" si="29"/>
        <v>0x852b2cbd84ca0dea85a1b99e44f0f80f572dcda5</v>
      </c>
      <c r="K607" s="3" t="str">
        <f t="shared" si="26"/>
        <v>0.017276653171390013</v>
      </c>
      <c r="Q607" s="3" t="str">
        <f t="shared" si="27"/>
        <v>0.017276653171390013}</v>
      </c>
    </row>
    <row r="608" spans="1:17" ht="15.5" hidden="1">
      <c r="A608" s="35" t="s">
        <v>2547</v>
      </c>
      <c r="B608" s="3">
        <v>20235</v>
      </c>
      <c r="C608" s="3" t="str">
        <f t="shared" si="28"/>
        <v>2023-05-15</v>
      </c>
      <c r="E608" s="35" t="s">
        <v>126</v>
      </c>
      <c r="G608" s="36">
        <v>56</v>
      </c>
      <c r="H608" s="35" t="s">
        <v>2548</v>
      </c>
      <c r="I608" s="3" t="str">
        <f t="shared" si="29"/>
        <v>0xff109fb11b4573ffe79f73b086d891a84864b5e6</v>
      </c>
      <c r="K608" s="3" t="str">
        <f t="shared" si="26"/>
        <v>0.026503733876442635</v>
      </c>
      <c r="Q608" s="3" t="str">
        <f t="shared" si="27"/>
        <v>0.026503733876442635}</v>
      </c>
    </row>
    <row r="609" spans="1:17" ht="15.5" hidden="1">
      <c r="A609" s="35" t="s">
        <v>2549</v>
      </c>
      <c r="B609" s="3">
        <v>20235</v>
      </c>
      <c r="C609" s="3" t="str">
        <f t="shared" si="28"/>
        <v>2023-05-24</v>
      </c>
      <c r="E609" s="35" t="s">
        <v>126</v>
      </c>
      <c r="G609" s="36">
        <v>56</v>
      </c>
      <c r="H609" s="35" t="s">
        <v>2550</v>
      </c>
      <c r="I609" s="3" t="str">
        <f t="shared" si="29"/>
        <v>0xdf75356d5c88399b5f75bef43e6c50e329831128</v>
      </c>
      <c r="K609" s="3" t="str">
        <f t="shared" si="26"/>
        <v>0.011893033075299085</v>
      </c>
      <c r="Q609" s="3" t="str">
        <f t="shared" si="27"/>
        <v>0.011893033075299085}</v>
      </c>
    </row>
    <row r="610" spans="1:17" ht="15.5" hidden="1">
      <c r="A610" s="35" t="s">
        <v>2551</v>
      </c>
      <c r="B610" s="3">
        <v>20235</v>
      </c>
      <c r="C610" s="3" t="str">
        <f t="shared" si="28"/>
        <v>2023-05-29</v>
      </c>
      <c r="E610" s="35" t="s">
        <v>126</v>
      </c>
      <c r="G610" s="36">
        <v>56</v>
      </c>
      <c r="H610" s="35" t="s">
        <v>2552</v>
      </c>
      <c r="I610" s="3" t="str">
        <f t="shared" si="29"/>
        <v>0xc8e7c8b5182e4ab6402b312cf9c90de178de00ca</v>
      </c>
      <c r="K610" s="3" t="str">
        <f t="shared" si="26"/>
        <v>0.08260189378344998</v>
      </c>
      <c r="Q610" s="3" t="str">
        <f t="shared" si="27"/>
        <v>0.08260189378344998}</v>
      </c>
    </row>
    <row r="611" spans="1:17" ht="15.5" hidden="1">
      <c r="A611" s="35" t="s">
        <v>2553</v>
      </c>
      <c r="B611" s="3">
        <v>20235</v>
      </c>
      <c r="C611" s="3" t="str">
        <f t="shared" si="28"/>
        <v>2023-05-18</v>
      </c>
      <c r="E611" s="35" t="s">
        <v>126</v>
      </c>
      <c r="G611" s="36">
        <v>56</v>
      </c>
      <c r="H611" s="35" t="s">
        <v>2554</v>
      </c>
      <c r="I611" s="3" t="str">
        <f t="shared" si="29"/>
        <v>0xdcc8c9a3c67ac1ec2cb9f9a9afe4e14b7cc40630</v>
      </c>
      <c r="K611" s="3" t="str">
        <f t="shared" si="26"/>
        <v>0.034846864365580946</v>
      </c>
      <c r="Q611" s="3" t="str">
        <f t="shared" si="27"/>
        <v>0.034846864365580946}</v>
      </c>
    </row>
    <row r="612" spans="1:17" ht="15.5" hidden="1">
      <c r="A612" s="35" t="s">
        <v>2555</v>
      </c>
      <c r="B612" s="3">
        <v>20235</v>
      </c>
      <c r="C612" s="3" t="str">
        <f t="shared" si="28"/>
        <v>2023-05-29</v>
      </c>
      <c r="E612" s="35" t="s">
        <v>126</v>
      </c>
      <c r="G612" s="36">
        <v>56</v>
      </c>
      <c r="H612" s="35" t="s">
        <v>2556</v>
      </c>
      <c r="I612" s="3" t="str">
        <f t="shared" si="29"/>
        <v>0x95343bb1499db6769c7e3dc9f75adb452069953f</v>
      </c>
      <c r="K612" s="3" t="str">
        <f t="shared" si="26"/>
        <v>0.09409258500614504</v>
      </c>
      <c r="Q612" s="3" t="str">
        <f t="shared" si="27"/>
        <v>0.09409258500614504}</v>
      </c>
    </row>
    <row r="613" spans="1:17" ht="15.5" hidden="1">
      <c r="A613" s="35" t="s">
        <v>2557</v>
      </c>
      <c r="B613" s="3">
        <v>20235</v>
      </c>
      <c r="C613" s="3" t="str">
        <f t="shared" si="28"/>
        <v>2023-05-29</v>
      </c>
      <c r="E613" s="35" t="s">
        <v>126</v>
      </c>
      <c r="G613" s="36">
        <v>56</v>
      </c>
      <c r="H613" s="35" t="s">
        <v>2558</v>
      </c>
      <c r="I613" s="3" t="str">
        <f t="shared" si="29"/>
        <v>0x686fc577ae8dd49d16e06d235d0758c1b3044c0c</v>
      </c>
      <c r="K613" s="3" t="str">
        <f t="shared" si="26"/>
        <v>0.12102564102564102</v>
      </c>
      <c r="Q613" s="3" t="str">
        <f t="shared" si="27"/>
        <v>0.12102564102564102}</v>
      </c>
    </row>
    <row r="614" spans="1:17" ht="15.5" hidden="1">
      <c r="A614" s="35" t="s">
        <v>2559</v>
      </c>
      <c r="B614" s="3">
        <v>20235</v>
      </c>
      <c r="C614" s="3" t="str">
        <f t="shared" si="28"/>
        <v>2023-05-13</v>
      </c>
      <c r="E614" s="35" t="s">
        <v>126</v>
      </c>
      <c r="G614" s="36">
        <v>56</v>
      </c>
      <c r="H614" s="35" t="s">
        <v>2560</v>
      </c>
      <c r="I614" s="3" t="str">
        <f t="shared" si="29"/>
        <v>0xcd4b91e7b4c77dabbf5d140fa599a193ceb3f168</v>
      </c>
      <c r="K614" s="3" t="str">
        <f t="shared" si="26"/>
        <v>0.01661701647483638</v>
      </c>
      <c r="Q614" s="3" t="str">
        <f t="shared" si="27"/>
        <v>0.01661701647483638}</v>
      </c>
    </row>
    <row r="615" spans="1:17" ht="15.5" hidden="1">
      <c r="A615" s="35" t="s">
        <v>2561</v>
      </c>
      <c r="B615" s="3">
        <v>20235</v>
      </c>
      <c r="C615" s="3" t="str">
        <f t="shared" si="28"/>
        <v>2023-05-20</v>
      </c>
      <c r="E615" s="35" t="s">
        <v>126</v>
      </c>
      <c r="G615" s="36">
        <v>56</v>
      </c>
      <c r="H615" s="35" t="s">
        <v>2562</v>
      </c>
      <c r="I615" s="3" t="str">
        <f t="shared" si="29"/>
        <v>0x744e9ac39bbf44e3dc5ca09e37222cd577825288</v>
      </c>
      <c r="K615" s="3" t="str">
        <f t="shared" si="26"/>
        <v>0.021194739344002535</v>
      </c>
      <c r="Q615" s="3" t="str">
        <f t="shared" si="27"/>
        <v>0.021194739344002535}</v>
      </c>
    </row>
    <row r="616" spans="1:17" ht="15.5" hidden="1">
      <c r="A616" s="35" t="s">
        <v>2563</v>
      </c>
      <c r="B616" s="3">
        <v>20235</v>
      </c>
      <c r="C616" s="3" t="str">
        <f t="shared" si="28"/>
        <v>2023-05-13</v>
      </c>
      <c r="E616" s="35" t="s">
        <v>126</v>
      </c>
      <c r="G616" s="36">
        <v>56</v>
      </c>
      <c r="H616" s="35" t="s">
        <v>2564</v>
      </c>
      <c r="I616" s="3" t="str">
        <f t="shared" si="29"/>
        <v>0xb455cf94627bd637d74b7a7a221effa2fa12602d</v>
      </c>
      <c r="K616" s="3" t="str">
        <f t="shared" si="26"/>
        <v>0.015500717360114777</v>
      </c>
      <c r="Q616" s="3" t="str">
        <f t="shared" si="27"/>
        <v>0.015500717360114777}</v>
      </c>
    </row>
    <row r="617" spans="1:17" ht="15.5" hidden="1">
      <c r="A617" s="35" t="s">
        <v>2565</v>
      </c>
      <c r="B617" s="3">
        <v>20235</v>
      </c>
      <c r="C617" s="3" t="str">
        <f t="shared" si="28"/>
        <v>2023-05-11</v>
      </c>
      <c r="E617" s="35" t="s">
        <v>126</v>
      </c>
      <c r="G617" s="36">
        <v>56</v>
      </c>
      <c r="H617" s="35" t="s">
        <v>2566</v>
      </c>
      <c r="I617" s="3" t="str">
        <f t="shared" si="29"/>
        <v>0x67632a2c704b32ced2c570b4ffc870765f9d567b</v>
      </c>
      <c r="K617" s="3" t="str">
        <f t="shared" si="26"/>
        <v>0.022220183486238533</v>
      </c>
      <c r="Q617" s="3" t="str">
        <f t="shared" si="27"/>
        <v>0.022220183486238533}</v>
      </c>
    </row>
    <row r="618" spans="1:17" ht="15.5" hidden="1">
      <c r="A618" s="35" t="s">
        <v>2567</v>
      </c>
      <c r="B618" s="3">
        <v>20235</v>
      </c>
      <c r="C618" s="3" t="str">
        <f t="shared" si="28"/>
        <v>2023-05-20</v>
      </c>
      <c r="E618" s="35" t="s">
        <v>126</v>
      </c>
      <c r="G618" s="36">
        <v>56</v>
      </c>
      <c r="H618" s="35" t="s">
        <v>2568</v>
      </c>
      <c r="I618" s="3" t="str">
        <f t="shared" si="29"/>
        <v>0xa32d5ba61e8b80be24bc77d7dcca001357b99e17</v>
      </c>
      <c r="K618" s="3" t="str">
        <f t="shared" si="26"/>
        <v>0.01279281098546042</v>
      </c>
      <c r="Q618" s="3" t="str">
        <f t="shared" si="27"/>
        <v>0.01279281098546042}</v>
      </c>
    </row>
    <row r="619" spans="1:17" ht="15.5" hidden="1">
      <c r="A619" s="35" t="s">
        <v>2569</v>
      </c>
      <c r="B619" s="3">
        <v>20235</v>
      </c>
      <c r="C619" s="3" t="str">
        <f t="shared" si="28"/>
        <v>2023-05-21</v>
      </c>
      <c r="E619" s="35" t="s">
        <v>126</v>
      </c>
      <c r="G619" s="36">
        <v>56</v>
      </c>
      <c r="H619" s="35" t="s">
        <v>2570</v>
      </c>
      <c r="I619" s="3" t="str">
        <f t="shared" si="29"/>
        <v>0x62b0f608600e56b4cb4fe6493d20fb85a69ee4b9</v>
      </c>
      <c r="K619" s="3" t="str">
        <f t="shared" si="26"/>
        <v>0.029789747224190883</v>
      </c>
      <c r="Q619" s="3" t="str">
        <f t="shared" si="27"/>
        <v>0.029789747224190883}</v>
      </c>
    </row>
    <row r="620" spans="1:17" ht="15.5" hidden="1">
      <c r="A620" s="35" t="s">
        <v>2571</v>
      </c>
      <c r="B620" s="3">
        <v>20235</v>
      </c>
      <c r="C620" s="3" t="str">
        <f t="shared" si="28"/>
        <v>2023-05-24</v>
      </c>
      <c r="E620" s="35" t="s">
        <v>126</v>
      </c>
      <c r="G620" s="36">
        <v>56</v>
      </c>
      <c r="H620" s="35" t="s">
        <v>2572</v>
      </c>
      <c r="I620" s="3" t="str">
        <f t="shared" si="29"/>
        <v>0xd453fcde7dc3c1afdc9fe7bc561aa24509938e41</v>
      </c>
      <c r="K620" s="3" t="str">
        <f t="shared" si="26"/>
        <v>0.022433035714285718</v>
      </c>
      <c r="Q620" s="3" t="str">
        <f t="shared" si="27"/>
        <v>0.022433035714285718}</v>
      </c>
    </row>
    <row r="621" spans="1:17" ht="15.5" hidden="1">
      <c r="A621" s="35" t="s">
        <v>2573</v>
      </c>
      <c r="B621" s="3">
        <v>20235</v>
      </c>
      <c r="C621" s="3" t="str">
        <f t="shared" si="28"/>
        <v>2023-05-23</v>
      </c>
      <c r="E621" s="35" t="s">
        <v>126</v>
      </c>
      <c r="G621" s="36">
        <v>56</v>
      </c>
      <c r="H621" s="35" t="s">
        <v>2574</v>
      </c>
      <c r="I621" s="3" t="str">
        <f t="shared" si="29"/>
        <v>0x6fd295495a166ab66be4255c521dffb974672f1f</v>
      </c>
      <c r="K621" s="3" t="str">
        <f t="shared" si="26"/>
        <v>0.010204999999999999</v>
      </c>
      <c r="Q621" s="3" t="str">
        <f t="shared" si="27"/>
        <v>0.010204999999999999}</v>
      </c>
    </row>
    <row r="622" spans="1:17" ht="15.5" hidden="1">
      <c r="A622" s="35" t="s">
        <v>2575</v>
      </c>
      <c r="B622" s="3">
        <v>20235</v>
      </c>
      <c r="C622" s="3" t="str">
        <f t="shared" si="28"/>
        <v>2023-05-16</v>
      </c>
      <c r="E622" s="35" t="s">
        <v>126</v>
      </c>
      <c r="G622" s="36">
        <v>56</v>
      </c>
      <c r="H622" s="35" t="s">
        <v>2576</v>
      </c>
      <c r="I622" s="3" t="str">
        <f t="shared" si="29"/>
        <v>0x0af2e18c46023706d5c580e225c2dce99d2c1361</v>
      </c>
      <c r="K622" s="3" t="str">
        <f t="shared" si="26"/>
        <v>0.029574007220216605</v>
      </c>
      <c r="Q622" s="3" t="str">
        <f t="shared" si="27"/>
        <v>0.029574007220216605}</v>
      </c>
    </row>
    <row r="623" spans="1:17" ht="15.5" hidden="1">
      <c r="A623" s="35" t="s">
        <v>2577</v>
      </c>
      <c r="B623" s="3">
        <v>20235</v>
      </c>
      <c r="C623" s="3" t="str">
        <f t="shared" si="28"/>
        <v>2023-05-20</v>
      </c>
      <c r="E623" s="35" t="s">
        <v>126</v>
      </c>
      <c r="G623" s="36">
        <v>56</v>
      </c>
      <c r="H623" s="35" t="s">
        <v>2578</v>
      </c>
      <c r="I623" s="3" t="str">
        <f t="shared" si="29"/>
        <v>0x542863a7548f5bf53d9cfb9af8a5ba830d30ddec</v>
      </c>
      <c r="K623" s="3" t="str">
        <f t="shared" si="26"/>
        <v>0.030254096414153407</v>
      </c>
      <c r="Q623" s="3" t="str">
        <f t="shared" si="27"/>
        <v>0.030254096414153407}</v>
      </c>
    </row>
    <row r="624" spans="1:17" ht="15.5" hidden="1">
      <c r="A624" s="35" t="s">
        <v>2579</v>
      </c>
      <c r="B624" s="3">
        <v>20235</v>
      </c>
      <c r="C624" s="3" t="str">
        <f t="shared" si="28"/>
        <v>2023-05-26</v>
      </c>
      <c r="E624" s="35" t="s">
        <v>126</v>
      </c>
      <c r="G624" s="36">
        <v>56</v>
      </c>
      <c r="H624" s="35" t="s">
        <v>2580</v>
      </c>
      <c r="I624" s="3" t="str">
        <f t="shared" si="29"/>
        <v>0xc56377f6e0231e833f5e2a026a1ffa26b13d428b</v>
      </c>
      <c r="K624" s="3" t="str">
        <f t="shared" si="26"/>
        <v>0.03250949257852952</v>
      </c>
      <c r="Q624" s="3" t="str">
        <f t="shared" si="27"/>
        <v>0.03250949257852952}</v>
      </c>
    </row>
    <row r="625" spans="1:17" ht="15.5" hidden="1">
      <c r="A625" s="35" t="s">
        <v>2581</v>
      </c>
      <c r="B625" s="3">
        <v>20235</v>
      </c>
      <c r="C625" s="3" t="str">
        <f t="shared" si="28"/>
        <v>2023-05-24</v>
      </c>
      <c r="E625" s="35" t="s">
        <v>126</v>
      </c>
      <c r="G625" s="36">
        <v>56</v>
      </c>
      <c r="H625" s="35" t="s">
        <v>2582</v>
      </c>
      <c r="I625" s="3" t="str">
        <f t="shared" si="29"/>
        <v>0xe8d9a1534b7358b888df6b0f112c0a724390c747</v>
      </c>
      <c r="K625" s="3" t="str">
        <f t="shared" si="26"/>
        <v>0.011842105263157893</v>
      </c>
      <c r="Q625" s="3" t="str">
        <f t="shared" si="27"/>
        <v>0.011842105263157893}</v>
      </c>
    </row>
    <row r="626" spans="1:17" ht="15.5" hidden="1">
      <c r="A626" s="35" t="s">
        <v>2583</v>
      </c>
      <c r="B626" s="3">
        <v>20235</v>
      </c>
      <c r="C626" s="3" t="str">
        <f t="shared" si="28"/>
        <v>2023-05-08</v>
      </c>
      <c r="E626" s="35" t="s">
        <v>126</v>
      </c>
      <c r="G626" s="36">
        <v>56</v>
      </c>
      <c r="H626" s="35" t="s">
        <v>2584</v>
      </c>
      <c r="I626" s="3" t="str">
        <f t="shared" si="29"/>
        <v>0x83d5f5d77dac8bdac1ecf0cf311bc96731d9d4b9</v>
      </c>
      <c r="K626" s="3" t="str">
        <f t="shared" si="26"/>
        <v>0.025390173410404625</v>
      </c>
      <c r="Q626" s="3" t="str">
        <f t="shared" si="27"/>
        <v>0.025390173410404625}</v>
      </c>
    </row>
    <row r="627" spans="1:17" ht="15.5" hidden="1">
      <c r="A627" s="35" t="s">
        <v>2585</v>
      </c>
      <c r="B627" s="3">
        <v>20235</v>
      </c>
      <c r="C627" s="3" t="str">
        <f t="shared" si="28"/>
        <v>2023-05-25</v>
      </c>
      <c r="E627" s="35" t="s">
        <v>126</v>
      </c>
      <c r="G627" s="36">
        <v>56</v>
      </c>
      <c r="H627" s="35" t="s">
        <v>2586</v>
      </c>
      <c r="I627" s="3" t="str">
        <f t="shared" si="29"/>
        <v>0x0eddca4c6d0c4c3272549e104312417bf45e3648</v>
      </c>
      <c r="K627" s="3" t="str">
        <f t="shared" si="26"/>
        <v>0.024932783652984406</v>
      </c>
      <c r="Q627" s="3" t="str">
        <f t="shared" si="27"/>
        <v>0.024932783652984406}</v>
      </c>
    </row>
    <row r="628" spans="1:17" ht="15.5" hidden="1">
      <c r="A628" s="35" t="s">
        <v>2587</v>
      </c>
      <c r="B628" s="3">
        <v>20235</v>
      </c>
      <c r="C628" s="3" t="str">
        <f t="shared" si="28"/>
        <v>2023-05-23</v>
      </c>
      <c r="E628" s="35" t="s">
        <v>126</v>
      </c>
      <c r="G628" s="36">
        <v>56</v>
      </c>
      <c r="H628" s="35" t="s">
        <v>2588</v>
      </c>
      <c r="I628" s="3" t="str">
        <f t="shared" si="29"/>
        <v>0xdb8540314668f633a6ebb51a2d5555f7ccb0acf5</v>
      </c>
      <c r="K628" s="3" t="str">
        <f t="shared" si="26"/>
        <v>0.011375000000000001</v>
      </c>
      <c r="Q628" s="3" t="str">
        <f t="shared" si="27"/>
        <v>0.011375000000000001}</v>
      </c>
    </row>
    <row r="629" spans="1:17" ht="15.5" hidden="1">
      <c r="A629" s="35" t="s">
        <v>2589</v>
      </c>
      <c r="B629" s="3">
        <v>20235</v>
      </c>
      <c r="C629" s="3" t="str">
        <f t="shared" si="28"/>
        <v>2023-05-14</v>
      </c>
      <c r="E629" s="35" t="s">
        <v>126</v>
      </c>
      <c r="G629" s="36">
        <v>56</v>
      </c>
      <c r="H629" s="35" t="s">
        <v>2590</v>
      </c>
      <c r="I629" s="3" t="str">
        <f t="shared" si="29"/>
        <v>0xa2ee4de1dfc059747ffd1933894b227c60b6d36f</v>
      </c>
      <c r="K629" s="3" t="str">
        <f t="shared" si="26"/>
        <v>0.02815326633165829</v>
      </c>
      <c r="Q629" s="3" t="str">
        <f t="shared" si="27"/>
        <v>0.02815326633165829}</v>
      </c>
    </row>
    <row r="630" spans="1:17" ht="15.5" hidden="1">
      <c r="A630" s="35" t="s">
        <v>2591</v>
      </c>
      <c r="B630" s="3">
        <v>20235</v>
      </c>
      <c r="C630" s="3" t="str">
        <f t="shared" si="28"/>
        <v>2023-05-24</v>
      </c>
      <c r="E630" s="35" t="s">
        <v>126</v>
      </c>
      <c r="G630" s="36">
        <v>56</v>
      </c>
      <c r="H630" s="35" t="s">
        <v>2592</v>
      </c>
      <c r="I630" s="3" t="str">
        <f t="shared" si="29"/>
        <v>0xe8d9a1534b7358b888df6b0f112c0a724390c747</v>
      </c>
      <c r="K630" s="3" t="str">
        <f t="shared" si="26"/>
        <v>0.011842105263157893</v>
      </c>
      <c r="Q630" s="3" t="str">
        <f t="shared" si="27"/>
        <v>0.011842105263157893}</v>
      </c>
    </row>
    <row r="631" spans="1:17" ht="15.5" hidden="1">
      <c r="A631" s="35" t="s">
        <v>2593</v>
      </c>
      <c r="B631" s="3">
        <v>20235</v>
      </c>
      <c r="C631" s="3" t="str">
        <f t="shared" si="28"/>
        <v>2023-05-16</v>
      </c>
      <c r="E631" s="35" t="s">
        <v>126</v>
      </c>
      <c r="G631" s="36">
        <v>56</v>
      </c>
      <c r="H631" s="35" t="s">
        <v>2594</v>
      </c>
      <c r="I631" s="3" t="str">
        <f t="shared" si="29"/>
        <v>0xc0379c132f16784c8c2b365c9d25242e2aeb8fb9</v>
      </c>
      <c r="K631" s="3" t="str">
        <f t="shared" si="26"/>
        <v>0.045059845106782445</v>
      </c>
      <c r="Q631" s="3" t="str">
        <f t="shared" si="27"/>
        <v>0.045059845106782445}</v>
      </c>
    </row>
    <row r="632" spans="1:17" ht="15.5" hidden="1">
      <c r="A632" s="35" t="s">
        <v>2595</v>
      </c>
      <c r="B632" s="3">
        <v>20235</v>
      </c>
      <c r="C632" s="3" t="str">
        <f t="shared" si="28"/>
        <v>2023-05-16</v>
      </c>
      <c r="E632" s="35" t="s">
        <v>126</v>
      </c>
      <c r="G632" s="36">
        <v>56</v>
      </c>
      <c r="H632" s="35" t="s">
        <v>2596</v>
      </c>
      <c r="I632" s="3" t="str">
        <f t="shared" si="29"/>
        <v>0xa95b7843825449dc588ec06018b48019d1111000</v>
      </c>
      <c r="K632" s="3" t="str">
        <f t="shared" si="26"/>
        <v>0.017739872068230276</v>
      </c>
      <c r="Q632" s="3" t="str">
        <f t="shared" si="27"/>
        <v>0.017739872068230276}</v>
      </c>
    </row>
    <row r="633" spans="1:17" ht="15.5" hidden="1">
      <c r="A633" s="35" t="s">
        <v>2597</v>
      </c>
      <c r="B633" s="3">
        <v>20235</v>
      </c>
      <c r="C633" s="3" t="str">
        <f t="shared" si="28"/>
        <v>2023-05-21</v>
      </c>
      <c r="E633" s="35" t="s">
        <v>126</v>
      </c>
      <c r="G633" s="36">
        <v>56</v>
      </c>
      <c r="H633" s="35" t="s">
        <v>2598</v>
      </c>
      <c r="I633" s="3" t="str">
        <f t="shared" si="29"/>
        <v>0x49abedca03b3eab9df558c10ae1299987657d4f7</v>
      </c>
      <c r="K633" s="3" t="str">
        <f t="shared" si="26"/>
        <v>0.013981958762886595</v>
      </c>
      <c r="Q633" s="3" t="str">
        <f t="shared" si="27"/>
        <v>0.013981958762886595}</v>
      </c>
    </row>
    <row r="634" spans="1:17" ht="15.5" hidden="1">
      <c r="A634" s="35" t="s">
        <v>2599</v>
      </c>
      <c r="B634" s="3">
        <v>20235</v>
      </c>
      <c r="C634" s="3" t="str">
        <f t="shared" si="28"/>
        <v>2023-05-11</v>
      </c>
      <c r="E634" s="35" t="s">
        <v>126</v>
      </c>
      <c r="G634" s="36">
        <v>56</v>
      </c>
      <c r="H634" s="35" t="s">
        <v>2600</v>
      </c>
      <c r="I634" s="3" t="str">
        <f t="shared" si="29"/>
        <v>0x584d12de6b68e03be1289a872c50d8476fdb8b2b</v>
      </c>
      <c r="K634" s="3" t="str">
        <f t="shared" si="26"/>
        <v>0.030453172205438066</v>
      </c>
      <c r="Q634" s="3" t="str">
        <f t="shared" si="27"/>
        <v>0.030453172205438066}</v>
      </c>
    </row>
    <row r="635" spans="1:17" ht="15.5" hidden="1">
      <c r="A635" s="35" t="s">
        <v>2601</v>
      </c>
      <c r="B635" s="3">
        <v>20235</v>
      </c>
      <c r="C635" s="3" t="str">
        <f t="shared" si="28"/>
        <v>2023-05-20</v>
      </c>
      <c r="E635" s="35" t="s">
        <v>126</v>
      </c>
      <c r="G635" s="36">
        <v>56</v>
      </c>
      <c r="H635" s="35" t="s">
        <v>2602</v>
      </c>
      <c r="I635" s="3" t="str">
        <f t="shared" si="29"/>
        <v>0x93e2431d36bf4a38199b44eb72f387a0b98425b6</v>
      </c>
      <c r="K635" s="3" t="str">
        <f t="shared" si="26"/>
        <v>0.02824773413897281</v>
      </c>
      <c r="Q635" s="3" t="str">
        <f t="shared" si="27"/>
        <v>0.02824773413897281}</v>
      </c>
    </row>
    <row r="636" spans="1:17" ht="15.5" hidden="1">
      <c r="A636" s="35" t="s">
        <v>2603</v>
      </c>
      <c r="B636" s="3">
        <v>20235</v>
      </c>
      <c r="C636" s="3" t="str">
        <f t="shared" si="28"/>
        <v>2023-05-13</v>
      </c>
      <c r="E636" s="35" t="s">
        <v>126</v>
      </c>
      <c r="G636" s="36">
        <v>56</v>
      </c>
      <c r="H636" s="35" t="s">
        <v>2604</v>
      </c>
      <c r="I636" s="3" t="str">
        <f t="shared" si="29"/>
        <v>0x778a5a956698a99cf418562188e50b44988077ad</v>
      </c>
      <c r="K636" s="3" t="str">
        <f t="shared" si="26"/>
        <v>0.03154422087037904</v>
      </c>
      <c r="Q636" s="3" t="str">
        <f t="shared" si="27"/>
        <v>0.03154422087037904}</v>
      </c>
    </row>
    <row r="637" spans="1:17" ht="15.5" hidden="1">
      <c r="A637" s="35" t="s">
        <v>2605</v>
      </c>
      <c r="B637" s="3">
        <v>20235</v>
      </c>
      <c r="C637" s="3" t="str">
        <f t="shared" si="28"/>
        <v>2023-05-16</v>
      </c>
      <c r="E637" s="35" t="s">
        <v>126</v>
      </c>
      <c r="G637" s="36">
        <v>56</v>
      </c>
      <c r="H637" s="35" t="s">
        <v>2606</v>
      </c>
      <c r="I637" s="3" t="str">
        <f t="shared" si="29"/>
        <v>0x4bca62c06fe772ea7c22f9abf758bee57ca32544</v>
      </c>
      <c r="K637" s="3" t="str">
        <f t="shared" si="26"/>
        <v>0.029588249458222974</v>
      </c>
      <c r="Q637" s="3" t="str">
        <f t="shared" si="27"/>
        <v>0.029588249458222974}</v>
      </c>
    </row>
    <row r="638" spans="1:17" ht="15.5" hidden="1">
      <c r="A638" s="35" t="s">
        <v>2607</v>
      </c>
      <c r="B638" s="3">
        <v>20235</v>
      </c>
      <c r="C638" s="3" t="str">
        <f t="shared" si="28"/>
        <v>2023-05-19</v>
      </c>
      <c r="E638" s="35" t="s">
        <v>126</v>
      </c>
      <c r="G638" s="36">
        <v>56</v>
      </c>
      <c r="H638" s="35" t="s">
        <v>2608</v>
      </c>
      <c r="I638" s="3" t="str">
        <f t="shared" si="29"/>
        <v>0x38b848bbad9ad2c6abec48a08834de864d699be9</v>
      </c>
      <c r="K638" s="3" t="str">
        <f t="shared" si="26"/>
        <v>0.009694793536804308</v>
      </c>
      <c r="Q638" s="3" t="str">
        <f t="shared" si="27"/>
        <v>0.009694793536804308}</v>
      </c>
    </row>
    <row r="639" spans="1:17" ht="15.5" hidden="1">
      <c r="A639" s="35" t="s">
        <v>2609</v>
      </c>
      <c r="B639" s="3">
        <v>20235</v>
      </c>
      <c r="C639" s="3" t="str">
        <f t="shared" si="28"/>
        <v>2023-05-24</v>
      </c>
      <c r="E639" s="35" t="s">
        <v>126</v>
      </c>
      <c r="G639" s="36">
        <v>56</v>
      </c>
      <c r="H639" s="35" t="s">
        <v>2610</v>
      </c>
      <c r="I639" s="3" t="str">
        <f t="shared" si="29"/>
        <v>0x054a3574d8082112575843dd944ff42c58dda38d</v>
      </c>
      <c r="K639" s="3" t="str">
        <f t="shared" si="26"/>
        <v>0.016676553462850366</v>
      </c>
      <c r="Q639" s="3" t="str">
        <f t="shared" si="27"/>
        <v>0.016676553462850366}</v>
      </c>
    </row>
    <row r="640" spans="1:17" ht="15.5" hidden="1">
      <c r="A640" s="35" t="s">
        <v>2611</v>
      </c>
      <c r="B640" s="3">
        <v>20235</v>
      </c>
      <c r="C640" s="3" t="str">
        <f t="shared" si="28"/>
        <v>2023-05-11</v>
      </c>
      <c r="E640" s="35" t="s">
        <v>126</v>
      </c>
      <c r="G640" s="36">
        <v>56</v>
      </c>
      <c r="H640" s="35" t="s">
        <v>2612</v>
      </c>
      <c r="I640" s="3" t="str">
        <f t="shared" si="29"/>
        <v>0x2f98fa813ced7aa9fd6788ab624b2f3f292b9239</v>
      </c>
      <c r="K640" s="3" t="str">
        <f t="shared" si="26"/>
        <v>0.017838258164852253</v>
      </c>
      <c r="Q640" s="3" t="str">
        <f t="shared" si="27"/>
        <v>0.017838258164852253}</v>
      </c>
    </row>
    <row r="641" spans="1:17" ht="15.5" hidden="1">
      <c r="A641" s="35" t="s">
        <v>2613</v>
      </c>
      <c r="B641" s="3">
        <v>20235</v>
      </c>
      <c r="C641" s="3" t="str">
        <f t="shared" si="28"/>
        <v>2023-05-09</v>
      </c>
      <c r="E641" s="35" t="s">
        <v>126</v>
      </c>
      <c r="G641" s="36">
        <v>56</v>
      </c>
      <c r="H641" s="35" t="s">
        <v>2614</v>
      </c>
      <c r="I641" s="3" t="str">
        <f t="shared" si="29"/>
        <v>0x0d1f019cf98dc996da2b7bc6c157103c225a0020</v>
      </c>
      <c r="K641" s="3" t="str">
        <f t="shared" si="26"/>
        <v>0.015604267377896315</v>
      </c>
      <c r="Q641" s="3" t="str">
        <f t="shared" si="27"/>
        <v>0.015604267377896315}</v>
      </c>
    </row>
    <row r="642" spans="1:17" ht="15.5" hidden="1">
      <c r="A642" s="35" t="s">
        <v>2615</v>
      </c>
      <c r="B642" s="3">
        <v>20235</v>
      </c>
      <c r="C642" s="3" t="str">
        <f t="shared" si="28"/>
        <v>2023-05-12</v>
      </c>
      <c r="E642" s="35" t="s">
        <v>126</v>
      </c>
      <c r="G642" s="36">
        <v>56</v>
      </c>
      <c r="H642" s="35" t="s">
        <v>2616</v>
      </c>
      <c r="I642" s="3" t="str">
        <f t="shared" si="29"/>
        <v>0x1581262fd72776ba5da2337c4c4e1b92c6e36ae6</v>
      </c>
      <c r="K642" s="3" t="str">
        <f t="shared" si="26"/>
        <v>0.013388157894736843</v>
      </c>
      <c r="Q642" s="3" t="str">
        <f t="shared" si="27"/>
        <v>0.013388157894736843}</v>
      </c>
    </row>
    <row r="643" spans="1:17" ht="15.5" hidden="1">
      <c r="A643" s="35" t="s">
        <v>2617</v>
      </c>
      <c r="B643" s="3">
        <v>20235</v>
      </c>
      <c r="C643" s="3" t="str">
        <f t="shared" si="28"/>
        <v>2023-05-11</v>
      </c>
      <c r="E643" s="35" t="s">
        <v>126</v>
      </c>
      <c r="G643" s="36">
        <v>56</v>
      </c>
      <c r="H643" s="35" t="s">
        <v>2618</v>
      </c>
      <c r="I643" s="3" t="str">
        <f t="shared" si="29"/>
        <v>0x9ba3956bbc21409cfa533499d461ae39c979993b</v>
      </c>
      <c r="K643" s="3" t="str">
        <f t="shared" si="26"/>
        <v>0.01333536957849725</v>
      </c>
      <c r="Q643" s="3" t="str">
        <f t="shared" si="27"/>
        <v>0.01333536957849725}</v>
      </c>
    </row>
    <row r="644" spans="1:17" ht="15.5" hidden="1">
      <c r="A644" s="35" t="s">
        <v>2619</v>
      </c>
      <c r="B644" s="3">
        <v>20235</v>
      </c>
      <c r="C644" s="3" t="str">
        <f t="shared" si="28"/>
        <v>2023-05-29</v>
      </c>
      <c r="E644" s="35" t="s">
        <v>126</v>
      </c>
      <c r="G644" s="36">
        <v>56</v>
      </c>
      <c r="H644" s="35" t="s">
        <v>2620</v>
      </c>
      <c r="I644" s="3" t="str">
        <f t="shared" si="29"/>
        <v>0x602322acacd6ac2b1151badccd7942d717b51adf</v>
      </c>
      <c r="K644" s="3" t="str">
        <f t="shared" si="26"/>
        <v>0.10686528497409327</v>
      </c>
      <c r="Q644" s="3" t="str">
        <f t="shared" si="27"/>
        <v>0.10686528497409327}</v>
      </c>
    </row>
    <row r="645" spans="1:17" ht="15.5" hidden="1">
      <c r="A645" s="35" t="s">
        <v>2621</v>
      </c>
      <c r="B645" s="3">
        <v>20235</v>
      </c>
      <c r="C645" s="3" t="str">
        <f t="shared" si="28"/>
        <v>2023-05-27</v>
      </c>
      <c r="E645" s="35" t="s">
        <v>126</v>
      </c>
      <c r="G645" s="36">
        <v>56</v>
      </c>
      <c r="H645" s="35" t="s">
        <v>2622</v>
      </c>
      <c r="I645" s="3" t="str">
        <f t="shared" si="29"/>
        <v>0xaddfc73c75071f7efa72bab78f84d2fdf7d67182</v>
      </c>
      <c r="K645" s="3" t="str">
        <f t="shared" si="26"/>
        <v>0.03922648312028843</v>
      </c>
      <c r="Q645" s="3" t="str">
        <f t="shared" si="27"/>
        <v>0.03922648312028843}</v>
      </c>
    </row>
    <row r="646" spans="1:17" ht="15.5" hidden="1">
      <c r="A646" s="35" t="s">
        <v>2623</v>
      </c>
      <c r="B646" s="3">
        <v>20235</v>
      </c>
      <c r="C646" s="3" t="str">
        <f t="shared" si="28"/>
        <v>2023-05-25</v>
      </c>
      <c r="E646" s="35" t="s">
        <v>126</v>
      </c>
      <c r="G646" s="36">
        <v>56</v>
      </c>
      <c r="H646" s="35" t="s">
        <v>2624</v>
      </c>
      <c r="I646" s="3" t="str">
        <f t="shared" si="29"/>
        <v>0x4d7fdc27faf1744c2f9c8aa16f1a149ad6b86f61</v>
      </c>
      <c r="K646" s="3" t="str">
        <f t="shared" si="26"/>
        <v>0.020549656464709555</v>
      </c>
      <c r="Q646" s="3" t="str">
        <f t="shared" si="27"/>
        <v>0.020549656464709555}</v>
      </c>
    </row>
    <row r="647" spans="1:17" ht="15.5" hidden="1">
      <c r="A647" s="35" t="s">
        <v>2625</v>
      </c>
      <c r="B647" s="3">
        <v>20235</v>
      </c>
      <c r="C647" s="3" t="str">
        <f t="shared" si="28"/>
        <v>2023-05-31</v>
      </c>
      <c r="E647" s="35" t="s">
        <v>126</v>
      </c>
      <c r="G647" s="36">
        <v>56</v>
      </c>
      <c r="H647" s="35" t="s">
        <v>2626</v>
      </c>
      <c r="I647" s="3" t="str">
        <f t="shared" si="29"/>
        <v>0x4d72d2bc6861c566efc5fd31648b5ce4d52d4c81</v>
      </c>
      <c r="K647" s="3" t="str">
        <f t="shared" si="26"/>
        <v>0.03938402309913379</v>
      </c>
      <c r="Q647" s="3" t="str">
        <f t="shared" si="27"/>
        <v>0.03938402309913379}</v>
      </c>
    </row>
    <row r="648" spans="1:17" ht="15.5" hidden="1">
      <c r="A648" s="35" t="s">
        <v>2627</v>
      </c>
      <c r="B648" s="3">
        <v>20235</v>
      </c>
      <c r="C648" s="3" t="str">
        <f t="shared" si="28"/>
        <v>2023-05-19</v>
      </c>
      <c r="E648" s="35" t="s">
        <v>126</v>
      </c>
      <c r="G648" s="36">
        <v>56</v>
      </c>
      <c r="H648" s="35" t="s">
        <v>2628</v>
      </c>
      <c r="I648" s="3" t="str">
        <f t="shared" si="29"/>
        <v>0x7a63205bfa22f5e8f56beb76f65e615978239c2b</v>
      </c>
      <c r="K648" s="3" t="str">
        <f t="shared" si="26"/>
        <v>0.014063727629855957</v>
      </c>
      <c r="Q648" s="3" t="str">
        <f t="shared" si="27"/>
        <v>0.014063727629855957}</v>
      </c>
    </row>
    <row r="649" spans="1:17" ht="15.5" hidden="1">
      <c r="A649" s="35" t="s">
        <v>2629</v>
      </c>
      <c r="B649" s="3">
        <v>20235</v>
      </c>
      <c r="C649" s="3" t="str">
        <f t="shared" si="28"/>
        <v>2023-05-11</v>
      </c>
      <c r="E649" s="35" t="s">
        <v>126</v>
      </c>
      <c r="G649" s="36">
        <v>56</v>
      </c>
      <c r="H649" s="35" t="s">
        <v>2630</v>
      </c>
      <c r="I649" s="3" t="str">
        <f t="shared" si="29"/>
        <v>0x67632a2c704b32ced2c570b4ffc870765f9d567b</v>
      </c>
      <c r="K649" s="3" t="str">
        <f t="shared" si="26"/>
        <v>0.013049949031600408</v>
      </c>
      <c r="Q649" s="3" t="str">
        <f t="shared" si="27"/>
        <v>0.013049949031600408}</v>
      </c>
    </row>
    <row r="650" spans="1:17" ht="15.5" hidden="1">
      <c r="A650" s="35" t="s">
        <v>2631</v>
      </c>
      <c r="B650" s="3">
        <v>20235</v>
      </c>
      <c r="C650" s="3" t="str">
        <f t="shared" si="28"/>
        <v>2023-05-14</v>
      </c>
      <c r="E650" s="35" t="s">
        <v>126</v>
      </c>
      <c r="G650" s="36">
        <v>56</v>
      </c>
      <c r="H650" s="35" t="s">
        <v>2632</v>
      </c>
      <c r="I650" s="3" t="str">
        <f t="shared" si="29"/>
        <v>0x9bb4166ee6064b5b61b0c4c704b212f3e62ee6c3</v>
      </c>
      <c r="K650" s="3" t="str">
        <f t="shared" si="26"/>
        <v>0.024145131819368313</v>
      </c>
      <c r="Q650" s="3" t="str">
        <f t="shared" si="27"/>
        <v>0.024145131819368313}</v>
      </c>
    </row>
    <row r="651" spans="1:17" ht="15.5" hidden="1">
      <c r="A651" s="35" t="s">
        <v>2633</v>
      </c>
      <c r="B651" s="3">
        <v>20235</v>
      </c>
      <c r="C651" s="3" t="str">
        <f t="shared" si="28"/>
        <v>2023-05-27</v>
      </c>
      <c r="E651" s="35" t="s">
        <v>126</v>
      </c>
      <c r="G651" s="36">
        <v>56</v>
      </c>
      <c r="H651" s="35" t="s">
        <v>2634</v>
      </c>
      <c r="I651" s="3" t="str">
        <f t="shared" si="29"/>
        <v>0x056187e540864bb683728cfc9c0c15ea8d71c739</v>
      </c>
      <c r="K651" s="3" t="str">
        <f t="shared" si="26"/>
        <v>0.0774688524590164</v>
      </c>
      <c r="Q651" s="3" t="str">
        <f t="shared" si="27"/>
        <v>0.0774688524590164}</v>
      </c>
    </row>
    <row r="652" spans="1:17" ht="15.5" hidden="1">
      <c r="A652" s="35" t="s">
        <v>2635</v>
      </c>
      <c r="B652" s="3">
        <v>20235</v>
      </c>
      <c r="C652" s="3" t="str">
        <f t="shared" si="28"/>
        <v>2023-05-16</v>
      </c>
      <c r="E652" s="35" t="s">
        <v>126</v>
      </c>
      <c r="G652" s="36">
        <v>56</v>
      </c>
      <c r="H652" s="35" t="s">
        <v>2636</v>
      </c>
      <c r="I652" s="3" t="str">
        <f t="shared" si="29"/>
        <v>0x7bd247c55223d35305a61ab2e192635a35a33505</v>
      </c>
      <c r="K652" s="3" t="str">
        <f t="shared" si="26"/>
        <v>0.018168825368468065</v>
      </c>
      <c r="Q652" s="3" t="str">
        <f t="shared" si="27"/>
        <v>0.018168825368468065}</v>
      </c>
    </row>
    <row r="653" spans="1:17" ht="15.5" hidden="1">
      <c r="A653" s="35" t="s">
        <v>2637</v>
      </c>
      <c r="B653" s="3">
        <v>20235</v>
      </c>
      <c r="C653" s="3" t="str">
        <f t="shared" si="28"/>
        <v>2023-05-21</v>
      </c>
      <c r="E653" s="35" t="s">
        <v>126</v>
      </c>
      <c r="G653" s="36">
        <v>56</v>
      </c>
      <c r="H653" s="35" t="s">
        <v>2638</v>
      </c>
      <c r="I653" s="3" t="str">
        <f t="shared" si="29"/>
        <v>0x7662e3cfa5e52fe57a372d20754e23cb99267974</v>
      </c>
      <c r="K653" s="3" t="str">
        <f t="shared" si="26"/>
        <v>0.028834928788232544</v>
      </c>
      <c r="Q653" s="3" t="str">
        <f t="shared" si="27"/>
        <v>0.028834928788232544}</v>
      </c>
    </row>
    <row r="654" spans="1:17" ht="15.5" hidden="1">
      <c r="A654" s="35" t="s">
        <v>2639</v>
      </c>
      <c r="B654" s="3">
        <v>20235</v>
      </c>
      <c r="C654" s="3" t="str">
        <f t="shared" si="28"/>
        <v>2023-05-17</v>
      </c>
      <c r="E654" s="35" t="s">
        <v>126</v>
      </c>
      <c r="G654" s="36">
        <v>56</v>
      </c>
      <c r="H654" s="35" t="s">
        <v>2640</v>
      </c>
      <c r="I654" s="3" t="str">
        <f t="shared" si="29"/>
        <v>0xb2090064af7fbcf46f6502c7de18563ce7a694f3</v>
      </c>
      <c r="K654" s="3" t="str">
        <f t="shared" si="26"/>
        <v>0.014606003752345215</v>
      </c>
      <c r="Q654" s="3" t="str">
        <f t="shared" si="27"/>
        <v>0.014606003752345215}</v>
      </c>
    </row>
    <row r="655" spans="1:17" ht="15.5" hidden="1">
      <c r="A655" s="35" t="s">
        <v>2641</v>
      </c>
      <c r="B655" s="3">
        <v>20235</v>
      </c>
      <c r="C655" s="3" t="str">
        <f t="shared" si="28"/>
        <v>2023-05-11</v>
      </c>
      <c r="E655" s="35" t="s">
        <v>126</v>
      </c>
      <c r="G655" s="36">
        <v>56</v>
      </c>
      <c r="H655" s="35" t="s">
        <v>2642</v>
      </c>
      <c r="I655" s="3" t="str">
        <f t="shared" si="29"/>
        <v>0x45a282fbfdd9af7c85ce5edd494ae8ca2679dcc8</v>
      </c>
      <c r="K655" s="3" t="str">
        <f t="shared" si="26"/>
        <v>0.022645395799676896</v>
      </c>
      <c r="Q655" s="3" t="str">
        <f t="shared" si="27"/>
        <v>0.022645395799676896}</v>
      </c>
    </row>
    <row r="656" spans="1:17" ht="15.5" hidden="1">
      <c r="A656" s="35" t="s">
        <v>2643</v>
      </c>
      <c r="B656" s="3">
        <v>20235</v>
      </c>
      <c r="C656" s="3" t="str">
        <f t="shared" si="28"/>
        <v>2023-05-17</v>
      </c>
      <c r="E656" s="35" t="s">
        <v>126</v>
      </c>
      <c r="G656" s="36">
        <v>56</v>
      </c>
      <c r="H656" s="35" t="s">
        <v>2644</v>
      </c>
      <c r="I656" s="3" t="str">
        <f t="shared" si="29"/>
        <v>0xec25001feb8b1a18a47ee68bdbc91ed2171fae08</v>
      </c>
      <c r="K656" s="3" t="str">
        <f t="shared" si="26"/>
        <v>0.014430202749941737</v>
      </c>
      <c r="Q656" s="3" t="str">
        <f t="shared" si="27"/>
        <v>0.014430202749941737}</v>
      </c>
    </row>
    <row r="657" spans="1:17" ht="15.5" hidden="1">
      <c r="A657" s="35" t="s">
        <v>2645</v>
      </c>
      <c r="B657" s="3">
        <v>20235</v>
      </c>
      <c r="C657" s="3" t="str">
        <f t="shared" si="28"/>
        <v>2023-05-11</v>
      </c>
      <c r="E657" s="35" t="s">
        <v>126</v>
      </c>
      <c r="G657" s="36">
        <v>56</v>
      </c>
      <c r="H657" s="35" t="s">
        <v>2646</v>
      </c>
      <c r="I657" s="3" t="str">
        <f t="shared" si="29"/>
        <v>0x9ba3956bbc21409cfa533499d461ae39c979993b</v>
      </c>
      <c r="K657" s="3" t="str">
        <f t="shared" si="26"/>
        <v>0.013888208894328846</v>
      </c>
      <c r="Q657" s="3" t="str">
        <f t="shared" si="27"/>
        <v>0.013888208894328846}</v>
      </c>
    </row>
    <row r="658" spans="1:17" ht="15.5" hidden="1">
      <c r="A658" s="35" t="s">
        <v>2647</v>
      </c>
      <c r="B658" s="3">
        <v>20235</v>
      </c>
      <c r="C658" s="3" t="str">
        <f t="shared" si="28"/>
        <v>2023-05-31</v>
      </c>
      <c r="E658" s="35" t="s">
        <v>126</v>
      </c>
      <c r="G658" s="36">
        <v>56</v>
      </c>
      <c r="H658" s="35" t="s">
        <v>2648</v>
      </c>
      <c r="I658" s="3" t="str">
        <f t="shared" si="29"/>
        <v>0xb526dabcbf0ded95ad74c6fdfec19e1ac3aed93b</v>
      </c>
      <c r="K658" s="3" t="str">
        <f t="shared" si="26"/>
        <v>0.019635502958579885</v>
      </c>
      <c r="Q658" s="3" t="str">
        <f t="shared" si="27"/>
        <v>0.019635502958579885}</v>
      </c>
    </row>
    <row r="659" spans="1:17" ht="15.5" hidden="1">
      <c r="A659" s="35" t="s">
        <v>2649</v>
      </c>
      <c r="B659" s="3">
        <v>20235</v>
      </c>
      <c r="C659" s="3" t="str">
        <f t="shared" si="28"/>
        <v>2023-05-24</v>
      </c>
      <c r="E659" s="35" t="s">
        <v>126</v>
      </c>
      <c r="G659" s="36">
        <v>56</v>
      </c>
      <c r="H659" s="35" t="s">
        <v>2650</v>
      </c>
      <c r="I659" s="3" t="str">
        <f t="shared" si="29"/>
        <v>0x5fc30d9a49f10a7d28e18eb29cadbcd387125c19</v>
      </c>
      <c r="K659" s="3" t="str">
        <f t="shared" si="26"/>
        <v>0.020390824129141887</v>
      </c>
      <c r="Q659" s="3" t="str">
        <f t="shared" si="27"/>
        <v>0.020390824129141887}</v>
      </c>
    </row>
    <row r="660" spans="1:17" ht="15.5" hidden="1">
      <c r="A660" s="35" t="s">
        <v>2651</v>
      </c>
      <c r="B660" s="3">
        <v>20235</v>
      </c>
      <c r="C660" s="3" t="str">
        <f t="shared" si="28"/>
        <v>2023-05-14</v>
      </c>
      <c r="E660" s="35" t="s">
        <v>126</v>
      </c>
      <c r="G660" s="36">
        <v>56</v>
      </c>
      <c r="H660" s="35" t="s">
        <v>2652</v>
      </c>
      <c r="I660" s="3" t="str">
        <f t="shared" si="29"/>
        <v>0x7d4ed081b8b6e2fb1e4e7042d9776523183c00bb</v>
      </c>
      <c r="K660" s="3" t="str">
        <f t="shared" si="26"/>
        <v>0.05269736842105263</v>
      </c>
      <c r="Q660" s="3" t="str">
        <f t="shared" si="27"/>
        <v>0.05269736842105263}</v>
      </c>
    </row>
    <row r="661" spans="1:17" ht="15.5" hidden="1">
      <c r="A661" s="35" t="s">
        <v>2653</v>
      </c>
      <c r="B661" s="3">
        <v>20235</v>
      </c>
      <c r="C661" s="3" t="str">
        <f t="shared" si="28"/>
        <v>2023-05-15</v>
      </c>
      <c r="E661" s="35" t="s">
        <v>126</v>
      </c>
      <c r="G661" s="36">
        <v>56</v>
      </c>
      <c r="H661" s="35" t="s">
        <v>2654</v>
      </c>
      <c r="I661" s="3" t="str">
        <f t="shared" si="29"/>
        <v>0x3a9fc286aa956c38d8c76aa4805be50c23d41995</v>
      </c>
      <c r="K661" s="3" t="str">
        <f t="shared" si="26"/>
        <v>0.015380397532556546</v>
      </c>
      <c r="Q661" s="3" t="str">
        <f t="shared" si="27"/>
        <v>0.015380397532556546}</v>
      </c>
    </row>
    <row r="662" spans="1:17" ht="15.5" hidden="1">
      <c r="A662" s="35" t="s">
        <v>2655</v>
      </c>
      <c r="B662" s="3">
        <v>20235</v>
      </c>
      <c r="C662" s="3" t="str">
        <f t="shared" si="28"/>
        <v>2023-05-21</v>
      </c>
      <c r="E662" s="35" t="s">
        <v>126</v>
      </c>
      <c r="G662" s="36">
        <v>56</v>
      </c>
      <c r="H662" s="35" t="s">
        <v>2656</v>
      </c>
      <c r="I662" s="3" t="str">
        <f t="shared" si="29"/>
        <v>0x1cf978ce50f444151a02813d0eba71bca74e4365</v>
      </c>
      <c r="K662" s="3" t="str">
        <f t="shared" si="26"/>
        <v>0.024490008326394672</v>
      </c>
      <c r="Q662" s="3" t="str">
        <f t="shared" si="27"/>
        <v>0.024490008326394672}</v>
      </c>
    </row>
    <row r="663" spans="1:17" ht="15.5" hidden="1">
      <c r="A663" s="35" t="s">
        <v>2657</v>
      </c>
      <c r="B663" s="3">
        <v>20235</v>
      </c>
      <c r="C663" s="3" t="str">
        <f t="shared" si="28"/>
        <v>2023-05-11</v>
      </c>
      <c r="E663" s="35" t="s">
        <v>126</v>
      </c>
      <c r="G663" s="36">
        <v>56</v>
      </c>
      <c r="H663" s="35" t="s">
        <v>2658</v>
      </c>
      <c r="I663" s="3" t="str">
        <f t="shared" si="29"/>
        <v>0xa0fab80fd5d01ae0e2c1a42da10b442e697642e2</v>
      </c>
      <c r="K663" s="3" t="str">
        <f t="shared" si="26"/>
        <v>0.023485434915461397</v>
      </c>
      <c r="Q663" s="3" t="str">
        <f t="shared" si="27"/>
        <v>0.023485434915461397}</v>
      </c>
    </row>
    <row r="664" spans="1:17" ht="15.5" hidden="1">
      <c r="A664" s="35" t="s">
        <v>2659</v>
      </c>
      <c r="B664" s="3">
        <v>20235</v>
      </c>
      <c r="C664" s="3" t="str">
        <f t="shared" si="28"/>
        <v>2023-05-11</v>
      </c>
      <c r="E664" s="35" t="s">
        <v>126</v>
      </c>
      <c r="G664" s="36">
        <v>56</v>
      </c>
      <c r="H664" s="35" t="s">
        <v>2660</v>
      </c>
      <c r="I664" s="3" t="str">
        <f t="shared" si="29"/>
        <v>0x00e3ac703a59a99020c1c03fa9748114356d9f94</v>
      </c>
      <c r="K664" s="3" t="str">
        <f t="shared" si="26"/>
        <v>0.028786620026235245</v>
      </c>
      <c r="Q664" s="3" t="str">
        <f t="shared" si="27"/>
        <v>0.028786620026235245}</v>
      </c>
    </row>
    <row r="665" spans="1:17" ht="15.5" hidden="1">
      <c r="A665" s="35" t="s">
        <v>2661</v>
      </c>
      <c r="B665" s="3">
        <v>20235</v>
      </c>
      <c r="C665" s="3" t="str">
        <f t="shared" si="28"/>
        <v>2023-05-16</v>
      </c>
      <c r="E665" s="35" t="s">
        <v>126</v>
      </c>
      <c r="G665" s="36">
        <v>56</v>
      </c>
      <c r="H665" s="35" t="s">
        <v>2662</v>
      </c>
      <c r="I665" s="3" t="str">
        <f t="shared" si="29"/>
        <v>0x35f12f7ed0249fb4b0a2f9ba73da29192c54eead</v>
      </c>
      <c r="K665" s="3" t="str">
        <f t="shared" si="26"/>
        <v>0.032776664439991096</v>
      </c>
      <c r="Q665" s="3" t="str">
        <f t="shared" si="27"/>
        <v>0.032776664439991096}</v>
      </c>
    </row>
    <row r="666" spans="1:17" ht="15.5" hidden="1">
      <c r="A666" s="35" t="s">
        <v>2663</v>
      </c>
      <c r="B666" s="3">
        <v>20235</v>
      </c>
      <c r="C666" s="3" t="str">
        <f t="shared" si="28"/>
        <v>2023-05-12</v>
      </c>
      <c r="E666" s="35" t="s">
        <v>126</v>
      </c>
      <c r="G666" s="36">
        <v>56</v>
      </c>
      <c r="H666" s="35" t="s">
        <v>2664</v>
      </c>
      <c r="I666" s="3" t="str">
        <f t="shared" si="29"/>
        <v>0xa17bdb91856d69752883104fa141b6b0a04fef4f</v>
      </c>
      <c r="K666" s="3" t="str">
        <f t="shared" si="26"/>
        <v>0.016226461843409316</v>
      </c>
      <c r="Q666" s="3" t="str">
        <f t="shared" si="27"/>
        <v>0.016226461843409316}</v>
      </c>
    </row>
    <row r="667" spans="1:17" ht="15.5" hidden="1">
      <c r="A667" s="35" t="s">
        <v>2665</v>
      </c>
      <c r="B667" s="3">
        <v>20235</v>
      </c>
      <c r="C667" s="3" t="str">
        <f t="shared" si="28"/>
        <v>2023-05-17</v>
      </c>
      <c r="E667" s="35" t="s">
        <v>126</v>
      </c>
      <c r="G667" s="36">
        <v>56</v>
      </c>
      <c r="H667" s="35" t="s">
        <v>2666</v>
      </c>
      <c r="I667" s="3" t="str">
        <f t="shared" si="29"/>
        <v>0x1311c2aae95b0a85fed7e9d6efcbd3b3cabf9903</v>
      </c>
      <c r="K667" s="3" t="str">
        <f t="shared" si="26"/>
        <v>0.02542160278745645</v>
      </c>
      <c r="Q667" s="3" t="str">
        <f t="shared" si="27"/>
        <v>0.02542160278745645}</v>
      </c>
    </row>
    <row r="668" spans="1:17" ht="15.5" hidden="1">
      <c r="A668" s="35" t="s">
        <v>2667</v>
      </c>
      <c r="B668" s="3">
        <v>20235</v>
      </c>
      <c r="C668" s="3" t="str">
        <f t="shared" si="28"/>
        <v>2023-05-12</v>
      </c>
      <c r="E668" s="35" t="s">
        <v>126</v>
      </c>
      <c r="G668" s="36">
        <v>56</v>
      </c>
      <c r="H668" s="35" t="s">
        <v>2668</v>
      </c>
      <c r="I668" s="3" t="str">
        <f t="shared" si="29"/>
        <v>0x662a042f82ae440b32ccdf86b4864b6c791827a5</v>
      </c>
      <c r="K668" s="3" t="str">
        <f t="shared" si="26"/>
        <v>0.024748626094036233</v>
      </c>
      <c r="Q668" s="3" t="str">
        <f t="shared" si="27"/>
        <v>0.024748626094036233}</v>
      </c>
    </row>
    <row r="669" spans="1:17" ht="15.5" hidden="1">
      <c r="A669" s="35" t="s">
        <v>2669</v>
      </c>
      <c r="B669" s="3">
        <v>20235</v>
      </c>
      <c r="C669" s="3" t="str">
        <f t="shared" si="28"/>
        <v>2023-05-16</v>
      </c>
      <c r="E669" s="35" t="s">
        <v>126</v>
      </c>
      <c r="G669" s="36">
        <v>56</v>
      </c>
      <c r="H669" s="35" t="s">
        <v>2670</v>
      </c>
      <c r="I669" s="3" t="str">
        <f t="shared" si="29"/>
        <v>0x0af2e18c46023706d5c580e225c2dce99d2c1361</v>
      </c>
      <c r="K669" s="3" t="str">
        <f t="shared" si="26"/>
        <v>0.029574007220216605</v>
      </c>
      <c r="Q669" s="3" t="str">
        <f t="shared" si="27"/>
        <v>0.029574007220216605}</v>
      </c>
    </row>
    <row r="670" spans="1:17" ht="15.5" hidden="1">
      <c r="A670" s="35" t="s">
        <v>2671</v>
      </c>
      <c r="B670" s="3">
        <v>20235</v>
      </c>
      <c r="C670" s="3" t="str">
        <f t="shared" si="28"/>
        <v>2023-05-11</v>
      </c>
      <c r="E670" s="35" t="s">
        <v>126</v>
      </c>
      <c r="G670" s="36">
        <v>56</v>
      </c>
      <c r="H670" s="35" t="s">
        <v>2672</v>
      </c>
      <c r="I670" s="3" t="str">
        <f t="shared" si="29"/>
        <v>0x67632a2c704b32ced2c570b4ffc870765f9d567b</v>
      </c>
      <c r="K670" s="3" t="str">
        <f t="shared" si="26"/>
        <v>0.013216952573158426</v>
      </c>
      <c r="Q670" s="3" t="str">
        <f t="shared" si="27"/>
        <v>0.013216952573158426}</v>
      </c>
    </row>
    <row r="671" spans="1:17" ht="15.5" hidden="1">
      <c r="A671" s="35" t="s">
        <v>2673</v>
      </c>
      <c r="B671" s="3">
        <v>20235</v>
      </c>
      <c r="C671" s="3" t="str">
        <f t="shared" si="28"/>
        <v>2023-05-16</v>
      </c>
      <c r="E671" s="35" t="s">
        <v>126</v>
      </c>
      <c r="G671" s="36">
        <v>56</v>
      </c>
      <c r="H671" s="35" t="s">
        <v>2674</v>
      </c>
      <c r="I671" s="3" t="str">
        <f t="shared" si="29"/>
        <v>0x22ccfd71231378d59c8ddd7af5223c95f7230c1d</v>
      </c>
      <c r="K671" s="3" t="str">
        <f t="shared" si="26"/>
        <v>0.030813176687399215</v>
      </c>
      <c r="Q671" s="3" t="str">
        <f t="shared" si="27"/>
        <v>0.030813176687399215}</v>
      </c>
    </row>
    <row r="672" spans="1:17" ht="15.5" hidden="1">
      <c r="A672" s="35" t="s">
        <v>2675</v>
      </c>
      <c r="B672" s="3">
        <v>20235</v>
      </c>
      <c r="C672" s="3" t="str">
        <f t="shared" si="28"/>
        <v>2023-05-14</v>
      </c>
      <c r="E672" s="35" t="s">
        <v>126</v>
      </c>
      <c r="G672" s="36">
        <v>56</v>
      </c>
      <c r="H672" s="35" t="s">
        <v>2676</v>
      </c>
      <c r="I672" s="3" t="str">
        <f t="shared" si="29"/>
        <v>0x95779d645e7189e19e7dc035fc31174088e9eee3</v>
      </c>
      <c r="K672" s="3" t="str">
        <f t="shared" si="26"/>
        <v>0.037551724137931036</v>
      </c>
      <c r="Q672" s="3" t="str">
        <f t="shared" si="27"/>
        <v>0.037551724137931036}</v>
      </c>
    </row>
    <row r="673" spans="1:17" ht="15.5" hidden="1">
      <c r="A673" s="35" t="s">
        <v>2677</v>
      </c>
      <c r="B673" s="3">
        <v>20235</v>
      </c>
      <c r="C673" s="3" t="str">
        <f t="shared" si="28"/>
        <v>2023-05-28</v>
      </c>
      <c r="E673" s="35" t="s">
        <v>126</v>
      </c>
      <c r="G673" s="36">
        <v>56</v>
      </c>
      <c r="H673" s="35" t="s">
        <v>2678</v>
      </c>
      <c r="I673" s="3" t="str">
        <f t="shared" si="29"/>
        <v>0x0661b245aa5888a4d34000559d79c3955419c1f8</v>
      </c>
      <c r="K673" s="3" t="str">
        <f t="shared" si="26"/>
        <v>0.08380620645978468</v>
      </c>
      <c r="Q673" s="3" t="str">
        <f t="shared" si="27"/>
        <v>0.08380620645978468}</v>
      </c>
    </row>
    <row r="674" spans="1:17" ht="15.5" hidden="1">
      <c r="A674" s="35" t="s">
        <v>2679</v>
      </c>
      <c r="B674" s="3">
        <v>20235</v>
      </c>
      <c r="C674" s="3" t="str">
        <f t="shared" si="28"/>
        <v>2023-05-25</v>
      </c>
      <c r="E674" s="35" t="s">
        <v>126</v>
      </c>
      <c r="G674" s="36">
        <v>56</v>
      </c>
      <c r="H674" s="35" t="s">
        <v>2680</v>
      </c>
      <c r="I674" s="3" t="str">
        <f t="shared" si="29"/>
        <v>0xb328b33f7d63d4b1cda632c4582780c404b56b2b</v>
      </c>
      <c r="K674" s="3" t="str">
        <f t="shared" si="26"/>
        <v>0.039612188365650974</v>
      </c>
      <c r="Q674" s="3" t="str">
        <f t="shared" si="27"/>
        <v>0.039612188365650974}</v>
      </c>
    </row>
    <row r="675" spans="1:17" ht="15.5" hidden="1">
      <c r="A675" s="35" t="s">
        <v>2681</v>
      </c>
      <c r="B675" s="3">
        <v>20235</v>
      </c>
      <c r="C675" s="3" t="str">
        <f t="shared" si="28"/>
        <v>2023-05-17</v>
      </c>
      <c r="E675" s="35" t="s">
        <v>126</v>
      </c>
      <c r="G675" s="36">
        <v>56</v>
      </c>
      <c r="H675" s="35" t="s">
        <v>2682</v>
      </c>
      <c r="I675" s="3" t="str">
        <f t="shared" si="29"/>
        <v>0x621cea0093d4e608f3762067e7429fecd1563eae</v>
      </c>
      <c r="K675" s="3" t="str">
        <f t="shared" si="26"/>
        <v>0.02465561522297455</v>
      </c>
      <c r="Q675" s="3" t="str">
        <f t="shared" si="27"/>
        <v>0.02465561522297455}</v>
      </c>
    </row>
    <row r="676" spans="1:17" ht="15.5" hidden="1">
      <c r="A676" s="35" t="s">
        <v>2683</v>
      </c>
      <c r="B676" s="3">
        <v>20235</v>
      </c>
      <c r="C676" s="3" t="str">
        <f t="shared" si="28"/>
        <v>2023-05-28</v>
      </c>
      <c r="E676" s="35" t="s">
        <v>126</v>
      </c>
      <c r="G676" s="36">
        <v>56</v>
      </c>
      <c r="H676" s="35" t="s">
        <v>2684</v>
      </c>
      <c r="I676" s="3" t="str">
        <f t="shared" si="29"/>
        <v>0x826c2d5a6a6fbc7d9ba159e87a33cc9488932a7b</v>
      </c>
      <c r="K676" s="3" t="str">
        <f t="shared" si="26"/>
        <v>0.1006993006993007</v>
      </c>
      <c r="Q676" s="3" t="str">
        <f t="shared" si="27"/>
        <v>0.1006993006993007}</v>
      </c>
    </row>
    <row r="677" spans="1:17" ht="15.5" hidden="1">
      <c r="A677" s="35" t="s">
        <v>2685</v>
      </c>
      <c r="B677" s="3">
        <v>20235</v>
      </c>
      <c r="C677" s="3" t="str">
        <f t="shared" si="28"/>
        <v>2023-05-13</v>
      </c>
      <c r="E677" s="35" t="s">
        <v>126</v>
      </c>
      <c r="G677" s="36">
        <v>56</v>
      </c>
      <c r="H677" s="35" t="s">
        <v>2686</v>
      </c>
      <c r="I677" s="3" t="str">
        <f t="shared" si="29"/>
        <v>0xf079e4f5e2ecee2d52c1aada887530ecd18f446f</v>
      </c>
      <c r="K677" s="3" t="str">
        <f t="shared" si="26"/>
        <v>0.017011494252873564</v>
      </c>
      <c r="Q677" s="3" t="str">
        <f t="shared" si="27"/>
        <v>0.017011494252873564}</v>
      </c>
    </row>
    <row r="678" spans="1:17" ht="15.5" hidden="1">
      <c r="A678" s="35" t="s">
        <v>2687</v>
      </c>
      <c r="B678" s="3">
        <v>20235</v>
      </c>
      <c r="C678" s="3" t="str">
        <f t="shared" si="28"/>
        <v>2023-05-13</v>
      </c>
      <c r="E678" s="35" t="s">
        <v>126</v>
      </c>
      <c r="G678" s="36">
        <v>56</v>
      </c>
      <c r="H678" s="35" t="s">
        <v>2688</v>
      </c>
      <c r="I678" s="3" t="str">
        <f t="shared" si="29"/>
        <v>0x1581262fd72776ba5da2337c4c4e1b92c6e36ae6</v>
      </c>
      <c r="K678" s="3" t="str">
        <f t="shared" si="26"/>
        <v>5.03311315546334e-06</v>
      </c>
      <c r="Q678" s="3" t="str">
        <f t="shared" si="27"/>
        <v>5.03311315546334e-06}</v>
      </c>
    </row>
    <row r="679" spans="1:17" ht="15.5" hidden="1">
      <c r="A679" s="35" t="s">
        <v>2689</v>
      </c>
      <c r="B679" s="3">
        <v>20235</v>
      </c>
      <c r="C679" s="3" t="str">
        <f t="shared" si="28"/>
        <v>2023-05-28</v>
      </c>
      <c r="E679" s="35" t="s">
        <v>126</v>
      </c>
      <c r="G679" s="36">
        <v>56</v>
      </c>
      <c r="H679" s="35" t="s">
        <v>2690</v>
      </c>
      <c r="I679" s="3" t="str">
        <f t="shared" si="29"/>
        <v>0x834ad5eec315d010e9cd405fee029e8054c06b88</v>
      </c>
      <c r="K679" s="3" t="str">
        <f t="shared" si="26"/>
        <v>0.06831948881789138</v>
      </c>
      <c r="Q679" s="3" t="str">
        <f t="shared" si="27"/>
        <v>0.06831948881789138}</v>
      </c>
    </row>
    <row r="680" spans="1:17" ht="15.5" hidden="1">
      <c r="A680" s="35" t="s">
        <v>2691</v>
      </c>
      <c r="B680" s="3">
        <v>20235</v>
      </c>
      <c r="C680" s="3" t="str">
        <f t="shared" si="28"/>
        <v>2023-05-15</v>
      </c>
      <c r="E680" s="35" t="s">
        <v>126</v>
      </c>
      <c r="G680" s="36">
        <v>56</v>
      </c>
      <c r="H680" s="35" t="s">
        <v>2692</v>
      </c>
      <c r="I680" s="3" t="str">
        <f t="shared" si="29"/>
        <v>0x37ae2b42fbbff3dc79d121f617ce108ecd892572</v>
      </c>
      <c r="K680" s="3" t="str">
        <f t="shared" si="26"/>
        <v>0.015488276804006374</v>
      </c>
      <c r="Q680" s="3" t="str">
        <f t="shared" si="27"/>
        <v>0.015488276804006374}</v>
      </c>
    </row>
    <row r="681" spans="1:17" ht="15.5" hidden="1">
      <c r="A681" s="35" t="s">
        <v>2693</v>
      </c>
      <c r="B681" s="3">
        <v>20235</v>
      </c>
      <c r="C681" s="3" t="str">
        <f t="shared" si="28"/>
        <v>2023-05-22</v>
      </c>
      <c r="E681" s="35" t="s">
        <v>126</v>
      </c>
      <c r="G681" s="36">
        <v>56</v>
      </c>
      <c r="H681" s="35" t="s">
        <v>2694</v>
      </c>
      <c r="I681" s="3" t="str">
        <f t="shared" si="29"/>
        <v>0x09b32d717b62aa512bfefc373e8a638ad5ba4931</v>
      </c>
      <c r="K681" s="3" t="str">
        <f t="shared" si="26"/>
        <v>2.3207550189661703e-05</v>
      </c>
      <c r="Q681" s="3" t="str">
        <f t="shared" si="27"/>
        <v>2.3207550189661703e-05}</v>
      </c>
    </row>
    <row r="682" spans="1:17" ht="15.5" hidden="1">
      <c r="A682" s="35" t="s">
        <v>2695</v>
      </c>
      <c r="B682" s="3">
        <v>20235</v>
      </c>
      <c r="C682" s="3" t="str">
        <f t="shared" si="28"/>
        <v>2023-05-27</v>
      </c>
      <c r="E682" s="35" t="s">
        <v>126</v>
      </c>
      <c r="G682" s="36">
        <v>56</v>
      </c>
      <c r="H682" s="35" t="s">
        <v>2696</v>
      </c>
      <c r="I682" s="3" t="str">
        <f t="shared" si="29"/>
        <v>0x12ed0ee002ddf77976fab38756698d4b258905ea</v>
      </c>
      <c r="K682" s="3" t="str">
        <f t="shared" si="26"/>
        <v>0.07850806451612904</v>
      </c>
      <c r="Q682" s="3" t="str">
        <f t="shared" si="27"/>
        <v>0.07850806451612904}</v>
      </c>
    </row>
    <row r="683" spans="1:17" ht="15.5" hidden="1">
      <c r="A683" s="35" t="s">
        <v>2697</v>
      </c>
      <c r="B683" s="3">
        <v>20235</v>
      </c>
      <c r="C683" s="3" t="str">
        <f t="shared" si="28"/>
        <v>2023-05-15</v>
      </c>
      <c r="E683" s="35" t="s">
        <v>126</v>
      </c>
      <c r="G683" s="36">
        <v>56</v>
      </c>
      <c r="H683" s="35" t="s">
        <v>2698</v>
      </c>
      <c r="I683" s="3" t="str">
        <f t="shared" si="29"/>
        <v>0x5b8905ee76b0fa519836d16efd8500925e541264</v>
      </c>
      <c r="K683" s="3" t="str">
        <f t="shared" si="26"/>
        <v>0.015127402771569065</v>
      </c>
      <c r="Q683" s="3" t="str">
        <f t="shared" si="27"/>
        <v>0.015127402771569065}</v>
      </c>
    </row>
    <row r="684" spans="1:17" ht="15.5" hidden="1">
      <c r="A684" s="35" t="s">
        <v>2699</v>
      </c>
      <c r="B684" s="3">
        <v>20235</v>
      </c>
      <c r="C684" s="3" t="str">
        <f t="shared" si="28"/>
        <v>2023-05-25</v>
      </c>
      <c r="E684" s="35" t="s">
        <v>126</v>
      </c>
      <c r="G684" s="36">
        <v>56</v>
      </c>
      <c r="H684" s="35" t="s">
        <v>2700</v>
      </c>
      <c r="I684" s="3" t="str">
        <f t="shared" si="29"/>
        <v>0xd89c52a5594195c849b68b655a4107f7c467b597</v>
      </c>
      <c r="K684" s="3" t="str">
        <f t="shared" si="26"/>
        <v>0.020155642023346302</v>
      </c>
      <c r="Q684" s="3" t="str">
        <f t="shared" si="27"/>
        <v>0.020155642023346302}</v>
      </c>
    </row>
    <row r="685" spans="1:17" ht="15.5" hidden="1">
      <c r="A685" s="35" t="s">
        <v>2701</v>
      </c>
      <c r="B685" s="3">
        <v>20235</v>
      </c>
      <c r="C685" s="3" t="str">
        <f t="shared" si="28"/>
        <v>2023-05-21</v>
      </c>
      <c r="E685" s="35" t="s">
        <v>126</v>
      </c>
      <c r="G685" s="36">
        <v>56</v>
      </c>
      <c r="H685" s="35" t="s">
        <v>2702</v>
      </c>
      <c r="I685" s="3" t="str">
        <f t="shared" si="29"/>
        <v>0x7936b840b2375092b98d2d2a745b1d0ac287fd64</v>
      </c>
      <c r="K685" s="3" t="str">
        <f t="shared" si="26"/>
        <v>0.01491567912488605</v>
      </c>
      <c r="Q685" s="3" t="str">
        <f t="shared" si="27"/>
        <v>0.01491567912488605}</v>
      </c>
    </row>
    <row r="686" spans="1:17" ht="15.5" hidden="1">
      <c r="A686" s="35" t="s">
        <v>2703</v>
      </c>
      <c r="B686" s="3">
        <v>20235</v>
      </c>
      <c r="C686" s="3" t="str">
        <f t="shared" si="28"/>
        <v>2023-05-14</v>
      </c>
      <c r="E686" s="35" t="s">
        <v>126</v>
      </c>
      <c r="G686" s="36">
        <v>56</v>
      </c>
      <c r="H686" s="35" t="s">
        <v>2704</v>
      </c>
      <c r="I686" s="3" t="str">
        <f t="shared" si="29"/>
        <v>0x647dea06d02444c2880876b89a3fc9acb0203faf</v>
      </c>
      <c r="K686" s="3" t="str">
        <f t="shared" si="26"/>
        <v>0.02492529488859764</v>
      </c>
      <c r="Q686" s="3" t="str">
        <f t="shared" si="27"/>
        <v>0.02492529488859764}</v>
      </c>
    </row>
    <row r="687" spans="1:17" ht="15.5" hidden="1">
      <c r="A687" s="35" t="s">
        <v>2705</v>
      </c>
      <c r="B687" s="3">
        <v>20235</v>
      </c>
      <c r="C687" s="3" t="str">
        <f t="shared" si="28"/>
        <v>2023-05-16</v>
      </c>
      <c r="E687" s="35" t="s">
        <v>126</v>
      </c>
      <c r="G687" s="36">
        <v>56</v>
      </c>
      <c r="H687" s="35" t="s">
        <v>2706</v>
      </c>
      <c r="I687" s="3" t="str">
        <f t="shared" si="29"/>
        <v>0x8f6e1939092ef5e3b7cd89241a367fd0bd4132c8</v>
      </c>
      <c r="K687" s="3" t="str">
        <f t="shared" si="26"/>
        <v>0.01834445927903872</v>
      </c>
      <c r="Q687" s="3" t="str">
        <f t="shared" si="27"/>
        <v>0.01834445927903872}</v>
      </c>
    </row>
    <row r="688" spans="1:17" ht="15.5" hidden="1">
      <c r="A688" s="35" t="s">
        <v>2707</v>
      </c>
      <c r="B688" s="3">
        <v>20235</v>
      </c>
      <c r="C688" s="3" t="str">
        <f t="shared" si="28"/>
        <v>2023-05-19</v>
      </c>
      <c r="E688" s="35" t="s">
        <v>126</v>
      </c>
      <c r="G688" s="36">
        <v>56</v>
      </c>
      <c r="H688" s="35" t="s">
        <v>2708</v>
      </c>
      <c r="I688" s="3" t="str">
        <f t="shared" si="29"/>
        <v>0xcc2cc8ed416a000f12219b2408c38eed467e33e1</v>
      </c>
      <c r="K688" s="3" t="str">
        <f t="shared" si="26"/>
        <v>0.009573614618927351</v>
      </c>
      <c r="Q688" s="3" t="str">
        <f t="shared" si="27"/>
        <v>0.009573614618927351}</v>
      </c>
    </row>
    <row r="689" spans="1:17" ht="15.5" hidden="1">
      <c r="A689" s="35" t="s">
        <v>2709</v>
      </c>
      <c r="B689" s="3">
        <v>20235</v>
      </c>
      <c r="C689" s="3" t="str">
        <f t="shared" si="28"/>
        <v>2023-05-20</v>
      </c>
      <c r="E689" s="35" t="s">
        <v>126</v>
      </c>
      <c r="G689" s="36">
        <v>56</v>
      </c>
      <c r="H689" s="35" t="s">
        <v>2710</v>
      </c>
      <c r="I689" s="3" t="str">
        <f t="shared" si="29"/>
        <v>0x0edcd8c1ea118fecfa42ba35ebe3fab082037cb2</v>
      </c>
      <c r="K689" s="3" t="str">
        <f t="shared" si="26"/>
        <v>0.015626460963066854</v>
      </c>
      <c r="Q689" s="3" t="str">
        <f t="shared" si="27"/>
        <v>0.015626460963066854}</v>
      </c>
    </row>
    <row r="690" spans="1:17" ht="15.5" hidden="1">
      <c r="A690" s="35" t="s">
        <v>2711</v>
      </c>
      <c r="B690" s="3">
        <v>20235</v>
      </c>
      <c r="C690" s="3" t="str">
        <f t="shared" si="28"/>
        <v>2023-05-23</v>
      </c>
      <c r="E690" s="35" t="s">
        <v>126</v>
      </c>
      <c r="G690" s="36">
        <v>56</v>
      </c>
      <c r="H690" s="35" t="s">
        <v>2712</v>
      </c>
      <c r="I690" s="3" t="str">
        <f t="shared" si="29"/>
        <v>0x2cdeee9698ffc9fcabc116b820c24e89184027ba</v>
      </c>
      <c r="K690" s="3" t="str">
        <f t="shared" si="26"/>
        <v>2.6912327916364764e-06</v>
      </c>
      <c r="Q690" s="3" t="str">
        <f t="shared" si="27"/>
        <v>2.6912327916364764e-06}</v>
      </c>
    </row>
    <row r="691" spans="1:17" ht="15.5" hidden="1">
      <c r="A691" s="35" t="s">
        <v>2713</v>
      </c>
      <c r="B691" s="3">
        <v>20235</v>
      </c>
      <c r="C691" s="3" t="str">
        <f t="shared" si="28"/>
        <v>2023-05-13</v>
      </c>
      <c r="E691" s="35" t="s">
        <v>126</v>
      </c>
      <c r="G691" s="36">
        <v>56</v>
      </c>
      <c r="H691" s="35" t="s">
        <v>2714</v>
      </c>
      <c r="I691" s="3" t="str">
        <f t="shared" si="29"/>
        <v>0x7a2fb12490a361eab31585fdf73c79823b7c2ac2</v>
      </c>
      <c r="K691" s="3" t="str">
        <f t="shared" si="26"/>
        <v>0.03157377049180328</v>
      </c>
      <c r="Q691" s="3" t="str">
        <f t="shared" si="27"/>
        <v>0.03157377049180328}</v>
      </c>
    </row>
    <row r="692" spans="1:17" ht="15.5" hidden="1">
      <c r="A692" s="35" t="s">
        <v>2715</v>
      </c>
      <c r="B692" s="3">
        <v>20235</v>
      </c>
      <c r="C692" s="3" t="str">
        <f t="shared" si="28"/>
        <v>2023-05-13</v>
      </c>
      <c r="E692" s="35" t="s">
        <v>126</v>
      </c>
      <c r="G692" s="36">
        <v>56</v>
      </c>
      <c r="H692" s="35" t="s">
        <v>2716</v>
      </c>
      <c r="I692" s="3" t="str">
        <f t="shared" si="29"/>
        <v>0xbaf3a831931ff80e02aa6a82e1f7898cb1025d5f</v>
      </c>
      <c r="K692" s="3" t="str">
        <f t="shared" si="26"/>
        <v>0.02861624912198548</v>
      </c>
      <c r="Q692" s="3" t="str">
        <f t="shared" si="27"/>
        <v>0.02861624912198548}</v>
      </c>
    </row>
    <row r="693" spans="1:17" ht="15.5" hidden="1">
      <c r="A693" s="35" t="s">
        <v>2717</v>
      </c>
      <c r="B693" s="3">
        <v>20235</v>
      </c>
      <c r="C693" s="3" t="str">
        <f t="shared" si="28"/>
        <v>2023-05-17</v>
      </c>
      <c r="E693" s="35" t="s">
        <v>126</v>
      </c>
      <c r="G693" s="36">
        <v>56</v>
      </c>
      <c r="H693" s="35" t="s">
        <v>2718</v>
      </c>
      <c r="I693" s="3" t="str">
        <f t="shared" si="29"/>
        <v>0xaf7fa6a474b8894ecd95c9aab8d9bb30f70dbf4f</v>
      </c>
      <c r="K693" s="3" t="str">
        <f t="shared" si="26"/>
        <v>0.026397937661120224</v>
      </c>
      <c r="Q693" s="3" t="str">
        <f t="shared" si="27"/>
        <v>0.026397937661120224}</v>
      </c>
    </row>
    <row r="694" spans="1:17" ht="15.5" hidden="1">
      <c r="A694" s="35" t="s">
        <v>2719</v>
      </c>
      <c r="B694" s="3">
        <v>20235</v>
      </c>
      <c r="C694" s="3" t="str">
        <f t="shared" si="28"/>
        <v>2023-05-28</v>
      </c>
      <c r="E694" s="35" t="s">
        <v>126</v>
      </c>
      <c r="G694" s="36">
        <v>56</v>
      </c>
      <c r="H694" s="35" t="s">
        <v>2720</v>
      </c>
      <c r="I694" s="3" t="str">
        <f t="shared" si="29"/>
        <v>0xbfc701cd2b30ed90df55ebae9a67005a31b76ef7</v>
      </c>
      <c r="K694" s="3" t="str">
        <f t="shared" si="26"/>
        <v>0.08385587863463971</v>
      </c>
      <c r="Q694" s="3" t="str">
        <f t="shared" si="27"/>
        <v>0.08385587863463971}</v>
      </c>
    </row>
    <row r="695" spans="1:17" ht="15.5" hidden="1">
      <c r="A695" s="35" t="s">
        <v>2721</v>
      </c>
      <c r="B695" s="3">
        <v>20235</v>
      </c>
      <c r="C695" s="3" t="str">
        <f t="shared" si="28"/>
        <v>2023-05-11</v>
      </c>
      <c r="E695" s="35" t="s">
        <v>126</v>
      </c>
      <c r="G695" s="36">
        <v>56</v>
      </c>
      <c r="H695" s="35" t="s">
        <v>2722</v>
      </c>
      <c r="I695" s="3" t="str">
        <f t="shared" si="29"/>
        <v>0xf8f461ca4ebcf05d6266d5849767b53bc9a8fbb3</v>
      </c>
      <c r="K695" s="3" t="str">
        <f t="shared" si="26"/>
        <v>0.013214285714285713</v>
      </c>
      <c r="Q695" s="3" t="str">
        <f t="shared" si="27"/>
        <v>0.013214285714285713}</v>
      </c>
    </row>
    <row r="696" spans="1:17" ht="15.5" hidden="1">
      <c r="A696" s="35" t="s">
        <v>2723</v>
      </c>
      <c r="B696" s="3">
        <v>20235</v>
      </c>
      <c r="C696" s="3" t="str">
        <f t="shared" si="28"/>
        <v>2023-05-15</v>
      </c>
      <c r="E696" s="35" t="s">
        <v>126</v>
      </c>
      <c r="G696" s="36">
        <v>56</v>
      </c>
      <c r="H696" s="35" t="s">
        <v>2724</v>
      </c>
      <c r="I696" s="3" t="str">
        <f t="shared" si="29"/>
        <v>0x4136fed9c26c17d6be307e360883703babc6fac9</v>
      </c>
      <c r="K696" s="3" t="str">
        <f t="shared" si="26"/>
        <v>0.026564954004936053</v>
      </c>
      <c r="Q696" s="3" t="str">
        <f t="shared" si="27"/>
        <v>0.026564954004936053}</v>
      </c>
    </row>
    <row r="697" spans="1:17" ht="15.5" hidden="1">
      <c r="A697" s="35" t="s">
        <v>2725</v>
      </c>
      <c r="B697" s="3">
        <v>20235</v>
      </c>
      <c r="C697" s="3" t="str">
        <f t="shared" si="28"/>
        <v>2023-05-23</v>
      </c>
      <c r="E697" s="35" t="s">
        <v>126</v>
      </c>
      <c r="G697" s="36">
        <v>56</v>
      </c>
      <c r="H697" s="35" t="s">
        <v>2726</v>
      </c>
      <c r="I697" s="3" t="str">
        <f t="shared" si="29"/>
        <v>0x5a7c80ddaddccca8a81539a9121e0c0f7c0adbc8</v>
      </c>
      <c r="K697" s="3" t="str">
        <f t="shared" si="26"/>
        <v>0.01157</v>
      </c>
      <c r="Q697" s="3" t="str">
        <f t="shared" si="27"/>
        <v>0.01157}</v>
      </c>
    </row>
    <row r="698" spans="1:17" ht="15.5" hidden="1">
      <c r="A698" s="35" t="s">
        <v>2727</v>
      </c>
      <c r="B698" s="3">
        <v>20235</v>
      </c>
      <c r="C698" s="3" t="str">
        <f t="shared" si="28"/>
        <v>2023-05-20</v>
      </c>
      <c r="E698" s="35" t="s">
        <v>126</v>
      </c>
      <c r="G698" s="36">
        <v>56</v>
      </c>
      <c r="H698" s="35" t="s">
        <v>2728</v>
      </c>
      <c r="I698" s="3" t="str">
        <f t="shared" si="29"/>
        <v>0x3da3c88d32f789d3f75839e763390509be97086b</v>
      </c>
      <c r="K698" s="3" t="str">
        <f t="shared" si="26"/>
        <v>0.03129747797022182</v>
      </c>
      <c r="Q698" s="3" t="str">
        <f t="shared" si="27"/>
        <v>0.03129747797022182}</v>
      </c>
    </row>
    <row r="699" spans="1:17" ht="15.5" hidden="1">
      <c r="A699" s="35" t="s">
        <v>2729</v>
      </c>
      <c r="B699" s="3">
        <v>20235</v>
      </c>
      <c r="C699" s="3" t="str">
        <f t="shared" si="28"/>
        <v>2023-05-24</v>
      </c>
      <c r="E699" s="35" t="s">
        <v>126</v>
      </c>
      <c r="G699" s="36">
        <v>56</v>
      </c>
      <c r="H699" s="35" t="s">
        <v>2730</v>
      </c>
      <c r="I699" s="3" t="str">
        <f t="shared" si="29"/>
        <v>0x2d4701b2c91cef1590f770ca8159c2dedce1522b</v>
      </c>
      <c r="K699" s="3" t="str">
        <f t="shared" si="26"/>
        <v>0.0233304572907679</v>
      </c>
      <c r="Q699" s="3" t="str">
        <f t="shared" si="27"/>
        <v>0.0233304572907679}</v>
      </c>
    </row>
    <row r="700" spans="1:17" ht="15.5" hidden="1">
      <c r="A700" s="35" t="s">
        <v>2731</v>
      </c>
      <c r="B700" s="3">
        <v>20235</v>
      </c>
      <c r="C700" s="3" t="str">
        <f t="shared" si="28"/>
        <v>2023-05-24</v>
      </c>
      <c r="E700" s="35" t="s">
        <v>126</v>
      </c>
      <c r="G700" s="36">
        <v>56</v>
      </c>
      <c r="H700" s="35" t="s">
        <v>2732</v>
      </c>
      <c r="I700" s="3" t="str">
        <f t="shared" si="29"/>
        <v>0x84a8784193ee9ac84728fba6a63e95233c5489ea</v>
      </c>
      <c r="K700" s="3" t="str">
        <f t="shared" si="26"/>
        <v>0.013667141838916607</v>
      </c>
      <c r="Q700" s="3" t="str">
        <f t="shared" si="27"/>
        <v>0.013667141838916607}</v>
      </c>
    </row>
    <row r="701" spans="1:17" ht="15.5" hidden="1">
      <c r="A701" s="35" t="s">
        <v>2733</v>
      </c>
      <c r="B701" s="3">
        <v>20235</v>
      </c>
      <c r="C701" s="3" t="str">
        <f t="shared" si="28"/>
        <v>2023-05-21</v>
      </c>
      <c r="E701" s="35" t="s">
        <v>126</v>
      </c>
      <c r="G701" s="36">
        <v>56</v>
      </c>
      <c r="H701" s="35" t="s">
        <v>2734</v>
      </c>
      <c r="I701" s="3" t="str">
        <f t="shared" si="29"/>
        <v>0xbfb57eb74766d6832c41e1200a0acca2b2123aad</v>
      </c>
      <c r="K701" s="3" t="str">
        <f t="shared" si="26"/>
        <v>0.02954545454545455</v>
      </c>
      <c r="Q701" s="3" t="str">
        <f t="shared" si="27"/>
        <v>0.02954545454545455}</v>
      </c>
    </row>
    <row r="702" spans="1:17" ht="15.5" hidden="1">
      <c r="A702" s="35" t="s">
        <v>2735</v>
      </c>
      <c r="B702" s="3">
        <v>20235</v>
      </c>
      <c r="C702" s="3" t="str">
        <f t="shared" si="28"/>
        <v>2023-05-13</v>
      </c>
      <c r="E702" s="35" t="s">
        <v>126</v>
      </c>
      <c r="G702" s="36">
        <v>56</v>
      </c>
      <c r="H702" s="35" t="s">
        <v>2736</v>
      </c>
      <c r="I702" s="3" t="str">
        <f t="shared" si="29"/>
        <v>0xae5ddb50aa081e65c96992827dd9fab9be28d4cd</v>
      </c>
      <c r="K702" s="3" t="str">
        <f t="shared" si="26"/>
        <v>0.030041870202372645</v>
      </c>
      <c r="Q702" s="3" t="str">
        <f t="shared" si="27"/>
        <v>0.030041870202372645}</v>
      </c>
    </row>
    <row r="703" spans="1:17" ht="15.5" hidden="1">
      <c r="A703" s="35" t="s">
        <v>2737</v>
      </c>
      <c r="B703" s="3">
        <v>20235</v>
      </c>
      <c r="C703" s="3" t="str">
        <f t="shared" si="28"/>
        <v>2023-05-12</v>
      </c>
      <c r="E703" s="35" t="s">
        <v>126</v>
      </c>
      <c r="G703" s="36">
        <v>56</v>
      </c>
      <c r="H703" s="35" t="s">
        <v>2738</v>
      </c>
      <c r="I703" s="3" t="str">
        <f t="shared" si="29"/>
        <v>0x7c805c00b7c24946a857ca69ebb7588417729c02</v>
      </c>
      <c r="K703" s="3" t="str">
        <f t="shared" si="26"/>
        <v>0.026949282786885246</v>
      </c>
      <c r="Q703" s="3" t="str">
        <f t="shared" si="27"/>
        <v>0.026949282786885246}</v>
      </c>
    </row>
    <row r="704" spans="1:17" ht="15.5" hidden="1">
      <c r="A704" s="35" t="s">
        <v>2739</v>
      </c>
      <c r="B704" s="3">
        <v>20235</v>
      </c>
      <c r="C704" s="3" t="str">
        <f t="shared" si="28"/>
        <v>2023-05-13</v>
      </c>
      <c r="E704" s="35" t="s">
        <v>126</v>
      </c>
      <c r="G704" s="36">
        <v>56</v>
      </c>
      <c r="H704" s="35" t="s">
        <v>2740</v>
      </c>
      <c r="I704" s="3" t="str">
        <f t="shared" si="29"/>
        <v>0x137b8dc8c85d11468250b96a75b7d007bc61d824</v>
      </c>
      <c r="K704" s="3" t="str">
        <f t="shared" si="26"/>
        <v>0.03384179510426111</v>
      </c>
      <c r="Q704" s="3" t="str">
        <f t="shared" si="27"/>
        <v>0.03384179510426111}</v>
      </c>
    </row>
    <row r="705" spans="1:17" ht="15.5" hidden="1">
      <c r="A705" s="35" t="s">
        <v>2741</v>
      </c>
      <c r="B705" s="3">
        <v>20235</v>
      </c>
      <c r="C705" s="3" t="str">
        <f t="shared" si="28"/>
        <v>2023-05-17</v>
      </c>
      <c r="E705" s="35" t="s">
        <v>126</v>
      </c>
      <c r="G705" s="36">
        <v>56</v>
      </c>
      <c r="H705" s="35" t="s">
        <v>2742</v>
      </c>
      <c r="I705" s="3" t="str">
        <f t="shared" si="29"/>
        <v>0x036bb62651b5cbfa4b9b0b92ec26e22542e378c8</v>
      </c>
      <c r="K705" s="3" t="str">
        <f t="shared" si="26"/>
        <v>0.02583811597071047</v>
      </c>
      <c r="Q705" s="3" t="str">
        <f t="shared" si="27"/>
        <v>0.02583811597071047}</v>
      </c>
    </row>
    <row r="706" spans="1:17" ht="15.5" hidden="1">
      <c r="A706" s="35" t="s">
        <v>2743</v>
      </c>
      <c r="B706" s="3">
        <v>20235</v>
      </c>
      <c r="C706" s="3" t="str">
        <f t="shared" si="28"/>
        <v>2023-05-17</v>
      </c>
      <c r="E706" s="35" t="s">
        <v>126</v>
      </c>
      <c r="G706" s="36">
        <v>56</v>
      </c>
      <c r="H706" s="35" t="s">
        <v>2744</v>
      </c>
      <c r="I706" s="3" t="str">
        <f t="shared" si="29"/>
        <v>0x088b229ca38c943b8fcbd36bd332c3d14622f409</v>
      </c>
      <c r="K706" s="3" t="str">
        <f t="shared" si="26"/>
        <v>0.017124239791485665</v>
      </c>
      <c r="Q706" s="3" t="str">
        <f t="shared" si="27"/>
        <v>0.017124239791485665}</v>
      </c>
    </row>
    <row r="707" spans="1:17" ht="15.5" hidden="1">
      <c r="A707" s="35" t="s">
        <v>2745</v>
      </c>
      <c r="B707" s="3">
        <v>20235</v>
      </c>
      <c r="C707" s="3" t="str">
        <f t="shared" si="28"/>
        <v>2023-05-12</v>
      </c>
      <c r="E707" s="35" t="s">
        <v>126</v>
      </c>
      <c r="G707" s="36">
        <v>56</v>
      </c>
      <c r="H707" s="35" t="s">
        <v>2746</v>
      </c>
      <c r="I707" s="3" t="str">
        <f t="shared" si="29"/>
        <v>0xfdd81dfac8a49cecc096e688a7e962650c9d1a82</v>
      </c>
      <c r="K707" s="3" t="str">
        <f t="shared" si="26"/>
        <v>0.02302023121387283</v>
      </c>
      <c r="Q707" s="3" t="str">
        <f t="shared" si="27"/>
        <v>0.02302023121387283}</v>
      </c>
    </row>
    <row r="708" spans="1:17" ht="15.5" hidden="1">
      <c r="A708" s="35" t="s">
        <v>2747</v>
      </c>
      <c r="B708" s="3">
        <v>20235</v>
      </c>
      <c r="C708" s="3" t="str">
        <f t="shared" si="28"/>
        <v>2023-05-13</v>
      </c>
      <c r="E708" s="35" t="s">
        <v>126</v>
      </c>
      <c r="G708" s="36">
        <v>56</v>
      </c>
      <c r="H708" s="35" t="s">
        <v>2748</v>
      </c>
      <c r="I708" s="3" t="str">
        <f t="shared" si="29"/>
        <v>0xc15974b4c0d8543d7e6780bf0c598777425b1790</v>
      </c>
      <c r="K708" s="3" t="str">
        <f t="shared" si="26"/>
        <v>0.016569795140543114</v>
      </c>
      <c r="Q708" s="3" t="str">
        <f t="shared" si="27"/>
        <v>0.016569795140543114}</v>
      </c>
    </row>
    <row r="709" spans="1:17" ht="15.5" hidden="1">
      <c r="A709" s="35" t="s">
        <v>2749</v>
      </c>
      <c r="B709" s="3">
        <v>20235</v>
      </c>
      <c r="C709" s="3" t="str">
        <f t="shared" si="28"/>
        <v>2023-05-24</v>
      </c>
      <c r="E709" s="35" t="s">
        <v>126</v>
      </c>
      <c r="G709" s="36">
        <v>56</v>
      </c>
      <c r="H709" s="35" t="s">
        <v>2750</v>
      </c>
      <c r="I709" s="3" t="str">
        <f t="shared" si="29"/>
        <v>0xfc469c1569585f131ad21724796dbd56687524d2</v>
      </c>
      <c r="K709" s="3" t="str">
        <f t="shared" si="26"/>
        <v>0.009373557026319838</v>
      </c>
      <c r="Q709" s="3" t="str">
        <f t="shared" si="27"/>
        <v>0.009373557026319838}</v>
      </c>
    </row>
    <row r="710" spans="1:17" ht="15.5" hidden="1">
      <c r="A710" s="35" t="s">
        <v>2751</v>
      </c>
      <c r="B710" s="3">
        <v>20235</v>
      </c>
      <c r="C710" s="3" t="str">
        <f t="shared" si="28"/>
        <v>2023-05-19</v>
      </c>
      <c r="E710" s="35" t="s">
        <v>126</v>
      </c>
      <c r="G710" s="36">
        <v>56</v>
      </c>
      <c r="H710" s="35" t="s">
        <v>2752</v>
      </c>
      <c r="I710" s="3" t="str">
        <f t="shared" si="29"/>
        <v>0x6bcba87f1619a10fa9b9b851c6a7138371fdb01d</v>
      </c>
      <c r="K710" s="3" t="str">
        <f t="shared" si="26"/>
        <v>0.02664226898444648</v>
      </c>
      <c r="Q710" s="3" t="str">
        <f t="shared" si="27"/>
        <v>0.02664226898444648}</v>
      </c>
    </row>
    <row r="711" spans="1:17" ht="15.5" hidden="1">
      <c r="A711" s="35" t="s">
        <v>2753</v>
      </c>
      <c r="B711" s="3">
        <v>20235</v>
      </c>
      <c r="C711" s="3" t="str">
        <f t="shared" si="28"/>
        <v>2023-05-28</v>
      </c>
      <c r="E711" s="35" t="s">
        <v>126</v>
      </c>
      <c r="G711" s="36">
        <v>56</v>
      </c>
      <c r="H711" s="35" t="s">
        <v>2754</v>
      </c>
      <c r="I711" s="3" t="str">
        <f t="shared" si="29"/>
        <v>0xe001633f27c729bd2afdfca634e160a1de5be0ef</v>
      </c>
      <c r="K711" s="3" t="str">
        <f t="shared" si="26"/>
        <v>0.06701666142722415</v>
      </c>
      <c r="Q711" s="3" t="str">
        <f t="shared" si="27"/>
        <v>0.06701666142722415}</v>
      </c>
    </row>
    <row r="712" spans="1:17" ht="15.5" hidden="1">
      <c r="A712" s="35" t="s">
        <v>2755</v>
      </c>
      <c r="B712" s="3">
        <v>20235</v>
      </c>
      <c r="C712" s="3" t="str">
        <f t="shared" si="28"/>
        <v>2023-05-21</v>
      </c>
      <c r="E712" s="35" t="s">
        <v>126</v>
      </c>
      <c r="G712" s="36">
        <v>56</v>
      </c>
      <c r="H712" s="35" t="s">
        <v>2756</v>
      </c>
      <c r="I712" s="3" t="str">
        <f t="shared" si="29"/>
        <v>0x1c4513f6d2ebaccd8fb79cb1948ccff48f19223c</v>
      </c>
      <c r="K712" s="3" t="str">
        <f t="shared" si="26"/>
        <v>0.024164070612668745</v>
      </c>
      <c r="Q712" s="3" t="str">
        <f t="shared" si="27"/>
        <v>0.024164070612668745}</v>
      </c>
    </row>
    <row r="713" spans="1:17" ht="15.5" hidden="1">
      <c r="A713" s="35" t="s">
        <v>2757</v>
      </c>
      <c r="B713" s="3">
        <v>20235</v>
      </c>
      <c r="C713" s="3" t="str">
        <f t="shared" si="28"/>
        <v>2023-05-31</v>
      </c>
      <c r="E713" s="35" t="s">
        <v>126</v>
      </c>
      <c r="G713" s="36">
        <v>56</v>
      </c>
      <c r="H713" s="35" t="s">
        <v>2758</v>
      </c>
      <c r="I713" s="3" t="str">
        <f t="shared" si="29"/>
        <v>0x3f2336cd34d0ecb11a072f64ba1398a684331ce6</v>
      </c>
      <c r="K713" s="3" t="str">
        <f t="shared" si="26"/>
        <v>0.019684567777999602</v>
      </c>
      <c r="Q713" s="3" t="str">
        <f t="shared" si="27"/>
        <v>0.019684567777999602}</v>
      </c>
    </row>
    <row r="714" spans="1:17" ht="15.5" hidden="1">
      <c r="A714" s="35" t="s">
        <v>2759</v>
      </c>
      <c r="B714" s="3">
        <v>20235</v>
      </c>
      <c r="C714" s="3" t="str">
        <f t="shared" si="28"/>
        <v>2023-05-13</v>
      </c>
      <c r="E714" s="35" t="s">
        <v>126</v>
      </c>
      <c r="G714" s="36">
        <v>56</v>
      </c>
      <c r="H714" s="35" t="s">
        <v>2760</v>
      </c>
      <c r="I714" s="3" t="str">
        <f t="shared" si="29"/>
        <v>0x778a5a956698a99cf418562188e50b44988077ad</v>
      </c>
      <c r="K714" s="3" t="str">
        <f t="shared" si="26"/>
        <v>0.03136746143057503</v>
      </c>
      <c r="Q714" s="3" t="str">
        <f t="shared" si="27"/>
        <v>0.03136746143057503}</v>
      </c>
    </row>
    <row r="715" spans="1:17" ht="15.5" hidden="1">
      <c r="A715" s="35" t="s">
        <v>2761</v>
      </c>
      <c r="B715" s="3">
        <v>20235</v>
      </c>
      <c r="C715" s="3" t="str">
        <f t="shared" si="28"/>
        <v>2023-05-15</v>
      </c>
      <c r="E715" s="35" t="s">
        <v>126</v>
      </c>
      <c r="G715" s="36">
        <v>56</v>
      </c>
      <c r="H715" s="35" t="s">
        <v>2762</v>
      </c>
      <c r="I715" s="3" t="str">
        <f t="shared" si="29"/>
        <v>0x77a192f28a0392336bb4832b807228c181cd16e3</v>
      </c>
      <c r="K715" s="3" t="str">
        <f t="shared" si="26"/>
        <v>0.02711864406779661</v>
      </c>
      <c r="Q715" s="3" t="str">
        <f t="shared" si="27"/>
        <v>0.02711864406779661}</v>
      </c>
    </row>
    <row r="716" spans="1:17" ht="15.5" hidden="1">
      <c r="A716" s="35" t="s">
        <v>2763</v>
      </c>
      <c r="B716" s="3">
        <v>20235</v>
      </c>
      <c r="C716" s="3" t="str">
        <f t="shared" si="28"/>
        <v>2023-05-21</v>
      </c>
      <c r="E716" s="35" t="s">
        <v>126</v>
      </c>
      <c r="G716" s="36">
        <v>56</v>
      </c>
      <c r="H716" s="35" t="s">
        <v>2764</v>
      </c>
      <c r="I716" s="3" t="str">
        <f t="shared" si="29"/>
        <v>0x6d93fbf71b9784f7098a0f34b802cdbff5ec1b05</v>
      </c>
      <c r="K716" s="3" t="str">
        <f t="shared" si="26"/>
        <v>0.026618229854689566</v>
      </c>
      <c r="Q716" s="3" t="str">
        <f t="shared" si="27"/>
        <v>0.026618229854689566}</v>
      </c>
    </row>
    <row r="717" spans="1:17" ht="15.5" hidden="1">
      <c r="A717" s="35" t="s">
        <v>2765</v>
      </c>
      <c r="B717" s="3">
        <v>20235</v>
      </c>
      <c r="C717" s="3" t="str">
        <f t="shared" si="28"/>
        <v>2023-05-16</v>
      </c>
      <c r="E717" s="35" t="s">
        <v>126</v>
      </c>
      <c r="G717" s="36">
        <v>56</v>
      </c>
      <c r="H717" s="35" t="s">
        <v>2766</v>
      </c>
      <c r="I717" s="3" t="str">
        <f t="shared" si="29"/>
        <v>0x4e41436d0ed069158579454859f935029dc0d186</v>
      </c>
      <c r="K717" s="3" t="str">
        <f t="shared" si="26"/>
        <v>0.016975609756097562</v>
      </c>
      <c r="Q717" s="3" t="str">
        <f t="shared" si="27"/>
        <v>0.016975609756097562}</v>
      </c>
    </row>
    <row r="718" spans="1:17" ht="15.5" hidden="1">
      <c r="A718" s="35" t="s">
        <v>2767</v>
      </c>
      <c r="B718" s="3">
        <v>20235</v>
      </c>
      <c r="C718" s="3" t="str">
        <f t="shared" si="28"/>
        <v>2023-05-20</v>
      </c>
      <c r="E718" s="35" t="s">
        <v>126</v>
      </c>
      <c r="G718" s="36">
        <v>56</v>
      </c>
      <c r="H718" s="35" t="s">
        <v>2768</v>
      </c>
      <c r="I718" s="3" t="str">
        <f t="shared" si="29"/>
        <v>0x5f2ae8d5aecb7c196ca42093ec73608c31c3f428</v>
      </c>
      <c r="K718" s="3" t="str">
        <f t="shared" si="26"/>
        <v>0.026408970197698438</v>
      </c>
      <c r="Q718" s="3" t="str">
        <f t="shared" si="27"/>
        <v>0.026408970197698438}</v>
      </c>
    </row>
    <row r="719" spans="1:17" ht="15.5" hidden="1">
      <c r="A719" s="35" t="s">
        <v>2769</v>
      </c>
      <c r="B719" s="3">
        <v>20235</v>
      </c>
      <c r="C719" s="3" t="str">
        <f t="shared" si="28"/>
        <v>2023-05-24</v>
      </c>
      <c r="E719" s="35" t="s">
        <v>126</v>
      </c>
      <c r="G719" s="36">
        <v>56</v>
      </c>
      <c r="H719" s="35" t="s">
        <v>2770</v>
      </c>
      <c r="I719" s="3" t="str">
        <f t="shared" si="29"/>
        <v>0x3fbf7f0755e1562de5177608752fd8a00f61b490</v>
      </c>
      <c r="K719" s="3" t="str">
        <f t="shared" si="26"/>
        <v>0.00734212802768166</v>
      </c>
      <c r="Q719" s="3" t="str">
        <f t="shared" si="27"/>
        <v>0.00734212802768166}</v>
      </c>
    </row>
    <row r="720" spans="1:17" ht="15.5" hidden="1">
      <c r="A720" s="35" t="s">
        <v>2771</v>
      </c>
      <c r="B720" s="3">
        <v>20235</v>
      </c>
      <c r="C720" s="3" t="str">
        <f t="shared" si="28"/>
        <v>2023-05-18</v>
      </c>
      <c r="E720" s="35" t="s">
        <v>126</v>
      </c>
      <c r="G720" s="36">
        <v>56</v>
      </c>
      <c r="H720" s="35" t="s">
        <v>2772</v>
      </c>
      <c r="I720" s="3" t="str">
        <f t="shared" si="29"/>
        <v>0xc2762dbc63cd8253808285045c1a5084bea37bdc</v>
      </c>
      <c r="K720" s="3" t="str">
        <f t="shared" si="26"/>
        <v>0.0295479816291999</v>
      </c>
      <c r="Q720" s="3" t="str">
        <f t="shared" si="27"/>
        <v>0.0295479816291999}</v>
      </c>
    </row>
    <row r="721" spans="1:17" ht="15.5" hidden="1">
      <c r="A721" s="35" t="s">
        <v>2773</v>
      </c>
      <c r="B721" s="3">
        <v>20235</v>
      </c>
      <c r="C721" s="3" t="str">
        <f t="shared" si="28"/>
        <v>2023-05-18</v>
      </c>
      <c r="E721" s="35" t="s">
        <v>126</v>
      </c>
      <c r="G721" s="36">
        <v>56</v>
      </c>
      <c r="H721" s="35" t="s">
        <v>2774</v>
      </c>
      <c r="I721" s="3" t="str">
        <f t="shared" si="29"/>
        <v>0xc8f32a4a48384c152829f17e17d91751e10a57c3</v>
      </c>
      <c r="K721" s="3" t="str">
        <f t="shared" si="26"/>
        <v>0.036115912557193694</v>
      </c>
      <c r="Q721" s="3" t="str">
        <f t="shared" si="27"/>
        <v>0.036115912557193694}</v>
      </c>
    </row>
    <row r="722" spans="1:17" ht="15.5" hidden="1">
      <c r="A722" s="35" t="s">
        <v>2775</v>
      </c>
      <c r="B722" s="3">
        <v>20235</v>
      </c>
      <c r="C722" s="3" t="str">
        <f t="shared" si="28"/>
        <v>2023-05-23</v>
      </c>
      <c r="E722" s="35" t="s">
        <v>126</v>
      </c>
      <c r="G722" s="36">
        <v>56</v>
      </c>
      <c r="H722" s="35" t="s">
        <v>2776</v>
      </c>
      <c r="I722" s="3" t="str">
        <f t="shared" si="29"/>
        <v>0x88ad0163cb38226179ce7feccb5597b2ce7e59de</v>
      </c>
      <c r="K722" s="3" t="str">
        <f t="shared" si="26"/>
        <v>0.004934999999999999</v>
      </c>
      <c r="Q722" s="3" t="str">
        <f t="shared" si="27"/>
        <v>0.004934999999999999}</v>
      </c>
    </row>
    <row r="723" spans="1:17" ht="15.5" hidden="1">
      <c r="A723" s="35" t="s">
        <v>2777</v>
      </c>
      <c r="B723" s="3">
        <v>20235</v>
      </c>
      <c r="C723" s="3" t="str">
        <f t="shared" si="28"/>
        <v>2023-05-15</v>
      </c>
      <c r="E723" s="35" t="s">
        <v>126</v>
      </c>
      <c r="G723" s="36">
        <v>56</v>
      </c>
      <c r="H723" s="35" t="s">
        <v>2778</v>
      </c>
      <c r="I723" s="3" t="str">
        <f t="shared" si="29"/>
        <v>0x77a192f28a0392336bb4832b807228c181cd16e3</v>
      </c>
      <c r="K723" s="3" t="str">
        <f t="shared" si="26"/>
        <v>0.02711864406779661</v>
      </c>
      <c r="Q723" s="3" t="str">
        <f t="shared" si="27"/>
        <v>0.02711864406779661}</v>
      </c>
    </row>
    <row r="724" spans="1:17" ht="15.5" hidden="1">
      <c r="A724" s="35" t="s">
        <v>2779</v>
      </c>
      <c r="B724" s="3">
        <v>20235</v>
      </c>
      <c r="C724" s="3" t="str">
        <f t="shared" si="28"/>
        <v>2023-05-28</v>
      </c>
      <c r="E724" s="35" t="s">
        <v>126</v>
      </c>
      <c r="G724" s="36">
        <v>56</v>
      </c>
      <c r="H724" s="35" t="s">
        <v>2780</v>
      </c>
      <c r="I724" s="3" t="str">
        <f t="shared" si="29"/>
        <v>0x1a76430be7add33658c822ef9d7da166c3333b2e</v>
      </c>
      <c r="K724" s="3" t="str">
        <f t="shared" si="26"/>
        <v>0.07817817817817818</v>
      </c>
      <c r="Q724" s="3" t="str">
        <f t="shared" si="27"/>
        <v>0.07817817817817818}</v>
      </c>
    </row>
    <row r="725" spans="1:17" ht="15.5" hidden="1">
      <c r="A725" s="35" t="s">
        <v>2781</v>
      </c>
      <c r="B725" s="3">
        <v>20235</v>
      </c>
      <c r="C725" s="3" t="str">
        <f t="shared" si="28"/>
        <v>2023-05-27</v>
      </c>
      <c r="E725" s="35" t="s">
        <v>126</v>
      </c>
      <c r="G725" s="36">
        <v>56</v>
      </c>
      <c r="H725" s="35" t="s">
        <v>2780</v>
      </c>
      <c r="I725" s="3" t="str">
        <f t="shared" si="29"/>
        <v>0x1a76430be7add33658c822ef9d7da166c3333b2e</v>
      </c>
      <c r="K725" s="3" t="str">
        <f t="shared" si="26"/>
        <v>0.07817817817817818</v>
      </c>
      <c r="Q725" s="3" t="str">
        <f t="shared" si="27"/>
        <v>0.07817817817817818}</v>
      </c>
    </row>
    <row r="726" spans="1:17" ht="15.5" hidden="1">
      <c r="A726" s="35" t="s">
        <v>2782</v>
      </c>
      <c r="B726" s="3">
        <v>20235</v>
      </c>
      <c r="C726" s="3" t="str">
        <f t="shared" si="28"/>
        <v>2023-05-24</v>
      </c>
      <c r="E726" s="35" t="s">
        <v>126</v>
      </c>
      <c r="G726" s="36">
        <v>56</v>
      </c>
      <c r="H726" s="35" t="s">
        <v>2783</v>
      </c>
      <c r="I726" s="3" t="str">
        <f t="shared" si="29"/>
        <v>0x8620b591ceafae800fa5b58d7bc86e784a0687c4</v>
      </c>
      <c r="K726" s="3" t="str">
        <f t="shared" si="26"/>
        <v>0.012641083521444694</v>
      </c>
      <c r="Q726" s="3" t="str">
        <f t="shared" si="27"/>
        <v>0.012641083521444694}</v>
      </c>
    </row>
    <row r="727" spans="1:17" ht="15.5" hidden="1">
      <c r="A727" s="35" t="s">
        <v>2784</v>
      </c>
      <c r="B727" s="3">
        <v>20235</v>
      </c>
      <c r="C727" s="3" t="str">
        <f t="shared" si="28"/>
        <v>2023-05-29</v>
      </c>
      <c r="E727" s="35" t="s">
        <v>126</v>
      </c>
      <c r="G727" s="36">
        <v>56</v>
      </c>
      <c r="H727" s="35" t="s">
        <v>2785</v>
      </c>
      <c r="I727" s="3" t="str">
        <f t="shared" si="29"/>
        <v>0x0cd4f907122157fa4d774e3c674b9cca543483c5</v>
      </c>
      <c r="K727" s="3" t="str">
        <f t="shared" si="26"/>
        <v>0.11703755215577191</v>
      </c>
      <c r="Q727" s="3" t="str">
        <f t="shared" si="27"/>
        <v>0.11703755215577191}</v>
      </c>
    </row>
    <row r="728" spans="1:17" ht="15.5" hidden="1">
      <c r="A728" s="35" t="s">
        <v>2786</v>
      </c>
      <c r="B728" s="3">
        <v>20235</v>
      </c>
      <c r="C728" s="3" t="str">
        <f t="shared" si="28"/>
        <v>2023-05-24</v>
      </c>
      <c r="E728" s="35" t="s">
        <v>126</v>
      </c>
      <c r="G728" s="36">
        <v>56</v>
      </c>
      <c r="H728" s="35" t="s">
        <v>2787</v>
      </c>
      <c r="I728" s="3" t="str">
        <f t="shared" si="29"/>
        <v>0x97eace4702217c1fea71cf6b79647a8ad5ddb0eb</v>
      </c>
      <c r="K728" s="3" t="str">
        <f t="shared" si="26"/>
        <v>2.4872180310871164e-06</v>
      </c>
      <c r="Q728" s="3" t="str">
        <f t="shared" si="27"/>
        <v>2.4872180310871164e-06}</v>
      </c>
    </row>
    <row r="729" spans="1:17" ht="15.5" hidden="1">
      <c r="A729" s="35" t="s">
        <v>2788</v>
      </c>
      <c r="B729" s="3">
        <v>20235</v>
      </c>
      <c r="C729" s="3" t="str">
        <f t="shared" si="28"/>
        <v>2023-05-20</v>
      </c>
      <c r="E729" s="35" t="s">
        <v>126</v>
      </c>
      <c r="G729" s="36">
        <v>56</v>
      </c>
      <c r="H729" s="35" t="s">
        <v>2789</v>
      </c>
      <c r="I729" s="3" t="str">
        <f t="shared" si="29"/>
        <v>0xd42d94262c61a79e47d893500d5f077b3c0b17e2</v>
      </c>
      <c r="K729" s="3" t="str">
        <f t="shared" si="26"/>
        <v>0.013272193690388847</v>
      </c>
      <c r="Q729" s="3" t="str">
        <f t="shared" si="27"/>
        <v>0.013272193690388847}</v>
      </c>
    </row>
    <row r="730" spans="1:17" ht="15.5" hidden="1">
      <c r="A730" s="35" t="s">
        <v>2790</v>
      </c>
      <c r="B730" s="3">
        <v>20235</v>
      </c>
      <c r="C730" s="3" t="str">
        <f t="shared" si="28"/>
        <v>2023-05-28</v>
      </c>
      <c r="E730" s="35" t="s">
        <v>126</v>
      </c>
      <c r="G730" s="36">
        <v>56</v>
      </c>
      <c r="H730" s="35" t="s">
        <v>2791</v>
      </c>
      <c r="I730" s="3" t="str">
        <f t="shared" si="29"/>
        <v>0x2351bfadb72e0221285e354cd867e905d47e9f71</v>
      </c>
      <c r="K730" s="3" t="str">
        <f t="shared" si="26"/>
        <v>0.03998671096345515</v>
      </c>
      <c r="Q730" s="3" t="str">
        <f t="shared" si="27"/>
        <v>0.03998671096345515}</v>
      </c>
    </row>
    <row r="731" spans="1:17" ht="15.5" hidden="1">
      <c r="A731" s="35" t="s">
        <v>2792</v>
      </c>
      <c r="B731" s="3">
        <v>20235</v>
      </c>
      <c r="C731" s="3" t="str">
        <f t="shared" si="28"/>
        <v>2023-05-29</v>
      </c>
      <c r="E731" s="35" t="s">
        <v>126</v>
      </c>
      <c r="G731" s="36">
        <v>56</v>
      </c>
      <c r="H731" s="35" t="s">
        <v>2793</v>
      </c>
      <c r="I731" s="3" t="str">
        <f t="shared" si="29"/>
        <v>0x8a754b6a6586479b52a3b2b32834e462b287fee3</v>
      </c>
      <c r="K731" s="3" t="str">
        <f t="shared" si="26"/>
        <v>0.11320220298977184</v>
      </c>
      <c r="Q731" s="3" t="str">
        <f t="shared" si="27"/>
        <v>0.11320220298977184}</v>
      </c>
    </row>
    <row r="732" spans="1:17" ht="15.5" hidden="1">
      <c r="A732" s="35" t="s">
        <v>2794</v>
      </c>
      <c r="B732" s="3">
        <v>20235</v>
      </c>
      <c r="C732" s="3" t="str">
        <f t="shared" si="28"/>
        <v>2023-05-14</v>
      </c>
      <c r="E732" s="35" t="s">
        <v>126</v>
      </c>
      <c r="G732" s="36">
        <v>56</v>
      </c>
      <c r="H732" s="35" t="s">
        <v>2795</v>
      </c>
      <c r="I732" s="3" t="str">
        <f t="shared" si="29"/>
        <v>0x96b89c2560bcc43c342c12ba9c33dab7eb571a90</v>
      </c>
      <c r="K732" s="3" t="str">
        <f t="shared" si="26"/>
        <v>1.9740721844305935e-05</v>
      </c>
      <c r="Q732" s="3" t="str">
        <f t="shared" si="27"/>
        <v>1.9740721844305935e-05}</v>
      </c>
    </row>
    <row r="733" spans="1:17" ht="15.5" hidden="1">
      <c r="A733" s="35" t="s">
        <v>2796</v>
      </c>
      <c r="B733" s="3">
        <v>20235</v>
      </c>
      <c r="C733" s="3" t="str">
        <f t="shared" si="28"/>
        <v>2023-05-25</v>
      </c>
      <c r="E733" s="35" t="s">
        <v>126</v>
      </c>
      <c r="G733" s="36">
        <v>56</v>
      </c>
      <c r="H733" s="35" t="s">
        <v>2797</v>
      </c>
      <c r="I733" s="3" t="str">
        <f t="shared" si="29"/>
        <v>0x6c5939f93e6ebab29d9172fd10a573c23f8dc3b6</v>
      </c>
      <c r="K733" s="3" t="str">
        <f t="shared" si="26"/>
        <v>0.040395480225988704</v>
      </c>
      <c r="Q733" s="3" t="str">
        <f t="shared" si="27"/>
        <v>0.040395480225988704}</v>
      </c>
    </row>
    <row r="734" spans="1:17" ht="15.5" hidden="1">
      <c r="A734" s="35" t="s">
        <v>2798</v>
      </c>
      <c r="B734" s="3">
        <v>20235</v>
      </c>
      <c r="C734" s="3" t="str">
        <f t="shared" si="28"/>
        <v>2023-05-31</v>
      </c>
      <c r="E734" s="35" t="s">
        <v>126</v>
      </c>
      <c r="G734" s="36">
        <v>56</v>
      </c>
      <c r="H734" s="35" t="s">
        <v>2799</v>
      </c>
      <c r="I734" s="3" t="str">
        <f t="shared" si="29"/>
        <v>0x1971d9f65dc652b726da023f09507629b3b358e5</v>
      </c>
      <c r="K734" s="3" t="str">
        <f t="shared" si="26"/>
        <v>0.020566174691507382</v>
      </c>
      <c r="Q734" s="3" t="str">
        <f t="shared" si="27"/>
        <v>0.020566174691507382}</v>
      </c>
    </row>
    <row r="735" spans="1:17" ht="15.5" hidden="1">
      <c r="A735" s="35" t="s">
        <v>2800</v>
      </c>
      <c r="B735" s="3">
        <v>20235</v>
      </c>
      <c r="C735" s="3" t="str">
        <f t="shared" si="28"/>
        <v>2023-05-15</v>
      </c>
      <c r="E735" s="35" t="s">
        <v>126</v>
      </c>
      <c r="G735" s="36">
        <v>56</v>
      </c>
      <c r="H735" s="35" t="s">
        <v>2801</v>
      </c>
      <c r="I735" s="3" t="str">
        <f t="shared" si="29"/>
        <v>0xff109fb11b4573ffe79f73b086d891a84864b5e6</v>
      </c>
      <c r="K735" s="3" t="str">
        <f t="shared" si="26"/>
        <v>0.026503733876442635</v>
      </c>
      <c r="Q735" s="3" t="str">
        <f t="shared" si="27"/>
        <v>0.026503733876442635}</v>
      </c>
    </row>
    <row r="736" spans="1:17" ht="15.5" hidden="1">
      <c r="A736" s="35" t="s">
        <v>2802</v>
      </c>
      <c r="B736" s="3">
        <v>20235</v>
      </c>
      <c r="C736" s="3" t="str">
        <f t="shared" si="28"/>
        <v>2023-05-27</v>
      </c>
      <c r="E736" s="35" t="s">
        <v>126</v>
      </c>
      <c r="G736" s="36">
        <v>56</v>
      </c>
      <c r="H736" s="35" t="s">
        <v>2803</v>
      </c>
      <c r="I736" s="3" t="str">
        <f t="shared" si="29"/>
        <v>0xfda0b7ba5dca52f0c350a77962797756d723c0dd</v>
      </c>
      <c r="K736" s="3" t="str">
        <f t="shared" si="26"/>
        <v>0.07679521276595745</v>
      </c>
      <c r="Q736" s="3" t="str">
        <f t="shared" si="27"/>
        <v>0.07679521276595745}</v>
      </c>
    </row>
    <row r="737" spans="1:17" ht="15.5" hidden="1">
      <c r="A737" s="35" t="s">
        <v>2804</v>
      </c>
      <c r="B737" s="3">
        <v>20235</v>
      </c>
      <c r="C737" s="3" t="str">
        <f t="shared" si="28"/>
        <v>2023-05-31</v>
      </c>
      <c r="E737" s="35" t="s">
        <v>126</v>
      </c>
      <c r="G737" s="36">
        <v>56</v>
      </c>
      <c r="H737" s="35" t="s">
        <v>2805</v>
      </c>
      <c r="I737" s="3" t="str">
        <f t="shared" si="29"/>
        <v>0x76b8b05fa2499981d72ec309df7fb2bd5d2efbf0</v>
      </c>
      <c r="K737" s="3" t="str">
        <f t="shared" si="26"/>
        <v>0.039113466634545895</v>
      </c>
      <c r="Q737" s="3" t="str">
        <f t="shared" si="27"/>
        <v>0.039113466634545895}</v>
      </c>
    </row>
    <row r="738" spans="1:17" ht="15.5" hidden="1">
      <c r="A738" s="35" t="s">
        <v>2806</v>
      </c>
      <c r="B738" s="3">
        <v>20235</v>
      </c>
      <c r="C738" s="3" t="str">
        <f t="shared" si="28"/>
        <v>2023-05-17</v>
      </c>
      <c r="E738" s="35" t="s">
        <v>126</v>
      </c>
      <c r="G738" s="36">
        <v>56</v>
      </c>
      <c r="H738" s="35" t="s">
        <v>2807</v>
      </c>
      <c r="I738" s="3" t="str">
        <f t="shared" si="29"/>
        <v>0x7588c48e53b0673bf25591ac2eeedb18dfbb77c5</v>
      </c>
      <c r="K738" s="3" t="str">
        <f t="shared" si="26"/>
        <v>0.046994535519125684</v>
      </c>
      <c r="Q738" s="3" t="str">
        <f t="shared" si="27"/>
        <v>0.046994535519125684}</v>
      </c>
    </row>
    <row r="739" spans="1:17" ht="15.5" hidden="1">
      <c r="A739" s="35" t="s">
        <v>2808</v>
      </c>
      <c r="B739" s="3">
        <v>20235</v>
      </c>
      <c r="C739" s="3" t="str">
        <f t="shared" si="28"/>
        <v>2023-05-17</v>
      </c>
      <c r="E739" s="35" t="s">
        <v>126</v>
      </c>
      <c r="G739" s="36">
        <v>56</v>
      </c>
      <c r="H739" s="35" t="s">
        <v>2809</v>
      </c>
      <c r="I739" s="3" t="str">
        <f t="shared" si="29"/>
        <v>0xaf7fa6a474b8894ecd95c9aab8d9bb30f70dbf4f</v>
      </c>
      <c r="K739" s="3" t="str">
        <f t="shared" si="26"/>
        <v>0.026397937661120224</v>
      </c>
      <c r="Q739" s="3" t="str">
        <f t="shared" si="27"/>
        <v>0.026397937661120224}</v>
      </c>
    </row>
    <row r="740" spans="1:17" ht="15.5" hidden="1">
      <c r="A740" s="35" t="s">
        <v>2810</v>
      </c>
      <c r="B740" s="3">
        <v>20235</v>
      </c>
      <c r="C740" s="3" t="str">
        <f t="shared" si="28"/>
        <v>2023-05-25</v>
      </c>
      <c r="E740" s="35" t="s">
        <v>126</v>
      </c>
      <c r="G740" s="36">
        <v>56</v>
      </c>
      <c r="H740" s="35" t="s">
        <v>2811</v>
      </c>
      <c r="I740" s="3" t="str">
        <f t="shared" si="29"/>
        <v>0xf5aeed7c54a17bb32442ecdc793968c4228eafc8</v>
      </c>
      <c r="K740" s="3" t="str">
        <f t="shared" si="26"/>
        <v>0.021756756756756757</v>
      </c>
      <c r="Q740" s="3" t="str">
        <f t="shared" si="27"/>
        <v>0.021756756756756757}</v>
      </c>
    </row>
    <row r="741" spans="1:17" ht="15.5" hidden="1">
      <c r="A741" s="35" t="s">
        <v>2812</v>
      </c>
      <c r="B741" s="3">
        <v>20235</v>
      </c>
      <c r="C741" s="3" t="str">
        <f t="shared" si="28"/>
        <v>2023-05-11</v>
      </c>
      <c r="E741" s="35" t="s">
        <v>126</v>
      </c>
      <c r="G741" s="36">
        <v>56</v>
      </c>
      <c r="H741" s="35" t="s">
        <v>2813</v>
      </c>
      <c r="I741" s="3" t="str">
        <f t="shared" si="29"/>
        <v>0xe99a9440d9f89d7ff42082cc52e177cb17deaa2c</v>
      </c>
      <c r="K741" s="3" t="str">
        <f t="shared" si="26"/>
        <v>0.013259769184045353</v>
      </c>
      <c r="Q741" s="3" t="str">
        <f t="shared" si="27"/>
        <v>0.013259769184045353}</v>
      </c>
    </row>
    <row r="742" spans="1:17" ht="15.5" hidden="1">
      <c r="A742" s="35" t="s">
        <v>2814</v>
      </c>
      <c r="B742" s="3">
        <v>20235</v>
      </c>
      <c r="C742" s="3" t="str">
        <f t="shared" si="28"/>
        <v>2023-05-17</v>
      </c>
      <c r="E742" s="35" t="s">
        <v>126</v>
      </c>
      <c r="G742" s="36">
        <v>56</v>
      </c>
      <c r="H742" s="35" t="s">
        <v>2815</v>
      </c>
      <c r="I742" s="3" t="str">
        <f t="shared" si="29"/>
        <v>0x11283c03894f0601fcdf16a7486cab20934f5925</v>
      </c>
      <c r="K742" s="3" t="str">
        <f t="shared" si="26"/>
        <v>0.014135687732342007</v>
      </c>
      <c r="Q742" s="3" t="str">
        <f t="shared" si="27"/>
        <v>0.014135687732342007}</v>
      </c>
    </row>
    <row r="743" spans="1:17" ht="15.5" hidden="1">
      <c r="A743" s="35" t="s">
        <v>2816</v>
      </c>
      <c r="B743" s="3">
        <v>20235</v>
      </c>
      <c r="C743" s="3" t="str">
        <f t="shared" si="28"/>
        <v>2023-05-21</v>
      </c>
      <c r="E743" s="35" t="s">
        <v>126</v>
      </c>
      <c r="G743" s="36">
        <v>56</v>
      </c>
      <c r="H743" s="35" t="s">
        <v>2817</v>
      </c>
      <c r="I743" s="3" t="str">
        <f t="shared" si="29"/>
        <v>0xab8979eaa6ebc230bac2e43f65887d27f01d6089</v>
      </c>
      <c r="K743" s="3" t="str">
        <f t="shared" si="26"/>
        <v>0.029740641057010034</v>
      </c>
      <c r="Q743" s="3" t="str">
        <f t="shared" si="27"/>
        <v>0.029740641057010034}</v>
      </c>
    </row>
    <row r="744" spans="1:17" ht="15.5" hidden="1">
      <c r="A744" s="35" t="s">
        <v>2818</v>
      </c>
      <c r="B744" s="3">
        <v>20235</v>
      </c>
      <c r="C744" s="3" t="str">
        <f t="shared" si="28"/>
        <v>2023-05-19</v>
      </c>
      <c r="E744" s="35" t="s">
        <v>126</v>
      </c>
      <c r="G744" s="36">
        <v>56</v>
      </c>
      <c r="H744" s="35" t="s">
        <v>2819</v>
      </c>
      <c r="I744" s="3" t="str">
        <f t="shared" si="29"/>
        <v>0x2af789f9e966b074f5745678716f8652ad4f105a</v>
      </c>
      <c r="K744" s="3" t="str">
        <f t="shared" si="26"/>
        <v>0.009777382012466607</v>
      </c>
      <c r="Q744" s="3" t="str">
        <f t="shared" si="27"/>
        <v>0.009777382012466607}</v>
      </c>
    </row>
    <row r="745" spans="1:17" ht="15.5" hidden="1">
      <c r="A745" s="35" t="s">
        <v>2820</v>
      </c>
      <c r="B745" s="3">
        <v>20235</v>
      </c>
      <c r="C745" s="3" t="str">
        <f t="shared" si="28"/>
        <v>2023-05-12</v>
      </c>
      <c r="E745" s="35" t="s">
        <v>126</v>
      </c>
      <c r="G745" s="36">
        <v>56</v>
      </c>
      <c r="H745" s="35" t="s">
        <v>2821</v>
      </c>
      <c r="I745" s="3" t="str">
        <f t="shared" si="29"/>
        <v>0xe9897054454b8c2a3b53905f673e425f783c28fa</v>
      </c>
      <c r="K745" s="3" t="str">
        <f t="shared" si="26"/>
        <v>0.01592744860943168</v>
      </c>
      <c r="Q745" s="3" t="str">
        <f t="shared" si="27"/>
        <v>0.01592744860943168}</v>
      </c>
    </row>
    <row r="746" spans="1:17" ht="15.5" hidden="1">
      <c r="A746" s="35" t="s">
        <v>2822</v>
      </c>
      <c r="B746" s="3">
        <v>20235</v>
      </c>
      <c r="C746" s="3" t="str">
        <f t="shared" si="28"/>
        <v>2023-05-13</v>
      </c>
      <c r="E746" s="35" t="s">
        <v>126</v>
      </c>
      <c r="G746" s="36">
        <v>56</v>
      </c>
      <c r="H746" s="35" t="s">
        <v>2823</v>
      </c>
      <c r="I746" s="3" t="str">
        <f t="shared" si="29"/>
        <v>0x73196ba384793a65b3528a2af6c6a4a379155ce2</v>
      </c>
      <c r="K746" s="3" t="str">
        <f t="shared" si="26"/>
        <v>0.028206785137318252</v>
      </c>
      <c r="Q746" s="3" t="str">
        <f t="shared" si="27"/>
        <v>0.028206785137318252}</v>
      </c>
    </row>
    <row r="747" spans="1:17" ht="15.5" hidden="1">
      <c r="A747" s="35" t="s">
        <v>2824</v>
      </c>
      <c r="B747" s="3">
        <v>20235</v>
      </c>
      <c r="C747" s="3" t="str">
        <f t="shared" si="28"/>
        <v>2023-05-31</v>
      </c>
      <c r="E747" s="35" t="s">
        <v>126</v>
      </c>
      <c r="G747" s="36">
        <v>56</v>
      </c>
      <c r="H747" s="35" t="s">
        <v>2825</v>
      </c>
      <c r="I747" s="3" t="str">
        <f t="shared" si="29"/>
        <v>0xba4fa5b01314b5f135227ded47f90a02a3a6221b</v>
      </c>
      <c r="K747" s="3" t="str">
        <f t="shared" si="26"/>
        <v>1.1892558226944923e-05</v>
      </c>
      <c r="Q747" s="3" t="str">
        <f t="shared" si="27"/>
        <v>1.1892558226944923e-05}</v>
      </c>
    </row>
    <row r="748" spans="1:17" ht="15.5" hidden="1">
      <c r="A748" s="35" t="s">
        <v>2826</v>
      </c>
      <c r="B748" s="3">
        <v>20235</v>
      </c>
      <c r="C748" s="3" t="str">
        <f t="shared" si="28"/>
        <v>2023-05-24</v>
      </c>
      <c r="E748" s="35" t="s">
        <v>126</v>
      </c>
      <c r="G748" s="36">
        <v>56</v>
      </c>
      <c r="H748" s="35" t="s">
        <v>2827</v>
      </c>
      <c r="I748" s="3" t="str">
        <f t="shared" si="29"/>
        <v>0x01dfde4a09a4f22cca6fab540f8e3c7d92aaed1d</v>
      </c>
      <c r="K748" s="3" t="str">
        <f t="shared" si="26"/>
        <v>0.019002844500632114</v>
      </c>
      <c r="Q748" s="3" t="str">
        <f t="shared" si="27"/>
        <v>0.019002844500632114}</v>
      </c>
    </row>
    <row r="749" spans="1:17" ht="15.5" hidden="1">
      <c r="A749" s="35" t="s">
        <v>2828</v>
      </c>
      <c r="B749" s="3">
        <v>20235</v>
      </c>
      <c r="C749" s="3" t="str">
        <f t="shared" si="28"/>
        <v>2023-05-16</v>
      </c>
      <c r="E749" s="35" t="s">
        <v>126</v>
      </c>
      <c r="G749" s="36">
        <v>56</v>
      </c>
      <c r="H749" s="35" t="s">
        <v>2829</v>
      </c>
      <c r="I749" s="3" t="str">
        <f t="shared" si="29"/>
        <v>0xf031c1478aad1083bae69b66020b04a1e41a42d7</v>
      </c>
      <c r="K749" s="3" t="str">
        <f t="shared" si="26"/>
        <v>0.03159784560143627</v>
      </c>
      <c r="Q749" s="3" t="str">
        <f t="shared" si="27"/>
        <v>0.03159784560143627}</v>
      </c>
    </row>
    <row r="750" spans="1:17" ht="15.5" hidden="1">
      <c r="A750" s="35" t="s">
        <v>2830</v>
      </c>
      <c r="B750" s="3">
        <v>20235</v>
      </c>
      <c r="C750" s="3" t="str">
        <f t="shared" si="28"/>
        <v>2023-05-21</v>
      </c>
      <c r="E750" s="35" t="s">
        <v>126</v>
      </c>
      <c r="G750" s="36">
        <v>56</v>
      </c>
      <c r="H750" s="35" t="s">
        <v>2831</v>
      </c>
      <c r="I750" s="3" t="str">
        <f t="shared" si="29"/>
        <v>0x89812b9de890770db5239a56634b2e7b442ed38b</v>
      </c>
      <c r="K750" s="3" t="str">
        <f t="shared" si="26"/>
        <v>0.024911476775671734</v>
      </c>
      <c r="Q750" s="3" t="str">
        <f t="shared" si="27"/>
        <v>0.024911476775671734}</v>
      </c>
    </row>
    <row r="751" spans="1:17" ht="15.5" hidden="1">
      <c r="A751" s="35" t="s">
        <v>2832</v>
      </c>
      <c r="B751" s="3">
        <v>20235</v>
      </c>
      <c r="C751" s="3" t="str">
        <f t="shared" si="28"/>
        <v>2023-05-24</v>
      </c>
      <c r="E751" s="35" t="s">
        <v>126</v>
      </c>
      <c r="G751" s="36">
        <v>56</v>
      </c>
      <c r="H751" s="35" t="s">
        <v>2833</v>
      </c>
      <c r="I751" s="3" t="str">
        <f t="shared" si="29"/>
        <v>0x44fe97f08da456306c4c07aed1def1bdf392a3e5</v>
      </c>
      <c r="K751" s="3" t="str">
        <f t="shared" si="26"/>
        <v>0.020545365214543074</v>
      </c>
      <c r="Q751" s="3" t="str">
        <f t="shared" si="27"/>
        <v>0.020545365214543074}</v>
      </c>
    </row>
    <row r="752" spans="1:17" ht="15.5" hidden="1">
      <c r="A752" s="35" t="s">
        <v>2834</v>
      </c>
      <c r="B752" s="3">
        <v>20235</v>
      </c>
      <c r="C752" s="3" t="str">
        <f t="shared" si="28"/>
        <v>2023-05-23</v>
      </c>
      <c r="E752" s="35" t="s">
        <v>126</v>
      </c>
      <c r="G752" s="36">
        <v>56</v>
      </c>
      <c r="H752" s="35" t="s">
        <v>2835</v>
      </c>
      <c r="I752" s="3" t="str">
        <f t="shared" si="29"/>
        <v>0x1ef39faa0a6a76cc2afe72460a37b918ffe6578b</v>
      </c>
      <c r="K752" s="3" t="str">
        <f t="shared" si="26"/>
        <v>0.00923</v>
      </c>
      <c r="Q752" s="3" t="str">
        <f t="shared" si="27"/>
        <v>0.00923}</v>
      </c>
    </row>
    <row r="753" spans="1:17" ht="15.5" hidden="1">
      <c r="A753" s="35" t="s">
        <v>2836</v>
      </c>
      <c r="B753" s="3">
        <v>20235</v>
      </c>
      <c r="C753" s="3" t="str">
        <f t="shared" si="28"/>
        <v>2023-05-29</v>
      </c>
      <c r="E753" s="35" t="s">
        <v>126</v>
      </c>
      <c r="G753" s="36">
        <v>56</v>
      </c>
      <c r="H753" s="35" t="s">
        <v>2837</v>
      </c>
      <c r="I753" s="3" t="str">
        <f t="shared" si="29"/>
        <v>0x048d5b8803727373b0311188143d5f95dc31a913</v>
      </c>
      <c r="K753" s="3" t="str">
        <f t="shared" si="26"/>
        <v>0.10022144890857324</v>
      </c>
      <c r="Q753" s="3" t="str">
        <f t="shared" si="27"/>
        <v>0.10022144890857324}</v>
      </c>
    </row>
    <row r="754" spans="1:17" ht="15.5" hidden="1">
      <c r="A754" s="35" t="s">
        <v>2838</v>
      </c>
      <c r="B754" s="3">
        <v>20235</v>
      </c>
      <c r="C754" s="3" t="str">
        <f t="shared" si="28"/>
        <v>2023-05-20</v>
      </c>
      <c r="E754" s="35" t="s">
        <v>126</v>
      </c>
      <c r="G754" s="36">
        <v>56</v>
      </c>
      <c r="H754" s="35" t="s">
        <v>2839</v>
      </c>
      <c r="I754" s="3" t="str">
        <f t="shared" si="29"/>
        <v>0x515870c442910adaca27da9f96da7c9f8720e85c</v>
      </c>
      <c r="K754" s="3" t="str">
        <f t="shared" si="26"/>
        <v>0.012332100447732138</v>
      </c>
      <c r="Q754" s="3" t="str">
        <f t="shared" si="27"/>
        <v>0.012332100447732138}</v>
      </c>
    </row>
    <row r="755" spans="1:17" ht="15.5" hidden="1">
      <c r="A755" s="35" t="s">
        <v>2840</v>
      </c>
      <c r="B755" s="3">
        <v>20235</v>
      </c>
      <c r="C755" s="3" t="str">
        <f t="shared" si="28"/>
        <v>2023-05-31</v>
      </c>
      <c r="E755" s="35" t="s">
        <v>126</v>
      </c>
      <c r="G755" s="36">
        <v>56</v>
      </c>
      <c r="H755" s="35" t="s">
        <v>2841</v>
      </c>
      <c r="I755" s="3" t="str">
        <f t="shared" si="29"/>
        <v>0x0cd29bc4d707611830e76bbd91b2b206962c40be</v>
      </c>
      <c r="K755" s="3" t="str">
        <f t="shared" si="26"/>
        <v>0.03739824421388667</v>
      </c>
      <c r="Q755" s="3" t="str">
        <f t="shared" si="27"/>
        <v>0.03739824421388667}</v>
      </c>
    </row>
    <row r="756" spans="1:17" ht="15.5" hidden="1">
      <c r="A756" s="35" t="s">
        <v>2842</v>
      </c>
      <c r="B756" s="3">
        <v>20235</v>
      </c>
      <c r="C756" s="3" t="str">
        <f t="shared" si="28"/>
        <v>2023-05-19</v>
      </c>
      <c r="E756" s="35" t="s">
        <v>126</v>
      </c>
      <c r="G756" s="36">
        <v>56</v>
      </c>
      <c r="H756" s="35" t="s">
        <v>2843</v>
      </c>
      <c r="I756" s="3" t="str">
        <f t="shared" si="29"/>
        <v>0x1ad6fa9d74034b7808d432ddc551111380b95015</v>
      </c>
      <c r="K756" s="3" t="str">
        <f t="shared" si="26"/>
        <v>0.03085290482076638</v>
      </c>
      <c r="Q756" s="3" t="str">
        <f t="shared" si="27"/>
        <v>0.03085290482076638}</v>
      </c>
    </row>
    <row r="757" spans="1:17" ht="15.5" hidden="1">
      <c r="A757" s="35" t="s">
        <v>2844</v>
      </c>
      <c r="B757" s="3">
        <v>20235</v>
      </c>
      <c r="C757" s="3" t="str">
        <f t="shared" si="28"/>
        <v>2023-05-21</v>
      </c>
      <c r="E757" s="35" t="s">
        <v>126</v>
      </c>
      <c r="G757" s="36">
        <v>56</v>
      </c>
      <c r="H757" s="35" t="s">
        <v>2845</v>
      </c>
      <c r="I757" s="3" t="str">
        <f t="shared" si="29"/>
        <v>0x1c4513f6d2ebaccd8fb79cb1948ccff48f19223c</v>
      </c>
      <c r="K757" s="3" t="str">
        <f t="shared" si="26"/>
        <v>0.02214814814814815</v>
      </c>
      <c r="Q757" s="3" t="str">
        <f t="shared" si="27"/>
        <v>0.02214814814814815}</v>
      </c>
    </row>
    <row r="758" spans="1:17" ht="15.5" hidden="1">
      <c r="A758" s="35" t="s">
        <v>2846</v>
      </c>
      <c r="B758" s="3">
        <v>20235</v>
      </c>
      <c r="C758" s="3" t="str">
        <f t="shared" si="28"/>
        <v>2023-05-23</v>
      </c>
      <c r="E758" s="35" t="s">
        <v>126</v>
      </c>
      <c r="G758" s="36">
        <v>56</v>
      </c>
      <c r="H758" s="35" t="s">
        <v>2847</v>
      </c>
      <c r="I758" s="3" t="str">
        <f t="shared" si="29"/>
        <v>0x6c3e575b3d29edecc17c4c0eadf348e3d040e878</v>
      </c>
      <c r="K758" s="3" t="str">
        <f t="shared" si="26"/>
        <v>0.005424999999999999</v>
      </c>
      <c r="Q758" s="3" t="str">
        <f t="shared" si="27"/>
        <v>0.005424999999999999}</v>
      </c>
    </row>
    <row r="759" spans="1:17" ht="15.5" hidden="1">
      <c r="A759" s="35" t="s">
        <v>2848</v>
      </c>
      <c r="B759" s="3">
        <v>20235</v>
      </c>
      <c r="C759" s="3" t="str">
        <f t="shared" si="28"/>
        <v>2023-05-11</v>
      </c>
      <c r="E759" s="35" t="s">
        <v>126</v>
      </c>
      <c r="G759" s="36">
        <v>56</v>
      </c>
      <c r="H759" s="35" t="s">
        <v>2849</v>
      </c>
      <c r="I759" s="3" t="str">
        <f t="shared" si="29"/>
        <v>0xf1165c29b65968f3a5bd415957abcc72b1c1ac0c</v>
      </c>
      <c r="K759" s="3" t="str">
        <f t="shared" si="26"/>
        <v>0.047671353251318105</v>
      </c>
      <c r="Q759" s="3" t="str">
        <f t="shared" si="27"/>
        <v>0.047671353251318105}</v>
      </c>
    </row>
    <row r="760" spans="1:17" ht="15.5" hidden="1">
      <c r="A760" s="35" t="s">
        <v>2850</v>
      </c>
      <c r="B760" s="3">
        <v>20235</v>
      </c>
      <c r="C760" s="3" t="str">
        <f t="shared" si="28"/>
        <v>2023-05-29</v>
      </c>
      <c r="E760" s="35" t="s">
        <v>126</v>
      </c>
      <c r="G760" s="36">
        <v>56</v>
      </c>
      <c r="H760" s="35" t="s">
        <v>2851</v>
      </c>
      <c r="I760" s="3" t="str">
        <f t="shared" si="29"/>
        <v>0xb9cb93fbe6d99e31d2d7034806d1c2ac4cc9eed5</v>
      </c>
      <c r="K760" s="3" t="str">
        <f t="shared" si="26"/>
        <v>0.11294952681388012</v>
      </c>
      <c r="Q760" s="3" t="str">
        <f t="shared" si="27"/>
        <v>0.11294952681388012}</v>
      </c>
    </row>
    <row r="761" spans="1:17" ht="15.5" hidden="1">
      <c r="A761" s="35" t="s">
        <v>2852</v>
      </c>
      <c r="B761" s="3">
        <v>20235</v>
      </c>
      <c r="C761" s="3" t="str">
        <f t="shared" si="28"/>
        <v>2023-05-29</v>
      </c>
      <c r="E761" s="35" t="s">
        <v>126</v>
      </c>
      <c r="G761" s="36">
        <v>56</v>
      </c>
      <c r="H761" s="35" t="s">
        <v>2853</v>
      </c>
      <c r="I761" s="3" t="str">
        <f t="shared" si="29"/>
        <v>0x887c0b8b669c2a93d38c4033025a26315f893e8d</v>
      </c>
      <c r="K761" s="3" t="str">
        <f t="shared" si="26"/>
        <v>0.0903186274509804</v>
      </c>
      <c r="Q761" s="3" t="str">
        <f t="shared" si="27"/>
        <v>0.0903186274509804}</v>
      </c>
    </row>
    <row r="762" spans="1:17" ht="15.5" hidden="1">
      <c r="A762" s="35" t="s">
        <v>2854</v>
      </c>
      <c r="B762" s="3">
        <v>20235</v>
      </c>
      <c r="C762" s="3" t="str">
        <f t="shared" si="28"/>
        <v>2023-05-16</v>
      </c>
      <c r="E762" s="35" t="s">
        <v>126</v>
      </c>
      <c r="G762" s="36">
        <v>56</v>
      </c>
      <c r="H762" s="35" t="s">
        <v>2855</v>
      </c>
      <c r="I762" s="3" t="str">
        <f t="shared" si="29"/>
        <v>0x1814efafa78496c4d6f1a48fe90a71467eb44362</v>
      </c>
      <c r="K762" s="3" t="str">
        <f t="shared" si="26"/>
        <v>0.02927327606222429</v>
      </c>
      <c r="Q762" s="3" t="str">
        <f t="shared" si="27"/>
        <v>0.02927327606222429}</v>
      </c>
    </row>
    <row r="763" spans="1:17" ht="15.5" hidden="1">
      <c r="A763" s="35" t="s">
        <v>2856</v>
      </c>
      <c r="B763" s="3">
        <v>20235</v>
      </c>
      <c r="C763" s="3" t="str">
        <f t="shared" si="28"/>
        <v>2023-05-12</v>
      </c>
      <c r="E763" s="35" t="s">
        <v>126</v>
      </c>
      <c r="G763" s="36">
        <v>56</v>
      </c>
      <c r="H763" s="35" t="s">
        <v>2857</v>
      </c>
      <c r="I763" s="3" t="str">
        <f t="shared" si="29"/>
        <v>0xaf7d033a858ce2c4891c8778b314d7a7a7bd9d40</v>
      </c>
      <c r="K763" s="3" t="str">
        <f t="shared" si="26"/>
        <v>0.02607638148069127</v>
      </c>
      <c r="Q763" s="3" t="str">
        <f t="shared" si="27"/>
        <v>0.02607638148069127}</v>
      </c>
    </row>
    <row r="764" spans="1:17" ht="15.5" hidden="1">
      <c r="A764" s="35" t="s">
        <v>2858</v>
      </c>
      <c r="B764" s="3">
        <v>20235</v>
      </c>
      <c r="C764" s="3" t="str">
        <f t="shared" si="28"/>
        <v>2023-05-22</v>
      </c>
      <c r="E764" s="35" t="s">
        <v>126</v>
      </c>
      <c r="G764" s="36">
        <v>56</v>
      </c>
      <c r="H764" s="35" t="s">
        <v>2859</v>
      </c>
      <c r="I764" s="3" t="str">
        <f t="shared" si="29"/>
        <v>0xbbefe9d26f93b1ca2902ffc3a68d483c8957a25f</v>
      </c>
      <c r="K764" s="3" t="str">
        <f t="shared" si="26"/>
        <v>0.011170212765957446</v>
      </c>
      <c r="Q764" s="3" t="str">
        <f t="shared" si="27"/>
        <v>0.011170212765957446}</v>
      </c>
    </row>
    <row r="765" spans="1:17" ht="15.5" hidden="1">
      <c r="A765" s="35" t="s">
        <v>2860</v>
      </c>
      <c r="B765" s="3">
        <v>20235</v>
      </c>
      <c r="C765" s="3" t="str">
        <f t="shared" si="28"/>
        <v>2023-05-14</v>
      </c>
      <c r="E765" s="35" t="s">
        <v>126</v>
      </c>
      <c r="G765" s="36">
        <v>56</v>
      </c>
      <c r="H765" s="35" t="s">
        <v>2861</v>
      </c>
      <c r="I765" s="3" t="str">
        <f t="shared" si="29"/>
        <v>0x5ac2317e8a3906bf0d314b497bd1082d70647054</v>
      </c>
      <c r="K765" s="3" t="str">
        <f t="shared" si="26"/>
        <v>0.05574260643483913</v>
      </c>
      <c r="Q765" s="3" t="str">
        <f t="shared" si="27"/>
        <v>0.05574260643483913}</v>
      </c>
    </row>
    <row r="766" spans="1:17" ht="15.5" hidden="1">
      <c r="A766" s="35" t="s">
        <v>2862</v>
      </c>
      <c r="B766" s="3">
        <v>20235</v>
      </c>
      <c r="C766" s="3" t="str">
        <f t="shared" si="28"/>
        <v>2023-05-16</v>
      </c>
      <c r="E766" s="35" t="s">
        <v>126</v>
      </c>
      <c r="G766" s="36">
        <v>56</v>
      </c>
      <c r="H766" s="35" t="s">
        <v>2863</v>
      </c>
      <c r="I766" s="3" t="str">
        <f t="shared" si="29"/>
        <v>0xe9013aa4eef3ec4d4ef233b45706193fa3e892ba</v>
      </c>
      <c r="K766" s="3" t="str">
        <f t="shared" si="26"/>
        <v>0.01809651474530831</v>
      </c>
      <c r="Q766" s="3" t="str">
        <f t="shared" si="27"/>
        <v>0.01809651474530831}</v>
      </c>
    </row>
    <row r="767" spans="1:17" ht="15.5" hidden="1">
      <c r="A767" s="35" t="s">
        <v>2864</v>
      </c>
      <c r="B767" s="3">
        <v>20235</v>
      </c>
      <c r="C767" s="3" t="str">
        <f t="shared" si="28"/>
        <v>2023-05-25</v>
      </c>
      <c r="E767" s="35" t="s">
        <v>126</v>
      </c>
      <c r="G767" s="36">
        <v>56</v>
      </c>
      <c r="H767" s="35" t="s">
        <v>2865</v>
      </c>
      <c r="I767" s="3" t="str">
        <f t="shared" si="29"/>
        <v>0x7811ff70a02c5c5c4a723a3e484907c6fb7478d7</v>
      </c>
      <c r="K767" s="3" t="str">
        <f t="shared" ref="K767:K845" si="30">LEFT(Q767, LEN(Q767)-1)</f>
        <v>0.014368352304534428</v>
      </c>
      <c r="Q767" s="3" t="str">
        <f t="shared" ref="Q767:Q845" si="31">RIGHT(H767,LEN(H767)-FIND("'anomaly_score': ",H767)-16)</f>
        <v>0.014368352304534428}</v>
      </c>
    </row>
    <row r="768" spans="1:17" ht="15.5" hidden="1">
      <c r="A768" s="35" t="s">
        <v>2866</v>
      </c>
      <c r="B768" s="3">
        <v>20235</v>
      </c>
      <c r="C768" s="3" t="str">
        <f t="shared" si="28"/>
        <v>2023-05-20</v>
      </c>
      <c r="E768" s="35" t="s">
        <v>126</v>
      </c>
      <c r="G768" s="36">
        <v>56</v>
      </c>
      <c r="H768" s="35" t="s">
        <v>2867</v>
      </c>
      <c r="I768" s="3" t="str">
        <f t="shared" si="29"/>
        <v>0x6969696904087ef3f03e4e7c1d54163f8e34c56d</v>
      </c>
      <c r="K768" s="3" t="str">
        <f t="shared" si="30"/>
        <v>3.0307576894223556e-06</v>
      </c>
      <c r="Q768" s="3" t="str">
        <f t="shared" si="31"/>
        <v>3.0307576894223556e-06}</v>
      </c>
    </row>
    <row r="769" spans="1:17" ht="15.5" hidden="1">
      <c r="A769" s="35" t="s">
        <v>2868</v>
      </c>
      <c r="B769" s="3">
        <v>20235</v>
      </c>
      <c r="C769" s="3" t="str">
        <f t="shared" si="28"/>
        <v>2023-05-31</v>
      </c>
      <c r="E769" s="35" t="s">
        <v>126</v>
      </c>
      <c r="G769" s="36">
        <v>56</v>
      </c>
      <c r="H769" s="35" t="s">
        <v>2869</v>
      </c>
      <c r="I769" s="3" t="str">
        <f t="shared" si="29"/>
        <v>0x835dc89115266184a356b1051062103e59331fe0</v>
      </c>
      <c r="K769" s="3" t="str">
        <f t="shared" si="30"/>
        <v>0.03650312221231044</v>
      </c>
      <c r="Q769" s="3" t="str">
        <f t="shared" si="31"/>
        <v>0.03650312221231044}</v>
      </c>
    </row>
    <row r="770" spans="1:17" ht="15.5" hidden="1">
      <c r="A770" s="35" t="s">
        <v>2870</v>
      </c>
      <c r="B770" s="3">
        <v>20235</v>
      </c>
      <c r="C770" s="3" t="str">
        <f t="shared" si="28"/>
        <v>2023-05-17</v>
      </c>
      <c r="E770" s="35" t="s">
        <v>126</v>
      </c>
      <c r="G770" s="36">
        <v>56</v>
      </c>
      <c r="H770" s="35" t="s">
        <v>2871</v>
      </c>
      <c r="I770" s="3" t="str">
        <f t="shared" si="29"/>
        <v>0x5b7203525a4b20513cb6078880b57dcfdd243d8a</v>
      </c>
      <c r="K770" s="3" t="str">
        <f t="shared" si="30"/>
        <v>0.01741804205290527</v>
      </c>
      <c r="Q770" s="3" t="str">
        <f t="shared" si="31"/>
        <v>0.01741804205290527}</v>
      </c>
    </row>
    <row r="771" spans="1:17" ht="15.5" hidden="1">
      <c r="A771" s="35" t="s">
        <v>2872</v>
      </c>
      <c r="B771" s="3">
        <v>20235</v>
      </c>
      <c r="C771" s="3" t="str">
        <f t="shared" ref="C771:C845" si="32">LEFT(A771,10)</f>
        <v>2023-05-11</v>
      </c>
      <c r="E771" s="35" t="s">
        <v>126</v>
      </c>
      <c r="G771" s="36">
        <v>56</v>
      </c>
      <c r="H771" s="35" t="s">
        <v>2873</v>
      </c>
      <c r="I771" s="3" t="str">
        <f t="shared" si="29"/>
        <v>0xa8d479f502d6724d4f4942d7a0d9321cdfc8b402</v>
      </c>
      <c r="K771" s="3" t="str">
        <f t="shared" si="30"/>
        <v>0.01728742249778565</v>
      </c>
      <c r="Q771" s="3" t="str">
        <f t="shared" si="31"/>
        <v>0.01728742249778565}</v>
      </c>
    </row>
    <row r="772" spans="1:17" ht="15.5" hidden="1">
      <c r="A772" s="35" t="s">
        <v>2874</v>
      </c>
      <c r="B772" s="3">
        <v>20235</v>
      </c>
      <c r="C772" s="3" t="str">
        <f t="shared" si="32"/>
        <v>2023-05-26</v>
      </c>
      <c r="E772" s="35" t="s">
        <v>126</v>
      </c>
      <c r="G772" s="36">
        <v>137</v>
      </c>
      <c r="H772" s="35" t="s">
        <v>2875</v>
      </c>
      <c r="I772" s="3" t="str">
        <f t="shared" si="29"/>
        <v>0x26c80cc193b27d73d2c40943acec77f4da2c5bd8</v>
      </c>
      <c r="J772" s="3" t="s">
        <v>764</v>
      </c>
      <c r="K772" s="3" t="str">
        <f t="shared" si="30"/>
        <v>0.0010643431729987253</v>
      </c>
      <c r="L772" s="3" t="s">
        <v>1078</v>
      </c>
      <c r="Q772" s="3" t="str">
        <f t="shared" si="31"/>
        <v>0.0010643431729987253}</v>
      </c>
    </row>
    <row r="773" spans="1:17" ht="15.5" hidden="1">
      <c r="A773" s="35" t="s">
        <v>2876</v>
      </c>
      <c r="B773" s="3">
        <v>20235</v>
      </c>
      <c r="C773" s="3" t="str">
        <f t="shared" si="32"/>
        <v>2023-05-19</v>
      </c>
      <c r="E773" s="35" t="s">
        <v>126</v>
      </c>
      <c r="G773" s="36">
        <v>137</v>
      </c>
      <c r="H773" s="35" t="s">
        <v>2877</v>
      </c>
      <c r="I773" s="3" t="str">
        <f t="shared" si="29"/>
        <v>0x46a3a41bd932244dd08186e4c19f1a7e48cbcdf4</v>
      </c>
      <c r="J773" s="3" t="s">
        <v>764</v>
      </c>
      <c r="K773" s="3" t="str">
        <f t="shared" si="30"/>
        <v>8.959808128155298e-06</v>
      </c>
      <c r="L773" s="3" t="s">
        <v>1078</v>
      </c>
      <c r="Q773" s="3" t="str">
        <f t="shared" si="31"/>
        <v>8.959808128155298e-06}</v>
      </c>
    </row>
    <row r="774" spans="1:17" ht="15.5" hidden="1">
      <c r="A774" s="35" t="s">
        <v>2878</v>
      </c>
      <c r="B774" s="3">
        <v>20235</v>
      </c>
      <c r="C774" s="3" t="str">
        <f t="shared" si="32"/>
        <v>2023-05-18</v>
      </c>
      <c r="E774" s="35" t="s">
        <v>126</v>
      </c>
      <c r="G774" s="36">
        <v>137</v>
      </c>
      <c r="H774" s="35" t="s">
        <v>2879</v>
      </c>
      <c r="I774" s="3" t="str">
        <f t="shared" si="29"/>
        <v>0x1efecb61a2f80aa34d3b9218b564a64d05946290</v>
      </c>
      <c r="J774" s="3" t="s">
        <v>764</v>
      </c>
      <c r="K774" s="3" t="str">
        <f t="shared" si="30"/>
        <v>2.9482157882594607e-06</v>
      </c>
      <c r="L774" s="3" t="s">
        <v>1078</v>
      </c>
      <c r="Q774" s="3" t="str">
        <f t="shared" si="31"/>
        <v>2.9482157882594607e-06}</v>
      </c>
    </row>
    <row r="775" spans="1:17" ht="15.5" hidden="1">
      <c r="A775" s="35" t="s">
        <v>2880</v>
      </c>
      <c r="B775" s="3">
        <v>20235</v>
      </c>
      <c r="C775" s="3" t="str">
        <f t="shared" si="32"/>
        <v>2023-05-24</v>
      </c>
      <c r="E775" s="35" t="s">
        <v>126</v>
      </c>
      <c r="G775" s="36">
        <v>137</v>
      </c>
      <c r="H775" s="35" t="s">
        <v>2881</v>
      </c>
      <c r="I775" s="3" t="str">
        <f t="shared" si="29"/>
        <v>0xa8b52f02108aa5f4b675bdcc973760022d7c6020</v>
      </c>
      <c r="J775" s="3" t="s">
        <v>764</v>
      </c>
      <c r="K775" s="3" t="str">
        <f t="shared" si="30"/>
        <v>3.6718799401336046e-06</v>
      </c>
      <c r="L775" s="3" t="s">
        <v>1078</v>
      </c>
      <c r="Q775" s="3" t="str">
        <f t="shared" si="31"/>
        <v>3.6718799401336046e-06}</v>
      </c>
    </row>
    <row r="776" spans="1:17" ht="15.5" hidden="1">
      <c r="A776" s="35" t="s">
        <v>2882</v>
      </c>
      <c r="B776" s="3">
        <v>20235</v>
      </c>
      <c r="C776" s="3" t="str">
        <f t="shared" si="32"/>
        <v>2023-05-18</v>
      </c>
      <c r="E776" s="35" t="s">
        <v>126</v>
      </c>
      <c r="G776" s="36">
        <v>137</v>
      </c>
      <c r="H776" s="35" t="s">
        <v>2883</v>
      </c>
      <c r="I776" s="3" t="str">
        <f t="shared" si="29"/>
        <v>0xd56fbe3294ea4d73cca99ff8751ce7bd9b688cd5</v>
      </c>
      <c r="J776" s="3" t="s">
        <v>764</v>
      </c>
      <c r="K776" s="3" t="str">
        <f t="shared" si="30"/>
        <v>0.0018567945256350534</v>
      </c>
      <c r="L776" s="3" t="s">
        <v>1078</v>
      </c>
      <c r="Q776" s="3" t="str">
        <f t="shared" si="31"/>
        <v>0.0018567945256350534}</v>
      </c>
    </row>
    <row r="777" spans="1:17" ht="15.5" hidden="1">
      <c r="A777" s="35" t="s">
        <v>2884</v>
      </c>
      <c r="B777" s="3">
        <v>20235</v>
      </c>
      <c r="C777" s="3" t="str">
        <f t="shared" si="32"/>
        <v>2023-05-24</v>
      </c>
      <c r="E777" s="35" t="s">
        <v>126</v>
      </c>
      <c r="G777" s="36">
        <v>137</v>
      </c>
      <c r="H777" s="35" t="s">
        <v>2885</v>
      </c>
      <c r="I777" s="3" t="str">
        <f t="shared" si="29"/>
        <v>0x00b69ba135b496b7f17fdfcd50d48b86bb397be6</v>
      </c>
      <c r="J777" s="3" t="s">
        <v>764</v>
      </c>
      <c r="K777" s="3" t="str">
        <f t="shared" si="30"/>
        <v>0.0012212920252471428</v>
      </c>
      <c r="L777" s="3" t="s">
        <v>1078</v>
      </c>
      <c r="Q777" s="3" t="str">
        <f t="shared" si="31"/>
        <v>0.0012212920252471428}</v>
      </c>
    </row>
    <row r="778" spans="1:17" ht="15.5" hidden="1">
      <c r="A778" s="35" t="s">
        <v>2886</v>
      </c>
      <c r="B778" s="3">
        <v>20235</v>
      </c>
      <c r="C778" s="3" t="str">
        <f t="shared" si="32"/>
        <v>2023-05-18</v>
      </c>
      <c r="E778" s="35" t="s">
        <v>126</v>
      </c>
      <c r="G778" s="36">
        <v>137</v>
      </c>
      <c r="H778" s="35" t="s">
        <v>2887</v>
      </c>
      <c r="I778" s="3" t="str">
        <f t="shared" si="29"/>
        <v>0xa8e889055b80483a3572c9860e5b50e351cafb51</v>
      </c>
      <c r="J778" s="3" t="s">
        <v>764</v>
      </c>
      <c r="K778" s="3" t="str">
        <f t="shared" si="30"/>
        <v>0.0005788418875325538</v>
      </c>
      <c r="L778" s="3" t="s">
        <v>2888</v>
      </c>
      <c r="Q778" s="3" t="str">
        <f t="shared" si="31"/>
        <v>0.0005788418875325538}</v>
      </c>
    </row>
    <row r="779" spans="1:17" ht="15.5" hidden="1">
      <c r="A779" s="35" t="s">
        <v>2889</v>
      </c>
      <c r="B779" s="3">
        <v>20235</v>
      </c>
      <c r="C779" s="3" t="str">
        <f t="shared" si="32"/>
        <v>2023-05-31</v>
      </c>
      <c r="E779" s="35" t="s">
        <v>126</v>
      </c>
      <c r="G779" s="36">
        <v>137</v>
      </c>
      <c r="H779" s="35" t="s">
        <v>2890</v>
      </c>
      <c r="I779" s="3" t="str">
        <f t="shared" si="29"/>
        <v>0x09385a960a2e0b6b4516d341534da92cb2a50085</v>
      </c>
      <c r="J779" s="3" t="s">
        <v>764</v>
      </c>
      <c r="K779" s="3" t="str">
        <f t="shared" si="30"/>
        <v>0.0012178931680038535</v>
      </c>
      <c r="L779" s="3" t="s">
        <v>1078</v>
      </c>
      <c r="Q779" s="3" t="str">
        <f t="shared" si="31"/>
        <v>0.0012178931680038535}</v>
      </c>
    </row>
    <row r="780" spans="1:17" ht="15.5" hidden="1">
      <c r="A780" s="35" t="s">
        <v>2891</v>
      </c>
      <c r="B780" s="3">
        <v>20235</v>
      </c>
      <c r="C780" s="3" t="str">
        <f t="shared" si="32"/>
        <v>2023-05-12</v>
      </c>
      <c r="E780" s="35" t="s">
        <v>126</v>
      </c>
      <c r="G780" s="36">
        <v>137</v>
      </c>
      <c r="H780" s="35" t="s">
        <v>2892</v>
      </c>
      <c r="I780" s="3" t="str">
        <f t="shared" si="29"/>
        <v>0x9ead03f7136fc6b4bdb0780b00a1c14ae5a8b6d0</v>
      </c>
      <c r="J780" s="3" t="s">
        <v>764</v>
      </c>
      <c r="K780" s="3" t="str">
        <f t="shared" si="30"/>
        <v>9.423620750245768e-07</v>
      </c>
      <c r="L780" s="3" t="s">
        <v>1078</v>
      </c>
      <c r="Q780" s="3" t="str">
        <f t="shared" si="31"/>
        <v>9.423620750245768e-07}</v>
      </c>
    </row>
    <row r="781" spans="1:17" ht="15.5" hidden="1">
      <c r="A781" s="35" t="s">
        <v>2893</v>
      </c>
      <c r="B781" s="3">
        <v>20235</v>
      </c>
      <c r="C781" s="3" t="str">
        <f t="shared" si="32"/>
        <v>2023-05-16</v>
      </c>
      <c r="E781" s="35" t="s">
        <v>126</v>
      </c>
      <c r="G781" s="36">
        <v>43114</v>
      </c>
      <c r="H781" s="35" t="s">
        <v>2894</v>
      </c>
      <c r="K781" s="3" t="str">
        <f t="shared" si="30"/>
        <v>9.67741935483871e-06</v>
      </c>
      <c r="Q781" s="3" t="str">
        <f t="shared" si="31"/>
        <v>9.67741935483871e-06}</v>
      </c>
    </row>
    <row r="782" spans="1:17" ht="15.5" hidden="1">
      <c r="A782" s="35" t="s">
        <v>2895</v>
      </c>
      <c r="B782" s="3">
        <v>20235</v>
      </c>
      <c r="C782" s="3" t="str">
        <f t="shared" si="32"/>
        <v>2023-05-30</v>
      </c>
      <c r="E782" s="35" t="s">
        <v>126</v>
      </c>
      <c r="G782" s="36">
        <v>43114</v>
      </c>
      <c r="H782" s="35" t="s">
        <v>2896</v>
      </c>
      <c r="K782" s="3" t="str">
        <f t="shared" si="30"/>
        <v>0.010406352597842514</v>
      </c>
      <c r="Q782" s="3" t="str">
        <f t="shared" si="31"/>
        <v>0.010406352597842514}</v>
      </c>
    </row>
    <row r="783" spans="1:17" ht="15.5" hidden="1">
      <c r="A783" s="35" t="s">
        <v>2897</v>
      </c>
      <c r="B783" s="3">
        <v>20235</v>
      </c>
      <c r="C783" s="3" t="str">
        <f t="shared" si="32"/>
        <v>2023-05-16</v>
      </c>
      <c r="E783" s="35" t="s">
        <v>126</v>
      </c>
      <c r="G783" s="36">
        <v>43114</v>
      </c>
      <c r="H783" s="35" t="s">
        <v>2898</v>
      </c>
      <c r="K783" s="3" t="str">
        <f t="shared" si="30"/>
        <v>7.913669064748202e-06</v>
      </c>
      <c r="Q783" s="3" t="str">
        <f t="shared" si="31"/>
        <v>7.913669064748202e-06}</v>
      </c>
    </row>
    <row r="784" spans="1:17" ht="15.5" hidden="1">
      <c r="A784" s="35" t="s">
        <v>2899</v>
      </c>
      <c r="B784" s="3">
        <v>20235</v>
      </c>
      <c r="C784" s="3" t="str">
        <f t="shared" si="32"/>
        <v>2023-05-30</v>
      </c>
      <c r="E784" s="35" t="s">
        <v>126</v>
      </c>
      <c r="G784" s="36">
        <v>43114</v>
      </c>
      <c r="H784" s="35" t="s">
        <v>2900</v>
      </c>
      <c r="K784" s="3" t="str">
        <f t="shared" si="30"/>
        <v>0.05922142321596591</v>
      </c>
      <c r="Q784" s="3" t="str">
        <f t="shared" si="31"/>
        <v>0.05922142321596591}</v>
      </c>
    </row>
    <row r="785" spans="1:17" ht="15.5" hidden="1">
      <c r="A785" s="35" t="s">
        <v>2901</v>
      </c>
      <c r="B785" s="3">
        <v>20235</v>
      </c>
      <c r="C785" s="3" t="str">
        <f t="shared" si="32"/>
        <v>2023-05-30</v>
      </c>
      <c r="E785" s="35" t="s">
        <v>126</v>
      </c>
      <c r="G785" s="36">
        <v>43114</v>
      </c>
      <c r="H785" s="35" t="s">
        <v>2902</v>
      </c>
      <c r="K785" s="3" t="str">
        <f t="shared" si="30"/>
        <v>0.058140690622521696</v>
      </c>
      <c r="Q785" s="3" t="str">
        <f t="shared" si="31"/>
        <v>0.058140690622521696}</v>
      </c>
    </row>
    <row r="786" spans="1:17" ht="15.5" hidden="1">
      <c r="A786" s="35" t="s">
        <v>2903</v>
      </c>
      <c r="B786" s="3">
        <v>20235</v>
      </c>
      <c r="C786" s="3" t="str">
        <f t="shared" si="32"/>
        <v>2023-05-30</v>
      </c>
      <c r="E786" s="35" t="s">
        <v>126</v>
      </c>
      <c r="G786" s="36">
        <v>43114</v>
      </c>
      <c r="H786" s="35" t="s">
        <v>2904</v>
      </c>
      <c r="K786" s="3" t="str">
        <f t="shared" si="30"/>
        <v>0.059188948832412325</v>
      </c>
      <c r="Q786" s="3" t="str">
        <f t="shared" si="31"/>
        <v>0.059188948832412325}</v>
      </c>
    </row>
    <row r="787" spans="1:17" ht="15.5" hidden="1">
      <c r="A787" s="35" t="s">
        <v>2905</v>
      </c>
      <c r="B787" s="3">
        <v>20235</v>
      </c>
      <c r="C787" s="3" t="str">
        <f t="shared" si="32"/>
        <v>2023-05-30</v>
      </c>
      <c r="E787" s="35" t="s">
        <v>126</v>
      </c>
      <c r="G787" s="36">
        <v>43114</v>
      </c>
      <c r="H787" s="35" t="s">
        <v>2906</v>
      </c>
      <c r="K787" s="3" t="str">
        <f t="shared" si="30"/>
        <v>0.059220575080532994</v>
      </c>
      <c r="Q787" s="3" t="str">
        <f t="shared" si="31"/>
        <v>0.059220575080532994}</v>
      </c>
    </row>
    <row r="788" spans="1:17" ht="15.5" hidden="1">
      <c r="A788" s="35" t="s">
        <v>2907</v>
      </c>
      <c r="B788" s="3">
        <v>20235</v>
      </c>
      <c r="C788" s="3" t="str">
        <f t="shared" si="32"/>
        <v>2023-05-30</v>
      </c>
      <c r="E788" s="35" t="s">
        <v>126</v>
      </c>
      <c r="G788" s="36">
        <v>43114</v>
      </c>
      <c r="H788" s="35" t="s">
        <v>2908</v>
      </c>
      <c r="K788" s="3" t="str">
        <f t="shared" si="30"/>
        <v>0.04796996444092843</v>
      </c>
      <c r="Q788" s="3" t="str">
        <f t="shared" si="31"/>
        <v>0.04796996444092843}</v>
      </c>
    </row>
    <row r="789" spans="1:17" ht="15.5" hidden="1">
      <c r="A789" s="35" t="s">
        <v>2909</v>
      </c>
      <c r="B789" s="3">
        <v>20235</v>
      </c>
      <c r="C789" s="3" t="str">
        <f t="shared" si="32"/>
        <v>2023-05-30</v>
      </c>
      <c r="E789" s="35" t="s">
        <v>126</v>
      </c>
      <c r="G789" s="36">
        <v>43114</v>
      </c>
      <c r="H789" s="35" t="s">
        <v>2910</v>
      </c>
      <c r="K789" s="3" t="str">
        <f t="shared" si="30"/>
        <v>0.05970541327636651</v>
      </c>
      <c r="Q789" s="3" t="str">
        <f t="shared" si="31"/>
        <v>0.05970541327636651}</v>
      </c>
    </row>
    <row r="790" spans="1:17" ht="15.5" hidden="1">
      <c r="A790" s="35" t="s">
        <v>2911</v>
      </c>
      <c r="B790" s="3">
        <v>20235</v>
      </c>
      <c r="C790" s="3" t="str">
        <f t="shared" si="32"/>
        <v>2023-05-30</v>
      </c>
      <c r="E790" s="35" t="s">
        <v>126</v>
      </c>
      <c r="G790" s="36">
        <v>43114</v>
      </c>
      <c r="H790" s="35" t="s">
        <v>2912</v>
      </c>
      <c r="K790" s="3" t="str">
        <f t="shared" si="30"/>
        <v>0.0009778519209998893</v>
      </c>
      <c r="Q790" s="3" t="str">
        <f t="shared" si="31"/>
        <v>0.0009778519209998893}</v>
      </c>
    </row>
    <row r="791" spans="1:17" ht="15.5" hidden="1">
      <c r="A791" s="35" t="s">
        <v>2913</v>
      </c>
      <c r="B791" s="3">
        <v>20235</v>
      </c>
      <c r="C791" s="3" t="str">
        <f t="shared" si="32"/>
        <v>2023-05-16</v>
      </c>
      <c r="E791" s="35" t="s">
        <v>126</v>
      </c>
      <c r="G791" s="36">
        <v>43114</v>
      </c>
      <c r="H791" s="35" t="s">
        <v>2914</v>
      </c>
      <c r="K791" s="3" t="str">
        <f t="shared" si="30"/>
        <v>9.67741935483871e-06</v>
      </c>
      <c r="Q791" s="3" t="str">
        <f t="shared" si="31"/>
        <v>9.67741935483871e-06}</v>
      </c>
    </row>
    <row r="792" spans="1:17" ht="15.5" hidden="1">
      <c r="A792" s="35" t="s">
        <v>2915</v>
      </c>
      <c r="B792" s="3">
        <v>20235</v>
      </c>
      <c r="C792" s="3" t="str">
        <f t="shared" si="32"/>
        <v>2023-05-16</v>
      </c>
      <c r="E792" s="35" t="s">
        <v>191</v>
      </c>
      <c r="G792" s="36">
        <v>43114</v>
      </c>
      <c r="H792" s="35" t="s">
        <v>2916</v>
      </c>
      <c r="K792" s="3" t="str">
        <f t="shared" si="30"/>
        <v>1.809915440750608e-11</v>
      </c>
      <c r="Q792" s="3" t="str">
        <f t="shared" si="31"/>
        <v>1.809915440750608e-11}</v>
      </c>
    </row>
    <row r="793" spans="1:17" ht="15.5" hidden="1">
      <c r="A793" s="35" t="s">
        <v>2917</v>
      </c>
      <c r="B793" s="3">
        <v>20235</v>
      </c>
      <c r="C793" s="3" t="str">
        <f t="shared" si="32"/>
        <v>2023-05-30</v>
      </c>
      <c r="E793" s="35" t="s">
        <v>126</v>
      </c>
      <c r="G793" s="36">
        <v>43114</v>
      </c>
      <c r="H793" s="35" t="s">
        <v>2918</v>
      </c>
      <c r="K793" s="3" t="str">
        <f t="shared" si="30"/>
        <v>0.055997819568590804</v>
      </c>
      <c r="Q793" s="3" t="str">
        <f t="shared" si="31"/>
        <v>0.055997819568590804}</v>
      </c>
    </row>
    <row r="794" spans="1:17" ht="15.5" hidden="1">
      <c r="A794" s="35" t="s">
        <v>2919</v>
      </c>
      <c r="B794" s="3">
        <v>20235</v>
      </c>
      <c r="C794" s="3" t="str">
        <f t="shared" si="32"/>
        <v>2023-05-30</v>
      </c>
      <c r="E794" s="35" t="s">
        <v>126</v>
      </c>
      <c r="G794" s="36">
        <v>43114</v>
      </c>
      <c r="H794" s="35" t="s">
        <v>2920</v>
      </c>
      <c r="K794" s="3" t="str">
        <f t="shared" si="30"/>
        <v>0.055982308463253784</v>
      </c>
      <c r="Q794" s="3" t="str">
        <f t="shared" si="31"/>
        <v>0.055982308463253784}</v>
      </c>
    </row>
    <row r="795" spans="1:17" ht="15.5" hidden="1">
      <c r="A795" s="35" t="s">
        <v>2921</v>
      </c>
      <c r="B795" s="3">
        <v>20235</v>
      </c>
      <c r="C795" s="3" t="str">
        <f t="shared" si="32"/>
        <v>2023-05-13</v>
      </c>
      <c r="E795" s="35" t="s">
        <v>126</v>
      </c>
      <c r="G795" s="36">
        <v>42161</v>
      </c>
      <c r="H795" s="35" t="s">
        <v>2922</v>
      </c>
      <c r="K795" s="3" t="str">
        <f t="shared" si="30"/>
        <v>1.4577092515600093e-05</v>
      </c>
      <c r="Q795" s="3" t="str">
        <f t="shared" si="31"/>
        <v>1.4577092515600093e-05}</v>
      </c>
    </row>
    <row r="796" spans="1:17" ht="15.5" hidden="1">
      <c r="A796" s="35" t="s">
        <v>2923</v>
      </c>
      <c r="B796" s="3">
        <v>20235</v>
      </c>
      <c r="C796" s="3" t="str">
        <f t="shared" si="32"/>
        <v>2023-05-07</v>
      </c>
      <c r="E796" s="35" t="s">
        <v>126</v>
      </c>
      <c r="G796" s="36">
        <v>42161</v>
      </c>
      <c r="H796" s="35" t="s">
        <v>2924</v>
      </c>
      <c r="K796" s="3" t="str">
        <f t="shared" si="30"/>
        <v>0.11210317460317461</v>
      </c>
      <c r="Q796" s="3" t="str">
        <f t="shared" si="31"/>
        <v>0.11210317460317461}</v>
      </c>
    </row>
    <row r="797" spans="1:17" ht="15.5" hidden="1">
      <c r="A797" s="35" t="s">
        <v>2925</v>
      </c>
      <c r="B797" s="3">
        <v>20235</v>
      </c>
      <c r="C797" s="3" t="str">
        <f t="shared" si="32"/>
        <v>2023-05-15</v>
      </c>
      <c r="E797" s="35" t="s">
        <v>126</v>
      </c>
      <c r="G797" s="36">
        <v>42161</v>
      </c>
      <c r="H797" s="35" t="s">
        <v>2926</v>
      </c>
      <c r="K797" s="3" t="str">
        <f t="shared" si="30"/>
        <v>0.0004305692846134368</v>
      </c>
      <c r="Q797" s="3" t="str">
        <f t="shared" si="31"/>
        <v>0.0004305692846134368}</v>
      </c>
    </row>
    <row r="798" spans="1:17" ht="15.5" hidden="1">
      <c r="A798" s="35" t="s">
        <v>2927</v>
      </c>
      <c r="B798" s="3">
        <v>20235</v>
      </c>
      <c r="C798" s="3" t="str">
        <f t="shared" si="32"/>
        <v>2023-05-06</v>
      </c>
      <c r="E798" s="35" t="s">
        <v>126</v>
      </c>
      <c r="G798" s="36">
        <v>42161</v>
      </c>
      <c r="H798" s="35" t="s">
        <v>2928</v>
      </c>
      <c r="K798" s="3" t="str">
        <f t="shared" si="30"/>
        <v>0.13225806451612904</v>
      </c>
      <c r="Q798" s="3" t="str">
        <f t="shared" si="31"/>
        <v>0.13225806451612904}</v>
      </c>
    </row>
    <row r="799" spans="1:17" ht="15.5" hidden="1">
      <c r="A799" s="35" t="s">
        <v>2929</v>
      </c>
      <c r="B799" s="3">
        <v>20235</v>
      </c>
      <c r="C799" s="3" t="str">
        <f t="shared" si="32"/>
        <v>2023-05-07</v>
      </c>
      <c r="E799" s="35" t="s">
        <v>126</v>
      </c>
      <c r="G799" s="36">
        <v>42161</v>
      </c>
      <c r="H799" s="35" t="s">
        <v>2930</v>
      </c>
      <c r="K799" s="3" t="str">
        <f t="shared" si="30"/>
        <v>0.10504634397528322</v>
      </c>
      <c r="Q799" s="3" t="str">
        <f t="shared" si="31"/>
        <v>0.10504634397528322}</v>
      </c>
    </row>
    <row r="800" spans="1:17" ht="15.5" hidden="1">
      <c r="A800" s="35" t="s">
        <v>2931</v>
      </c>
      <c r="B800" s="3">
        <v>20235</v>
      </c>
      <c r="C800" s="3" t="str">
        <f t="shared" si="32"/>
        <v>2023-05-24</v>
      </c>
      <c r="E800" s="35" t="s">
        <v>126</v>
      </c>
      <c r="G800" s="36">
        <v>42161</v>
      </c>
      <c r="H800" s="35" t="s">
        <v>2932</v>
      </c>
      <c r="K800" s="3" t="str">
        <f t="shared" si="30"/>
        <v>0.08818011257035648</v>
      </c>
      <c r="Q800" s="3" t="str">
        <f t="shared" si="31"/>
        <v>0.08818011257035648}</v>
      </c>
    </row>
    <row r="801" spans="1:17" ht="15.5" hidden="1">
      <c r="A801" s="35" t="s">
        <v>2933</v>
      </c>
      <c r="B801" s="3">
        <v>20235</v>
      </c>
      <c r="C801" s="3" t="str">
        <f t="shared" si="32"/>
        <v>2023-05-13</v>
      </c>
      <c r="E801" s="35" t="s">
        <v>126</v>
      </c>
      <c r="G801" s="36">
        <v>42161</v>
      </c>
      <c r="H801" s="35" t="s">
        <v>2934</v>
      </c>
      <c r="K801" s="3" t="str">
        <f t="shared" si="30"/>
        <v>0.05327868852459016</v>
      </c>
      <c r="Q801" s="3" t="str">
        <f t="shared" si="31"/>
        <v>0.05327868852459016}</v>
      </c>
    </row>
    <row r="802" spans="1:17" ht="15.5" hidden="1">
      <c r="A802" s="35" t="s">
        <v>2935</v>
      </c>
      <c r="B802" s="3">
        <v>20235</v>
      </c>
      <c r="C802" s="3" t="str">
        <f t="shared" si="32"/>
        <v>2023-05-26</v>
      </c>
      <c r="E802" s="35" t="s">
        <v>126</v>
      </c>
      <c r="G802" s="36">
        <v>42161</v>
      </c>
      <c r="H802" s="35" t="s">
        <v>2936</v>
      </c>
      <c r="K802" s="3" t="str">
        <f t="shared" si="30"/>
        <v>1.7765490935014982e-05</v>
      </c>
      <c r="Q802" s="3" t="str">
        <f t="shared" si="31"/>
        <v>1.7765490935014982e-05}</v>
      </c>
    </row>
    <row r="803" spans="1:17" ht="15.5" hidden="1">
      <c r="A803" s="35" t="s">
        <v>2937</v>
      </c>
      <c r="B803" s="3">
        <v>20235</v>
      </c>
      <c r="C803" s="3" t="str">
        <f t="shared" si="32"/>
        <v>2023-05-07</v>
      </c>
      <c r="E803" s="35" t="s">
        <v>126</v>
      </c>
      <c r="G803" s="36">
        <v>42161</v>
      </c>
      <c r="H803" s="35" t="s">
        <v>2938</v>
      </c>
      <c r="K803" s="3" t="str">
        <f t="shared" si="30"/>
        <v>0.10616784630940344</v>
      </c>
      <c r="Q803" s="3" t="str">
        <f t="shared" si="31"/>
        <v>0.10616784630940344}</v>
      </c>
    </row>
    <row r="804" spans="1:17" ht="15.5" hidden="1">
      <c r="A804" s="35" t="s">
        <v>2939</v>
      </c>
      <c r="B804" s="3">
        <v>20235</v>
      </c>
      <c r="C804" s="3" t="str">
        <f t="shared" si="32"/>
        <v>2023-05-25</v>
      </c>
      <c r="E804" s="35" t="s">
        <v>126</v>
      </c>
      <c r="G804" s="36">
        <v>42161</v>
      </c>
      <c r="H804" s="35" t="s">
        <v>2940</v>
      </c>
      <c r="K804" s="3" t="str">
        <f t="shared" si="30"/>
        <v>2.124625638859644e-05</v>
      </c>
      <c r="Q804" s="3" t="str">
        <f t="shared" si="31"/>
        <v>2.124625638859644e-05}</v>
      </c>
    </row>
    <row r="805" spans="1:17" ht="15.5" hidden="1">
      <c r="A805" s="35" t="s">
        <v>2941</v>
      </c>
      <c r="B805" s="3">
        <v>20235</v>
      </c>
      <c r="C805" s="3" t="str">
        <f t="shared" si="32"/>
        <v>2023-05-17</v>
      </c>
      <c r="E805" s="35" t="s">
        <v>126</v>
      </c>
      <c r="G805" s="36">
        <v>42161</v>
      </c>
      <c r="H805" s="35" t="s">
        <v>2942</v>
      </c>
      <c r="K805" s="3" t="str">
        <f t="shared" si="30"/>
        <v>0.061696658097686374</v>
      </c>
      <c r="Q805" s="3" t="str">
        <f t="shared" si="31"/>
        <v>0.061696658097686374}</v>
      </c>
    </row>
    <row r="806" spans="1:17" ht="15.5" hidden="1">
      <c r="A806" s="35" t="s">
        <v>2943</v>
      </c>
      <c r="B806" s="3">
        <v>20235</v>
      </c>
      <c r="C806" s="3" t="str">
        <f t="shared" si="32"/>
        <v>2023-05-13</v>
      </c>
      <c r="E806" s="35" t="s">
        <v>126</v>
      </c>
      <c r="G806" s="36">
        <v>42161</v>
      </c>
      <c r="H806" s="35" t="s">
        <v>2944</v>
      </c>
      <c r="K806" s="3" t="str">
        <f t="shared" si="30"/>
        <v>0.04263157894736842</v>
      </c>
      <c r="Q806" s="3" t="str">
        <f t="shared" si="31"/>
        <v>0.04263157894736842}</v>
      </c>
    </row>
    <row r="807" spans="1:17" ht="15.5" hidden="1">
      <c r="A807" s="35" t="s">
        <v>2945</v>
      </c>
      <c r="B807" s="3">
        <v>20235</v>
      </c>
      <c r="C807" s="3" t="str">
        <f t="shared" si="32"/>
        <v>2023-05-11</v>
      </c>
      <c r="E807" s="35" t="s">
        <v>126</v>
      </c>
      <c r="G807" s="36">
        <v>42161</v>
      </c>
      <c r="H807" s="35" t="s">
        <v>2946</v>
      </c>
      <c r="K807" s="3" t="str">
        <f t="shared" si="30"/>
        <v>0.0004907381727540285</v>
      </c>
      <c r="Q807" s="3" t="str">
        <f t="shared" si="31"/>
        <v>0.0004907381727540285}</v>
      </c>
    </row>
    <row r="808" spans="1:17" ht="15.5" hidden="1">
      <c r="A808" s="35" t="s">
        <v>2947</v>
      </c>
      <c r="B808" s="3">
        <v>20235</v>
      </c>
      <c r="C808" s="3" t="str">
        <f t="shared" si="32"/>
        <v>2023-05-24</v>
      </c>
      <c r="E808" s="35" t="s">
        <v>126</v>
      </c>
      <c r="G808" s="36">
        <v>42161</v>
      </c>
      <c r="H808" s="35" t="s">
        <v>2948</v>
      </c>
      <c r="K808" s="3" t="str">
        <f t="shared" si="30"/>
        <v>3.25904641489097e-05</v>
      </c>
      <c r="Q808" s="3" t="str">
        <f t="shared" si="31"/>
        <v>3.25904641489097e-05}</v>
      </c>
    </row>
    <row r="809" spans="1:17" ht="15.5" hidden="1">
      <c r="A809" s="35" t="s">
        <v>2949</v>
      </c>
      <c r="B809" s="3">
        <v>20235</v>
      </c>
      <c r="C809" s="3" t="str">
        <f t="shared" si="32"/>
        <v>2023-05-17</v>
      </c>
      <c r="E809" s="35" t="s">
        <v>126</v>
      </c>
      <c r="G809" s="36">
        <v>42161</v>
      </c>
      <c r="H809" s="35" t="s">
        <v>2950</v>
      </c>
      <c r="K809" s="3" t="str">
        <f t="shared" si="30"/>
        <v>0.061696658097686374</v>
      </c>
      <c r="Q809" s="3" t="str">
        <f t="shared" si="31"/>
        <v>0.061696658097686374}</v>
      </c>
    </row>
    <row r="810" spans="1:17" ht="15.5" hidden="1">
      <c r="A810" s="35" t="s">
        <v>2951</v>
      </c>
      <c r="B810" s="3">
        <v>20235</v>
      </c>
      <c r="C810" s="3" t="str">
        <f t="shared" si="32"/>
        <v>2023-05-24</v>
      </c>
      <c r="E810" s="35" t="s">
        <v>126</v>
      </c>
      <c r="G810" s="36">
        <v>42161</v>
      </c>
      <c r="H810" s="35" t="s">
        <v>2952</v>
      </c>
      <c r="K810" s="3" t="str">
        <f t="shared" si="30"/>
        <v>0.002803180914512922</v>
      </c>
      <c r="Q810" s="3" t="str">
        <f t="shared" si="31"/>
        <v>0.002803180914512922}</v>
      </c>
    </row>
    <row r="811" spans="1:17" ht="15.5" hidden="1">
      <c r="A811" s="35" t="s">
        <v>2953</v>
      </c>
      <c r="B811" s="3">
        <v>20235</v>
      </c>
      <c r="C811" s="3" t="str">
        <f t="shared" si="32"/>
        <v>2023-05-13</v>
      </c>
      <c r="E811" s="35" t="s">
        <v>126</v>
      </c>
      <c r="G811" s="36">
        <v>10</v>
      </c>
      <c r="H811" s="35" t="s">
        <v>2954</v>
      </c>
      <c r="K811" s="3" t="str">
        <f t="shared" si="30"/>
        <v>0.0003251502483382999</v>
      </c>
      <c r="Q811" s="3" t="str">
        <f t="shared" si="31"/>
        <v>0.0003251502483382999}</v>
      </c>
    </row>
    <row r="812" spans="1:17" ht="15.5" hidden="1">
      <c r="A812" s="35" t="s">
        <v>2955</v>
      </c>
      <c r="B812" s="3">
        <v>20235</v>
      </c>
      <c r="C812" s="3" t="str">
        <f t="shared" si="32"/>
        <v>2023-05-10</v>
      </c>
      <c r="E812" s="35" t="s">
        <v>126</v>
      </c>
      <c r="G812" s="36">
        <v>10</v>
      </c>
      <c r="H812" s="35" t="s">
        <v>2956</v>
      </c>
      <c r="K812" s="3" t="str">
        <f t="shared" si="30"/>
        <v>1.6362769718916074e-05</v>
      </c>
      <c r="Q812" s="3" t="str">
        <f t="shared" si="31"/>
        <v>1.6362769718916074e-05}</v>
      </c>
    </row>
    <row r="813" spans="1:17" ht="15.5" hidden="1">
      <c r="A813" s="35" t="s">
        <v>2957</v>
      </c>
      <c r="B813" s="3">
        <v>20235</v>
      </c>
      <c r="C813" s="3" t="str">
        <f t="shared" si="32"/>
        <v>2023-05-26</v>
      </c>
      <c r="E813" s="35" t="s">
        <v>191</v>
      </c>
      <c r="G813" s="36">
        <v>10</v>
      </c>
      <c r="H813" s="35" t="s">
        <v>2958</v>
      </c>
      <c r="K813" s="3" t="str">
        <f t="shared" si="30"/>
        <v>4.8362330580710685e-09</v>
      </c>
      <c r="Q813" s="3" t="str">
        <f t="shared" si="31"/>
        <v>4.8362330580710685e-09}</v>
      </c>
    </row>
    <row r="814" spans="1:17" ht="15.5" hidden="1">
      <c r="A814" s="35" t="s">
        <v>2959</v>
      </c>
      <c r="B814" s="3">
        <v>20235</v>
      </c>
      <c r="C814" s="3" t="str">
        <f t="shared" si="32"/>
        <v>2023-05-24</v>
      </c>
      <c r="E814" s="35" t="s">
        <v>191</v>
      </c>
      <c r="G814" s="36">
        <v>10</v>
      </c>
      <c r="H814" s="35" t="s">
        <v>2960</v>
      </c>
      <c r="K814" s="3" t="str">
        <f t="shared" si="30"/>
        <v>3.344779913481693e-09</v>
      </c>
      <c r="Q814" s="3" t="str">
        <f t="shared" si="31"/>
        <v>3.344779913481693e-09}</v>
      </c>
    </row>
    <row r="815" spans="1:17" ht="15.5" hidden="1">
      <c r="A815" s="35" t="s">
        <v>2961</v>
      </c>
      <c r="B815" s="3">
        <v>20235</v>
      </c>
      <c r="C815" s="3" t="str">
        <f t="shared" si="32"/>
        <v>2023-05-24</v>
      </c>
      <c r="E815" s="35" t="s">
        <v>191</v>
      </c>
      <c r="G815" s="36">
        <v>10</v>
      </c>
      <c r="H815" s="35" t="s">
        <v>2962</v>
      </c>
      <c r="K815" s="3" t="str">
        <f t="shared" si="30"/>
        <v>3.344779913481693e-09</v>
      </c>
      <c r="Q815" s="3" t="str">
        <f t="shared" si="31"/>
        <v>3.344779913481693e-09}</v>
      </c>
    </row>
    <row r="816" spans="1:17" ht="15.5" hidden="1">
      <c r="A816" s="35" t="s">
        <v>2963</v>
      </c>
      <c r="B816" s="3">
        <v>20235</v>
      </c>
      <c r="C816" s="3" t="str">
        <f t="shared" si="32"/>
        <v>2023-05-01</v>
      </c>
      <c r="E816" s="35" t="s">
        <v>191</v>
      </c>
      <c r="G816" s="36">
        <v>250</v>
      </c>
      <c r="H816" s="35" t="s">
        <v>2964</v>
      </c>
      <c r="K816" s="3" t="str">
        <f t="shared" si="30"/>
        <v>1.3001516069641693e-08</v>
      </c>
      <c r="Q816" s="3" t="str">
        <f t="shared" si="31"/>
        <v>1.3001516069641693e-08}</v>
      </c>
    </row>
    <row r="817" spans="1:17" ht="15.5" hidden="1">
      <c r="A817" s="35" t="s">
        <v>2965</v>
      </c>
      <c r="B817" s="3">
        <v>20235</v>
      </c>
      <c r="C817" s="3" t="str">
        <f t="shared" si="32"/>
        <v>2023-05-24</v>
      </c>
      <c r="E817" s="35" t="s">
        <v>126</v>
      </c>
      <c r="G817" s="36">
        <v>250</v>
      </c>
      <c r="H817" s="35" t="s">
        <v>2966</v>
      </c>
      <c r="K817" s="3" t="str">
        <f t="shared" si="30"/>
        <v>0.00378698224852071</v>
      </c>
      <c r="Q817" s="3" t="str">
        <f t="shared" si="31"/>
        <v>0.00378698224852071}</v>
      </c>
    </row>
    <row r="818" spans="1:17" ht="15.5" hidden="1">
      <c r="A818" s="35" t="s">
        <v>2967</v>
      </c>
      <c r="B818" s="3">
        <v>20235</v>
      </c>
      <c r="C818" s="3" t="str">
        <f t="shared" si="32"/>
        <v>2023-05-17</v>
      </c>
      <c r="E818" s="35" t="s">
        <v>126</v>
      </c>
      <c r="G818" s="36">
        <v>250</v>
      </c>
      <c r="H818" s="35" t="s">
        <v>2968</v>
      </c>
      <c r="K818" s="3" t="str">
        <f t="shared" si="30"/>
        <v>0.00032001982662547705</v>
      </c>
      <c r="Q818" s="3" t="str">
        <f t="shared" si="31"/>
        <v>0.00032001982662547705}</v>
      </c>
    </row>
    <row r="819" spans="1:17" ht="15.5" hidden="1">
      <c r="A819" s="35" t="s">
        <v>2969</v>
      </c>
      <c r="B819" s="3">
        <v>20235</v>
      </c>
      <c r="C819" s="3" t="str">
        <f t="shared" si="32"/>
        <v>2023-05-24</v>
      </c>
      <c r="E819" s="35" t="s">
        <v>126</v>
      </c>
      <c r="G819" s="36">
        <v>250</v>
      </c>
      <c r="H819" s="35" t="s">
        <v>2970</v>
      </c>
      <c r="K819" s="3" t="str">
        <f t="shared" si="30"/>
        <v>0.010974025974025975</v>
      </c>
      <c r="Q819" s="3" t="str">
        <f t="shared" si="31"/>
        <v>0.010974025974025975}</v>
      </c>
    </row>
    <row r="820" spans="1:17" ht="15.5" hidden="1">
      <c r="A820" s="35" t="s">
        <v>2971</v>
      </c>
      <c r="B820" s="3">
        <v>20235</v>
      </c>
      <c r="C820" s="3" t="str">
        <f t="shared" si="32"/>
        <v>2023-05-01</v>
      </c>
      <c r="E820" s="35" t="s">
        <v>126</v>
      </c>
      <c r="G820" s="36">
        <v>250</v>
      </c>
      <c r="H820" s="35" t="s">
        <v>2972</v>
      </c>
      <c r="K820" s="3" t="str">
        <f t="shared" si="30"/>
        <v>0.00011583011583011582</v>
      </c>
      <c r="Q820" s="3" t="str">
        <f t="shared" si="31"/>
        <v>0.00011583011583011582}</v>
      </c>
    </row>
    <row r="821" spans="1:17" ht="15.5" hidden="1">
      <c r="A821" s="35" t="s">
        <v>2973</v>
      </c>
      <c r="B821" s="3">
        <v>20235</v>
      </c>
      <c r="C821" s="3" t="str">
        <f t="shared" si="32"/>
        <v>2023-05-21</v>
      </c>
      <c r="E821" s="35" t="s">
        <v>126</v>
      </c>
      <c r="G821" s="36">
        <v>250</v>
      </c>
      <c r="H821" s="35" t="s">
        <v>2974</v>
      </c>
      <c r="K821" s="3" t="str">
        <f t="shared" si="30"/>
        <v>0.0004191616766467066</v>
      </c>
      <c r="Q821" s="3" t="str">
        <f t="shared" si="31"/>
        <v>0.0004191616766467066}</v>
      </c>
    </row>
    <row r="822" spans="1:17" ht="15.5" hidden="1">
      <c r="A822" s="35" t="s">
        <v>2975</v>
      </c>
      <c r="B822" s="3">
        <v>20235</v>
      </c>
      <c r="C822" s="3" t="str">
        <f t="shared" si="32"/>
        <v>2023-05-01</v>
      </c>
      <c r="E822" s="35" t="s">
        <v>126</v>
      </c>
      <c r="G822" s="36">
        <v>250</v>
      </c>
      <c r="H822" s="35" t="s">
        <v>2976</v>
      </c>
      <c r="K822" s="3" t="str">
        <f t="shared" si="30"/>
        <v>0.0003303334370915521</v>
      </c>
      <c r="Q822" s="3" t="str">
        <f t="shared" si="31"/>
        <v>0.0003303334370915521}</v>
      </c>
    </row>
    <row r="823" spans="1:17" ht="15.5" hidden="1">
      <c r="A823" s="35" t="s">
        <v>2977</v>
      </c>
      <c r="B823" s="3">
        <v>20235</v>
      </c>
      <c r="C823" s="3" t="str">
        <f t="shared" si="32"/>
        <v>2023-05-12</v>
      </c>
      <c r="E823" s="35" t="s">
        <v>126</v>
      </c>
      <c r="G823" s="36">
        <v>250</v>
      </c>
      <c r="H823" s="35" t="s">
        <v>2978</v>
      </c>
      <c r="K823" s="3" t="str">
        <f t="shared" si="30"/>
        <v>3.5000000000000004e-05</v>
      </c>
      <c r="Q823" s="3" t="str">
        <f t="shared" si="31"/>
        <v>3.5000000000000004e-05}</v>
      </c>
    </row>
    <row r="824" spans="1:17" ht="15.5" hidden="1">
      <c r="A824" s="35" t="s">
        <v>2979</v>
      </c>
      <c r="B824" s="3">
        <v>20235</v>
      </c>
      <c r="C824" s="3" t="str">
        <f t="shared" si="32"/>
        <v>2023-05-01</v>
      </c>
      <c r="E824" s="35" t="s">
        <v>126</v>
      </c>
      <c r="G824" s="36">
        <v>250</v>
      </c>
      <c r="H824" s="35" t="s">
        <v>2980</v>
      </c>
      <c r="K824" s="3" t="str">
        <f t="shared" si="30"/>
        <v>0.00033027464456394435</v>
      </c>
      <c r="Q824" s="3" t="str">
        <f t="shared" si="31"/>
        <v>0.00033027464456394435}</v>
      </c>
    </row>
    <row r="825" spans="1:17" ht="15.5" hidden="1">
      <c r="A825" s="35" t="s">
        <v>2981</v>
      </c>
      <c r="B825" s="3">
        <v>20235</v>
      </c>
      <c r="C825" s="3" t="str">
        <f t="shared" si="32"/>
        <v>2023-05-26</v>
      </c>
      <c r="E825" s="35" t="s">
        <v>126</v>
      </c>
      <c r="G825" s="36">
        <v>250</v>
      </c>
      <c r="H825" s="35" t="s">
        <v>2982</v>
      </c>
      <c r="K825" s="3" t="str">
        <f t="shared" si="30"/>
        <v>0.0019157088122605365</v>
      </c>
      <c r="Q825" s="3" t="str">
        <f t="shared" si="31"/>
        <v>0.0019157088122605365}</v>
      </c>
    </row>
    <row r="826" spans="1:17" ht="15.5" hidden="1">
      <c r="A826" s="35" t="s">
        <v>2983</v>
      </c>
      <c r="B826" s="3">
        <v>20235</v>
      </c>
      <c r="C826" s="3" t="str">
        <f t="shared" si="32"/>
        <v>2023-05-12</v>
      </c>
      <c r="E826" s="35" t="s">
        <v>126</v>
      </c>
      <c r="G826" s="36">
        <v>250</v>
      </c>
      <c r="H826" s="35" t="s">
        <v>2984</v>
      </c>
      <c r="K826" s="3" t="str">
        <f t="shared" si="30"/>
        <v>1.0450665344473631e-05</v>
      </c>
      <c r="Q826" s="3" t="str">
        <f t="shared" si="31"/>
        <v>1.0450665344473631e-05}</v>
      </c>
    </row>
    <row r="827" spans="1:17" ht="15.5" hidden="1">
      <c r="A827" s="35" t="s">
        <v>2985</v>
      </c>
      <c r="B827" s="3">
        <v>20235</v>
      </c>
      <c r="C827" s="3" t="str">
        <f t="shared" si="32"/>
        <v>2023-05-24</v>
      </c>
      <c r="E827" s="35" t="s">
        <v>126</v>
      </c>
      <c r="G827" s="36">
        <v>250</v>
      </c>
      <c r="H827" s="35" t="s">
        <v>2986</v>
      </c>
      <c r="K827" s="3" t="str">
        <f t="shared" si="30"/>
        <v>4.540889383225111e-06</v>
      </c>
      <c r="Q827" s="3" t="str">
        <f t="shared" si="31"/>
        <v>4.540889383225111e-06}</v>
      </c>
    </row>
    <row r="828" spans="1:17" ht="15.5" hidden="1">
      <c r="A828" s="35" t="s">
        <v>2987</v>
      </c>
      <c r="B828" s="3">
        <v>20235</v>
      </c>
      <c r="C828" s="3" t="str">
        <f t="shared" si="32"/>
        <v>2023-05-27</v>
      </c>
      <c r="E828" s="35" t="s">
        <v>126</v>
      </c>
      <c r="G828" s="36">
        <v>250</v>
      </c>
      <c r="H828" s="35" t="s">
        <v>2988</v>
      </c>
      <c r="K828" s="3" t="str">
        <f t="shared" si="30"/>
        <v>0.0039744184207883455</v>
      </c>
      <c r="Q828" s="3" t="str">
        <f t="shared" si="31"/>
        <v>0.0039744184207883455}</v>
      </c>
    </row>
    <row r="829" spans="1:17" ht="15.5" hidden="1">
      <c r="A829" s="35" t="s">
        <v>2989</v>
      </c>
      <c r="B829" s="3">
        <v>20235</v>
      </c>
      <c r="C829" s="3" t="str">
        <f t="shared" si="32"/>
        <v>2023-05-01</v>
      </c>
      <c r="E829" s="35" t="s">
        <v>126</v>
      </c>
      <c r="G829" s="36">
        <v>250</v>
      </c>
      <c r="H829" s="35" t="s">
        <v>2990</v>
      </c>
      <c r="K829" s="3" t="str">
        <f t="shared" si="30"/>
        <v>0.0002320185614849188</v>
      </c>
      <c r="Q829" s="3" t="str">
        <f t="shared" si="31"/>
        <v>0.0002320185614849188}</v>
      </c>
    </row>
    <row r="830" spans="1:17" ht="15.5" hidden="1">
      <c r="A830" s="35" t="s">
        <v>2991</v>
      </c>
      <c r="B830" s="3">
        <v>20235</v>
      </c>
      <c r="C830" s="3" t="str">
        <f t="shared" si="32"/>
        <v>2023-05-01</v>
      </c>
      <c r="E830" s="35" t="s">
        <v>126</v>
      </c>
      <c r="G830" s="36">
        <v>250</v>
      </c>
      <c r="H830" s="35" t="s">
        <v>2992</v>
      </c>
      <c r="K830" s="3" t="str">
        <f t="shared" si="30"/>
        <v>0.0004560260586319219</v>
      </c>
      <c r="Q830" s="3" t="str">
        <f t="shared" si="31"/>
        <v>0.0004560260586319219}</v>
      </c>
    </row>
    <row r="831" spans="1:17" ht="15.5" hidden="1">
      <c r="A831" s="35" t="s">
        <v>2993</v>
      </c>
      <c r="B831" s="3">
        <v>20235</v>
      </c>
      <c r="C831" s="3" t="str">
        <f t="shared" si="32"/>
        <v>2023-05-20</v>
      </c>
      <c r="E831" s="35" t="s">
        <v>126</v>
      </c>
      <c r="G831" s="36">
        <v>250</v>
      </c>
      <c r="H831" s="35" t="s">
        <v>2994</v>
      </c>
      <c r="K831" s="3" t="str">
        <f t="shared" si="30"/>
        <v>0.0005022926615803193</v>
      </c>
      <c r="Q831" s="3" t="str">
        <f t="shared" si="31"/>
        <v>0.0005022926615803193}</v>
      </c>
    </row>
    <row r="832" spans="1:17" ht="15.5" hidden="1">
      <c r="A832" s="35" t="s">
        <v>2995</v>
      </c>
      <c r="B832" s="3">
        <v>20235</v>
      </c>
      <c r="C832" s="3" t="str">
        <f t="shared" si="32"/>
        <v>2023-05-19</v>
      </c>
      <c r="E832" s="35" t="s">
        <v>126</v>
      </c>
      <c r="G832" s="36">
        <v>250</v>
      </c>
      <c r="H832" s="35" t="s">
        <v>2996</v>
      </c>
      <c r="K832" s="3" t="str">
        <f t="shared" si="30"/>
        <v>0.0011120342571419653</v>
      </c>
      <c r="Q832" s="3" t="str">
        <f t="shared" si="31"/>
        <v>0.0011120342571419653}</v>
      </c>
    </row>
    <row r="833" spans="1:17" ht="15.5" hidden="1">
      <c r="A833" s="35" t="s">
        <v>2997</v>
      </c>
      <c r="B833" s="3">
        <v>20235</v>
      </c>
      <c r="C833" s="3" t="str">
        <f t="shared" si="32"/>
        <v>2023-05-25</v>
      </c>
      <c r="E833" s="35" t="s">
        <v>126</v>
      </c>
      <c r="G833" s="36">
        <v>250</v>
      </c>
      <c r="H833" s="35" t="s">
        <v>2998</v>
      </c>
      <c r="K833" s="3" t="str">
        <f t="shared" si="30"/>
        <v>0.003540856031128405</v>
      </c>
      <c r="Q833" s="3" t="str">
        <f t="shared" si="31"/>
        <v>0.003540856031128405}</v>
      </c>
    </row>
    <row r="834" spans="1:17" ht="15.5" hidden="1">
      <c r="A834" s="35" t="s">
        <v>2999</v>
      </c>
      <c r="B834" s="3">
        <v>20235</v>
      </c>
      <c r="C834" s="3" t="str">
        <f t="shared" si="32"/>
        <v>2023-05-12</v>
      </c>
      <c r="E834" s="35" t="s">
        <v>126</v>
      </c>
      <c r="G834" s="36">
        <v>250</v>
      </c>
      <c r="H834" s="35" t="s">
        <v>3000</v>
      </c>
      <c r="K834" s="3" t="str">
        <f t="shared" si="30"/>
        <v>7.19319733461175e-05</v>
      </c>
      <c r="Q834" s="3" t="str">
        <f t="shared" si="31"/>
        <v>7.19319733461175e-05}</v>
      </c>
    </row>
    <row r="835" spans="1:17" ht="15.5" hidden="1">
      <c r="A835" s="35" t="s">
        <v>3001</v>
      </c>
      <c r="B835" s="3">
        <v>20235</v>
      </c>
      <c r="C835" s="3" t="str">
        <f t="shared" si="32"/>
        <v>2023-05-27</v>
      </c>
      <c r="E835" s="35" t="s">
        <v>126</v>
      </c>
      <c r="G835" s="36">
        <v>250</v>
      </c>
      <c r="H835" s="35" t="s">
        <v>3002</v>
      </c>
      <c r="K835" s="3" t="str">
        <f t="shared" si="30"/>
        <v>0.006294416243654823</v>
      </c>
      <c r="Q835" s="3" t="str">
        <f t="shared" si="31"/>
        <v>0.006294416243654823}</v>
      </c>
    </row>
    <row r="836" spans="1:17" ht="15.5" hidden="1">
      <c r="A836" s="35" t="s">
        <v>3003</v>
      </c>
      <c r="B836" s="3">
        <v>20235</v>
      </c>
      <c r="C836" s="3" t="str">
        <f t="shared" si="32"/>
        <v>2023-05-12</v>
      </c>
      <c r="E836" s="35" t="s">
        <v>126</v>
      </c>
      <c r="G836" s="36">
        <v>250</v>
      </c>
      <c r="H836" s="35" t="s">
        <v>3004</v>
      </c>
      <c r="K836" s="3" t="str">
        <f t="shared" si="30"/>
        <v>2.9190785927816657e-06</v>
      </c>
      <c r="Q836" s="3" t="str">
        <f t="shared" si="31"/>
        <v>2.9190785927816657e-06}</v>
      </c>
    </row>
    <row r="837" spans="1:17" ht="15.5" hidden="1">
      <c r="A837" s="35" t="s">
        <v>3005</v>
      </c>
      <c r="B837" s="3">
        <v>20235</v>
      </c>
      <c r="C837" s="3" t="str">
        <f t="shared" si="32"/>
        <v>2023-05-28</v>
      </c>
      <c r="E837" s="35" t="s">
        <v>126</v>
      </c>
      <c r="G837" s="36">
        <v>250</v>
      </c>
      <c r="H837" s="35" t="s">
        <v>3006</v>
      </c>
      <c r="K837" s="3" t="str">
        <f t="shared" si="30"/>
        <v>0.002899408284023669</v>
      </c>
      <c r="Q837" s="3" t="str">
        <f t="shared" si="31"/>
        <v>0.002899408284023669}</v>
      </c>
    </row>
    <row r="838" spans="1:17" ht="15.5" hidden="1">
      <c r="A838" s="35" t="s">
        <v>3007</v>
      </c>
      <c r="B838" s="3">
        <v>20235</v>
      </c>
      <c r="C838" s="3" t="str">
        <f t="shared" si="32"/>
        <v>2023-05-18</v>
      </c>
      <c r="E838" s="35" t="s">
        <v>126</v>
      </c>
      <c r="G838" s="36">
        <v>250</v>
      </c>
      <c r="H838" s="35" t="s">
        <v>3008</v>
      </c>
      <c r="K838" s="3" t="str">
        <f t="shared" si="30"/>
        <v>0.00010762422405730727</v>
      </c>
      <c r="Q838" s="3" t="str">
        <f t="shared" si="31"/>
        <v>0.00010762422405730727}</v>
      </c>
    </row>
    <row r="839" spans="1:17" ht="15.5" hidden="1">
      <c r="A839" s="35" t="s">
        <v>3009</v>
      </c>
      <c r="B839" s="3">
        <v>20235</v>
      </c>
      <c r="C839" s="3" t="str">
        <f t="shared" si="32"/>
        <v>2023-05-01</v>
      </c>
      <c r="E839" s="35" t="s">
        <v>126</v>
      </c>
      <c r="G839" s="36">
        <v>250</v>
      </c>
      <c r="H839" s="35" t="s">
        <v>3010</v>
      </c>
      <c r="K839" s="3" t="str">
        <f t="shared" si="30"/>
        <v>0.0004045278927425795</v>
      </c>
      <c r="Q839" s="3" t="str">
        <f t="shared" si="31"/>
        <v>0.0004045278927425795}</v>
      </c>
    </row>
    <row r="840" spans="1:17" ht="15.5" hidden="1">
      <c r="A840" s="35" t="s">
        <v>3011</v>
      </c>
      <c r="B840" s="3">
        <v>20235</v>
      </c>
      <c r="C840" s="3" t="str">
        <f t="shared" si="32"/>
        <v>2023-05-12</v>
      </c>
      <c r="E840" s="35" t="s">
        <v>126</v>
      </c>
      <c r="G840" s="36">
        <v>250</v>
      </c>
      <c r="H840" s="35" t="s">
        <v>3012</v>
      </c>
      <c r="K840" s="3" t="str">
        <f t="shared" si="30"/>
        <v>7.19319733461175e-05</v>
      </c>
      <c r="Q840" s="3" t="str">
        <f t="shared" si="31"/>
        <v>7.19319733461175e-05}</v>
      </c>
    </row>
    <row r="841" spans="1:17" ht="15.5" hidden="1">
      <c r="A841" s="35" t="s">
        <v>3013</v>
      </c>
      <c r="B841" s="3">
        <v>20235</v>
      </c>
      <c r="C841" s="3" t="str">
        <f t="shared" si="32"/>
        <v>2023-05-25</v>
      </c>
      <c r="E841" s="35" t="s">
        <v>126</v>
      </c>
      <c r="G841" s="36">
        <v>250</v>
      </c>
      <c r="H841" s="35" t="s">
        <v>3014</v>
      </c>
      <c r="K841" s="3" t="str">
        <f t="shared" si="30"/>
        <v>0.001893491124260355</v>
      </c>
      <c r="Q841" s="3" t="str">
        <f t="shared" si="31"/>
        <v>0.001893491124260355}</v>
      </c>
    </row>
    <row r="842" spans="1:17" ht="15.5" hidden="1">
      <c r="A842" s="35" t="s">
        <v>3015</v>
      </c>
      <c r="B842" s="3">
        <v>20235</v>
      </c>
      <c r="C842" s="3" t="str">
        <f t="shared" si="32"/>
        <v>2023-05-24</v>
      </c>
      <c r="E842" s="35" t="s">
        <v>126</v>
      </c>
      <c r="G842" s="36">
        <v>250</v>
      </c>
      <c r="H842" s="35" t="s">
        <v>3016</v>
      </c>
      <c r="K842" s="3" t="str">
        <f t="shared" si="30"/>
        <v>5.208838503058632e-06</v>
      </c>
      <c r="Q842" s="3" t="str">
        <f t="shared" si="31"/>
        <v>5.208838503058632e-06}</v>
      </c>
    </row>
    <row r="843" spans="1:17" ht="15.5" hidden="1">
      <c r="A843" s="35" t="s">
        <v>3017</v>
      </c>
      <c r="B843" s="3">
        <v>20235</v>
      </c>
      <c r="C843" s="3" t="str">
        <f t="shared" si="32"/>
        <v>2023-05-12</v>
      </c>
      <c r="E843" s="35" t="s">
        <v>126</v>
      </c>
      <c r="G843" s="36">
        <v>250</v>
      </c>
      <c r="H843" s="35" t="s">
        <v>3018</v>
      </c>
      <c r="K843" s="3" t="str">
        <f t="shared" si="30"/>
        <v>3.5000000000000004e-05</v>
      </c>
      <c r="Q843" s="3" t="str">
        <f t="shared" si="31"/>
        <v>3.5000000000000004e-05}</v>
      </c>
    </row>
    <row r="844" spans="1:17" ht="15.5" hidden="1">
      <c r="A844" s="35" t="s">
        <v>3019</v>
      </c>
      <c r="B844" s="3">
        <v>20235</v>
      </c>
      <c r="C844" s="3" t="str">
        <f t="shared" si="32"/>
        <v>2023-05-24</v>
      </c>
      <c r="E844" s="35" t="s">
        <v>126</v>
      </c>
      <c r="G844" s="36">
        <v>250</v>
      </c>
      <c r="H844" s="35" t="s">
        <v>3020</v>
      </c>
      <c r="K844" s="3" t="str">
        <f t="shared" si="30"/>
        <v>0.010974025974025975</v>
      </c>
      <c r="Q844" s="3" t="str">
        <f t="shared" si="31"/>
        <v>0.010974025974025975}</v>
      </c>
    </row>
    <row r="845" spans="1:17" ht="15.5" hidden="1">
      <c r="A845" s="35" t="s">
        <v>3021</v>
      </c>
      <c r="B845" s="3">
        <v>20235</v>
      </c>
      <c r="C845" s="3" t="str">
        <f t="shared" si="32"/>
        <v>2023-05-25</v>
      </c>
      <c r="E845" s="35" t="s">
        <v>126</v>
      </c>
      <c r="G845" s="36">
        <v>250</v>
      </c>
      <c r="H845" s="35" t="s">
        <v>3022</v>
      </c>
      <c r="K845" s="3" t="str">
        <f t="shared" si="30"/>
        <v>0.0023728813559322037</v>
      </c>
      <c r="Q845" s="3" t="str">
        <f t="shared" si="31"/>
        <v>0.0023728813559322037}</v>
      </c>
    </row>
    <row r="846" spans="1:17" ht="15.5" hidden="1">
      <c r="A846" s="35"/>
      <c r="B846" s="35"/>
      <c r="C846" s="35"/>
      <c r="D846" s="35"/>
      <c r="E846" s="35"/>
      <c r="F846" s="35"/>
      <c r="G846" s="36"/>
      <c r="H846" s="35"/>
      <c r="L846" s="35"/>
      <c r="M846" s="35"/>
    </row>
    <row r="847" spans="1:17" ht="15.5" hidden="1">
      <c r="A847" s="35" t="s">
        <v>3023</v>
      </c>
      <c r="B847" s="35">
        <v>20236</v>
      </c>
      <c r="C847" s="35" t="str">
        <f t="shared" ref="C847:C852" si="33">LEFT(A847,10)</f>
        <v>2023-06-27</v>
      </c>
      <c r="D847" s="35" t="s">
        <v>3024</v>
      </c>
      <c r="E847" s="35" t="s">
        <v>126</v>
      </c>
      <c r="F847" s="35" t="s">
        <v>771</v>
      </c>
      <c r="G847" s="36">
        <v>1</v>
      </c>
      <c r="H847" s="46" t="s">
        <v>3025</v>
      </c>
      <c r="I847" s="3" t="str">
        <f t="shared" ref="I847:I852" si="34">LEFT(H847,42)</f>
        <v>0x0b03f12275ef47afc7fd4e7afd27146825042a22</v>
      </c>
      <c r="J847" s="3" t="s">
        <v>764</v>
      </c>
      <c r="K847" s="3" t="str">
        <f t="shared" ref="K847:K852" si="35">LEFT(Q847, LEN(Q847)-1)</f>
        <v>0.0013269835079830737</v>
      </c>
      <c r="L847" s="35" t="s">
        <v>3026</v>
      </c>
      <c r="M847" s="35"/>
      <c r="Q847" s="3" t="str">
        <f t="shared" ref="Q847:Q852" si="36">RIGHT(H847,LEN(H847)-FIND("'anomaly_score': ",H847)-16)</f>
        <v>0.0013269835079830737}</v>
      </c>
    </row>
    <row r="848" spans="1:17" ht="15.5" hidden="1">
      <c r="A848" s="35" t="s">
        <v>3027</v>
      </c>
      <c r="B848" s="35">
        <v>20236</v>
      </c>
      <c r="C848" s="35" t="str">
        <f t="shared" si="33"/>
        <v>2023-06-28</v>
      </c>
      <c r="D848" s="35" t="s">
        <v>3028</v>
      </c>
      <c r="E848" s="35" t="s">
        <v>126</v>
      </c>
      <c r="F848" s="35" t="s">
        <v>771</v>
      </c>
      <c r="G848" s="36">
        <v>1</v>
      </c>
      <c r="H848" s="46" t="s">
        <v>3029</v>
      </c>
      <c r="I848" s="3" t="str">
        <f t="shared" si="34"/>
        <v>0x0c8cf35a40426269d3cf19a05204731007d5ed92</v>
      </c>
      <c r="J848" s="3" t="s">
        <v>46</v>
      </c>
      <c r="K848" s="3" t="str">
        <f t="shared" si="35"/>
        <v>3.4000000000000007e-05</v>
      </c>
      <c r="L848" s="35" t="s">
        <v>1892</v>
      </c>
      <c r="M848" s="35"/>
      <c r="Q848" s="3" t="str">
        <f t="shared" si="36"/>
        <v>3.4000000000000007e-05}</v>
      </c>
    </row>
    <row r="849" spans="1:17" ht="15.5" hidden="1">
      <c r="A849" s="35" t="s">
        <v>3030</v>
      </c>
      <c r="B849" s="35">
        <v>20236</v>
      </c>
      <c r="C849" s="35" t="str">
        <f t="shared" si="33"/>
        <v>2023-06-29</v>
      </c>
      <c r="D849" s="35" t="s">
        <v>3031</v>
      </c>
      <c r="E849" s="35" t="s">
        <v>126</v>
      </c>
      <c r="F849" s="35" t="s">
        <v>771</v>
      </c>
      <c r="G849" s="36">
        <v>1</v>
      </c>
      <c r="H849" s="46" t="s">
        <v>3032</v>
      </c>
      <c r="I849" s="3" t="str">
        <f t="shared" si="34"/>
        <v>0x106aad074054e47fcd79356f90924558a796b0b9</v>
      </c>
      <c r="J849" s="3" t="s">
        <v>764</v>
      </c>
      <c r="K849" s="3" t="str">
        <f t="shared" si="35"/>
        <v>0.001352442714046359</v>
      </c>
      <c r="L849" s="35" t="s">
        <v>3033</v>
      </c>
      <c r="M849" s="35"/>
      <c r="Q849" s="3" t="str">
        <f t="shared" si="36"/>
        <v>0.001352442714046359}</v>
      </c>
    </row>
    <row r="850" spans="1:17" ht="15.5" hidden="1">
      <c r="A850" s="35" t="s">
        <v>3034</v>
      </c>
      <c r="B850" s="35">
        <v>20236</v>
      </c>
      <c r="C850" s="35" t="str">
        <f t="shared" si="33"/>
        <v>2023-06-28</v>
      </c>
      <c r="D850" s="35" t="s">
        <v>3035</v>
      </c>
      <c r="E850" s="35" t="s">
        <v>126</v>
      </c>
      <c r="F850" s="35" t="s">
        <v>771</v>
      </c>
      <c r="G850" s="36">
        <v>1</v>
      </c>
      <c r="H850" s="46" t="s">
        <v>3036</v>
      </c>
      <c r="I850" s="3" t="str">
        <f t="shared" si="34"/>
        <v>0x1429a1d44637fc5604a052870250ce3b51a46323</v>
      </c>
      <c r="J850" s="3" t="s">
        <v>764</v>
      </c>
      <c r="K850" s="3" t="str">
        <f t="shared" si="35"/>
        <v>9.913185913185914e-05</v>
      </c>
      <c r="L850" s="35" t="s">
        <v>3033</v>
      </c>
      <c r="M850" s="35"/>
      <c r="Q850" s="3" t="str">
        <f t="shared" si="36"/>
        <v>9.913185913185914e-05}</v>
      </c>
    </row>
    <row r="851" spans="1:17" ht="15.5" hidden="1">
      <c r="A851" s="35" t="s">
        <v>3037</v>
      </c>
      <c r="B851" s="35">
        <v>20236</v>
      </c>
      <c r="C851" s="35" t="str">
        <f t="shared" si="33"/>
        <v>2023-06-27</v>
      </c>
      <c r="D851" s="35" t="s">
        <v>3038</v>
      </c>
      <c r="E851" s="35" t="s">
        <v>126</v>
      </c>
      <c r="F851" s="35" t="s">
        <v>771</v>
      </c>
      <c r="G851" s="36">
        <v>1</v>
      </c>
      <c r="H851" s="46" t="s">
        <v>3039</v>
      </c>
      <c r="I851" s="3" t="str">
        <f t="shared" si="34"/>
        <v>0x15408d05e677a7f27c3f22a05a196a4b10b25a5e</v>
      </c>
      <c r="J851" s="3" t="s">
        <v>46</v>
      </c>
      <c r="K851" s="3" t="str">
        <f t="shared" si="35"/>
        <v>9.992078580481623e-05</v>
      </c>
      <c r="L851" s="35" t="s">
        <v>1508</v>
      </c>
      <c r="M851" s="35"/>
      <c r="Q851" s="3" t="str">
        <f t="shared" si="36"/>
        <v>9.992078580481623e-05}</v>
      </c>
    </row>
    <row r="852" spans="1:17" ht="15.5" hidden="1">
      <c r="A852" s="35" t="s">
        <v>3040</v>
      </c>
      <c r="B852" s="35">
        <v>20236</v>
      </c>
      <c r="C852" s="35" t="str">
        <f t="shared" si="33"/>
        <v>2023-06-12</v>
      </c>
      <c r="D852" s="35" t="s">
        <v>3041</v>
      </c>
      <c r="E852" s="35" t="s">
        <v>126</v>
      </c>
      <c r="F852" s="35" t="s">
        <v>771</v>
      </c>
      <c r="G852" s="36">
        <v>1</v>
      </c>
      <c r="H852" s="46" t="s">
        <v>3042</v>
      </c>
      <c r="I852" s="3" t="str">
        <f t="shared" si="34"/>
        <v>0x16d55edfd6961362a027a4d0d16e09d099e4c45e</v>
      </c>
      <c r="J852" s="3" t="s">
        <v>46</v>
      </c>
      <c r="K852" s="3" t="str">
        <f t="shared" si="35"/>
        <v>9.98501732371945e-05</v>
      </c>
      <c r="L852" s="35" t="s">
        <v>1508</v>
      </c>
      <c r="M852" s="35"/>
      <c r="Q852" s="3" t="str">
        <f t="shared" si="36"/>
        <v>9.98501732371945e-05}</v>
      </c>
    </row>
    <row r="853" spans="1:17" ht="15.5" hidden="1">
      <c r="A853" s="35"/>
      <c r="B853" s="35"/>
      <c r="C853" s="35"/>
      <c r="D853" s="35"/>
      <c r="E853" s="35"/>
      <c r="F853" s="35"/>
      <c r="G853" s="36"/>
      <c r="H853" s="46"/>
      <c r="L853" s="35"/>
      <c r="M853" s="35"/>
    </row>
    <row r="854" spans="1:17" ht="15.5" hidden="1">
      <c r="A854" s="35"/>
      <c r="B854" s="35"/>
      <c r="C854" s="35"/>
      <c r="D854" s="35"/>
      <c r="E854" s="35"/>
      <c r="F854" s="35"/>
      <c r="G854" s="36"/>
      <c r="H854" s="46"/>
      <c r="L854" s="35"/>
      <c r="M854" s="35"/>
    </row>
    <row r="855" spans="1:17" ht="15.5" hidden="1">
      <c r="A855" s="35" t="s">
        <v>3043</v>
      </c>
      <c r="B855" s="35">
        <v>20236</v>
      </c>
      <c r="C855" s="35" t="str">
        <f t="shared" ref="C855:C864" si="37">LEFT(A855,10)</f>
        <v>2023-06-29</v>
      </c>
      <c r="D855" s="35" t="s">
        <v>3044</v>
      </c>
      <c r="E855" s="35" t="s">
        <v>126</v>
      </c>
      <c r="F855" s="35" t="s">
        <v>771</v>
      </c>
      <c r="G855" s="36">
        <v>1</v>
      </c>
      <c r="H855" s="46" t="s">
        <v>3045</v>
      </c>
      <c r="I855" s="3" t="str">
        <f t="shared" ref="I855:I864" si="38">LEFT(H855,42)</f>
        <v>0x1768e1fa23edbc0036f1bf9033ec900900e7274c</v>
      </c>
      <c r="J855" s="3" t="s">
        <v>764</v>
      </c>
      <c r="K855" s="3" t="str">
        <f t="shared" ref="K855:K864" si="39">LEFT(Q855, LEN(Q855)-1)</f>
        <v>0.0001653960460007753</v>
      </c>
      <c r="L855" s="35" t="s">
        <v>3046</v>
      </c>
      <c r="M855" s="35"/>
      <c r="Q855" s="3" t="str">
        <f t="shared" ref="Q855:Q864" si="40">RIGHT(H855,LEN(H855)-FIND("'anomaly_score': ",H855)-16)</f>
        <v>0.0001653960460007753}</v>
      </c>
    </row>
    <row r="856" spans="1:17" ht="15.5" hidden="1">
      <c r="A856" s="35" t="s">
        <v>3047</v>
      </c>
      <c r="B856" s="35">
        <v>20236</v>
      </c>
      <c r="C856" s="35" t="str">
        <f t="shared" si="37"/>
        <v>2023-06-29</v>
      </c>
      <c r="D856" s="35" t="s">
        <v>3048</v>
      </c>
      <c r="E856" s="35" t="s">
        <v>126</v>
      </c>
      <c r="F856" s="35" t="s">
        <v>771</v>
      </c>
      <c r="G856" s="36">
        <v>1</v>
      </c>
      <c r="H856" s="46" t="s">
        <v>3049</v>
      </c>
      <c r="I856" s="3" t="str">
        <f t="shared" si="38"/>
        <v>0x18a6a39bd20f4d2ebebc71dfa3a413855667d64c</v>
      </c>
      <c r="J856" s="3" t="s">
        <v>764</v>
      </c>
      <c r="K856" s="3" t="str">
        <f t="shared" si="39"/>
        <v>0.0011656138709090437</v>
      </c>
      <c r="L856" s="35" t="s">
        <v>3033</v>
      </c>
      <c r="M856" s="35"/>
      <c r="Q856" s="3" t="str">
        <f t="shared" si="40"/>
        <v>0.0011656138709090437}</v>
      </c>
    </row>
    <row r="857" spans="1:17" ht="15.5" hidden="1">
      <c r="A857" s="35" t="s">
        <v>3050</v>
      </c>
      <c r="B857" s="35">
        <v>20236</v>
      </c>
      <c r="C857" s="35" t="str">
        <f t="shared" si="37"/>
        <v>2023-06-28</v>
      </c>
      <c r="D857" s="35" t="s">
        <v>3051</v>
      </c>
      <c r="E857" s="35" t="s">
        <v>126</v>
      </c>
      <c r="F857" s="35" t="s">
        <v>771</v>
      </c>
      <c r="G857" s="36">
        <v>1</v>
      </c>
      <c r="H857" s="46" t="s">
        <v>3052</v>
      </c>
      <c r="I857" s="3" t="str">
        <f t="shared" si="38"/>
        <v>0x1c32ff70958c8ce6d67a26513da8dc6e440f5055</v>
      </c>
      <c r="J857" s="3" t="s">
        <v>46</v>
      </c>
      <c r="K857" s="3" t="str">
        <f t="shared" si="39"/>
        <v>1.5031217513420186e-07</v>
      </c>
      <c r="L857" s="35" t="s">
        <v>1508</v>
      </c>
      <c r="M857" s="35"/>
      <c r="Q857" s="3" t="str">
        <f t="shared" si="40"/>
        <v>1.5031217513420186e-07}</v>
      </c>
    </row>
    <row r="858" spans="1:17" ht="15.5" hidden="1">
      <c r="A858" s="35" t="s">
        <v>3053</v>
      </c>
      <c r="B858" s="35">
        <v>20236</v>
      </c>
      <c r="C858" s="35" t="str">
        <f t="shared" si="37"/>
        <v>2023-06-29</v>
      </c>
      <c r="D858" s="35" t="s">
        <v>3054</v>
      </c>
      <c r="E858" s="35" t="s">
        <v>126</v>
      </c>
      <c r="F858" s="35" t="s">
        <v>771</v>
      </c>
      <c r="G858" s="36">
        <v>1</v>
      </c>
      <c r="H858" s="46" t="s">
        <v>3055</v>
      </c>
      <c r="I858" s="3" t="str">
        <f t="shared" si="38"/>
        <v>0x1ff0e8954ffbd8d80fe6e10aa8c0e288d726d295</v>
      </c>
      <c r="J858" s="3" t="s">
        <v>46</v>
      </c>
      <c r="K858" s="3" t="str">
        <f t="shared" si="39"/>
        <v>3.269230769230769e-05</v>
      </c>
      <c r="L858" s="35" t="s">
        <v>1508</v>
      </c>
      <c r="M858" s="35"/>
      <c r="Q858" s="3" t="str">
        <f t="shared" si="40"/>
        <v>3.269230769230769e-05}</v>
      </c>
    </row>
    <row r="859" spans="1:17" ht="15.5" hidden="1">
      <c r="A859" s="35" t="s">
        <v>3056</v>
      </c>
      <c r="B859" s="35">
        <v>20236</v>
      </c>
      <c r="C859" s="35" t="str">
        <f t="shared" si="37"/>
        <v>2023-06-29</v>
      </c>
      <c r="D859" s="35" t="s">
        <v>3057</v>
      </c>
      <c r="E859" s="35" t="s">
        <v>126</v>
      </c>
      <c r="F859" s="35" t="s">
        <v>771</v>
      </c>
      <c r="G859" s="36">
        <v>1</v>
      </c>
      <c r="H859" s="46" t="s">
        <v>3058</v>
      </c>
      <c r="I859" s="3" t="str">
        <f t="shared" si="38"/>
        <v>0x207c63f5d8cbe94065b7d89f93f5c372fafb4e5c</v>
      </c>
      <c r="J859" s="3" t="s">
        <v>46</v>
      </c>
      <c r="K859" s="3" t="str">
        <f t="shared" si="39"/>
        <v>9.992444536025826e-05</v>
      </c>
      <c r="L859" s="35" t="s">
        <v>3059</v>
      </c>
      <c r="M859" s="35"/>
      <c r="Q859" s="3" t="str">
        <f t="shared" si="40"/>
        <v>9.992444536025826e-05}</v>
      </c>
    </row>
    <row r="860" spans="1:17" ht="15.5" hidden="1">
      <c r="A860" s="35" t="s">
        <v>3060</v>
      </c>
      <c r="B860" s="35">
        <v>20236</v>
      </c>
      <c r="C860" s="35" t="str">
        <f t="shared" si="37"/>
        <v>2023-06-29</v>
      </c>
      <c r="D860" s="35" t="s">
        <v>3061</v>
      </c>
      <c r="E860" s="35" t="s">
        <v>126</v>
      </c>
      <c r="F860" s="35" t="s">
        <v>771</v>
      </c>
      <c r="G860" s="36">
        <v>1</v>
      </c>
      <c r="H860" s="46" t="s">
        <v>3062</v>
      </c>
      <c r="I860" s="3" t="str">
        <f t="shared" si="38"/>
        <v>0x2111bf5014ca8f30ea4c26f352c1831107c110b5</v>
      </c>
      <c r="J860" s="3" t="s">
        <v>46</v>
      </c>
      <c r="K860" s="3" t="str">
        <f t="shared" si="39"/>
        <v>9.905030800821356e-05</v>
      </c>
      <c r="L860" s="35" t="s">
        <v>1508</v>
      </c>
      <c r="M860" s="35"/>
      <c r="Q860" s="3" t="str">
        <f t="shared" si="40"/>
        <v>9.905030800821356e-05}</v>
      </c>
    </row>
    <row r="861" spans="1:17" ht="15.5" hidden="1">
      <c r="A861" s="35" t="s">
        <v>3063</v>
      </c>
      <c r="B861" s="35">
        <v>20236</v>
      </c>
      <c r="C861" s="35" t="str">
        <f t="shared" si="37"/>
        <v>2023-06-29</v>
      </c>
      <c r="D861" s="35" t="s">
        <v>3064</v>
      </c>
      <c r="E861" s="35" t="s">
        <v>126</v>
      </c>
      <c r="F861" s="35" t="s">
        <v>771</v>
      </c>
      <c r="G861" s="36">
        <v>1</v>
      </c>
      <c r="H861" s="46" t="s">
        <v>3065</v>
      </c>
      <c r="I861" s="3" t="str">
        <f t="shared" si="38"/>
        <v>0x25a895bf795bfd03f2f9773b11020040f374dd7f</v>
      </c>
      <c r="J861" s="3" t="s">
        <v>46</v>
      </c>
      <c r="K861" s="3" t="str">
        <f t="shared" si="39"/>
        <v>9.992714025500911e-05</v>
      </c>
      <c r="L861" s="35" t="s">
        <v>1508</v>
      </c>
      <c r="M861" s="35"/>
      <c r="Q861" s="3" t="str">
        <f t="shared" si="40"/>
        <v>9.992714025500911e-05}</v>
      </c>
    </row>
    <row r="862" spans="1:17" ht="15.5" hidden="1">
      <c r="A862" s="35" t="s">
        <v>3066</v>
      </c>
      <c r="B862" s="35">
        <v>20236</v>
      </c>
      <c r="C862" s="35" t="str">
        <f t="shared" si="37"/>
        <v>2023-06-28</v>
      </c>
      <c r="D862" s="35" t="s">
        <v>3067</v>
      </c>
      <c r="E862" s="35" t="s">
        <v>126</v>
      </c>
      <c r="F862" s="35" t="s">
        <v>771</v>
      </c>
      <c r="G862" s="36">
        <v>1</v>
      </c>
      <c r="H862" s="46" t="s">
        <v>3068</v>
      </c>
      <c r="I862" s="3" t="str">
        <f t="shared" si="38"/>
        <v>0x26ba9410ee95c44cce6143857bd1bc36287b9cac</v>
      </c>
      <c r="J862" s="3" t="s">
        <v>46</v>
      </c>
      <c r="K862" s="3" t="str">
        <f t="shared" si="39"/>
        <v>9.90354609929078e-05</v>
      </c>
      <c r="L862" s="35" t="s">
        <v>1508</v>
      </c>
      <c r="M862" s="35"/>
      <c r="Q862" s="3" t="str">
        <f t="shared" si="40"/>
        <v>9.90354609929078e-05}</v>
      </c>
    </row>
    <row r="863" spans="1:17" ht="15.5" hidden="1">
      <c r="A863" s="35" t="s">
        <v>3069</v>
      </c>
      <c r="B863" s="35">
        <v>20236</v>
      </c>
      <c r="C863" s="35" t="str">
        <f t="shared" si="37"/>
        <v>2023-06-29</v>
      </c>
      <c r="D863" s="35" t="s">
        <v>3070</v>
      </c>
      <c r="E863" s="35" t="s">
        <v>126</v>
      </c>
      <c r="F863" s="35" t="s">
        <v>771</v>
      </c>
      <c r="G863" s="36">
        <v>1</v>
      </c>
      <c r="H863" s="46" t="s">
        <v>3071</v>
      </c>
      <c r="I863" s="3" t="str">
        <f t="shared" si="38"/>
        <v>0x288f86d8d6fc403658a113799e4dd1900193c198</v>
      </c>
      <c r="J863" s="3" t="s">
        <v>46</v>
      </c>
      <c r="K863" s="3" t="str">
        <f t="shared" si="39"/>
        <v>3.733333333333334e-05</v>
      </c>
      <c r="L863" s="35" t="s">
        <v>1508</v>
      </c>
      <c r="M863" s="35"/>
      <c r="Q863" s="3" t="str">
        <f t="shared" si="40"/>
        <v>3.733333333333334e-05}</v>
      </c>
    </row>
    <row r="864" spans="1:17" ht="15.5" hidden="1">
      <c r="A864" s="35" t="s">
        <v>3072</v>
      </c>
      <c r="B864" s="35">
        <v>20236</v>
      </c>
      <c r="C864" s="35" t="str">
        <f t="shared" si="37"/>
        <v>2023-06-27</v>
      </c>
      <c r="D864" s="35" t="s">
        <v>3073</v>
      </c>
      <c r="E864" s="35" t="s">
        <v>126</v>
      </c>
      <c r="F864" s="35" t="s">
        <v>771</v>
      </c>
      <c r="G864" s="36">
        <v>1</v>
      </c>
      <c r="H864" s="46" t="s">
        <v>3074</v>
      </c>
      <c r="I864" s="3" t="str">
        <f t="shared" si="38"/>
        <v>0x28fdf7af8d8f0ad1b5962817e1e0ad41d7441b4c</v>
      </c>
      <c r="J864" s="3" t="s">
        <v>46</v>
      </c>
      <c r="K864" s="3" t="str">
        <f t="shared" si="39"/>
        <v>0.9992020427705075</v>
      </c>
      <c r="L864" s="35" t="s">
        <v>1892</v>
      </c>
      <c r="M864" s="35"/>
      <c r="Q864" s="3" t="str">
        <f t="shared" si="40"/>
        <v>0.9992020427705075}</v>
      </c>
    </row>
    <row r="865" spans="1:17" ht="15.5" hidden="1">
      <c r="A865" s="35"/>
      <c r="B865" s="35"/>
      <c r="C865" s="35"/>
      <c r="D865" s="35"/>
      <c r="E865" s="35"/>
      <c r="F865" s="35"/>
      <c r="G865" s="36"/>
      <c r="H865" s="46"/>
      <c r="L865" s="35"/>
      <c r="M865" s="35"/>
    </row>
    <row r="866" spans="1:17" ht="15.5" hidden="1">
      <c r="A866" s="35"/>
      <c r="B866" s="35"/>
      <c r="C866" s="35"/>
      <c r="D866" s="35"/>
      <c r="E866" s="35"/>
      <c r="F866" s="35"/>
      <c r="G866" s="36"/>
      <c r="H866" s="46"/>
      <c r="L866" s="35"/>
      <c r="M866" s="35"/>
    </row>
    <row r="867" spans="1:17" ht="15.5" hidden="1">
      <c r="A867" s="35" t="s">
        <v>3075</v>
      </c>
      <c r="B867" s="35">
        <v>20236</v>
      </c>
      <c r="C867" s="35" t="str">
        <f t="shared" ref="C867:C868" si="41">LEFT(A867,10)</f>
        <v>2023-06-29</v>
      </c>
      <c r="D867" s="35" t="s">
        <v>3076</v>
      </c>
      <c r="E867" s="35" t="s">
        <v>126</v>
      </c>
      <c r="F867" s="35" t="s">
        <v>771</v>
      </c>
      <c r="G867" s="36">
        <v>1</v>
      </c>
      <c r="H867" s="46" t="s">
        <v>3077</v>
      </c>
      <c r="I867" s="3" t="str">
        <f t="shared" ref="I867:I868" si="42">LEFT(H867,42)</f>
        <v>0x2ec8f60c946e38ae944423a232391be82a2f8c3b</v>
      </c>
      <c r="J867" s="3" t="s">
        <v>764</v>
      </c>
      <c r="K867" s="3" t="str">
        <f t="shared" ref="K867:K868" si="43">LEFT(Q867, LEN(Q867)-1)</f>
        <v>0.0013573202911710237</v>
      </c>
      <c r="L867" s="35" t="s">
        <v>3026</v>
      </c>
      <c r="M867" s="35"/>
      <c r="Q867" s="3" t="str">
        <f t="shared" ref="Q867:Q868" si="44">RIGHT(H867,LEN(H867)-FIND("'anomaly_score': ",H867)-16)</f>
        <v>0.0013573202911710237}</v>
      </c>
    </row>
    <row r="868" spans="1:17" ht="15.5" hidden="1">
      <c r="A868" s="35" t="s">
        <v>3078</v>
      </c>
      <c r="B868" s="35">
        <v>20236</v>
      </c>
      <c r="C868" s="35" t="str">
        <f t="shared" si="41"/>
        <v>2023-06-29</v>
      </c>
      <c r="D868" s="35" t="s">
        <v>3079</v>
      </c>
      <c r="E868" s="35" t="s">
        <v>126</v>
      </c>
      <c r="F868" s="35" t="s">
        <v>771</v>
      </c>
      <c r="G868" s="36">
        <v>1</v>
      </c>
      <c r="H868" s="46" t="s">
        <v>3080</v>
      </c>
      <c r="I868" s="3" t="str">
        <f t="shared" si="42"/>
        <v>0x329c485e7a67aea0c60813bdd50d115eb148e59e</v>
      </c>
      <c r="J868" s="3" t="s">
        <v>46</v>
      </c>
      <c r="K868" s="3" t="str">
        <f t="shared" si="43"/>
        <v>3.733333333333334e-05</v>
      </c>
      <c r="L868" s="35" t="s">
        <v>1508</v>
      </c>
      <c r="M868" s="35"/>
      <c r="Q868" s="3" t="str">
        <f t="shared" si="44"/>
        <v>3.733333333333334e-05}</v>
      </c>
    </row>
    <row r="869" spans="1:17" ht="15.5" hidden="1">
      <c r="A869" s="35"/>
      <c r="B869" s="35"/>
      <c r="C869" s="35"/>
      <c r="D869" s="35"/>
      <c r="E869" s="35"/>
      <c r="F869" s="35"/>
      <c r="G869" s="36"/>
      <c r="H869" s="46"/>
      <c r="L869" s="35"/>
      <c r="M869" s="35"/>
    </row>
    <row r="870" spans="1:17" ht="15.5" hidden="1">
      <c r="A870" s="35"/>
      <c r="B870" s="35"/>
      <c r="C870" s="35"/>
      <c r="D870" s="35"/>
      <c r="E870" s="35"/>
      <c r="F870" s="35"/>
      <c r="G870" s="36"/>
      <c r="H870" s="46"/>
      <c r="L870" s="35"/>
      <c r="M870" s="35"/>
    </row>
    <row r="871" spans="1:17" ht="15.5" hidden="1">
      <c r="A871" s="35" t="s">
        <v>3081</v>
      </c>
      <c r="B871" s="35">
        <v>20236</v>
      </c>
      <c r="C871" s="35" t="str">
        <f t="shared" ref="C871:C1125" si="45">LEFT(A871,10)</f>
        <v>2023-06-29</v>
      </c>
      <c r="D871" s="35" t="s">
        <v>3082</v>
      </c>
      <c r="E871" s="35" t="s">
        <v>126</v>
      </c>
      <c r="F871" s="35" t="s">
        <v>771</v>
      </c>
      <c r="G871" s="36">
        <v>1</v>
      </c>
      <c r="H871" s="46" t="s">
        <v>3083</v>
      </c>
      <c r="I871" s="3" t="str">
        <f t="shared" ref="I871:I1125" si="46">LEFT(H871,42)</f>
        <v>0x331f6a575c94d4825cffa012f9aa70363bc8c5b6</v>
      </c>
      <c r="J871" s="3" t="s">
        <v>764</v>
      </c>
      <c r="K871" s="3" t="str">
        <f t="shared" ref="K871:K1125" si="47">LEFT(Q871, LEN(Q871)-1)</f>
        <v>0.00015901745313510017</v>
      </c>
      <c r="L871" s="35"/>
      <c r="M871" s="35"/>
      <c r="Q871" s="3" t="str">
        <f t="shared" ref="Q871:Q1125" si="48">RIGHT(H871,LEN(H871)-FIND("'anomaly_score': ",H871)-16)</f>
        <v>0.00015901745313510017}</v>
      </c>
    </row>
    <row r="872" spans="1:17" ht="15.5" hidden="1">
      <c r="A872" s="35" t="s">
        <v>3084</v>
      </c>
      <c r="B872" s="35">
        <v>20236</v>
      </c>
      <c r="C872" s="35" t="str">
        <f t="shared" si="45"/>
        <v>2023-06-29</v>
      </c>
      <c r="D872" s="35" t="s">
        <v>3085</v>
      </c>
      <c r="E872" s="35" t="s">
        <v>126</v>
      </c>
      <c r="F872" s="35" t="s">
        <v>771</v>
      </c>
      <c r="G872" s="36">
        <v>1</v>
      </c>
      <c r="H872" s="46" t="s">
        <v>3086</v>
      </c>
      <c r="I872" s="3" t="str">
        <f t="shared" si="46"/>
        <v>0x3509d78e974a0108acddc8d842d1d34a8be4dfbd</v>
      </c>
      <c r="J872" s="3" t="s">
        <v>764</v>
      </c>
      <c r="K872" s="3" t="str">
        <f t="shared" si="47"/>
        <v>0.0008502598016060463</v>
      </c>
      <c r="L872" s="35"/>
      <c r="M872" s="35"/>
      <c r="Q872" s="3" t="str">
        <f t="shared" si="48"/>
        <v>0.0008502598016060463}</v>
      </c>
    </row>
    <row r="873" spans="1:17" ht="15.5" hidden="1">
      <c r="A873" s="35" t="s">
        <v>3087</v>
      </c>
      <c r="B873" s="35">
        <v>20236</v>
      </c>
      <c r="C873" s="35" t="str">
        <f t="shared" si="45"/>
        <v>2023-06-28</v>
      </c>
      <c r="D873" s="35" t="s">
        <v>3088</v>
      </c>
      <c r="E873" s="35" t="s">
        <v>126</v>
      </c>
      <c r="F873" s="35" t="s">
        <v>771</v>
      </c>
      <c r="G873" s="36">
        <v>1</v>
      </c>
      <c r="H873" s="35" t="s">
        <v>3089</v>
      </c>
      <c r="I873" s="3" t="str">
        <f t="shared" si="46"/>
        <v>0x367aa2d2d0b4bd216383e052d06537682dfc8872</v>
      </c>
      <c r="J873" s="3" t="s">
        <v>46</v>
      </c>
      <c r="K873" s="3" t="str">
        <f t="shared" si="47"/>
        <v>0.00013325547710951188</v>
      </c>
      <c r="L873" s="35" t="s">
        <v>1508</v>
      </c>
      <c r="M873" s="35"/>
      <c r="Q873" s="3" t="str">
        <f t="shared" si="48"/>
        <v>0.00013325547710951188}</v>
      </c>
    </row>
    <row r="874" spans="1:17" ht="15.5" hidden="1">
      <c r="A874" s="35" t="s">
        <v>3090</v>
      </c>
      <c r="B874" s="35">
        <v>20236</v>
      </c>
      <c r="C874" s="35" t="str">
        <f t="shared" si="45"/>
        <v>2023-06-28</v>
      </c>
      <c r="D874" s="35" t="s">
        <v>3091</v>
      </c>
      <c r="E874" s="35" t="s">
        <v>126</v>
      </c>
      <c r="F874" s="35" t="s">
        <v>771</v>
      </c>
      <c r="G874" s="36">
        <v>1</v>
      </c>
      <c r="H874" s="35" t="s">
        <v>3092</v>
      </c>
      <c r="I874" s="3" t="str">
        <f t="shared" si="46"/>
        <v>0x367aa2d2d0b4bd216383e052d06537682dfc8872</v>
      </c>
      <c r="K874" s="3" t="str">
        <f t="shared" si="47"/>
        <v>0.00013325547710951188</v>
      </c>
      <c r="L874" s="35"/>
      <c r="M874" s="35"/>
      <c r="Q874" s="3" t="str">
        <f t="shared" si="48"/>
        <v>0.00013325547710951188}</v>
      </c>
    </row>
    <row r="875" spans="1:17" ht="15.5" hidden="1">
      <c r="A875" s="35" t="s">
        <v>3093</v>
      </c>
      <c r="B875" s="35">
        <v>20236</v>
      </c>
      <c r="C875" s="35" t="str">
        <f t="shared" si="45"/>
        <v>2023-06-28</v>
      </c>
      <c r="D875" s="35" t="s">
        <v>3094</v>
      </c>
      <c r="E875" s="35" t="s">
        <v>126</v>
      </c>
      <c r="F875" s="35" t="s">
        <v>771</v>
      </c>
      <c r="G875" s="36">
        <v>1</v>
      </c>
      <c r="H875" s="35" t="s">
        <v>3095</v>
      </c>
      <c r="I875" s="3" t="str">
        <f t="shared" si="46"/>
        <v>0x3c219401d00a95d69eb46a8085296d3c74f0b3be</v>
      </c>
      <c r="K875" s="3" t="str">
        <f t="shared" si="47"/>
        <v>0.0013129643040961244</v>
      </c>
      <c r="L875" s="35"/>
      <c r="M875" s="35"/>
      <c r="Q875" s="3" t="str">
        <f t="shared" si="48"/>
        <v>0.0013129643040961244}</v>
      </c>
    </row>
    <row r="876" spans="1:17" ht="15.5" hidden="1">
      <c r="A876" s="35" t="s">
        <v>3096</v>
      </c>
      <c r="B876" s="35">
        <v>20236</v>
      </c>
      <c r="C876" s="35" t="str">
        <f t="shared" si="45"/>
        <v>2023-06-28</v>
      </c>
      <c r="D876" s="35" t="s">
        <v>3097</v>
      </c>
      <c r="E876" s="35" t="s">
        <v>126</v>
      </c>
      <c r="F876" s="35" t="s">
        <v>771</v>
      </c>
      <c r="G876" s="36">
        <v>1</v>
      </c>
      <c r="H876" s="35" t="s">
        <v>3098</v>
      </c>
      <c r="I876" s="3" t="str">
        <f t="shared" si="46"/>
        <v>0x3c219401d00a95d69eb46a8085296d3c74f0b3be</v>
      </c>
      <c r="K876" s="3" t="str">
        <f t="shared" si="47"/>
        <v>0.0013129643040961244</v>
      </c>
      <c r="L876" s="35"/>
      <c r="M876" s="35"/>
      <c r="Q876" s="3" t="str">
        <f t="shared" si="48"/>
        <v>0.0013129643040961244}</v>
      </c>
    </row>
    <row r="877" spans="1:17" ht="15.5" hidden="1">
      <c r="A877" s="35" t="s">
        <v>3099</v>
      </c>
      <c r="B877" s="35">
        <v>20236</v>
      </c>
      <c r="C877" s="35" t="str">
        <f t="shared" si="45"/>
        <v>2023-06-28</v>
      </c>
      <c r="D877" s="35" t="s">
        <v>3100</v>
      </c>
      <c r="E877" s="35" t="s">
        <v>126</v>
      </c>
      <c r="F877" s="35" t="s">
        <v>771</v>
      </c>
      <c r="G877" s="36">
        <v>1</v>
      </c>
      <c r="H877" s="35" t="s">
        <v>3101</v>
      </c>
      <c r="I877" s="3" t="str">
        <f t="shared" si="46"/>
        <v>0x3c219401d00a95d69eb46a8085296d3c74f0b3be</v>
      </c>
      <c r="K877" s="3" t="str">
        <f t="shared" si="47"/>
        <v>0.0013129643040961244</v>
      </c>
      <c r="L877" s="35"/>
      <c r="M877" s="35"/>
      <c r="Q877" s="3" t="str">
        <f t="shared" si="48"/>
        <v>0.0013129643040961244}</v>
      </c>
    </row>
    <row r="878" spans="1:17" ht="15.5" hidden="1">
      <c r="A878" s="35" t="s">
        <v>3102</v>
      </c>
      <c r="B878" s="35">
        <v>20236</v>
      </c>
      <c r="C878" s="35" t="str">
        <f t="shared" si="45"/>
        <v>2023-06-28</v>
      </c>
      <c r="D878" s="35" t="s">
        <v>3103</v>
      </c>
      <c r="E878" s="35" t="s">
        <v>126</v>
      </c>
      <c r="F878" s="35" t="s">
        <v>771</v>
      </c>
      <c r="G878" s="36">
        <v>1</v>
      </c>
      <c r="H878" s="35" t="s">
        <v>3104</v>
      </c>
      <c r="I878" s="3" t="str">
        <f t="shared" si="46"/>
        <v>0x3fba94a1ac9a65b4efe6815567bf61cbdfa20b1b</v>
      </c>
      <c r="K878" s="3" t="str">
        <f t="shared" si="47"/>
        <v>9.992081089642065e-05</v>
      </c>
      <c r="L878" s="35"/>
      <c r="M878" s="35"/>
      <c r="Q878" s="3" t="str">
        <f t="shared" si="48"/>
        <v>9.992081089642065e-05}</v>
      </c>
    </row>
    <row r="879" spans="1:17" ht="15.5" hidden="1">
      <c r="A879" s="35" t="s">
        <v>3105</v>
      </c>
      <c r="B879" s="35">
        <v>20236</v>
      </c>
      <c r="C879" s="35" t="str">
        <f t="shared" si="45"/>
        <v>2023-06-28</v>
      </c>
      <c r="D879" s="35" t="s">
        <v>3106</v>
      </c>
      <c r="E879" s="35" t="s">
        <v>126</v>
      </c>
      <c r="F879" s="35" t="s">
        <v>771</v>
      </c>
      <c r="G879" s="36">
        <v>1</v>
      </c>
      <c r="H879" s="35" t="s">
        <v>3107</v>
      </c>
      <c r="I879" s="3" t="str">
        <f t="shared" si="46"/>
        <v>0x40958d3e21e4fb0fb4ad7baedf6830e9b81d7385</v>
      </c>
      <c r="K879" s="3" t="str">
        <f t="shared" si="47"/>
        <v>0.0009688294673482248</v>
      </c>
      <c r="L879" s="35"/>
      <c r="M879" s="35"/>
      <c r="Q879" s="3" t="str">
        <f t="shared" si="48"/>
        <v>0.0009688294673482248}</v>
      </c>
    </row>
    <row r="880" spans="1:17" ht="15.5" hidden="1">
      <c r="A880" s="35" t="s">
        <v>3108</v>
      </c>
      <c r="B880" s="35">
        <v>20236</v>
      </c>
      <c r="C880" s="35" t="str">
        <f t="shared" si="45"/>
        <v>2023-06-28</v>
      </c>
      <c r="D880" s="35" t="s">
        <v>3109</v>
      </c>
      <c r="E880" s="35" t="s">
        <v>126</v>
      </c>
      <c r="F880" s="35" t="s">
        <v>771</v>
      </c>
      <c r="G880" s="36">
        <v>1</v>
      </c>
      <c r="H880" s="35" t="s">
        <v>3110</v>
      </c>
      <c r="I880" s="3" t="str">
        <f t="shared" si="46"/>
        <v>0x40958d3e21e4fb0fb4ad7baedf6830e9b81d7385</v>
      </c>
      <c r="K880" s="3" t="str">
        <f t="shared" si="47"/>
        <v>0.0009688294673482248</v>
      </c>
      <c r="L880" s="35"/>
      <c r="M880" s="35"/>
      <c r="Q880" s="3" t="str">
        <f t="shared" si="48"/>
        <v>0.0009688294673482248}</v>
      </c>
    </row>
    <row r="881" spans="1:17" ht="15.5" hidden="1">
      <c r="A881" s="35" t="s">
        <v>3111</v>
      </c>
      <c r="B881" s="35">
        <v>20236</v>
      </c>
      <c r="C881" s="35" t="str">
        <f t="shared" si="45"/>
        <v>2023-06-28</v>
      </c>
      <c r="D881" s="35" t="s">
        <v>3112</v>
      </c>
      <c r="E881" s="35" t="s">
        <v>126</v>
      </c>
      <c r="F881" s="35" t="s">
        <v>771</v>
      </c>
      <c r="G881" s="36">
        <v>1</v>
      </c>
      <c r="H881" s="35" t="s">
        <v>3113</v>
      </c>
      <c r="I881" s="3" t="str">
        <f t="shared" si="46"/>
        <v>0x40958d3e21e4fb0fb4ad7baedf6830e9b81d7385</v>
      </c>
      <c r="K881" s="3" t="str">
        <f t="shared" si="47"/>
        <v>0.0009605906139584763</v>
      </c>
      <c r="L881" s="35"/>
      <c r="M881" s="35"/>
      <c r="Q881" s="3" t="str">
        <f t="shared" si="48"/>
        <v>0.0009605906139584763}</v>
      </c>
    </row>
    <row r="882" spans="1:17" ht="15.5" hidden="1">
      <c r="A882" s="35" t="s">
        <v>3114</v>
      </c>
      <c r="B882" s="35">
        <v>20236</v>
      </c>
      <c r="C882" s="35" t="str">
        <f t="shared" si="45"/>
        <v>2023-06-23</v>
      </c>
      <c r="D882" s="35" t="s">
        <v>3115</v>
      </c>
      <c r="E882" s="35" t="s">
        <v>126</v>
      </c>
      <c r="F882" s="35" t="s">
        <v>771</v>
      </c>
      <c r="G882" s="36">
        <v>1</v>
      </c>
      <c r="H882" s="35" t="s">
        <v>3116</v>
      </c>
      <c r="I882" s="3" t="str">
        <f t="shared" si="46"/>
        <v>0x40958d3e21e4fb0fb4ad7baedf6830e9b81d7385</v>
      </c>
      <c r="K882" s="3" t="str">
        <f t="shared" si="47"/>
        <v>0.001037859257041468</v>
      </c>
      <c r="L882" s="35"/>
      <c r="M882" s="35"/>
      <c r="Q882" s="3" t="str">
        <f t="shared" si="48"/>
        <v>0.001037859257041468}</v>
      </c>
    </row>
    <row r="883" spans="1:17" ht="15.5" hidden="1">
      <c r="A883" s="35" t="s">
        <v>3117</v>
      </c>
      <c r="B883" s="35">
        <v>20236</v>
      </c>
      <c r="C883" s="35" t="str">
        <f t="shared" si="45"/>
        <v>2023-06-27</v>
      </c>
      <c r="D883" s="35" t="s">
        <v>3118</v>
      </c>
      <c r="E883" s="35" t="s">
        <v>126</v>
      </c>
      <c r="F883" s="35" t="s">
        <v>771</v>
      </c>
      <c r="G883" s="36">
        <v>1</v>
      </c>
      <c r="H883" s="35" t="s">
        <v>3119</v>
      </c>
      <c r="I883" s="3" t="str">
        <f t="shared" si="46"/>
        <v>0x4474be1539c26fa98a873ab44a639cf829a92e6a</v>
      </c>
      <c r="K883" s="3" t="str">
        <f t="shared" si="47"/>
        <v>0.0008709613801305807</v>
      </c>
      <c r="L883" s="35"/>
      <c r="M883" s="35"/>
      <c r="Q883" s="3" t="str">
        <f t="shared" si="48"/>
        <v>0.0008709613801305807}</v>
      </c>
    </row>
    <row r="884" spans="1:17" ht="15.5" hidden="1">
      <c r="A884" s="35" t="s">
        <v>3120</v>
      </c>
      <c r="B884" s="35">
        <v>20236</v>
      </c>
      <c r="C884" s="35" t="str">
        <f t="shared" si="45"/>
        <v>2023-06-27</v>
      </c>
      <c r="D884" s="35" t="s">
        <v>3121</v>
      </c>
      <c r="E884" s="35" t="s">
        <v>126</v>
      </c>
      <c r="F884" s="35" t="s">
        <v>771</v>
      </c>
      <c r="G884" s="36">
        <v>1</v>
      </c>
      <c r="H884" s="35" t="s">
        <v>3122</v>
      </c>
      <c r="I884" s="3" t="str">
        <f t="shared" si="46"/>
        <v>0x4474be1539c26fa98a873ab44a639cf829a92e6a</v>
      </c>
      <c r="K884" s="3" t="str">
        <f t="shared" si="47"/>
        <v>0.9992003838157685</v>
      </c>
      <c r="L884" s="35"/>
      <c r="M884" s="35"/>
      <c r="Q884" s="3" t="str">
        <f t="shared" si="48"/>
        <v>0.9992003838157685}</v>
      </c>
    </row>
    <row r="885" spans="1:17" ht="15.5" hidden="1">
      <c r="A885" s="35" t="s">
        <v>3123</v>
      </c>
      <c r="B885" s="35">
        <v>20236</v>
      </c>
      <c r="C885" s="35" t="str">
        <f t="shared" si="45"/>
        <v>2023-06-29</v>
      </c>
      <c r="D885" s="35" t="s">
        <v>3124</v>
      </c>
      <c r="E885" s="35" t="s">
        <v>126</v>
      </c>
      <c r="F885" s="35" t="s">
        <v>771</v>
      </c>
      <c r="G885" s="36">
        <v>1</v>
      </c>
      <c r="H885" s="35" t="s">
        <v>3125</v>
      </c>
      <c r="I885" s="3" t="str">
        <f t="shared" si="46"/>
        <v>0x4b87a99e37bd50493c59988bf65f12ab108613ea</v>
      </c>
      <c r="K885" s="3" t="str">
        <f t="shared" si="47"/>
        <v>0.899318744838976</v>
      </c>
      <c r="L885" s="35"/>
      <c r="M885" s="35"/>
      <c r="Q885" s="3" t="str">
        <f t="shared" si="48"/>
        <v>0.899318744838976}</v>
      </c>
    </row>
    <row r="886" spans="1:17" ht="15.5" hidden="1">
      <c r="A886" s="35" t="s">
        <v>3126</v>
      </c>
      <c r="B886" s="35">
        <v>20236</v>
      </c>
      <c r="C886" s="35" t="str">
        <f t="shared" si="45"/>
        <v>2023-06-28</v>
      </c>
      <c r="D886" s="35" t="s">
        <v>3127</v>
      </c>
      <c r="E886" s="35" t="s">
        <v>126</v>
      </c>
      <c r="F886" s="35" t="s">
        <v>771</v>
      </c>
      <c r="G886" s="36">
        <v>1</v>
      </c>
      <c r="H886" s="35" t="s">
        <v>3128</v>
      </c>
      <c r="I886" s="3" t="str">
        <f t="shared" si="46"/>
        <v>0x4cf4b30409c2ac159605a9e38f73a152b27d0133</v>
      </c>
      <c r="K886" s="3" t="str">
        <f t="shared" si="47"/>
        <v>9.992221833313888e-05</v>
      </c>
      <c r="L886" s="35"/>
      <c r="M886" s="35"/>
      <c r="Q886" s="3" t="str">
        <f t="shared" si="48"/>
        <v>9.992221833313888e-05}</v>
      </c>
    </row>
    <row r="887" spans="1:17" ht="15.5" hidden="1">
      <c r="A887" s="35" t="s">
        <v>3129</v>
      </c>
      <c r="B887" s="35">
        <v>20236</v>
      </c>
      <c r="C887" s="35" t="str">
        <f t="shared" si="45"/>
        <v>2023-06-29</v>
      </c>
      <c r="D887" s="35" t="s">
        <v>3130</v>
      </c>
      <c r="E887" s="35" t="s">
        <v>126</v>
      </c>
      <c r="F887" s="35" t="s">
        <v>771</v>
      </c>
      <c r="G887" s="36">
        <v>1</v>
      </c>
      <c r="H887" s="35" t="s">
        <v>3131</v>
      </c>
      <c r="I887" s="3" t="str">
        <f t="shared" si="46"/>
        <v>0x4d0c8a6f2e148417b5e49be3300dbb9950c99115</v>
      </c>
      <c r="K887" s="3" t="str">
        <f t="shared" si="47"/>
        <v>9.992646075678566e-05</v>
      </c>
      <c r="L887" s="35"/>
      <c r="M887" s="35"/>
      <c r="Q887" s="3" t="str">
        <f t="shared" si="48"/>
        <v>9.992646075678566e-05}</v>
      </c>
    </row>
    <row r="888" spans="1:17" ht="15.5" hidden="1">
      <c r="A888" s="35" t="s">
        <v>3132</v>
      </c>
      <c r="B888" s="35">
        <v>20236</v>
      </c>
      <c r="C888" s="35" t="str">
        <f t="shared" si="45"/>
        <v>2023-06-29</v>
      </c>
      <c r="D888" s="35" t="s">
        <v>3133</v>
      </c>
      <c r="E888" s="35" t="s">
        <v>126</v>
      </c>
      <c r="F888" s="35" t="s">
        <v>771</v>
      </c>
      <c r="G888" s="36">
        <v>1</v>
      </c>
      <c r="H888" s="35" t="s">
        <v>3134</v>
      </c>
      <c r="I888" s="3" t="str">
        <f t="shared" si="46"/>
        <v>0x4d4b45987100a0b00c0211d9566dc03310b4739d</v>
      </c>
      <c r="K888" s="3" t="str">
        <f t="shared" si="47"/>
        <v>0.01828508103615459</v>
      </c>
      <c r="L888" s="35"/>
      <c r="M888" s="35"/>
      <c r="Q888" s="3" t="str">
        <f t="shared" si="48"/>
        <v>0.01828508103615459}</v>
      </c>
    </row>
    <row r="889" spans="1:17" ht="15.5" hidden="1">
      <c r="A889" s="35" t="s">
        <v>3135</v>
      </c>
      <c r="B889" s="35">
        <v>20236</v>
      </c>
      <c r="C889" s="35" t="str">
        <f t="shared" si="45"/>
        <v>2023-06-28</v>
      </c>
      <c r="D889" s="35" t="s">
        <v>3136</v>
      </c>
      <c r="E889" s="35" t="s">
        <v>126</v>
      </c>
      <c r="F889" s="35" t="s">
        <v>771</v>
      </c>
      <c r="G889" s="36">
        <v>1</v>
      </c>
      <c r="H889" s="35" t="s">
        <v>3137</v>
      </c>
      <c r="I889" s="3" t="str">
        <f t="shared" si="46"/>
        <v>0x5013923146b6988408092a8b2de55d905b30ed66</v>
      </c>
      <c r="K889" s="3" t="str">
        <f t="shared" si="47"/>
        <v>0.8993107937358809</v>
      </c>
      <c r="L889" s="35"/>
      <c r="M889" s="35"/>
      <c r="Q889" s="3" t="str">
        <f t="shared" si="48"/>
        <v>0.8993107937358809}</v>
      </c>
    </row>
    <row r="890" spans="1:17" ht="15.5" hidden="1">
      <c r="A890" s="35" t="s">
        <v>3138</v>
      </c>
      <c r="B890" s="35">
        <v>20236</v>
      </c>
      <c r="C890" s="35" t="str">
        <f t="shared" si="45"/>
        <v>2023-06-29</v>
      </c>
      <c r="D890" s="35" t="s">
        <v>3139</v>
      </c>
      <c r="E890" s="35" t="s">
        <v>126</v>
      </c>
      <c r="F890" s="35" t="s">
        <v>771</v>
      </c>
      <c r="G890" s="36">
        <v>1</v>
      </c>
      <c r="H890" s="35" t="s">
        <v>3140</v>
      </c>
      <c r="I890" s="3" t="str">
        <f t="shared" si="46"/>
        <v>0x521389abdb54cc2c88b42daea63e0d42e6273342</v>
      </c>
      <c r="K890" s="3" t="str">
        <f t="shared" si="47"/>
        <v>3.269230769230769e-05</v>
      </c>
      <c r="L890" s="35"/>
      <c r="M890" s="35"/>
      <c r="Q890" s="3" t="str">
        <f t="shared" si="48"/>
        <v>3.269230769230769e-05}</v>
      </c>
    </row>
    <row r="891" spans="1:17" ht="15.5" hidden="1">
      <c r="A891" s="35" t="s">
        <v>3141</v>
      </c>
      <c r="B891" s="35">
        <v>20236</v>
      </c>
      <c r="C891" s="35" t="str">
        <f t="shared" si="45"/>
        <v>2023-06-17</v>
      </c>
      <c r="D891" s="35" t="s">
        <v>3142</v>
      </c>
      <c r="E891" s="35" t="s">
        <v>126</v>
      </c>
      <c r="F891" s="35" t="s">
        <v>771</v>
      </c>
      <c r="G891" s="36">
        <v>1</v>
      </c>
      <c r="H891" s="35" t="s">
        <v>3143</v>
      </c>
      <c r="I891" s="3" t="str">
        <f t="shared" si="46"/>
        <v>0x56d7303fb0d0781c2fbef962d7f9461bf416916f</v>
      </c>
      <c r="K891" s="3" t="str">
        <f t="shared" si="47"/>
        <v>0.0027639751552795033</v>
      </c>
      <c r="L891" s="35"/>
      <c r="M891" s="35"/>
      <c r="Q891" s="3" t="str">
        <f t="shared" si="48"/>
        <v>0.0027639751552795033}</v>
      </c>
    </row>
    <row r="892" spans="1:17" ht="15.5" hidden="1">
      <c r="A892" s="35" t="s">
        <v>3144</v>
      </c>
      <c r="B892" s="35">
        <v>20236</v>
      </c>
      <c r="C892" s="35" t="str">
        <f t="shared" si="45"/>
        <v>2023-06-28</v>
      </c>
      <c r="D892" s="35" t="s">
        <v>3145</v>
      </c>
      <c r="E892" s="35" t="s">
        <v>126</v>
      </c>
      <c r="F892" s="35" t="s">
        <v>771</v>
      </c>
      <c r="G892" s="36">
        <v>1</v>
      </c>
      <c r="H892" s="35" t="s">
        <v>3146</v>
      </c>
      <c r="I892" s="3" t="str">
        <f t="shared" si="46"/>
        <v>0x5a728660dc38243b01d40221bbe8cd81d83e9734</v>
      </c>
      <c r="K892" s="3" t="str">
        <f t="shared" si="47"/>
        <v>9.991809077031908e-05</v>
      </c>
      <c r="L892" s="35"/>
      <c r="M892" s="35"/>
      <c r="Q892" s="3" t="str">
        <f t="shared" si="48"/>
        <v>9.991809077031908e-05}</v>
      </c>
    </row>
    <row r="893" spans="1:17" ht="15.5" hidden="1">
      <c r="A893" s="35" t="s">
        <v>3147</v>
      </c>
      <c r="B893" s="35">
        <v>20236</v>
      </c>
      <c r="C893" s="35" t="str">
        <f t="shared" si="45"/>
        <v>2023-06-28</v>
      </c>
      <c r="D893" s="35" t="s">
        <v>3148</v>
      </c>
      <c r="E893" s="35" t="s">
        <v>126</v>
      </c>
      <c r="F893" s="35" t="s">
        <v>771</v>
      </c>
      <c r="G893" s="36">
        <v>1</v>
      </c>
      <c r="H893" s="35" t="s">
        <v>3149</v>
      </c>
      <c r="I893" s="3" t="str">
        <f t="shared" si="46"/>
        <v>0x5a728660dc38243b01d40221bbe8cd81d83e9734</v>
      </c>
      <c r="K893" s="3" t="str">
        <f t="shared" si="47"/>
        <v>9.991809077031908e-05</v>
      </c>
      <c r="L893" s="35"/>
      <c r="M893" s="35"/>
      <c r="Q893" s="3" t="str">
        <f t="shared" si="48"/>
        <v>9.991809077031908e-05}</v>
      </c>
    </row>
    <row r="894" spans="1:17" ht="15.5" hidden="1">
      <c r="A894" s="35" t="s">
        <v>3150</v>
      </c>
      <c r="B894" s="35">
        <v>20236</v>
      </c>
      <c r="C894" s="35" t="str">
        <f t="shared" si="45"/>
        <v>2023-06-13</v>
      </c>
      <c r="D894" s="35" t="s">
        <v>3151</v>
      </c>
      <c r="E894" s="35" t="s">
        <v>126</v>
      </c>
      <c r="F894" s="35" t="s">
        <v>771</v>
      </c>
      <c r="G894" s="36">
        <v>1</v>
      </c>
      <c r="H894" s="35" t="s">
        <v>3152</v>
      </c>
      <c r="I894" s="3" t="str">
        <f t="shared" si="46"/>
        <v>0x5aeae6622fbf5d366f9b17039cc5cd2349c38dbe</v>
      </c>
      <c r="K894" s="3" t="str">
        <f t="shared" si="47"/>
        <v>0.00017936665017318157</v>
      </c>
      <c r="L894" s="35"/>
      <c r="M894" s="35"/>
      <c r="Q894" s="3" t="str">
        <f t="shared" si="48"/>
        <v>0.00017936665017318157}</v>
      </c>
    </row>
    <row r="895" spans="1:17" ht="15.5" hidden="1">
      <c r="A895" s="35" t="s">
        <v>3153</v>
      </c>
      <c r="B895" s="35">
        <v>20236</v>
      </c>
      <c r="C895" s="35" t="str">
        <f t="shared" si="45"/>
        <v>2023-06-28</v>
      </c>
      <c r="D895" s="35" t="s">
        <v>3154</v>
      </c>
      <c r="E895" s="35" t="s">
        <v>126</v>
      </c>
      <c r="F895" s="35" t="s">
        <v>771</v>
      </c>
      <c r="G895" s="36">
        <v>1</v>
      </c>
      <c r="H895" s="35" t="s">
        <v>3155</v>
      </c>
      <c r="I895" s="3" t="str">
        <f t="shared" si="46"/>
        <v>0x5d9278241ca6bdd468b323026894185027b5c480</v>
      </c>
      <c r="K895" s="3" t="str">
        <f t="shared" si="47"/>
        <v>0.0008014420458079805</v>
      </c>
      <c r="L895" s="35"/>
      <c r="M895" s="35"/>
      <c r="Q895" s="3" t="str">
        <f t="shared" si="48"/>
        <v>0.0008014420458079805}</v>
      </c>
    </row>
    <row r="896" spans="1:17" ht="15.5" hidden="1">
      <c r="A896" s="35" t="s">
        <v>3156</v>
      </c>
      <c r="B896" s="35">
        <v>20236</v>
      </c>
      <c r="C896" s="35" t="str">
        <f t="shared" si="45"/>
        <v>2023-06-28</v>
      </c>
      <c r="D896" s="35" t="s">
        <v>3157</v>
      </c>
      <c r="E896" s="35" t="s">
        <v>126</v>
      </c>
      <c r="F896" s="35" t="s">
        <v>771</v>
      </c>
      <c r="G896" s="36">
        <v>1</v>
      </c>
      <c r="H896" s="35" t="s">
        <v>3158</v>
      </c>
      <c r="I896" s="3" t="str">
        <f t="shared" si="46"/>
        <v>0x62861b83f70e95077f1984ced63b407c4a7dbf13</v>
      </c>
      <c r="K896" s="3" t="str">
        <f t="shared" si="47"/>
        <v>1.0235338893179274e-05</v>
      </c>
      <c r="L896" s="35"/>
      <c r="M896" s="35"/>
      <c r="Q896" s="3" t="str">
        <f t="shared" si="48"/>
        <v>1.0235338893179274e-05}</v>
      </c>
    </row>
    <row r="897" spans="1:17" ht="15.5" hidden="1">
      <c r="A897" s="35" t="s">
        <v>3159</v>
      </c>
      <c r="B897" s="35">
        <v>20236</v>
      </c>
      <c r="C897" s="35" t="str">
        <f t="shared" si="45"/>
        <v>2023-06-28</v>
      </c>
      <c r="D897" s="35" t="s">
        <v>3160</v>
      </c>
      <c r="E897" s="35" t="s">
        <v>126</v>
      </c>
      <c r="F897" s="35" t="s">
        <v>771</v>
      </c>
      <c r="G897" s="36">
        <v>1</v>
      </c>
      <c r="H897" s="35" t="s">
        <v>3161</v>
      </c>
      <c r="I897" s="3" t="str">
        <f t="shared" si="46"/>
        <v>0x62861b83f70e95077f1984ced63b407c4a7dbf13</v>
      </c>
      <c r="K897" s="3" t="str">
        <f t="shared" si="47"/>
        <v>1.0218581557400526e-05</v>
      </c>
      <c r="L897" s="35"/>
      <c r="M897" s="35"/>
      <c r="Q897" s="3" t="str">
        <f t="shared" si="48"/>
        <v>1.0218581557400526e-05}</v>
      </c>
    </row>
    <row r="898" spans="1:17" ht="15.5" hidden="1">
      <c r="A898" s="35" t="s">
        <v>3162</v>
      </c>
      <c r="B898" s="35">
        <v>20236</v>
      </c>
      <c r="C898" s="35" t="str">
        <f t="shared" si="45"/>
        <v>2023-06-28</v>
      </c>
      <c r="D898" s="35" t="s">
        <v>3163</v>
      </c>
      <c r="E898" s="35" t="s">
        <v>126</v>
      </c>
      <c r="F898" s="35" t="s">
        <v>771</v>
      </c>
      <c r="G898" s="36">
        <v>1</v>
      </c>
      <c r="H898" s="35" t="s">
        <v>3164</v>
      </c>
      <c r="I898" s="3" t="str">
        <f t="shared" si="46"/>
        <v>0x68343a5f57e56fb99ca24bc8dbdd91e29b069cbb</v>
      </c>
      <c r="K898" s="3" t="str">
        <f t="shared" si="47"/>
        <v>3.4000000000000007e-05</v>
      </c>
      <c r="L898" s="35"/>
      <c r="M898" s="35"/>
      <c r="Q898" s="3" t="str">
        <f t="shared" si="48"/>
        <v>3.4000000000000007e-05}</v>
      </c>
    </row>
    <row r="899" spans="1:17" ht="15.5" hidden="1">
      <c r="A899" s="35" t="s">
        <v>3165</v>
      </c>
      <c r="B899" s="35">
        <v>20236</v>
      </c>
      <c r="C899" s="35" t="str">
        <f t="shared" si="45"/>
        <v>2023-06-29</v>
      </c>
      <c r="D899" s="35" t="s">
        <v>3166</v>
      </c>
      <c r="E899" s="35" t="s">
        <v>126</v>
      </c>
      <c r="F899" s="35" t="s">
        <v>771</v>
      </c>
      <c r="G899" s="36">
        <v>1</v>
      </c>
      <c r="H899" s="35" t="s">
        <v>3167</v>
      </c>
      <c r="I899" s="3" t="str">
        <f t="shared" si="46"/>
        <v>0x6911d91250edcc21a8121a7b0575f9f71550fd01</v>
      </c>
      <c r="K899" s="3" t="str">
        <f t="shared" si="47"/>
        <v>1.5139759770206977e-05</v>
      </c>
      <c r="L899" s="35"/>
      <c r="M899" s="35"/>
      <c r="Q899" s="3" t="str">
        <f t="shared" si="48"/>
        <v>1.5139759770206977e-05}</v>
      </c>
    </row>
    <row r="900" spans="1:17" ht="15.5" hidden="1">
      <c r="A900" s="35" t="s">
        <v>3168</v>
      </c>
      <c r="B900" s="35">
        <v>20236</v>
      </c>
      <c r="C900" s="35" t="str">
        <f t="shared" si="45"/>
        <v>2023-06-29</v>
      </c>
      <c r="D900" s="35" t="s">
        <v>3169</v>
      </c>
      <c r="E900" s="35" t="s">
        <v>126</v>
      </c>
      <c r="F900" s="35" t="s">
        <v>771</v>
      </c>
      <c r="G900" s="36">
        <v>1</v>
      </c>
      <c r="H900" s="35" t="s">
        <v>3170</v>
      </c>
      <c r="I900" s="3" t="str">
        <f t="shared" si="46"/>
        <v>0x69d34bc887bb88d16f1aabccd02372cd4102686b</v>
      </c>
      <c r="K900" s="3" t="str">
        <f t="shared" si="47"/>
        <v>1.6691998155844792e-07</v>
      </c>
      <c r="L900" s="35"/>
      <c r="M900" s="35"/>
      <c r="Q900" s="3" t="str">
        <f t="shared" si="48"/>
        <v>1.6691998155844792e-07}</v>
      </c>
    </row>
    <row r="901" spans="1:17" ht="15.5" hidden="1">
      <c r="A901" s="35" t="s">
        <v>3171</v>
      </c>
      <c r="B901" s="35">
        <v>20236</v>
      </c>
      <c r="C901" s="35" t="str">
        <f t="shared" si="45"/>
        <v>2023-06-29</v>
      </c>
      <c r="D901" s="35" t="s">
        <v>3172</v>
      </c>
      <c r="E901" s="35" t="s">
        <v>126</v>
      </c>
      <c r="F901" s="35" t="s">
        <v>771</v>
      </c>
      <c r="G901" s="36">
        <v>1</v>
      </c>
      <c r="H901" s="35" t="s">
        <v>3173</v>
      </c>
      <c r="I901" s="3" t="str">
        <f t="shared" si="46"/>
        <v>0x69d34bc887bb88d16f1aabccd02372cd4102686b</v>
      </c>
      <c r="K901" s="3" t="str">
        <f t="shared" si="47"/>
        <v>1.6691998155844792e-07</v>
      </c>
      <c r="L901" s="35"/>
      <c r="M901" s="35"/>
      <c r="Q901" s="3" t="str">
        <f t="shared" si="48"/>
        <v>1.6691998155844792e-07}</v>
      </c>
    </row>
    <row r="902" spans="1:17" ht="15.5" hidden="1">
      <c r="A902" s="35" t="s">
        <v>3174</v>
      </c>
      <c r="B902" s="35">
        <v>20236</v>
      </c>
      <c r="C902" s="35" t="str">
        <f t="shared" si="45"/>
        <v>2023-06-02</v>
      </c>
      <c r="D902" s="35" t="s">
        <v>3175</v>
      </c>
      <c r="E902" s="35" t="s">
        <v>126</v>
      </c>
      <c r="F902" s="35" t="s">
        <v>771</v>
      </c>
      <c r="G902" s="36">
        <v>1</v>
      </c>
      <c r="H902" s="35" t="s">
        <v>3176</v>
      </c>
      <c r="I902" s="3" t="str">
        <f t="shared" si="46"/>
        <v>0x6a5caac1a024bbef058ac9fba331bac7cff07d37</v>
      </c>
      <c r="K902" s="3" t="str">
        <f t="shared" si="47"/>
        <v>1.4106935351979991e-07</v>
      </c>
      <c r="L902" s="35"/>
      <c r="M902" s="35"/>
      <c r="Q902" s="3" t="str">
        <f t="shared" si="48"/>
        <v>1.4106935351979991e-07}</v>
      </c>
    </row>
    <row r="903" spans="1:17" ht="15.5" hidden="1">
      <c r="A903" s="35" t="s">
        <v>3177</v>
      </c>
      <c r="B903" s="35">
        <v>20236</v>
      </c>
      <c r="C903" s="35" t="str">
        <f t="shared" si="45"/>
        <v>2023-06-29</v>
      </c>
      <c r="D903" s="35" t="s">
        <v>3178</v>
      </c>
      <c r="E903" s="35" t="s">
        <v>126</v>
      </c>
      <c r="F903" s="35" t="s">
        <v>771</v>
      </c>
      <c r="G903" s="36">
        <v>1</v>
      </c>
      <c r="H903" s="35" t="s">
        <v>3179</v>
      </c>
      <c r="I903" s="3" t="str">
        <f t="shared" si="46"/>
        <v>0x6b7ec0f2958d73c4878c1bc27fe0d8f2cd5d1889</v>
      </c>
      <c r="K903" s="3" t="str">
        <f t="shared" si="47"/>
        <v>1.5077786338783407e-05</v>
      </c>
      <c r="L903" s="35"/>
      <c r="M903" s="35"/>
      <c r="Q903" s="3" t="str">
        <f t="shared" si="48"/>
        <v>1.5077786338783407e-05}</v>
      </c>
    </row>
    <row r="904" spans="1:17" ht="15.5" hidden="1">
      <c r="A904" s="35" t="s">
        <v>3180</v>
      </c>
      <c r="B904" s="35">
        <v>20236</v>
      </c>
      <c r="C904" s="35" t="str">
        <f t="shared" si="45"/>
        <v>2023-06-28</v>
      </c>
      <c r="D904" s="35" t="s">
        <v>3181</v>
      </c>
      <c r="E904" s="35" t="s">
        <v>126</v>
      </c>
      <c r="F904" s="35" t="s">
        <v>771</v>
      </c>
      <c r="G904" s="36">
        <v>1</v>
      </c>
      <c r="H904" s="35" t="s">
        <v>3182</v>
      </c>
      <c r="I904" s="3" t="str">
        <f t="shared" si="46"/>
        <v>0x6bfc4efab7ce696c4e69613b0acbc76a81c72a9d</v>
      </c>
      <c r="K904" s="3" t="str">
        <f t="shared" si="47"/>
        <v>8.498860178579227e-08</v>
      </c>
      <c r="L904" s="35"/>
      <c r="M904" s="35"/>
      <c r="Q904" s="3" t="str">
        <f t="shared" si="48"/>
        <v>8.498860178579227e-08}</v>
      </c>
    </row>
    <row r="905" spans="1:17" ht="15.5" hidden="1">
      <c r="A905" s="35" t="s">
        <v>3183</v>
      </c>
      <c r="B905" s="35">
        <v>20236</v>
      </c>
      <c r="C905" s="35" t="str">
        <f t="shared" si="45"/>
        <v>2023-06-27</v>
      </c>
      <c r="D905" s="35" t="s">
        <v>3184</v>
      </c>
      <c r="E905" s="35" t="s">
        <v>126</v>
      </c>
      <c r="F905" s="35" t="s">
        <v>771</v>
      </c>
      <c r="G905" s="36">
        <v>1</v>
      </c>
      <c r="H905" s="35" t="s">
        <v>3185</v>
      </c>
      <c r="I905" s="3" t="str">
        <f t="shared" si="46"/>
        <v>0x6fc37a0c62e3a92f80deb57d86883c23698b7936</v>
      </c>
      <c r="K905" s="3" t="str">
        <f t="shared" si="47"/>
        <v>9.915217391304347e-05</v>
      </c>
      <c r="L905" s="35"/>
      <c r="M905" s="35"/>
      <c r="Q905" s="3" t="str">
        <f t="shared" si="48"/>
        <v>9.915217391304347e-05}</v>
      </c>
    </row>
    <row r="906" spans="1:17" ht="15.5" hidden="1">
      <c r="A906" s="35" t="s">
        <v>3186</v>
      </c>
      <c r="B906" s="35">
        <v>20236</v>
      </c>
      <c r="C906" s="35" t="str">
        <f t="shared" si="45"/>
        <v>2023-06-29</v>
      </c>
      <c r="D906" s="35" t="s">
        <v>3187</v>
      </c>
      <c r="E906" s="35" t="s">
        <v>126</v>
      </c>
      <c r="F906" s="35" t="s">
        <v>771</v>
      </c>
      <c r="G906" s="36">
        <v>1</v>
      </c>
      <c r="H906" s="35" t="s">
        <v>3188</v>
      </c>
      <c r="I906" s="3" t="str">
        <f t="shared" si="46"/>
        <v>0x6fdffaddffea038100f0469f0c1e56f0973d41e5</v>
      </c>
      <c r="K906" s="3" t="str">
        <f t="shared" si="47"/>
        <v>0.00018031453362255965</v>
      </c>
      <c r="L906" s="35"/>
      <c r="M906" s="35"/>
      <c r="Q906" s="3" t="str">
        <f t="shared" si="48"/>
        <v>0.00018031453362255965}</v>
      </c>
    </row>
    <row r="907" spans="1:17" ht="15.5" hidden="1">
      <c r="A907" s="35" t="s">
        <v>3189</v>
      </c>
      <c r="B907" s="35">
        <v>20236</v>
      </c>
      <c r="C907" s="35" t="str">
        <f t="shared" si="45"/>
        <v>2023-06-29</v>
      </c>
      <c r="D907" s="35" t="s">
        <v>3190</v>
      </c>
      <c r="E907" s="35" t="s">
        <v>126</v>
      </c>
      <c r="F907" s="35" t="s">
        <v>771</v>
      </c>
      <c r="G907" s="36">
        <v>1</v>
      </c>
      <c r="H907" s="35" t="s">
        <v>3191</v>
      </c>
      <c r="I907" s="3" t="str">
        <f t="shared" si="46"/>
        <v>0x7035403be30ceb7ecfec3a66cb7243359cefee19</v>
      </c>
      <c r="K907" s="3" t="str">
        <f t="shared" si="47"/>
        <v>9.992650497761743e-05</v>
      </c>
      <c r="L907" s="35"/>
      <c r="M907" s="35"/>
      <c r="Q907" s="3" t="str">
        <f t="shared" si="48"/>
        <v>9.992650497761743e-05}</v>
      </c>
    </row>
    <row r="908" spans="1:17" ht="15.5" hidden="1">
      <c r="A908" s="35" t="s">
        <v>3192</v>
      </c>
      <c r="B908" s="35">
        <v>20236</v>
      </c>
      <c r="C908" s="35" t="str">
        <f t="shared" si="45"/>
        <v>2023-06-28</v>
      </c>
      <c r="D908" s="35" t="s">
        <v>3193</v>
      </c>
      <c r="E908" s="35" t="s">
        <v>126</v>
      </c>
      <c r="F908" s="35" t="s">
        <v>771</v>
      </c>
      <c r="G908" s="36">
        <v>1</v>
      </c>
      <c r="H908" s="35" t="s">
        <v>3194</v>
      </c>
      <c r="I908" s="3" t="str">
        <f t="shared" si="46"/>
        <v>0x719cdb61e217de6754ee8fc958f2866d61d565cf</v>
      </c>
      <c r="K908" s="3" t="str">
        <f t="shared" si="47"/>
        <v>0.00015079969535415082</v>
      </c>
      <c r="L908" s="35"/>
      <c r="M908" s="35"/>
      <c r="Q908" s="3" t="str">
        <f t="shared" si="48"/>
        <v>0.00015079969535415082}</v>
      </c>
    </row>
    <row r="909" spans="1:17" ht="15.5" hidden="1">
      <c r="A909" s="35" t="s">
        <v>3195</v>
      </c>
      <c r="B909" s="35">
        <v>20236</v>
      </c>
      <c r="C909" s="35" t="str">
        <f t="shared" si="45"/>
        <v>2023-06-28</v>
      </c>
      <c r="D909" s="35" t="s">
        <v>3196</v>
      </c>
      <c r="E909" s="35" t="s">
        <v>126</v>
      </c>
      <c r="F909" s="35" t="s">
        <v>771</v>
      </c>
      <c r="G909" s="36">
        <v>1</v>
      </c>
      <c r="H909" s="35" t="s">
        <v>3197</v>
      </c>
      <c r="I909" s="3" t="str">
        <f t="shared" si="46"/>
        <v>0x719cdb61e217de6754ee8fc958f2866d61d565cf</v>
      </c>
      <c r="K909" s="3" t="str">
        <f t="shared" si="47"/>
        <v>0.00015079969535415082</v>
      </c>
      <c r="L909" s="35"/>
      <c r="M909" s="35"/>
      <c r="Q909" s="3" t="str">
        <f t="shared" si="48"/>
        <v>0.00015079969535415082}</v>
      </c>
    </row>
    <row r="910" spans="1:17" ht="15.5" hidden="1">
      <c r="A910" s="35" t="s">
        <v>3198</v>
      </c>
      <c r="B910" s="35">
        <v>20236</v>
      </c>
      <c r="C910" s="35" t="str">
        <f t="shared" si="45"/>
        <v>2023-06-28</v>
      </c>
      <c r="D910" s="35" t="s">
        <v>3199</v>
      </c>
      <c r="E910" s="35" t="s">
        <v>126</v>
      </c>
      <c r="F910" s="35" t="s">
        <v>771</v>
      </c>
      <c r="G910" s="36">
        <v>1</v>
      </c>
      <c r="H910" s="35" t="s">
        <v>3200</v>
      </c>
      <c r="I910" s="3" t="str">
        <f t="shared" si="46"/>
        <v>0x71a551a3563f7f045d2fe13e7a0690672f288753</v>
      </c>
      <c r="K910" s="3" t="str">
        <f t="shared" si="47"/>
        <v>2.8990109856491673e-08</v>
      </c>
      <c r="L910" s="35"/>
      <c r="M910" s="35"/>
      <c r="Q910" s="3" t="str">
        <f t="shared" si="48"/>
        <v>2.8990109856491673e-08}</v>
      </c>
    </row>
    <row r="911" spans="1:17" ht="15.5" hidden="1">
      <c r="A911" s="35" t="s">
        <v>3201</v>
      </c>
      <c r="B911" s="35">
        <v>20236</v>
      </c>
      <c r="C911" s="35" t="str">
        <f t="shared" si="45"/>
        <v>2023-06-29</v>
      </c>
      <c r="D911" s="35" t="s">
        <v>3202</v>
      </c>
      <c r="E911" s="35" t="s">
        <v>126</v>
      </c>
      <c r="F911" s="35" t="s">
        <v>771</v>
      </c>
      <c r="G911" s="36">
        <v>1</v>
      </c>
      <c r="H911" s="35" t="s">
        <v>3203</v>
      </c>
      <c r="I911" s="3" t="str">
        <f t="shared" si="46"/>
        <v>0x7404610d4d9484062c1c6454ec235994b6320a7d</v>
      </c>
      <c r="K911" s="3" t="str">
        <f t="shared" si="47"/>
        <v>9.99269394261424e-05</v>
      </c>
      <c r="L911" s="35"/>
      <c r="M911" s="35"/>
      <c r="Q911" s="3" t="str">
        <f t="shared" si="48"/>
        <v>9.99269394261424e-05}</v>
      </c>
    </row>
    <row r="912" spans="1:17" ht="15.5" hidden="1">
      <c r="A912" s="35" t="s">
        <v>3204</v>
      </c>
      <c r="B912" s="35">
        <v>20236</v>
      </c>
      <c r="C912" s="35" t="str">
        <f t="shared" si="45"/>
        <v>2023-06-29</v>
      </c>
      <c r="D912" s="35" t="s">
        <v>3205</v>
      </c>
      <c r="E912" s="35" t="s">
        <v>126</v>
      </c>
      <c r="F912" s="35" t="s">
        <v>771</v>
      </c>
      <c r="G912" s="36">
        <v>1</v>
      </c>
      <c r="H912" s="35" t="s">
        <v>3206</v>
      </c>
      <c r="I912" s="3" t="str">
        <f t="shared" si="46"/>
        <v>0x750645609de3b0210ea6680b0b9963a8e6bf405c</v>
      </c>
      <c r="K912" s="3" t="str">
        <f t="shared" si="47"/>
        <v>3.207547169811321e-05</v>
      </c>
      <c r="L912" s="35"/>
      <c r="M912" s="35"/>
      <c r="Q912" s="3" t="str">
        <f t="shared" si="48"/>
        <v>3.207547169811321e-05}</v>
      </c>
    </row>
    <row r="913" spans="1:17" ht="15.5" hidden="1">
      <c r="A913" s="35" t="s">
        <v>3207</v>
      </c>
      <c r="B913" s="35">
        <v>20236</v>
      </c>
      <c r="C913" s="35" t="str">
        <f t="shared" si="45"/>
        <v>2023-06-29</v>
      </c>
      <c r="D913" s="35" t="s">
        <v>3208</v>
      </c>
      <c r="E913" s="35" t="s">
        <v>126</v>
      </c>
      <c r="F913" s="35" t="s">
        <v>771</v>
      </c>
      <c r="G913" s="36">
        <v>1</v>
      </c>
      <c r="H913" s="35" t="s">
        <v>3209</v>
      </c>
      <c r="I913" s="3" t="str">
        <f t="shared" si="46"/>
        <v>0x7919e73ef6abd951df36f8b3adea8dc263c6453d</v>
      </c>
      <c r="K913" s="3" t="str">
        <f t="shared" si="47"/>
        <v>9.992567567567568e-05</v>
      </c>
      <c r="L913" s="35"/>
      <c r="M913" s="35"/>
      <c r="Q913" s="3" t="str">
        <f t="shared" si="48"/>
        <v>9.992567567567568e-05}</v>
      </c>
    </row>
    <row r="914" spans="1:17" ht="15.5" hidden="1">
      <c r="A914" s="35" t="s">
        <v>3210</v>
      </c>
      <c r="B914" s="35">
        <v>20236</v>
      </c>
      <c r="C914" s="35" t="str">
        <f t="shared" si="45"/>
        <v>2023-06-28</v>
      </c>
      <c r="D914" s="35" t="s">
        <v>3211</v>
      </c>
      <c r="E914" s="35" t="s">
        <v>126</v>
      </c>
      <c r="F914" s="35" t="s">
        <v>771</v>
      </c>
      <c r="G914" s="36">
        <v>1</v>
      </c>
      <c r="H914" s="35" t="s">
        <v>3212</v>
      </c>
      <c r="I914" s="3" t="str">
        <f t="shared" si="46"/>
        <v>0x79a14cb87eb23d230adf6301973c5a54276d0698</v>
      </c>
      <c r="K914" s="3" t="str">
        <f t="shared" si="47"/>
        <v>0.9991949354118638</v>
      </c>
      <c r="L914" s="35"/>
      <c r="M914" s="35"/>
      <c r="Q914" s="3" t="str">
        <f t="shared" si="48"/>
        <v>0.9991949354118638}</v>
      </c>
    </row>
    <row r="915" spans="1:17" ht="15.5" hidden="1">
      <c r="A915" s="35" t="s">
        <v>3213</v>
      </c>
      <c r="B915" s="35">
        <v>20236</v>
      </c>
      <c r="C915" s="35" t="str">
        <f t="shared" si="45"/>
        <v>2023-06-28</v>
      </c>
      <c r="D915" s="35" t="s">
        <v>3214</v>
      </c>
      <c r="E915" s="35" t="s">
        <v>126</v>
      </c>
      <c r="F915" s="35" t="s">
        <v>771</v>
      </c>
      <c r="G915" s="36">
        <v>1</v>
      </c>
      <c r="H915" s="35" t="s">
        <v>3215</v>
      </c>
      <c r="I915" s="3" t="str">
        <f t="shared" si="46"/>
        <v>0x7d9a6c6770ab5c43293a140210fcff080c0073eb</v>
      </c>
      <c r="K915" s="3" t="str">
        <f t="shared" si="47"/>
        <v>0.00015774822146613052</v>
      </c>
      <c r="L915" s="35"/>
      <c r="M915" s="35"/>
      <c r="Q915" s="3" t="str">
        <f t="shared" si="48"/>
        <v>0.00015774822146613052}</v>
      </c>
    </row>
    <row r="916" spans="1:17" ht="15.5" hidden="1">
      <c r="A916" s="35" t="s">
        <v>3216</v>
      </c>
      <c r="B916" s="35">
        <v>20236</v>
      </c>
      <c r="C916" s="35" t="str">
        <f t="shared" si="45"/>
        <v>2023-06-27</v>
      </c>
      <c r="D916" s="35" t="s">
        <v>3217</v>
      </c>
      <c r="E916" s="35" t="s">
        <v>126</v>
      </c>
      <c r="F916" s="35" t="s">
        <v>771</v>
      </c>
      <c r="G916" s="36">
        <v>1</v>
      </c>
      <c r="H916" s="35" t="s">
        <v>3218</v>
      </c>
      <c r="I916" s="3" t="str">
        <f t="shared" si="46"/>
        <v>0x7e29ad524b0dc907c3deef7a1e5a8d1db3a1f3d8</v>
      </c>
      <c r="K916" s="3" t="str">
        <f t="shared" si="47"/>
        <v>1.0722538546665979e-05</v>
      </c>
      <c r="L916" s="35"/>
      <c r="M916" s="35"/>
      <c r="Q916" s="3" t="str">
        <f t="shared" si="48"/>
        <v>1.0722538546665979e-05}</v>
      </c>
    </row>
    <row r="917" spans="1:17" ht="15.5" hidden="1">
      <c r="A917" s="35" t="s">
        <v>3219</v>
      </c>
      <c r="B917" s="35">
        <v>20236</v>
      </c>
      <c r="C917" s="35" t="str">
        <f t="shared" si="45"/>
        <v>2023-06-29</v>
      </c>
      <c r="D917" s="35" t="s">
        <v>3220</v>
      </c>
      <c r="E917" s="35" t="s">
        <v>126</v>
      </c>
      <c r="F917" s="35" t="s">
        <v>771</v>
      </c>
      <c r="G917" s="36">
        <v>1</v>
      </c>
      <c r="H917" s="35" t="s">
        <v>3221</v>
      </c>
      <c r="I917" s="3" t="str">
        <f t="shared" si="46"/>
        <v>0x8dc1d2138cb65e5b71f050754a71075b2c4bdfad</v>
      </c>
      <c r="K917" s="3" t="str">
        <f t="shared" si="47"/>
        <v>0.0005702305278691813</v>
      </c>
      <c r="L917" s="35"/>
      <c r="M917" s="35"/>
      <c r="Q917" s="3" t="str">
        <f t="shared" si="48"/>
        <v>0.0005702305278691813}</v>
      </c>
    </row>
    <row r="918" spans="1:17" ht="15.5" hidden="1">
      <c r="A918" s="35" t="s">
        <v>3222</v>
      </c>
      <c r="B918" s="35">
        <v>20236</v>
      </c>
      <c r="C918" s="35" t="str">
        <f t="shared" si="45"/>
        <v>2023-06-29</v>
      </c>
      <c r="D918" s="35" t="s">
        <v>3223</v>
      </c>
      <c r="E918" s="35" t="s">
        <v>126</v>
      </c>
      <c r="F918" s="35" t="s">
        <v>771</v>
      </c>
      <c r="G918" s="36">
        <v>1</v>
      </c>
      <c r="H918" s="35" t="s">
        <v>3224</v>
      </c>
      <c r="I918" s="3" t="str">
        <f t="shared" si="46"/>
        <v>0x8dc1d2138cb65e5b71f050754a71075b2c4bdfad</v>
      </c>
      <c r="K918" s="3" t="str">
        <f t="shared" si="47"/>
        <v>9.503842131153022e-06</v>
      </c>
      <c r="L918" s="35"/>
      <c r="M918" s="35"/>
      <c r="Q918" s="3" t="str">
        <f t="shared" si="48"/>
        <v>9.503842131153022e-06}</v>
      </c>
    </row>
    <row r="919" spans="1:17" ht="15.5" hidden="1">
      <c r="A919" s="35" t="s">
        <v>3225</v>
      </c>
      <c r="B919" s="35">
        <v>20236</v>
      </c>
      <c r="C919" s="35" t="str">
        <f t="shared" si="45"/>
        <v>2023-06-29</v>
      </c>
      <c r="D919" s="35" t="s">
        <v>3226</v>
      </c>
      <c r="E919" s="35" t="s">
        <v>126</v>
      </c>
      <c r="F919" s="35" t="s">
        <v>771</v>
      </c>
      <c r="G919" s="36">
        <v>1</v>
      </c>
      <c r="H919" s="35" t="s">
        <v>3227</v>
      </c>
      <c r="I919" s="3" t="str">
        <f t="shared" si="46"/>
        <v>0x94129580fef93b716f70af9d725971cc4fa8b57d</v>
      </c>
      <c r="K919" s="3" t="str">
        <f t="shared" si="47"/>
        <v>5.388328214129005e-06</v>
      </c>
      <c r="L919" s="35"/>
      <c r="M919" s="35"/>
      <c r="Q919" s="3" t="str">
        <f t="shared" si="48"/>
        <v>5.388328214129005e-06}</v>
      </c>
    </row>
    <row r="920" spans="1:17" ht="15.5" hidden="1">
      <c r="A920" s="35" t="s">
        <v>3228</v>
      </c>
      <c r="B920" s="35">
        <v>20236</v>
      </c>
      <c r="C920" s="35" t="str">
        <f t="shared" si="45"/>
        <v>2023-06-29</v>
      </c>
      <c r="D920" s="35" t="s">
        <v>3229</v>
      </c>
      <c r="E920" s="35" t="s">
        <v>126</v>
      </c>
      <c r="F920" s="35" t="s">
        <v>771</v>
      </c>
      <c r="G920" s="36">
        <v>1</v>
      </c>
      <c r="H920" s="35" t="s">
        <v>3230</v>
      </c>
      <c r="I920" s="3" t="str">
        <f t="shared" si="46"/>
        <v>0x95b7c4fecd784324db3fd9fc0d1a0ddd722211cd</v>
      </c>
      <c r="K920" s="3" t="str">
        <f t="shared" si="47"/>
        <v>9.992465753424657e-05</v>
      </c>
      <c r="L920" s="35"/>
      <c r="M920" s="35"/>
      <c r="Q920" s="3" t="str">
        <f t="shared" si="48"/>
        <v>9.992465753424657e-05}</v>
      </c>
    </row>
    <row r="921" spans="1:17" ht="15.5" hidden="1">
      <c r="A921" s="35" t="s">
        <v>3231</v>
      </c>
      <c r="B921" s="35">
        <v>20236</v>
      </c>
      <c r="C921" s="35" t="str">
        <f t="shared" si="45"/>
        <v>2023-06-29</v>
      </c>
      <c r="D921" s="35" t="s">
        <v>3232</v>
      </c>
      <c r="E921" s="35" t="s">
        <v>126</v>
      </c>
      <c r="F921" s="35" t="s">
        <v>771</v>
      </c>
      <c r="G921" s="36">
        <v>1</v>
      </c>
      <c r="H921" s="35" t="s">
        <v>3233</v>
      </c>
      <c r="I921" s="3" t="str">
        <f t="shared" si="46"/>
        <v>0x984ccf70f434f32c0c497607747419992a8b4f4a</v>
      </c>
      <c r="K921" s="3" t="str">
        <f t="shared" si="47"/>
        <v>0.0009554044886697212</v>
      </c>
      <c r="L921" s="35"/>
      <c r="M921" s="35"/>
      <c r="Q921" s="3" t="str">
        <f t="shared" si="48"/>
        <v>0.0009554044886697212}</v>
      </c>
    </row>
    <row r="922" spans="1:17" ht="15.5" hidden="1">
      <c r="A922" s="35" t="s">
        <v>3234</v>
      </c>
      <c r="B922" s="35">
        <v>20236</v>
      </c>
      <c r="C922" s="35" t="str">
        <f t="shared" si="45"/>
        <v>2023-06-29</v>
      </c>
      <c r="D922" s="35" t="s">
        <v>3235</v>
      </c>
      <c r="E922" s="35" t="s">
        <v>126</v>
      </c>
      <c r="F922" s="35" t="s">
        <v>771</v>
      </c>
      <c r="G922" s="36">
        <v>1</v>
      </c>
      <c r="H922" s="35" t="s">
        <v>3236</v>
      </c>
      <c r="I922" s="3" t="str">
        <f t="shared" si="46"/>
        <v>0x984ccf70f434f32c0c497607747419992a8b4f4a</v>
      </c>
      <c r="K922" s="3" t="str">
        <f t="shared" si="47"/>
        <v>0.0009539446239868274</v>
      </c>
      <c r="L922" s="35"/>
      <c r="M922" s="35"/>
      <c r="Q922" s="3" t="str">
        <f t="shared" si="48"/>
        <v>0.0009539446239868274}</v>
      </c>
    </row>
    <row r="923" spans="1:17" ht="15.5" hidden="1">
      <c r="A923" s="35" t="s">
        <v>3237</v>
      </c>
      <c r="B923" s="35">
        <v>20236</v>
      </c>
      <c r="C923" s="35" t="str">
        <f t="shared" si="45"/>
        <v>2023-06-29</v>
      </c>
      <c r="D923" s="35" t="s">
        <v>3238</v>
      </c>
      <c r="E923" s="35" t="s">
        <v>126</v>
      </c>
      <c r="F923" s="35" t="s">
        <v>771</v>
      </c>
      <c r="G923" s="36">
        <v>1</v>
      </c>
      <c r="H923" s="35" t="s">
        <v>3239</v>
      </c>
      <c r="I923" s="3" t="str">
        <f t="shared" si="46"/>
        <v>0x99b95c60b2d68db15dffb11a71076a31ccaf1487</v>
      </c>
      <c r="K923" s="3" t="str">
        <f t="shared" si="47"/>
        <v>1.520320986980375e-07</v>
      </c>
      <c r="L923" s="35"/>
      <c r="M923" s="35"/>
      <c r="Q923" s="3" t="str">
        <f t="shared" si="48"/>
        <v>1.520320986980375e-07}</v>
      </c>
    </row>
    <row r="924" spans="1:17" ht="15.5" hidden="1">
      <c r="A924" s="35" t="s">
        <v>3240</v>
      </c>
      <c r="B924" s="35">
        <v>20236</v>
      </c>
      <c r="C924" s="35" t="str">
        <f t="shared" si="45"/>
        <v>2023-06-28</v>
      </c>
      <c r="D924" s="35" t="s">
        <v>3241</v>
      </c>
      <c r="E924" s="35" t="s">
        <v>126</v>
      </c>
      <c r="F924" s="35" t="s">
        <v>771</v>
      </c>
      <c r="G924" s="36">
        <v>1</v>
      </c>
      <c r="H924" s="35" t="s">
        <v>3242</v>
      </c>
      <c r="I924" s="3" t="str">
        <f t="shared" si="46"/>
        <v>0x9a3972e76aeb4467eb05318bd62fb556ccb184d0</v>
      </c>
      <c r="K924" s="3" t="str">
        <f t="shared" si="47"/>
        <v>1.8618022016770097e-05</v>
      </c>
      <c r="L924" s="35"/>
      <c r="M924" s="35"/>
      <c r="Q924" s="3" t="str">
        <f t="shared" si="48"/>
        <v>1.8618022016770097e-05}</v>
      </c>
    </row>
    <row r="925" spans="1:17" ht="15.5" hidden="1">
      <c r="A925" s="35" t="s">
        <v>3243</v>
      </c>
      <c r="B925" s="35">
        <v>20236</v>
      </c>
      <c r="C925" s="35" t="str">
        <f t="shared" si="45"/>
        <v>2023-06-28</v>
      </c>
      <c r="D925" s="35" t="s">
        <v>3244</v>
      </c>
      <c r="E925" s="35" t="s">
        <v>126</v>
      </c>
      <c r="F925" s="35" t="s">
        <v>771</v>
      </c>
      <c r="G925" s="36">
        <v>1</v>
      </c>
      <c r="H925" s="35" t="s">
        <v>3245</v>
      </c>
      <c r="I925" s="3" t="str">
        <f t="shared" si="46"/>
        <v>0x9a3972e76aeb4467eb05318bd62fb556ccb184d0</v>
      </c>
      <c r="K925" s="3" t="str">
        <f t="shared" si="47"/>
        <v>1.8618022016770097e-05</v>
      </c>
      <c r="L925" s="35"/>
      <c r="M925" s="35"/>
      <c r="Q925" s="3" t="str">
        <f t="shared" si="48"/>
        <v>1.8618022016770097e-05}</v>
      </c>
    </row>
    <row r="926" spans="1:17" ht="15.5" hidden="1">
      <c r="A926" s="35" t="s">
        <v>3246</v>
      </c>
      <c r="B926" s="35">
        <v>20236</v>
      </c>
      <c r="C926" s="35" t="str">
        <f t="shared" si="45"/>
        <v>2023-06-29</v>
      </c>
      <c r="D926" s="35" t="s">
        <v>3247</v>
      </c>
      <c r="E926" s="35" t="s">
        <v>126</v>
      </c>
      <c r="F926" s="35" t="s">
        <v>771</v>
      </c>
      <c r="G926" s="36">
        <v>1</v>
      </c>
      <c r="H926" s="35" t="s">
        <v>3248</v>
      </c>
      <c r="I926" s="3" t="str">
        <f t="shared" si="46"/>
        <v>0x9ab0e514a5ed5acae54d56cc83f5214a36469e15</v>
      </c>
      <c r="K926" s="3" t="str">
        <f t="shared" si="47"/>
        <v>3.478260869565218e-05</v>
      </c>
      <c r="L926" s="35"/>
      <c r="M926" s="35"/>
      <c r="Q926" s="3" t="str">
        <f t="shared" si="48"/>
        <v>3.478260869565218e-05}</v>
      </c>
    </row>
    <row r="927" spans="1:17" ht="15.5" hidden="1">
      <c r="A927" s="35" t="s">
        <v>3249</v>
      </c>
      <c r="B927" s="35">
        <v>20236</v>
      </c>
      <c r="C927" s="35" t="str">
        <f t="shared" si="45"/>
        <v>2023-06-16</v>
      </c>
      <c r="D927" s="35" t="s">
        <v>3250</v>
      </c>
      <c r="E927" s="35" t="s">
        <v>126</v>
      </c>
      <c r="F927" s="35" t="s">
        <v>771</v>
      </c>
      <c r="G927" s="36">
        <v>1</v>
      </c>
      <c r="H927" s="35" t="s">
        <v>3251</v>
      </c>
      <c r="I927" s="3" t="str">
        <f t="shared" si="46"/>
        <v>0x9ccd28ad463daa3f1a9c031bbf78ef1594d18fae</v>
      </c>
      <c r="K927" s="3" t="str">
        <f t="shared" si="47"/>
        <v>9.985382966283376e-05</v>
      </c>
      <c r="L927" s="35"/>
      <c r="M927" s="35"/>
      <c r="Q927" s="3" t="str">
        <f t="shared" si="48"/>
        <v>9.985382966283376e-05}</v>
      </c>
    </row>
    <row r="928" spans="1:17" ht="15.5" hidden="1">
      <c r="A928" s="35" t="s">
        <v>3252</v>
      </c>
      <c r="B928" s="35">
        <v>20236</v>
      </c>
      <c r="C928" s="35" t="str">
        <f t="shared" si="45"/>
        <v>2023-06-13</v>
      </c>
      <c r="D928" s="35" t="s">
        <v>3253</v>
      </c>
      <c r="E928" s="35" t="s">
        <v>126</v>
      </c>
      <c r="F928" s="35" t="s">
        <v>771</v>
      </c>
      <c r="G928" s="36">
        <v>1</v>
      </c>
      <c r="H928" s="35" t="s">
        <v>3254</v>
      </c>
      <c r="I928" s="3" t="str">
        <f t="shared" si="46"/>
        <v>0x9dc84c221a1b5703ece177b5b7328ab7bb0092ab</v>
      </c>
      <c r="K928" s="3" t="str">
        <f t="shared" si="47"/>
        <v>0.0016106650176871244</v>
      </c>
      <c r="L928" s="35"/>
      <c r="M928" s="35"/>
      <c r="Q928" s="3" t="str">
        <f t="shared" si="48"/>
        <v>0.0016106650176871244}</v>
      </c>
    </row>
    <row r="929" spans="1:17" ht="15.5" hidden="1">
      <c r="A929" s="35" t="s">
        <v>3255</v>
      </c>
      <c r="B929" s="35">
        <v>20236</v>
      </c>
      <c r="C929" s="35" t="str">
        <f t="shared" si="45"/>
        <v>2023-06-29</v>
      </c>
      <c r="D929" s="35" t="s">
        <v>3256</v>
      </c>
      <c r="E929" s="35" t="s">
        <v>126</v>
      </c>
      <c r="F929" s="35" t="s">
        <v>771</v>
      </c>
      <c r="G929" s="36">
        <v>1</v>
      </c>
      <c r="H929" s="35" t="s">
        <v>3257</v>
      </c>
      <c r="I929" s="3" t="str">
        <f t="shared" si="46"/>
        <v>0xa2279a8112aa0f4eaa4ae0c9b15d16ae492b290e</v>
      </c>
      <c r="K929" s="3" t="str">
        <f t="shared" si="47"/>
        <v>0.0008591919560952753</v>
      </c>
      <c r="L929" s="35"/>
      <c r="M929" s="35"/>
      <c r="Q929" s="3" t="str">
        <f t="shared" si="48"/>
        <v>0.0008591919560952753}</v>
      </c>
    </row>
    <row r="930" spans="1:17" ht="15.5" hidden="1">
      <c r="A930" s="35" t="s">
        <v>3258</v>
      </c>
      <c r="B930" s="35">
        <v>20236</v>
      </c>
      <c r="C930" s="35" t="str">
        <f t="shared" si="45"/>
        <v>2023-06-29</v>
      </c>
      <c r="D930" s="35" t="s">
        <v>3259</v>
      </c>
      <c r="E930" s="35" t="s">
        <v>126</v>
      </c>
      <c r="F930" s="35" t="s">
        <v>771</v>
      </c>
      <c r="G930" s="36">
        <v>1</v>
      </c>
      <c r="H930" s="35" t="s">
        <v>3260</v>
      </c>
      <c r="I930" s="3" t="str">
        <f t="shared" si="46"/>
        <v>0xa2279a8112aa0f4eaa4ae0c9b15d16ae492b290e</v>
      </c>
      <c r="K930" s="3" t="str">
        <f t="shared" si="47"/>
        <v>0.0008593176485688213</v>
      </c>
      <c r="L930" s="35"/>
      <c r="M930" s="35"/>
      <c r="Q930" s="3" t="str">
        <f t="shared" si="48"/>
        <v>0.0008593176485688213}</v>
      </c>
    </row>
    <row r="931" spans="1:17" ht="15.5" hidden="1">
      <c r="A931" s="35" t="s">
        <v>3261</v>
      </c>
      <c r="B931" s="35">
        <v>20236</v>
      </c>
      <c r="C931" s="35" t="str">
        <f t="shared" si="45"/>
        <v>2023-06-27</v>
      </c>
      <c r="D931" s="35" t="s">
        <v>3262</v>
      </c>
      <c r="E931" s="35" t="s">
        <v>126</v>
      </c>
      <c r="F931" s="35" t="s">
        <v>771</v>
      </c>
      <c r="G931" s="36">
        <v>1</v>
      </c>
      <c r="H931" s="35" t="s">
        <v>3263</v>
      </c>
      <c r="I931" s="3" t="str">
        <f t="shared" si="46"/>
        <v>0xa23fec4a32255a649671ac0e39343033c5328e83</v>
      </c>
      <c r="K931" s="3" t="str">
        <f t="shared" si="47"/>
        <v>9.992039167296899e-05</v>
      </c>
      <c r="L931" s="35"/>
      <c r="M931" s="35"/>
      <c r="Q931" s="3" t="str">
        <f t="shared" si="48"/>
        <v>9.992039167296899e-05}</v>
      </c>
    </row>
    <row r="932" spans="1:17" ht="15.5" hidden="1">
      <c r="A932" s="35" t="s">
        <v>3264</v>
      </c>
      <c r="B932" s="35">
        <v>20236</v>
      </c>
      <c r="C932" s="35" t="str">
        <f t="shared" si="45"/>
        <v>2023-06-29</v>
      </c>
      <c r="D932" s="35" t="s">
        <v>3265</v>
      </c>
      <c r="E932" s="35" t="s">
        <v>126</v>
      </c>
      <c r="F932" s="35" t="s">
        <v>771</v>
      </c>
      <c r="G932" s="36">
        <v>1</v>
      </c>
      <c r="H932" s="35" t="s">
        <v>3266</v>
      </c>
      <c r="I932" s="3" t="str">
        <f t="shared" si="46"/>
        <v>0xa29a3e09d5d46ea94f57e909fe39e50608dd7e48</v>
      </c>
      <c r="K932" s="3" t="str">
        <f t="shared" si="47"/>
        <v>9.992341699446515e-05</v>
      </c>
      <c r="L932" s="35"/>
      <c r="M932" s="35"/>
      <c r="Q932" s="3" t="str">
        <f t="shared" si="48"/>
        <v>9.992341699446515e-05}</v>
      </c>
    </row>
    <row r="933" spans="1:17" ht="15.5" hidden="1">
      <c r="A933" s="35" t="s">
        <v>3267</v>
      </c>
      <c r="B933" s="35">
        <v>20236</v>
      </c>
      <c r="C933" s="35" t="str">
        <f t="shared" si="45"/>
        <v>2023-06-29</v>
      </c>
      <c r="D933" s="35" t="s">
        <v>3268</v>
      </c>
      <c r="E933" s="35" t="s">
        <v>126</v>
      </c>
      <c r="F933" s="35" t="s">
        <v>771</v>
      </c>
      <c r="G933" s="36">
        <v>1</v>
      </c>
      <c r="H933" s="35" t="s">
        <v>3269</v>
      </c>
      <c r="I933" s="3" t="str">
        <f t="shared" si="46"/>
        <v>0xab31fe6d1b4e9a193d79f53f325348f2b248de68</v>
      </c>
      <c r="K933" s="3" t="str">
        <f t="shared" si="47"/>
        <v>9.992372499393267e-05</v>
      </c>
      <c r="L933" s="35"/>
      <c r="M933" s="35"/>
      <c r="Q933" s="3" t="str">
        <f t="shared" si="48"/>
        <v>9.992372499393267e-05}</v>
      </c>
    </row>
    <row r="934" spans="1:17" ht="15.5" hidden="1">
      <c r="A934" s="35" t="s">
        <v>3270</v>
      </c>
      <c r="B934" s="35">
        <v>20236</v>
      </c>
      <c r="C934" s="35" t="str">
        <f t="shared" si="45"/>
        <v>2023-06-28</v>
      </c>
      <c r="D934" s="35" t="s">
        <v>3271</v>
      </c>
      <c r="E934" s="35" t="s">
        <v>126</v>
      </c>
      <c r="F934" s="35" t="s">
        <v>771</v>
      </c>
      <c r="G934" s="36">
        <v>1</v>
      </c>
      <c r="H934" s="35" t="s">
        <v>3272</v>
      </c>
      <c r="I934" s="3" t="str">
        <f t="shared" si="46"/>
        <v>0xaced332e243f860ebacc96260bee9b287612c395</v>
      </c>
      <c r="K934" s="3" t="str">
        <f t="shared" si="47"/>
        <v>0.0013897410969710977</v>
      </c>
      <c r="L934" s="35"/>
      <c r="M934" s="35"/>
      <c r="Q934" s="3" t="str">
        <f t="shared" si="48"/>
        <v>0.0013897410969710977}</v>
      </c>
    </row>
    <row r="935" spans="1:17" ht="15.5" hidden="1">
      <c r="A935" s="35" t="s">
        <v>3273</v>
      </c>
      <c r="B935" s="35">
        <v>20236</v>
      </c>
      <c r="C935" s="35" t="str">
        <f t="shared" si="45"/>
        <v>2023-06-28</v>
      </c>
      <c r="D935" s="35" t="s">
        <v>3274</v>
      </c>
      <c r="E935" s="35" t="s">
        <v>126</v>
      </c>
      <c r="F935" s="35" t="s">
        <v>771</v>
      </c>
      <c r="G935" s="36">
        <v>1</v>
      </c>
      <c r="H935" s="35" t="s">
        <v>3275</v>
      </c>
      <c r="I935" s="3" t="str">
        <f t="shared" si="46"/>
        <v>0xaced332e243f860ebacc96260bee9b287612c395</v>
      </c>
      <c r="K935" s="3" t="str">
        <f t="shared" si="47"/>
        <v>0.0003474352742427743</v>
      </c>
      <c r="L935" s="35"/>
      <c r="M935" s="35"/>
      <c r="Q935" s="3" t="str">
        <f t="shared" si="48"/>
        <v>0.0003474352742427743}</v>
      </c>
    </row>
    <row r="936" spans="1:17" ht="15.5" hidden="1">
      <c r="A936" s="35" t="s">
        <v>3276</v>
      </c>
      <c r="B936" s="35">
        <v>20236</v>
      </c>
      <c r="C936" s="35" t="str">
        <f t="shared" si="45"/>
        <v>2023-06-29</v>
      </c>
      <c r="D936" s="35" t="s">
        <v>3277</v>
      </c>
      <c r="E936" s="35" t="s">
        <v>126</v>
      </c>
      <c r="F936" s="35" t="s">
        <v>771</v>
      </c>
      <c r="G936" s="36">
        <v>1</v>
      </c>
      <c r="H936" s="35" t="s">
        <v>3278</v>
      </c>
      <c r="I936" s="3" t="str">
        <f t="shared" si="46"/>
        <v>0xad8130b427c9f605665d6478d0a59a8119d492b7</v>
      </c>
      <c r="K936" s="3" t="str">
        <f t="shared" si="47"/>
        <v>9.905636317266004e-05</v>
      </c>
      <c r="L936" s="35"/>
      <c r="M936" s="35"/>
      <c r="Q936" s="3" t="str">
        <f t="shared" si="48"/>
        <v>9.905636317266004e-05}</v>
      </c>
    </row>
    <row r="937" spans="1:17" ht="15.5" hidden="1">
      <c r="A937" s="35" t="s">
        <v>3279</v>
      </c>
      <c r="B937" s="35">
        <v>20236</v>
      </c>
      <c r="C937" s="35" t="str">
        <f t="shared" si="45"/>
        <v>2023-06-29</v>
      </c>
      <c r="D937" s="35" t="s">
        <v>3280</v>
      </c>
      <c r="E937" s="35" t="s">
        <v>126</v>
      </c>
      <c r="F937" s="35" t="s">
        <v>771</v>
      </c>
      <c r="G937" s="36">
        <v>1</v>
      </c>
      <c r="H937" s="35" t="s">
        <v>3281</v>
      </c>
      <c r="I937" s="3" t="str">
        <f t="shared" si="46"/>
        <v>0xadae3177ff953259b5c6aaa9938aea13d0f07286</v>
      </c>
      <c r="K937" s="3" t="str">
        <f t="shared" si="47"/>
        <v>3.4482758620689657e-05</v>
      </c>
      <c r="L937" s="35"/>
      <c r="M937" s="35"/>
      <c r="Q937" s="3" t="str">
        <f t="shared" si="48"/>
        <v>3.4482758620689657e-05}</v>
      </c>
    </row>
    <row r="938" spans="1:17" ht="15.5" hidden="1">
      <c r="A938" s="35" t="s">
        <v>3282</v>
      </c>
      <c r="B938" s="35">
        <v>20236</v>
      </c>
      <c r="C938" s="35" t="str">
        <f t="shared" si="45"/>
        <v>2023-06-29</v>
      </c>
      <c r="D938" s="35" t="s">
        <v>3283</v>
      </c>
      <c r="E938" s="35" t="s">
        <v>126</v>
      </c>
      <c r="F938" s="35" t="s">
        <v>771</v>
      </c>
      <c r="G938" s="36">
        <v>1</v>
      </c>
      <c r="H938" s="35" t="s">
        <v>3284</v>
      </c>
      <c r="I938" s="3" t="str">
        <f t="shared" si="46"/>
        <v>0xafad444adf5498c8238f733f65a545ccb32fe730</v>
      </c>
      <c r="K938" s="3" t="str">
        <f t="shared" si="47"/>
        <v>9.992376728230361e-05</v>
      </c>
      <c r="L938" s="35"/>
      <c r="M938" s="35"/>
      <c r="Q938" s="3" t="str">
        <f t="shared" si="48"/>
        <v>9.992376728230361e-05}</v>
      </c>
    </row>
    <row r="939" spans="1:17" ht="15.5" hidden="1">
      <c r="A939" s="35" t="s">
        <v>3285</v>
      </c>
      <c r="B939" s="35">
        <v>20236</v>
      </c>
      <c r="C939" s="35" t="str">
        <f t="shared" si="45"/>
        <v>2023-06-28</v>
      </c>
      <c r="D939" s="35" t="s">
        <v>3286</v>
      </c>
      <c r="E939" s="35" t="s">
        <v>126</v>
      </c>
      <c r="F939" s="35" t="s">
        <v>771</v>
      </c>
      <c r="G939" s="36">
        <v>1</v>
      </c>
      <c r="H939" s="35" t="s">
        <v>3287</v>
      </c>
      <c r="I939" s="3" t="str">
        <f t="shared" si="46"/>
        <v>0xb1a6bf349c947a540a5fe6f1e89992acdad836ab</v>
      </c>
      <c r="K939" s="3" t="str">
        <f t="shared" si="47"/>
        <v>0.0001529753709652746</v>
      </c>
      <c r="L939" s="35"/>
      <c r="M939" s="35"/>
      <c r="Q939" s="3" t="str">
        <f t="shared" si="48"/>
        <v>0.0001529753709652746}</v>
      </c>
    </row>
    <row r="940" spans="1:17" ht="15.5" hidden="1">
      <c r="A940" s="35" t="s">
        <v>3288</v>
      </c>
      <c r="B940" s="35">
        <v>20236</v>
      </c>
      <c r="C940" s="35" t="str">
        <f t="shared" si="45"/>
        <v>2023-06-29</v>
      </c>
      <c r="D940" s="35" t="s">
        <v>3289</v>
      </c>
      <c r="E940" s="35" t="s">
        <v>126</v>
      </c>
      <c r="F940" s="35" t="s">
        <v>771</v>
      </c>
      <c r="G940" s="36">
        <v>1</v>
      </c>
      <c r="H940" s="35" t="s">
        <v>3290</v>
      </c>
      <c r="I940" s="3" t="str">
        <f t="shared" si="46"/>
        <v>0xb293249c1d8408b493fae9923b0da00e257ee027</v>
      </c>
      <c r="K940" s="3" t="str">
        <f t="shared" si="47"/>
        <v>0.0008530162966437066</v>
      </c>
      <c r="L940" s="35"/>
      <c r="M940" s="35"/>
      <c r="Q940" s="3" t="str">
        <f t="shared" si="48"/>
        <v>0.0008530162966437066}</v>
      </c>
    </row>
    <row r="941" spans="1:17" ht="15.5" hidden="1">
      <c r="A941" s="35" t="s">
        <v>3291</v>
      </c>
      <c r="B941" s="35">
        <v>20236</v>
      </c>
      <c r="C941" s="35" t="str">
        <f t="shared" si="45"/>
        <v>2023-06-29</v>
      </c>
      <c r="D941" s="35" t="s">
        <v>3292</v>
      </c>
      <c r="E941" s="35" t="s">
        <v>126</v>
      </c>
      <c r="F941" s="35" t="s">
        <v>771</v>
      </c>
      <c r="G941" s="36">
        <v>1</v>
      </c>
      <c r="H941" s="35" t="s">
        <v>3293</v>
      </c>
      <c r="I941" s="3" t="str">
        <f t="shared" si="46"/>
        <v>0xb293249c1d8408b493fae9923b0da00e257ee027</v>
      </c>
      <c r="K941" s="3" t="str">
        <f t="shared" si="47"/>
        <v>0.0008530162966437066</v>
      </c>
      <c r="L941" s="35"/>
      <c r="M941" s="35"/>
      <c r="Q941" s="3" t="str">
        <f t="shared" si="48"/>
        <v>0.0008530162966437066}</v>
      </c>
    </row>
    <row r="942" spans="1:17" ht="15.5" hidden="1">
      <c r="A942" s="35" t="s">
        <v>3294</v>
      </c>
      <c r="B942" s="35">
        <v>20236</v>
      </c>
      <c r="C942" s="35" t="str">
        <f t="shared" si="45"/>
        <v>2023-06-28</v>
      </c>
      <c r="D942" s="35" t="s">
        <v>3295</v>
      </c>
      <c r="E942" s="35" t="s">
        <v>126</v>
      </c>
      <c r="F942" s="35" t="s">
        <v>771</v>
      </c>
      <c r="G942" s="36">
        <v>1</v>
      </c>
      <c r="H942" s="35" t="s">
        <v>3296</v>
      </c>
      <c r="I942" s="3" t="str">
        <f t="shared" si="46"/>
        <v>0xb4c526925cf2a25e1cd0406bf8aa36696d5e17d2</v>
      </c>
      <c r="K942" s="3" t="str">
        <f t="shared" si="47"/>
        <v>1.698328661891415e-05</v>
      </c>
      <c r="L942" s="35"/>
      <c r="M942" s="35"/>
      <c r="Q942" s="3" t="str">
        <f t="shared" si="48"/>
        <v>1.698328661891415e-05}</v>
      </c>
    </row>
    <row r="943" spans="1:17" ht="15.5" hidden="1">
      <c r="A943" s="35" t="s">
        <v>3297</v>
      </c>
      <c r="B943" s="35">
        <v>20236</v>
      </c>
      <c r="C943" s="35" t="str">
        <f t="shared" si="45"/>
        <v>2023-06-28</v>
      </c>
      <c r="D943" s="35" t="s">
        <v>3298</v>
      </c>
      <c r="E943" s="35" t="s">
        <v>126</v>
      </c>
      <c r="F943" s="35" t="s">
        <v>771</v>
      </c>
      <c r="G943" s="36">
        <v>1</v>
      </c>
      <c r="H943" s="35" t="s">
        <v>3299</v>
      </c>
      <c r="I943" s="3" t="str">
        <f t="shared" si="46"/>
        <v>0xb4c526925cf2a25e1cd0406bf8aa36696d5e17d2</v>
      </c>
      <c r="K943" s="3" t="str">
        <f t="shared" si="47"/>
        <v>0.0015284957957022735</v>
      </c>
      <c r="L943" s="35"/>
      <c r="M943" s="35"/>
      <c r="Q943" s="3" t="str">
        <f t="shared" si="48"/>
        <v>0.0015284957957022735}</v>
      </c>
    </row>
    <row r="944" spans="1:17" ht="15.5" hidden="1">
      <c r="A944" s="35" t="s">
        <v>3300</v>
      </c>
      <c r="B944" s="35">
        <v>20236</v>
      </c>
      <c r="C944" s="35" t="str">
        <f t="shared" si="45"/>
        <v>2023-06-28</v>
      </c>
      <c r="D944" s="35" t="s">
        <v>3301</v>
      </c>
      <c r="E944" s="35" t="s">
        <v>126</v>
      </c>
      <c r="F944" s="35" t="s">
        <v>771</v>
      </c>
      <c r="G944" s="36">
        <v>1</v>
      </c>
      <c r="H944" s="35" t="s">
        <v>3302</v>
      </c>
      <c r="I944" s="3" t="str">
        <f t="shared" si="46"/>
        <v>0xb4c526925cf2a25e1cd0406bf8aa36696d5e17d2</v>
      </c>
      <c r="K944" s="3" t="str">
        <f t="shared" si="47"/>
        <v>0.0015284957957022735</v>
      </c>
      <c r="L944" s="35"/>
      <c r="M944" s="35"/>
      <c r="Q944" s="3" t="str">
        <f t="shared" si="48"/>
        <v>0.0015284957957022735}</v>
      </c>
    </row>
    <row r="945" spans="1:17" ht="15.5" hidden="1">
      <c r="A945" s="35" t="s">
        <v>3303</v>
      </c>
      <c r="B945" s="35">
        <v>20236</v>
      </c>
      <c r="C945" s="35" t="str">
        <f t="shared" si="45"/>
        <v>2023-06-29</v>
      </c>
      <c r="D945" s="35" t="s">
        <v>3304</v>
      </c>
      <c r="E945" s="35" t="s">
        <v>126</v>
      </c>
      <c r="F945" s="35" t="s">
        <v>771</v>
      </c>
      <c r="G945" s="36">
        <v>1</v>
      </c>
      <c r="H945" s="35" t="s">
        <v>3305</v>
      </c>
      <c r="I945" s="3" t="str">
        <f t="shared" si="46"/>
        <v>0xb700ecafe015e9b585137f54f4d04f6519d88828</v>
      </c>
      <c r="K945" s="3" t="str">
        <f t="shared" si="47"/>
        <v>9.992248881372654e-05</v>
      </c>
      <c r="L945" s="35"/>
      <c r="M945" s="35"/>
      <c r="Q945" s="3" t="str">
        <f t="shared" si="48"/>
        <v>9.992248881372654e-05}</v>
      </c>
    </row>
    <row r="946" spans="1:17" ht="15.5" hidden="1">
      <c r="A946" s="35" t="s">
        <v>3306</v>
      </c>
      <c r="B946" s="35">
        <v>20236</v>
      </c>
      <c r="C946" s="35" t="str">
        <f t="shared" si="45"/>
        <v>2023-06-29</v>
      </c>
      <c r="D946" s="35" t="s">
        <v>3307</v>
      </c>
      <c r="E946" s="35" t="s">
        <v>126</v>
      </c>
      <c r="F946" s="35" t="s">
        <v>771</v>
      </c>
      <c r="G946" s="36">
        <v>1</v>
      </c>
      <c r="H946" s="35" t="s">
        <v>3308</v>
      </c>
      <c r="I946" s="3" t="str">
        <f t="shared" si="46"/>
        <v>0xbde1c2bd162e9ce2be7406fc77aa6f18b7358eb5</v>
      </c>
      <c r="K946" s="3" t="str">
        <f t="shared" si="47"/>
        <v>3.269230769230769e-05</v>
      </c>
      <c r="L946" s="35"/>
      <c r="M946" s="35"/>
      <c r="Q946" s="3" t="str">
        <f t="shared" si="48"/>
        <v>3.269230769230769e-05}</v>
      </c>
    </row>
    <row r="947" spans="1:17" ht="15.5" hidden="1">
      <c r="A947" s="35" t="s">
        <v>3309</v>
      </c>
      <c r="B947" s="35">
        <v>20236</v>
      </c>
      <c r="C947" s="35" t="str">
        <f t="shared" si="45"/>
        <v>2023-06-28</v>
      </c>
      <c r="D947" s="35" t="s">
        <v>3310</v>
      </c>
      <c r="E947" s="35" t="s">
        <v>126</v>
      </c>
      <c r="F947" s="35" t="s">
        <v>771</v>
      </c>
      <c r="G947" s="36">
        <v>1</v>
      </c>
      <c r="H947" s="35" t="s">
        <v>3311</v>
      </c>
      <c r="I947" s="3" t="str">
        <f t="shared" si="46"/>
        <v>0xc0b4d929b79979cfe5649fe3d7646e70907d483d</v>
      </c>
      <c r="K947" s="3" t="str">
        <f t="shared" si="47"/>
        <v>3.148148148148148e-05</v>
      </c>
      <c r="L947" s="35"/>
      <c r="M947" s="35"/>
      <c r="Q947" s="3" t="str">
        <f t="shared" si="48"/>
        <v>3.148148148148148e-05}</v>
      </c>
    </row>
    <row r="948" spans="1:17" ht="15.5" hidden="1">
      <c r="A948" s="35" t="s">
        <v>3312</v>
      </c>
      <c r="B948" s="35">
        <v>20236</v>
      </c>
      <c r="C948" s="35" t="str">
        <f t="shared" si="45"/>
        <v>2023-06-29</v>
      </c>
      <c r="D948" s="35" t="s">
        <v>3313</v>
      </c>
      <c r="E948" s="35" t="s">
        <v>126</v>
      </c>
      <c r="F948" s="35" t="s">
        <v>771</v>
      </c>
      <c r="G948" s="36">
        <v>1</v>
      </c>
      <c r="H948" s="35" t="s">
        <v>3314</v>
      </c>
      <c r="I948" s="3" t="str">
        <f t="shared" si="46"/>
        <v>0xc12e84d34fe8586fb526301bd653c4c48d8bf28c</v>
      </c>
      <c r="K948" s="3" t="str">
        <f t="shared" si="47"/>
        <v>3.207547169811321e-05</v>
      </c>
      <c r="L948" s="35"/>
      <c r="M948" s="35"/>
      <c r="Q948" s="3" t="str">
        <f t="shared" si="48"/>
        <v>3.207547169811321e-05}</v>
      </c>
    </row>
    <row r="949" spans="1:17" ht="15.5" hidden="1">
      <c r="A949" s="35" t="s">
        <v>3315</v>
      </c>
      <c r="B949" s="35">
        <v>20236</v>
      </c>
      <c r="C949" s="35" t="str">
        <f t="shared" si="45"/>
        <v>2023-06-29</v>
      </c>
      <c r="D949" s="35" t="s">
        <v>3316</v>
      </c>
      <c r="E949" s="35" t="s">
        <v>126</v>
      </c>
      <c r="F949" s="35" t="s">
        <v>771</v>
      </c>
      <c r="G949" s="36">
        <v>1</v>
      </c>
      <c r="H949" s="35" t="s">
        <v>3317</v>
      </c>
      <c r="I949" s="3" t="str">
        <f t="shared" si="46"/>
        <v>0xc12e84d34fe8586fb526301bd653c4c48d8bf28c</v>
      </c>
      <c r="K949" s="3" t="str">
        <f t="shared" si="47"/>
        <v>3.207547169811321e-05</v>
      </c>
      <c r="L949" s="35"/>
      <c r="M949" s="35"/>
      <c r="Q949" s="3" t="str">
        <f t="shared" si="48"/>
        <v>3.207547169811321e-05}</v>
      </c>
    </row>
    <row r="950" spans="1:17" ht="15.5" hidden="1">
      <c r="A950" s="35" t="s">
        <v>3318</v>
      </c>
      <c r="B950" s="35">
        <v>20236</v>
      </c>
      <c r="C950" s="35" t="str">
        <f t="shared" si="45"/>
        <v>2023-06-28</v>
      </c>
      <c r="D950" s="35" t="s">
        <v>3319</v>
      </c>
      <c r="E950" s="35" t="s">
        <v>126</v>
      </c>
      <c r="F950" s="35" t="s">
        <v>771</v>
      </c>
      <c r="G950" s="36">
        <v>1</v>
      </c>
      <c r="H950" s="35" t="s">
        <v>3320</v>
      </c>
      <c r="I950" s="3" t="str">
        <f t="shared" si="46"/>
        <v>0xc36c69a46ad9e8d5e409f077728be5f8995f6cd3</v>
      </c>
      <c r="K950" s="3" t="str">
        <f t="shared" si="47"/>
        <v>0.0012715116156270607</v>
      </c>
      <c r="L950" s="35"/>
      <c r="M950" s="35"/>
      <c r="Q950" s="3" t="str">
        <f t="shared" si="48"/>
        <v>0.0012715116156270607}</v>
      </c>
    </row>
    <row r="951" spans="1:17" ht="15.5" hidden="1">
      <c r="A951" s="35" t="s">
        <v>3321</v>
      </c>
      <c r="B951" s="35">
        <v>20236</v>
      </c>
      <c r="C951" s="35" t="str">
        <f t="shared" si="45"/>
        <v>2023-06-29</v>
      </c>
      <c r="D951" s="35" t="s">
        <v>3322</v>
      </c>
      <c r="E951" s="35" t="s">
        <v>126</v>
      </c>
      <c r="F951" s="35" t="s">
        <v>771</v>
      </c>
      <c r="G951" s="36">
        <v>1</v>
      </c>
      <c r="H951" s="35" t="s">
        <v>3323</v>
      </c>
      <c r="I951" s="3" t="str">
        <f t="shared" si="46"/>
        <v>0xc3f8469db048184dae30665d03d346eff217eb49</v>
      </c>
      <c r="K951" s="3" t="str">
        <f t="shared" si="47"/>
        <v>3.269230769230769e-05</v>
      </c>
      <c r="L951" s="35"/>
      <c r="M951" s="35"/>
      <c r="Q951" s="3" t="str">
        <f t="shared" si="48"/>
        <v>3.269230769230769e-05}</v>
      </c>
    </row>
    <row r="952" spans="1:17" ht="15.5" hidden="1">
      <c r="A952" s="35" t="s">
        <v>3324</v>
      </c>
      <c r="B952" s="35">
        <v>20236</v>
      </c>
      <c r="C952" s="35" t="str">
        <f t="shared" si="45"/>
        <v>2023-06-28</v>
      </c>
      <c r="D952" s="35" t="s">
        <v>3325</v>
      </c>
      <c r="E952" s="35" t="s">
        <v>126</v>
      </c>
      <c r="F952" s="35" t="s">
        <v>771</v>
      </c>
      <c r="G952" s="36">
        <v>1</v>
      </c>
      <c r="H952" s="35" t="s">
        <v>3326</v>
      </c>
      <c r="I952" s="3" t="str">
        <f t="shared" si="46"/>
        <v>0xc4397a0558e5edae89a6193395cdcc8ad9fd9e9c</v>
      </c>
      <c r="K952" s="3" t="str">
        <f t="shared" si="47"/>
        <v>0.0007845571301785785</v>
      </c>
      <c r="L952" s="35"/>
      <c r="M952" s="35"/>
      <c r="Q952" s="3" t="str">
        <f t="shared" si="48"/>
        <v>0.0007845571301785785}</v>
      </c>
    </row>
    <row r="953" spans="1:17" ht="15.5" hidden="1">
      <c r="A953" s="35" t="s">
        <v>3327</v>
      </c>
      <c r="B953" s="35">
        <v>20236</v>
      </c>
      <c r="C953" s="35" t="str">
        <f t="shared" si="45"/>
        <v>2023-06-29</v>
      </c>
      <c r="D953" s="35" t="s">
        <v>3328</v>
      </c>
      <c r="E953" s="35" t="s">
        <v>126</v>
      </c>
      <c r="F953" s="35" t="s">
        <v>771</v>
      </c>
      <c r="G953" s="36">
        <v>1</v>
      </c>
      <c r="H953" s="35" t="s">
        <v>3329</v>
      </c>
      <c r="I953" s="3" t="str">
        <f t="shared" si="46"/>
        <v>0xca78b2b3185dbea5991f7463f536ce36397a6234</v>
      </c>
      <c r="K953" s="3" t="str">
        <f t="shared" si="47"/>
        <v>9.992729916394039e-05</v>
      </c>
      <c r="L953" s="35"/>
      <c r="M953" s="35"/>
      <c r="Q953" s="3" t="str">
        <f t="shared" si="48"/>
        <v>9.992729916394039e-05}</v>
      </c>
    </row>
    <row r="954" spans="1:17" ht="15.5" hidden="1">
      <c r="A954" s="35" t="s">
        <v>3330</v>
      </c>
      <c r="B954" s="35">
        <v>20236</v>
      </c>
      <c r="C954" s="35" t="str">
        <f t="shared" si="45"/>
        <v>2023-06-29</v>
      </c>
      <c r="D954" s="35" t="s">
        <v>3331</v>
      </c>
      <c r="E954" s="35" t="s">
        <v>126</v>
      </c>
      <c r="F954" s="35" t="s">
        <v>771</v>
      </c>
      <c r="G954" s="36">
        <v>1</v>
      </c>
      <c r="H954" s="35" t="s">
        <v>3332</v>
      </c>
      <c r="I954" s="3" t="str">
        <f t="shared" si="46"/>
        <v>0xca78b2b3185dbea5991f7463f536ce36397a6234</v>
      </c>
      <c r="K954" s="3" t="str">
        <f t="shared" si="47"/>
        <v>9.992729916394039e-05</v>
      </c>
      <c r="L954" s="35"/>
      <c r="M954" s="35"/>
      <c r="Q954" s="3" t="str">
        <f t="shared" si="48"/>
        <v>9.992729916394039e-05}</v>
      </c>
    </row>
    <row r="955" spans="1:17" ht="15.5" hidden="1">
      <c r="A955" s="35" t="s">
        <v>3333</v>
      </c>
      <c r="B955" s="35">
        <v>20236</v>
      </c>
      <c r="C955" s="35" t="str">
        <f t="shared" si="45"/>
        <v>2023-06-29</v>
      </c>
      <c r="D955" s="35" t="s">
        <v>3334</v>
      </c>
      <c r="E955" s="35" t="s">
        <v>126</v>
      </c>
      <c r="F955" s="35" t="s">
        <v>771</v>
      </c>
      <c r="G955" s="36">
        <v>1</v>
      </c>
      <c r="H955" s="35" t="s">
        <v>3335</v>
      </c>
      <c r="I955" s="3" t="str">
        <f t="shared" si="46"/>
        <v>0xca86e2a3826bb26d0de3a4b4f27f165126d209f4</v>
      </c>
      <c r="K955" s="3" t="str">
        <f t="shared" si="47"/>
        <v>7.334817463651985e-08</v>
      </c>
      <c r="L955" s="35"/>
      <c r="M955" s="35"/>
      <c r="Q955" s="3" t="str">
        <f t="shared" si="48"/>
        <v>7.334817463651985e-08}</v>
      </c>
    </row>
    <row r="956" spans="1:17" ht="15.5" hidden="1">
      <c r="A956" s="35" t="s">
        <v>3336</v>
      </c>
      <c r="B956" s="35">
        <v>20236</v>
      </c>
      <c r="C956" s="35" t="str">
        <f t="shared" si="45"/>
        <v>2023-06-29</v>
      </c>
      <c r="D956" s="35" t="s">
        <v>3337</v>
      </c>
      <c r="E956" s="35" t="s">
        <v>126</v>
      </c>
      <c r="F956" s="35" t="s">
        <v>771</v>
      </c>
      <c r="G956" s="36">
        <v>1</v>
      </c>
      <c r="H956" s="35" t="s">
        <v>3338</v>
      </c>
      <c r="I956" s="3" t="str">
        <f t="shared" si="46"/>
        <v>0xcbacf1ad0a29595bb98a0c1028a747558d493afe</v>
      </c>
      <c r="K956" s="3" t="str">
        <f t="shared" si="47"/>
        <v>0.00033331198184513464</v>
      </c>
      <c r="L956" s="35"/>
      <c r="M956" s="35"/>
      <c r="Q956" s="3" t="str">
        <f t="shared" si="48"/>
        <v>0.00033331198184513464}</v>
      </c>
    </row>
    <row r="957" spans="1:17" ht="15.5" hidden="1">
      <c r="A957" s="35" t="s">
        <v>3339</v>
      </c>
      <c r="B957" s="35">
        <v>20236</v>
      </c>
      <c r="C957" s="35" t="str">
        <f t="shared" si="45"/>
        <v>2023-06-28</v>
      </c>
      <c r="D957" s="35" t="s">
        <v>3340</v>
      </c>
      <c r="E957" s="35" t="s">
        <v>126</v>
      </c>
      <c r="F957" s="35" t="s">
        <v>771</v>
      </c>
      <c r="G957" s="36">
        <v>1</v>
      </c>
      <c r="H957" s="35" t="s">
        <v>3341</v>
      </c>
      <c r="I957" s="3" t="str">
        <f t="shared" si="46"/>
        <v>0xd0f0cc52133393a3464688e48218c5169c0d84bb</v>
      </c>
      <c r="K957" s="3" t="str">
        <f t="shared" si="47"/>
        <v>0.009992072357752874</v>
      </c>
      <c r="L957" s="35"/>
      <c r="M957" s="35"/>
      <c r="Q957" s="3" t="str">
        <f t="shared" si="48"/>
        <v>0.009992072357752874}</v>
      </c>
    </row>
    <row r="958" spans="1:17" ht="15.5" hidden="1">
      <c r="A958" s="35" t="s">
        <v>3342</v>
      </c>
      <c r="B958" s="35">
        <v>20236</v>
      </c>
      <c r="C958" s="35" t="str">
        <f t="shared" si="45"/>
        <v>2023-06-28</v>
      </c>
      <c r="D958" s="35" t="s">
        <v>3343</v>
      </c>
      <c r="E958" s="35" t="s">
        <v>126</v>
      </c>
      <c r="F958" s="35" t="s">
        <v>771</v>
      </c>
      <c r="G958" s="36">
        <v>1</v>
      </c>
      <c r="H958" s="35" t="s">
        <v>3344</v>
      </c>
      <c r="I958" s="3" t="str">
        <f t="shared" si="46"/>
        <v>0xd24f05af2bc026d9e0ca327d4373ec77cec22294</v>
      </c>
      <c r="K958" s="3" t="str">
        <f t="shared" si="47"/>
        <v>9.991586032814472e-05</v>
      </c>
      <c r="L958" s="35"/>
      <c r="M958" s="35"/>
      <c r="Q958" s="3" t="str">
        <f t="shared" si="48"/>
        <v>9.991586032814472e-05}</v>
      </c>
    </row>
    <row r="959" spans="1:17" ht="15.5" hidden="1">
      <c r="A959" s="35" t="s">
        <v>3345</v>
      </c>
      <c r="B959" s="35">
        <v>20236</v>
      </c>
      <c r="C959" s="35" t="str">
        <f t="shared" si="45"/>
        <v>2023-06-28</v>
      </c>
      <c r="D959" s="35" t="s">
        <v>3346</v>
      </c>
      <c r="E959" s="35" t="s">
        <v>126</v>
      </c>
      <c r="F959" s="35" t="s">
        <v>771</v>
      </c>
      <c r="G959" s="36">
        <v>1</v>
      </c>
      <c r="H959" s="35" t="s">
        <v>3347</v>
      </c>
      <c r="I959" s="3" t="str">
        <f t="shared" si="46"/>
        <v>0xd40809ca5a918bc1d4f7c7aa26d1fe7df56178aa</v>
      </c>
      <c r="K959" s="3" t="str">
        <f t="shared" si="47"/>
        <v>0.9992166692777691</v>
      </c>
      <c r="L959" s="35"/>
      <c r="M959" s="35"/>
      <c r="Q959" s="3" t="str">
        <f t="shared" si="48"/>
        <v>0.9992166692777691}</v>
      </c>
    </row>
    <row r="960" spans="1:17" ht="15.5" hidden="1">
      <c r="A960" s="35" t="s">
        <v>3348</v>
      </c>
      <c r="B960" s="35">
        <v>20236</v>
      </c>
      <c r="C960" s="35" t="str">
        <f t="shared" si="45"/>
        <v>2023-06-29</v>
      </c>
      <c r="D960" s="35" t="s">
        <v>3349</v>
      </c>
      <c r="E960" s="35" t="s">
        <v>126</v>
      </c>
      <c r="F960" s="35" t="s">
        <v>771</v>
      </c>
      <c r="G960" s="36">
        <v>1</v>
      </c>
      <c r="H960" s="35" t="s">
        <v>3350</v>
      </c>
      <c r="I960" s="3" t="str">
        <f t="shared" si="46"/>
        <v>0xdae3c0659b103754714b0d4f1e409f15e5111826</v>
      </c>
      <c r="K960" s="3" t="str">
        <f t="shared" si="47"/>
        <v>9.906426988426496e-05</v>
      </c>
      <c r="L960" s="35"/>
      <c r="M960" s="35"/>
      <c r="Q960" s="3" t="str">
        <f t="shared" si="48"/>
        <v>9.906426988426496e-05}</v>
      </c>
    </row>
    <row r="961" spans="1:17" ht="15.5" hidden="1">
      <c r="A961" s="35" t="s">
        <v>3351</v>
      </c>
      <c r="B961" s="35">
        <v>20236</v>
      </c>
      <c r="C961" s="35" t="str">
        <f t="shared" si="45"/>
        <v>2023-06-29</v>
      </c>
      <c r="D961" s="35" t="s">
        <v>3352</v>
      </c>
      <c r="E961" s="35" t="s">
        <v>126</v>
      </c>
      <c r="F961" s="35" t="s">
        <v>771</v>
      </c>
      <c r="G961" s="36">
        <v>1</v>
      </c>
      <c r="H961" s="35" t="s">
        <v>3353</v>
      </c>
      <c r="I961" s="3" t="str">
        <f t="shared" si="46"/>
        <v>0xdcabf6ffb75eb92bdf77e58a2fa0361932aee6b3</v>
      </c>
      <c r="K961" s="3" t="str">
        <f t="shared" si="47"/>
        <v>9.992288007852211e-05</v>
      </c>
      <c r="L961" s="35"/>
      <c r="M961" s="35"/>
      <c r="Q961" s="3" t="str">
        <f t="shared" si="48"/>
        <v>9.992288007852211e-05}</v>
      </c>
    </row>
    <row r="962" spans="1:17" ht="15.5" hidden="1">
      <c r="A962" s="35" t="s">
        <v>3354</v>
      </c>
      <c r="B962" s="35">
        <v>20236</v>
      </c>
      <c r="C962" s="35" t="str">
        <f t="shared" si="45"/>
        <v>2023-06-28</v>
      </c>
      <c r="D962" s="35" t="s">
        <v>3355</v>
      </c>
      <c r="E962" s="35" t="s">
        <v>126</v>
      </c>
      <c r="F962" s="35" t="s">
        <v>771</v>
      </c>
      <c r="G962" s="36">
        <v>1</v>
      </c>
      <c r="H962" s="35" t="s">
        <v>3356</v>
      </c>
      <c r="I962" s="3" t="str">
        <f t="shared" si="46"/>
        <v>0xdf4d828bb0c83b0507994e14fb47b29e742fa19e</v>
      </c>
      <c r="K962" s="3" t="str">
        <f t="shared" si="47"/>
        <v>0.0015133078757581116</v>
      </c>
      <c r="L962" s="35"/>
      <c r="M962" s="35"/>
      <c r="Q962" s="3" t="str">
        <f t="shared" si="48"/>
        <v>0.0015133078757581116}</v>
      </c>
    </row>
    <row r="963" spans="1:17" ht="15.5" hidden="1">
      <c r="A963" s="35" t="s">
        <v>3357</v>
      </c>
      <c r="B963" s="35">
        <v>20236</v>
      </c>
      <c r="C963" s="35" t="str">
        <f t="shared" si="45"/>
        <v>2023-06-29</v>
      </c>
      <c r="D963" s="35" t="s">
        <v>3358</v>
      </c>
      <c r="E963" s="35" t="s">
        <v>126</v>
      </c>
      <c r="F963" s="35" t="s">
        <v>771</v>
      </c>
      <c r="G963" s="36">
        <v>1</v>
      </c>
      <c r="H963" s="35" t="s">
        <v>3359</v>
      </c>
      <c r="I963" s="3" t="str">
        <f t="shared" si="46"/>
        <v>0xe1399cc344e366547d49535ce4633355fba0bb51</v>
      </c>
      <c r="K963" s="3" t="str">
        <f t="shared" si="47"/>
        <v>3.733333333333334e-05</v>
      </c>
      <c r="L963" s="35"/>
      <c r="M963" s="35"/>
      <c r="Q963" s="3" t="str">
        <f t="shared" si="48"/>
        <v>3.733333333333334e-05}</v>
      </c>
    </row>
    <row r="964" spans="1:17" ht="15.5" hidden="1">
      <c r="A964" s="35" t="s">
        <v>3360</v>
      </c>
      <c r="B964" s="35">
        <v>20236</v>
      </c>
      <c r="C964" s="35" t="str">
        <f t="shared" si="45"/>
        <v>2023-06-29</v>
      </c>
      <c r="D964" s="35" t="s">
        <v>3361</v>
      </c>
      <c r="E964" s="35" t="s">
        <v>126</v>
      </c>
      <c r="F964" s="35" t="s">
        <v>771</v>
      </c>
      <c r="G964" s="36">
        <v>1</v>
      </c>
      <c r="H964" s="35" t="s">
        <v>3362</v>
      </c>
      <c r="I964" s="3" t="str">
        <f t="shared" si="46"/>
        <v>0xe1ff2e676175157dc391f127fb0ad5f099504504</v>
      </c>
      <c r="K964" s="3" t="str">
        <f t="shared" si="47"/>
        <v>9.992700003318181e-05</v>
      </c>
      <c r="L964" s="35"/>
      <c r="M964" s="35"/>
      <c r="Q964" s="3" t="str">
        <f t="shared" si="48"/>
        <v>9.992700003318181e-05}</v>
      </c>
    </row>
    <row r="965" spans="1:17" ht="15.5" hidden="1">
      <c r="A965" s="35" t="s">
        <v>3363</v>
      </c>
      <c r="B965" s="35">
        <v>20236</v>
      </c>
      <c r="C965" s="35" t="str">
        <f t="shared" si="45"/>
        <v>2023-06-29</v>
      </c>
      <c r="D965" s="35" t="s">
        <v>3364</v>
      </c>
      <c r="E965" s="35" t="s">
        <v>126</v>
      </c>
      <c r="F965" s="35" t="s">
        <v>771</v>
      </c>
      <c r="G965" s="36">
        <v>1</v>
      </c>
      <c r="H965" s="35" t="s">
        <v>3365</v>
      </c>
      <c r="I965" s="3" t="str">
        <f t="shared" si="46"/>
        <v>0xe8c1f5d81db3941eec16553fbda5a6fb2eca9d15</v>
      </c>
      <c r="K965" s="3" t="str">
        <f t="shared" si="47"/>
        <v>1.6906099348976403e-05</v>
      </c>
      <c r="L965" s="35"/>
      <c r="M965" s="35"/>
      <c r="Q965" s="3" t="str">
        <f t="shared" si="48"/>
        <v>1.6906099348976403e-05}</v>
      </c>
    </row>
    <row r="966" spans="1:17" ht="15.5" hidden="1">
      <c r="A966" s="35" t="s">
        <v>3366</v>
      </c>
      <c r="B966" s="35">
        <v>20236</v>
      </c>
      <c r="C966" s="35" t="str">
        <f t="shared" si="45"/>
        <v>2023-06-28</v>
      </c>
      <c r="D966" s="35" t="s">
        <v>3367</v>
      </c>
      <c r="E966" s="35" t="s">
        <v>126</v>
      </c>
      <c r="F966" s="35" t="s">
        <v>771</v>
      </c>
      <c r="G966" s="36">
        <v>1</v>
      </c>
      <c r="H966" s="35" t="s">
        <v>3368</v>
      </c>
      <c r="I966" s="3" t="str">
        <f t="shared" si="46"/>
        <v>0xe9e0ec3418c3f068b45f58ccb3d04903c8bdf019</v>
      </c>
      <c r="K966" s="3" t="str">
        <f t="shared" si="47"/>
        <v>9.992152106445975e-05</v>
      </c>
      <c r="L966" s="35"/>
      <c r="M966" s="35"/>
      <c r="Q966" s="3" t="str">
        <f t="shared" si="48"/>
        <v>9.992152106445975e-05}</v>
      </c>
    </row>
    <row r="967" spans="1:17" ht="15.5" hidden="1">
      <c r="A967" s="35" t="s">
        <v>3369</v>
      </c>
      <c r="B967" s="35">
        <v>20236</v>
      </c>
      <c r="C967" s="35" t="str">
        <f t="shared" si="45"/>
        <v>2023-06-28</v>
      </c>
      <c r="D967" s="35" t="s">
        <v>3370</v>
      </c>
      <c r="E967" s="35" t="s">
        <v>126</v>
      </c>
      <c r="F967" s="35" t="s">
        <v>771</v>
      </c>
      <c r="G967" s="36">
        <v>1</v>
      </c>
      <c r="H967" s="35" t="s">
        <v>3371</v>
      </c>
      <c r="I967" s="3" t="str">
        <f t="shared" si="46"/>
        <v>0xe9e427b40e34be69b05ac93ae6e45e53ef4e9ded</v>
      </c>
      <c r="K967" s="3" t="str">
        <f t="shared" si="47"/>
        <v>0.0031256384065372826</v>
      </c>
      <c r="L967" s="35"/>
      <c r="M967" s="35"/>
      <c r="Q967" s="3" t="str">
        <f t="shared" si="48"/>
        <v>0.0031256384065372826}</v>
      </c>
    </row>
    <row r="968" spans="1:17" ht="15.5" hidden="1">
      <c r="A968" s="35" t="s">
        <v>3372</v>
      </c>
      <c r="B968" s="35">
        <v>20236</v>
      </c>
      <c r="C968" s="35" t="str">
        <f t="shared" si="45"/>
        <v>2023-06-28</v>
      </c>
      <c r="D968" s="35" t="s">
        <v>3373</v>
      </c>
      <c r="E968" s="35" t="s">
        <v>126</v>
      </c>
      <c r="F968" s="35" t="s">
        <v>771</v>
      </c>
      <c r="G968" s="36">
        <v>1</v>
      </c>
      <c r="H968" s="35" t="s">
        <v>3374</v>
      </c>
      <c r="I968" s="3" t="str">
        <f t="shared" si="46"/>
        <v>0xedd41a6f1482adc30719d3c31fcc88140e8c7b3b</v>
      </c>
      <c r="K968" s="3" t="str">
        <f t="shared" si="47"/>
        <v>0.0001538227231190984</v>
      </c>
      <c r="L968" s="35"/>
      <c r="M968" s="35"/>
      <c r="Q968" s="3" t="str">
        <f t="shared" si="48"/>
        <v>0.0001538227231190984}</v>
      </c>
    </row>
    <row r="969" spans="1:17" ht="15.5" hidden="1">
      <c r="A969" s="35" t="s">
        <v>3375</v>
      </c>
      <c r="B969" s="35">
        <v>20236</v>
      </c>
      <c r="C969" s="35" t="str">
        <f t="shared" si="45"/>
        <v>2023-06-28</v>
      </c>
      <c r="D969" s="35" t="s">
        <v>3376</v>
      </c>
      <c r="E969" s="35" t="s">
        <v>126</v>
      </c>
      <c r="F969" s="35" t="s">
        <v>771</v>
      </c>
      <c r="G969" s="36">
        <v>1</v>
      </c>
      <c r="H969" s="35" t="s">
        <v>3377</v>
      </c>
      <c r="I969" s="3" t="str">
        <f t="shared" si="46"/>
        <v>0xedd41a6f1482adc30719d3c31fcc88140e8c7b3b</v>
      </c>
      <c r="K969" s="3" t="str">
        <f t="shared" si="47"/>
        <v>0.0001538227231190984</v>
      </c>
      <c r="L969" s="35"/>
      <c r="M969" s="35"/>
      <c r="Q969" s="3" t="str">
        <f t="shared" si="48"/>
        <v>0.0001538227231190984}</v>
      </c>
    </row>
    <row r="970" spans="1:17" ht="15.5" hidden="1">
      <c r="A970" s="35" t="s">
        <v>3378</v>
      </c>
      <c r="B970" s="35">
        <v>20236</v>
      </c>
      <c r="C970" s="35" t="str">
        <f t="shared" si="45"/>
        <v>2023-06-28</v>
      </c>
      <c r="D970" s="35" t="s">
        <v>3379</v>
      </c>
      <c r="E970" s="35" t="s">
        <v>126</v>
      </c>
      <c r="F970" s="35" t="s">
        <v>771</v>
      </c>
      <c r="G970" s="36">
        <v>1</v>
      </c>
      <c r="H970" s="35" t="s">
        <v>3380</v>
      </c>
      <c r="I970" s="3" t="str">
        <f t="shared" si="46"/>
        <v>0xedee915ae45cc4b2fdd1ce12a2f70dca0b2ad9e5</v>
      </c>
      <c r="K970" s="3" t="str">
        <f t="shared" si="47"/>
        <v>0.00019051838723969873</v>
      </c>
      <c r="L970" s="35"/>
      <c r="M970" s="35"/>
      <c r="Q970" s="3" t="str">
        <f t="shared" si="48"/>
        <v>0.00019051838723969873}</v>
      </c>
    </row>
    <row r="971" spans="1:17" ht="15.5" hidden="1">
      <c r="A971" s="35" t="s">
        <v>3381</v>
      </c>
      <c r="B971" s="35">
        <v>20236</v>
      </c>
      <c r="C971" s="35" t="str">
        <f t="shared" si="45"/>
        <v>2023-06-28</v>
      </c>
      <c r="D971" s="35" t="s">
        <v>3382</v>
      </c>
      <c r="E971" s="35" t="s">
        <v>126</v>
      </c>
      <c r="F971" s="35" t="s">
        <v>771</v>
      </c>
      <c r="G971" s="36">
        <v>1</v>
      </c>
      <c r="H971" s="35" t="s">
        <v>3383</v>
      </c>
      <c r="I971" s="3" t="str">
        <f t="shared" si="46"/>
        <v>0xedf4638be87295b17879eccf4b984f38a0b9cbb6</v>
      </c>
      <c r="K971" s="3" t="str">
        <f t="shared" si="47"/>
        <v>9.992080348464669e-05</v>
      </c>
      <c r="L971" s="35"/>
      <c r="M971" s="35"/>
      <c r="Q971" s="3" t="str">
        <f t="shared" si="48"/>
        <v>9.992080348464669e-05}</v>
      </c>
    </row>
    <row r="972" spans="1:17" ht="15.5" hidden="1">
      <c r="A972" s="35" t="s">
        <v>3384</v>
      </c>
      <c r="B972" s="35">
        <v>20236</v>
      </c>
      <c r="C972" s="35" t="str">
        <f t="shared" si="45"/>
        <v>2023-06-29</v>
      </c>
      <c r="D972" s="35" t="s">
        <v>3385</v>
      </c>
      <c r="E972" s="35" t="s">
        <v>126</v>
      </c>
      <c r="F972" s="35" t="s">
        <v>771</v>
      </c>
      <c r="G972" s="36">
        <v>1</v>
      </c>
      <c r="H972" s="35" t="s">
        <v>3386</v>
      </c>
      <c r="I972" s="3" t="str">
        <f t="shared" si="46"/>
        <v>0xf06d1d581b35cafa37e940b3068de45d384232a8</v>
      </c>
      <c r="K972" s="3" t="str">
        <f t="shared" si="47"/>
        <v>9.906103286384976e-05</v>
      </c>
      <c r="L972" s="35"/>
      <c r="M972" s="35"/>
      <c r="Q972" s="3" t="str">
        <f t="shared" si="48"/>
        <v>9.906103286384976e-05}</v>
      </c>
    </row>
    <row r="973" spans="1:17" ht="15.5" hidden="1">
      <c r="A973" s="35" t="s">
        <v>3387</v>
      </c>
      <c r="B973" s="35">
        <v>20236</v>
      </c>
      <c r="C973" s="35" t="str">
        <f t="shared" si="45"/>
        <v>2023-06-28</v>
      </c>
      <c r="D973" s="35" t="s">
        <v>3388</v>
      </c>
      <c r="E973" s="35" t="s">
        <v>126</v>
      </c>
      <c r="F973" s="35" t="s">
        <v>771</v>
      </c>
      <c r="G973" s="36">
        <v>1</v>
      </c>
      <c r="H973" s="35" t="s">
        <v>3389</v>
      </c>
      <c r="I973" s="3" t="str">
        <f t="shared" si="46"/>
        <v>0xf0760d5b990d37cde0c0ea187183f38d1610c402</v>
      </c>
      <c r="K973" s="3" t="str">
        <f t="shared" si="47"/>
        <v>1.8950695468387277e-07</v>
      </c>
      <c r="L973" s="35"/>
      <c r="M973" s="35"/>
      <c r="Q973" s="3" t="str">
        <f t="shared" si="48"/>
        <v>1.8950695468387277e-07}</v>
      </c>
    </row>
    <row r="974" spans="1:17" ht="15.5" hidden="1">
      <c r="A974" s="35" t="s">
        <v>3390</v>
      </c>
      <c r="B974" s="35">
        <v>20236</v>
      </c>
      <c r="C974" s="35" t="str">
        <f t="shared" si="45"/>
        <v>2023-06-27</v>
      </c>
      <c r="D974" s="35" t="s">
        <v>3388</v>
      </c>
      <c r="E974" s="35" t="s">
        <v>126</v>
      </c>
      <c r="F974" s="35" t="s">
        <v>771</v>
      </c>
      <c r="G974" s="36">
        <v>1</v>
      </c>
      <c r="H974" s="35" t="s">
        <v>3389</v>
      </c>
      <c r="I974" s="3" t="str">
        <f t="shared" si="46"/>
        <v>0xf0760d5b990d37cde0c0ea187183f38d1610c402</v>
      </c>
      <c r="K974" s="3" t="str">
        <f t="shared" si="47"/>
        <v>1.8950695468387277e-07</v>
      </c>
      <c r="L974" s="35"/>
      <c r="M974" s="35"/>
      <c r="Q974" s="3" t="str">
        <f t="shared" si="48"/>
        <v>1.8950695468387277e-07}</v>
      </c>
    </row>
    <row r="975" spans="1:17" ht="15.5" hidden="1">
      <c r="A975" s="35" t="s">
        <v>3391</v>
      </c>
      <c r="B975" s="35">
        <v>20236</v>
      </c>
      <c r="C975" s="35" t="str">
        <f t="shared" si="45"/>
        <v>2023-06-29</v>
      </c>
      <c r="D975" s="35" t="s">
        <v>3392</v>
      </c>
      <c r="E975" s="35" t="s">
        <v>126</v>
      </c>
      <c r="F975" s="35" t="s">
        <v>771</v>
      </c>
      <c r="G975" s="36">
        <v>1</v>
      </c>
      <c r="H975" s="35" t="s">
        <v>3393</v>
      </c>
      <c r="I975" s="3" t="str">
        <f t="shared" si="46"/>
        <v>0xf3514bd18ff9c23ec22c2904eb6111742fcb6d47</v>
      </c>
      <c r="K975" s="3" t="str">
        <f t="shared" si="47"/>
        <v>0.0008485210832687279</v>
      </c>
      <c r="L975" s="35"/>
      <c r="M975" s="35"/>
      <c r="Q975" s="3" t="str">
        <f t="shared" si="48"/>
        <v>0.0008485210832687279}</v>
      </c>
    </row>
    <row r="976" spans="1:17" ht="15.5" hidden="1">
      <c r="A976" s="35" t="s">
        <v>3394</v>
      </c>
      <c r="B976" s="35">
        <v>20236</v>
      </c>
      <c r="C976" s="35" t="str">
        <f t="shared" si="45"/>
        <v>2023-06-28</v>
      </c>
      <c r="D976" s="35" t="s">
        <v>3395</v>
      </c>
      <c r="E976" s="35" t="s">
        <v>126</v>
      </c>
      <c r="F976" s="35" t="s">
        <v>771</v>
      </c>
      <c r="G976" s="36">
        <v>1</v>
      </c>
      <c r="H976" s="35" t="s">
        <v>3396</v>
      </c>
      <c r="I976" s="3" t="str">
        <f t="shared" si="46"/>
        <v>0xf5383fb1ad4f33afb817848723ac63a0ee10bfea</v>
      </c>
      <c r="K976" s="3" t="str">
        <f t="shared" si="47"/>
        <v>9.991658135214044e-05</v>
      </c>
      <c r="L976" s="35"/>
      <c r="M976" s="35"/>
      <c r="Q976" s="3" t="str">
        <f t="shared" si="48"/>
        <v>9.991658135214044e-05}</v>
      </c>
    </row>
    <row r="977" spans="1:17" ht="15.5" hidden="1">
      <c r="A977" s="35" t="s">
        <v>3397</v>
      </c>
      <c r="B977" s="35">
        <v>20236</v>
      </c>
      <c r="C977" s="35" t="str">
        <f t="shared" si="45"/>
        <v>2023-06-06</v>
      </c>
      <c r="D977" s="35" t="s">
        <v>3398</v>
      </c>
      <c r="E977" s="35" t="s">
        <v>126</v>
      </c>
      <c r="F977" s="35" t="s">
        <v>771</v>
      </c>
      <c r="G977" s="36">
        <v>1</v>
      </c>
      <c r="H977" s="35" t="s">
        <v>3399</v>
      </c>
      <c r="I977" s="3" t="str">
        <f t="shared" si="46"/>
        <v>0xf710b588abab0d907957845c5fb11a8f404915ce</v>
      </c>
      <c r="K977" s="3" t="str">
        <f t="shared" si="47"/>
        <v>0.0016568446101483043</v>
      </c>
      <c r="L977" s="35"/>
      <c r="M977" s="35"/>
      <c r="Q977" s="3" t="str">
        <f t="shared" si="48"/>
        <v>0.0016568446101483043}</v>
      </c>
    </row>
    <row r="978" spans="1:17" ht="15.5" hidden="1">
      <c r="A978" s="35" t="s">
        <v>3400</v>
      </c>
      <c r="B978" s="35">
        <v>20236</v>
      </c>
      <c r="C978" s="35" t="str">
        <f t="shared" si="45"/>
        <v>2023-06-29</v>
      </c>
      <c r="D978" s="35" t="s">
        <v>3401</v>
      </c>
      <c r="E978" s="35" t="s">
        <v>126</v>
      </c>
      <c r="F978" s="35" t="s">
        <v>771</v>
      </c>
      <c r="G978" s="36">
        <v>1</v>
      </c>
      <c r="H978" s="35" t="s">
        <v>3402</v>
      </c>
      <c r="I978" s="3" t="str">
        <f t="shared" si="46"/>
        <v>0xf86ba3f1d89fb599e718951a75adf71bb73b717c</v>
      </c>
      <c r="K978" s="3" t="str">
        <f t="shared" si="47"/>
        <v>9.992262511870011e-05</v>
      </c>
      <c r="L978" s="35"/>
      <c r="M978" s="35"/>
      <c r="Q978" s="3" t="str">
        <f t="shared" si="48"/>
        <v>9.992262511870011e-05}</v>
      </c>
    </row>
    <row r="979" spans="1:17" ht="15.5" hidden="1">
      <c r="A979" s="35" t="s">
        <v>3403</v>
      </c>
      <c r="B979" s="35">
        <v>20236</v>
      </c>
      <c r="C979" s="35" t="str">
        <f t="shared" si="45"/>
        <v>2023-06-29</v>
      </c>
      <c r="D979" s="35" t="s">
        <v>3404</v>
      </c>
      <c r="E979" s="35" t="s">
        <v>126</v>
      </c>
      <c r="F979" s="35" t="s">
        <v>771</v>
      </c>
      <c r="G979" s="36">
        <v>1</v>
      </c>
      <c r="H979" s="35" t="s">
        <v>3405</v>
      </c>
      <c r="I979" s="3" t="str">
        <f t="shared" si="46"/>
        <v>0xf93c951eeca52e23c29fa7ea480dcdf766438d9d</v>
      </c>
      <c r="K979" s="3" t="str">
        <f t="shared" si="47"/>
        <v>0.0008762517269632529</v>
      </c>
      <c r="L979" s="35"/>
      <c r="M979" s="35"/>
      <c r="Q979" s="3" t="str">
        <f t="shared" si="48"/>
        <v>0.0008762517269632529}</v>
      </c>
    </row>
    <row r="980" spans="1:17" ht="15.5" hidden="1">
      <c r="A980" s="35" t="s">
        <v>3406</v>
      </c>
      <c r="B980" s="35">
        <v>20236</v>
      </c>
      <c r="C980" s="35" t="str">
        <f t="shared" si="45"/>
        <v>2023-06-29</v>
      </c>
      <c r="D980" s="35" t="s">
        <v>637</v>
      </c>
      <c r="E980" s="35" t="s">
        <v>191</v>
      </c>
      <c r="F980" s="35" t="s">
        <v>771</v>
      </c>
      <c r="G980" s="36">
        <v>1</v>
      </c>
      <c r="H980" s="35" t="s">
        <v>3407</v>
      </c>
      <c r="I980" s="3" t="str">
        <f t="shared" si="46"/>
        <v>0xfafe26b3d6793d8b3e1ff8c18406af6c0c940b1f</v>
      </c>
      <c r="K980" s="3" t="str">
        <f t="shared" si="47"/>
        <v>2.0453270035639058e-08</v>
      </c>
      <c r="L980" s="35"/>
      <c r="M980" s="35"/>
      <c r="Q980" s="3" t="str">
        <f t="shared" si="48"/>
        <v>2.0453270035639058e-08}</v>
      </c>
    </row>
    <row r="981" spans="1:17" ht="15.5" hidden="1">
      <c r="A981" s="35" t="s">
        <v>3408</v>
      </c>
      <c r="B981" s="35">
        <v>20236</v>
      </c>
      <c r="C981" s="35" t="str">
        <f t="shared" si="45"/>
        <v>2023-06-29</v>
      </c>
      <c r="D981" s="35" t="s">
        <v>3409</v>
      </c>
      <c r="E981" s="35" t="s">
        <v>126</v>
      </c>
      <c r="F981" s="35" t="s">
        <v>771</v>
      </c>
      <c r="G981" s="36">
        <v>1</v>
      </c>
      <c r="H981" s="35" t="s">
        <v>3410</v>
      </c>
      <c r="I981" s="3" t="str">
        <f t="shared" si="46"/>
        <v>0xfbf9154ab18c87ad2a5e92bb8843822986ee588c</v>
      </c>
      <c r="K981" s="3" t="str">
        <f t="shared" si="47"/>
        <v>0.9992573588981907</v>
      </c>
      <c r="L981" s="35"/>
      <c r="M981" s="35"/>
      <c r="Q981" s="3" t="str">
        <f t="shared" si="48"/>
        <v>0.9992573588981907}</v>
      </c>
    </row>
    <row r="982" spans="1:17" ht="15.5" hidden="1">
      <c r="A982" s="35" t="s">
        <v>3411</v>
      </c>
      <c r="B982" s="35">
        <v>20236</v>
      </c>
      <c r="C982" s="35" t="str">
        <f t="shared" si="45"/>
        <v>2023-06-29</v>
      </c>
      <c r="D982" s="35" t="s">
        <v>3412</v>
      </c>
      <c r="E982" s="35" t="s">
        <v>126</v>
      </c>
      <c r="F982" s="35" t="s">
        <v>771</v>
      </c>
      <c r="G982" s="36">
        <v>1</v>
      </c>
      <c r="H982" s="35" t="s">
        <v>3413</v>
      </c>
      <c r="I982" s="3" t="str">
        <f t="shared" si="46"/>
        <v>0xfd3ba61859d00b0055cb1c7a3297275dc8dacc13</v>
      </c>
      <c r="K982" s="3" t="str">
        <f t="shared" si="47"/>
        <v>3.207547169811321e-05</v>
      </c>
      <c r="L982" s="35"/>
      <c r="M982" s="35"/>
      <c r="Q982" s="3" t="str">
        <f t="shared" si="48"/>
        <v>3.207547169811321e-05}</v>
      </c>
    </row>
    <row r="983" spans="1:17" ht="15.5" hidden="1">
      <c r="A983" s="35" t="s">
        <v>3414</v>
      </c>
      <c r="B983" s="35">
        <v>20236</v>
      </c>
      <c r="C983" s="35" t="str">
        <f t="shared" si="45"/>
        <v>2023-06-28</v>
      </c>
      <c r="D983" s="35" t="s">
        <v>3412</v>
      </c>
      <c r="E983" s="35" t="s">
        <v>126</v>
      </c>
      <c r="F983" s="35" t="s">
        <v>771</v>
      </c>
      <c r="G983" s="36">
        <v>1</v>
      </c>
      <c r="H983" s="35" t="s">
        <v>3413</v>
      </c>
      <c r="I983" s="3" t="str">
        <f t="shared" si="46"/>
        <v>0xfd3ba61859d00b0055cb1c7a3297275dc8dacc13</v>
      </c>
      <c r="K983" s="3" t="str">
        <f t="shared" si="47"/>
        <v>3.207547169811321e-05</v>
      </c>
      <c r="L983" s="35"/>
      <c r="M983" s="35"/>
      <c r="Q983" s="3" t="str">
        <f t="shared" si="48"/>
        <v>3.207547169811321e-05}</v>
      </c>
    </row>
    <row r="984" spans="1:17" ht="15.5" hidden="1">
      <c r="A984" s="35" t="s">
        <v>3415</v>
      </c>
      <c r="B984" s="35">
        <v>20236</v>
      </c>
      <c r="C984" s="35" t="str">
        <f t="shared" si="45"/>
        <v>2023-06-28</v>
      </c>
      <c r="D984" s="35" t="s">
        <v>3416</v>
      </c>
      <c r="E984" s="35" t="s">
        <v>126</v>
      </c>
      <c r="F984" s="35" t="s">
        <v>771</v>
      </c>
      <c r="G984" s="36">
        <v>1</v>
      </c>
      <c r="H984" s="35" t="s">
        <v>3417</v>
      </c>
      <c r="I984" s="3" t="str">
        <f t="shared" si="46"/>
        <v>0xfecf85252471ad537cf556c5663b6f385db1d99a</v>
      </c>
      <c r="K984" s="3" t="str">
        <f t="shared" si="47"/>
        <v>1.0074289198103948e-05</v>
      </c>
      <c r="L984" s="35"/>
      <c r="M984" s="35"/>
      <c r="Q984" s="3" t="str">
        <f t="shared" si="48"/>
        <v>1.0074289198103948e-05}</v>
      </c>
    </row>
    <row r="985" spans="1:17" ht="15.5" hidden="1">
      <c r="A985" s="35" t="s">
        <v>3418</v>
      </c>
      <c r="B985" s="35">
        <v>20236</v>
      </c>
      <c r="C985" s="35" t="str">
        <f t="shared" si="45"/>
        <v>2023-06-28</v>
      </c>
      <c r="D985" s="35" t="s">
        <v>3419</v>
      </c>
      <c r="E985" s="35" t="s">
        <v>126</v>
      </c>
      <c r="F985" s="35" t="s">
        <v>771</v>
      </c>
      <c r="G985" s="36">
        <v>1</v>
      </c>
      <c r="H985" s="35" t="s">
        <v>3420</v>
      </c>
      <c r="I985" s="3" t="str">
        <f t="shared" si="46"/>
        <v>0xff3b11c85fffb43063102d66d7429b2812c371c7</v>
      </c>
      <c r="K985" s="3" t="str">
        <f t="shared" si="47"/>
        <v>0.9992233311327715</v>
      </c>
      <c r="L985" s="35"/>
      <c r="M985" s="35"/>
      <c r="Q985" s="3" t="str">
        <f t="shared" si="48"/>
        <v>0.9992233311327715}</v>
      </c>
    </row>
    <row r="986" spans="1:17" ht="15.5" hidden="1">
      <c r="A986" s="35" t="s">
        <v>3421</v>
      </c>
      <c r="B986" s="35">
        <v>20236</v>
      </c>
      <c r="C986" s="35" t="str">
        <f t="shared" si="45"/>
        <v>2023-06-28</v>
      </c>
      <c r="D986" s="35" t="s">
        <v>3422</v>
      </c>
      <c r="E986" s="35" t="s">
        <v>126</v>
      </c>
      <c r="F986" s="35" t="s">
        <v>771</v>
      </c>
      <c r="G986" s="36">
        <v>1</v>
      </c>
      <c r="H986" s="35" t="s">
        <v>3423</v>
      </c>
      <c r="I986" s="3" t="str">
        <f t="shared" si="46"/>
        <v>0xff3b11c85fffb43063102d66d7429b2812c371c7</v>
      </c>
      <c r="K986" s="3" t="str">
        <f t="shared" si="47"/>
        <v>0.9992233311327715</v>
      </c>
      <c r="L986" s="35"/>
      <c r="M986" s="35"/>
      <c r="Q986" s="3" t="str">
        <f t="shared" si="48"/>
        <v>0.9992233311327715}</v>
      </c>
    </row>
    <row r="987" spans="1:17" ht="15.5" hidden="1">
      <c r="A987" s="35" t="s">
        <v>3424</v>
      </c>
      <c r="B987" s="35">
        <v>20236</v>
      </c>
      <c r="C987" s="35" t="str">
        <f t="shared" si="45"/>
        <v>2023-06-09</v>
      </c>
      <c r="D987" s="35" t="s">
        <v>3425</v>
      </c>
      <c r="E987" s="35" t="s">
        <v>126</v>
      </c>
      <c r="F987" s="35" t="s">
        <v>771</v>
      </c>
      <c r="G987" s="36">
        <v>56</v>
      </c>
      <c r="H987" s="35" t="s">
        <v>3426</v>
      </c>
      <c r="I987" s="3" t="str">
        <f t="shared" si="46"/>
        <v>0x89af8d9f734dfd139d33093310552596e08c5571</v>
      </c>
      <c r="K987" s="3" t="str">
        <f t="shared" si="47"/>
        <v>0.037615562403698</v>
      </c>
      <c r="L987" s="35"/>
      <c r="M987" s="35"/>
      <c r="Q987" s="3" t="str">
        <f t="shared" si="48"/>
        <v>0.037615562403698}</v>
      </c>
    </row>
    <row r="988" spans="1:17" ht="15.5" hidden="1">
      <c r="A988" s="35" t="s">
        <v>3427</v>
      </c>
      <c r="B988" s="35">
        <v>20236</v>
      </c>
      <c r="C988" s="35" t="str">
        <f t="shared" si="45"/>
        <v>2023-06-03</v>
      </c>
      <c r="D988" s="35" t="s">
        <v>3428</v>
      </c>
      <c r="E988" s="35" t="s">
        <v>126</v>
      </c>
      <c r="F988" s="35" t="s">
        <v>771</v>
      </c>
      <c r="G988" s="36">
        <v>56</v>
      </c>
      <c r="H988" s="35" t="s">
        <v>3429</v>
      </c>
      <c r="I988" s="3" t="str">
        <f t="shared" si="46"/>
        <v>0x1389ed10adc68bb262e3d14aa116c46e21cccf4f</v>
      </c>
      <c r="K988" s="3" t="str">
        <f t="shared" si="47"/>
        <v>0.05773809523809524</v>
      </c>
      <c r="L988" s="35"/>
      <c r="M988" s="35"/>
      <c r="Q988" s="3" t="str">
        <f t="shared" si="48"/>
        <v>0.05773809523809524}</v>
      </c>
    </row>
    <row r="989" spans="1:17" ht="15.5" hidden="1">
      <c r="A989" s="35" t="s">
        <v>3430</v>
      </c>
      <c r="B989" s="35">
        <v>20236</v>
      </c>
      <c r="C989" s="35" t="str">
        <f t="shared" si="45"/>
        <v>2023-06-28</v>
      </c>
      <c r="D989" s="35" t="s">
        <v>3431</v>
      </c>
      <c r="E989" s="35" t="s">
        <v>126</v>
      </c>
      <c r="F989" s="35" t="s">
        <v>771</v>
      </c>
      <c r="G989" s="36">
        <v>56</v>
      </c>
      <c r="H989" s="35" t="s">
        <v>3432</v>
      </c>
      <c r="I989" s="3" t="str">
        <f t="shared" si="46"/>
        <v>0x421234b554621f86b1d44d76477c93c3fa201fb2</v>
      </c>
      <c r="K989" s="3" t="str">
        <f t="shared" si="47"/>
        <v>0.03299605133267522</v>
      </c>
      <c r="L989" s="35"/>
      <c r="M989" s="35"/>
      <c r="Q989" s="3" t="str">
        <f t="shared" si="48"/>
        <v>0.03299605133267522}</v>
      </c>
    </row>
    <row r="990" spans="1:17" ht="15.5" hidden="1">
      <c r="A990" s="35" t="s">
        <v>3433</v>
      </c>
      <c r="B990" s="35">
        <v>20236</v>
      </c>
      <c r="C990" s="35" t="str">
        <f t="shared" si="45"/>
        <v>2023-06-29</v>
      </c>
      <c r="D990" s="35" t="s">
        <v>3434</v>
      </c>
      <c r="E990" s="35" t="s">
        <v>126</v>
      </c>
      <c r="F990" s="35" t="s">
        <v>771</v>
      </c>
      <c r="G990" s="36">
        <v>56</v>
      </c>
      <c r="H990" s="35" t="s">
        <v>3435</v>
      </c>
      <c r="I990" s="3" t="str">
        <f t="shared" si="46"/>
        <v>0x7e799255c12831370b9632d425373b6d731b6e61</v>
      </c>
      <c r="K990" s="3" t="str">
        <f t="shared" si="47"/>
        <v>0.08842523596621957</v>
      </c>
      <c r="L990" s="35"/>
      <c r="M990" s="35"/>
      <c r="Q990" s="3" t="str">
        <f t="shared" si="48"/>
        <v>0.08842523596621957}</v>
      </c>
    </row>
    <row r="991" spans="1:17" ht="15.5" hidden="1">
      <c r="A991" s="35" t="s">
        <v>3436</v>
      </c>
      <c r="B991" s="35">
        <v>20236</v>
      </c>
      <c r="C991" s="35" t="str">
        <f t="shared" si="45"/>
        <v>2023-06-28</v>
      </c>
      <c r="D991" s="35" t="s">
        <v>3437</v>
      </c>
      <c r="E991" s="35" t="s">
        <v>126</v>
      </c>
      <c r="F991" s="35" t="s">
        <v>771</v>
      </c>
      <c r="G991" s="36">
        <v>56</v>
      </c>
      <c r="H991" s="35" t="s">
        <v>3438</v>
      </c>
      <c r="I991" s="3" t="str">
        <f t="shared" si="46"/>
        <v>0xe37c21f652b0e4214e7e6e383d75c99e5e24ffad</v>
      </c>
      <c r="K991" s="3" t="str">
        <f t="shared" si="47"/>
        <v>0.06381378692927485</v>
      </c>
      <c r="L991" s="35"/>
      <c r="M991" s="35"/>
      <c r="Q991" s="3" t="str">
        <f t="shared" si="48"/>
        <v>0.06381378692927485}</v>
      </c>
    </row>
    <row r="992" spans="1:17" ht="15.5" hidden="1">
      <c r="A992" s="35" t="s">
        <v>3439</v>
      </c>
      <c r="B992" s="35">
        <v>20236</v>
      </c>
      <c r="C992" s="35" t="str">
        <f t="shared" si="45"/>
        <v>2023-06-29</v>
      </c>
      <c r="D992" s="35" t="s">
        <v>3440</v>
      </c>
      <c r="E992" s="35" t="s">
        <v>126</v>
      </c>
      <c r="F992" s="35" t="s">
        <v>771</v>
      </c>
      <c r="G992" s="36">
        <v>56</v>
      </c>
      <c r="H992" s="35" t="s">
        <v>3441</v>
      </c>
      <c r="I992" s="3" t="str">
        <f t="shared" si="46"/>
        <v>0x4d8712acf2813b453fb07bc331d3d6aa41a4eff8</v>
      </c>
      <c r="K992" s="3" t="str">
        <f t="shared" si="47"/>
        <v>0.03188050930460333</v>
      </c>
      <c r="L992" s="35"/>
      <c r="M992" s="35"/>
      <c r="Q992" s="3" t="str">
        <f t="shared" si="48"/>
        <v>0.03188050930460333}</v>
      </c>
    </row>
    <row r="993" spans="1:17" ht="15.5" hidden="1">
      <c r="A993" s="35" t="s">
        <v>3442</v>
      </c>
      <c r="B993" s="35">
        <v>20236</v>
      </c>
      <c r="C993" s="35" t="str">
        <f t="shared" si="45"/>
        <v>2023-06-03</v>
      </c>
      <c r="D993" s="35" t="s">
        <v>3443</v>
      </c>
      <c r="E993" s="35" t="s">
        <v>126</v>
      </c>
      <c r="F993" s="35" t="s">
        <v>771</v>
      </c>
      <c r="G993" s="36">
        <v>56</v>
      </c>
      <c r="H993" s="35" t="s">
        <v>3444</v>
      </c>
      <c r="I993" s="3" t="str">
        <f t="shared" si="46"/>
        <v>0xbd931fba275f97e75abd6e354b4682e0b17c7330</v>
      </c>
      <c r="K993" s="3" t="str">
        <f t="shared" si="47"/>
        <v>0.02976477683956574</v>
      </c>
      <c r="L993" s="35"/>
      <c r="M993" s="35"/>
      <c r="Q993" s="3" t="str">
        <f t="shared" si="48"/>
        <v>0.02976477683956574}</v>
      </c>
    </row>
    <row r="994" spans="1:17" ht="15.5" hidden="1">
      <c r="A994" s="35" t="s">
        <v>3445</v>
      </c>
      <c r="B994" s="35">
        <v>20236</v>
      </c>
      <c r="C994" s="35" t="str">
        <f t="shared" si="45"/>
        <v>2023-06-09</v>
      </c>
      <c r="D994" s="35" t="s">
        <v>3446</v>
      </c>
      <c r="E994" s="35" t="s">
        <v>126</v>
      </c>
      <c r="F994" s="35" t="s">
        <v>771</v>
      </c>
      <c r="G994" s="36">
        <v>56</v>
      </c>
      <c r="H994" s="35" t="s">
        <v>3447</v>
      </c>
      <c r="I994" s="3" t="str">
        <f t="shared" si="46"/>
        <v>0xfa40f894f25ba513d3e831abd2fac1b8f48c056f</v>
      </c>
      <c r="K994" s="3" t="str">
        <f t="shared" si="47"/>
        <v>0.03864440078585461</v>
      </c>
      <c r="L994" s="35"/>
      <c r="M994" s="35"/>
      <c r="Q994" s="3" t="str">
        <f t="shared" si="48"/>
        <v>0.03864440078585461}</v>
      </c>
    </row>
    <row r="995" spans="1:17" ht="15.5" hidden="1">
      <c r="A995" s="35" t="s">
        <v>3448</v>
      </c>
      <c r="B995" s="35">
        <v>20236</v>
      </c>
      <c r="C995" s="35" t="str">
        <f t="shared" si="45"/>
        <v>2023-06-28</v>
      </c>
      <c r="D995" s="35" t="s">
        <v>3449</v>
      </c>
      <c r="E995" s="35" t="s">
        <v>126</v>
      </c>
      <c r="F995" s="35" t="s">
        <v>771</v>
      </c>
      <c r="G995" s="36">
        <v>56</v>
      </c>
      <c r="H995" s="35" t="s">
        <v>3450</v>
      </c>
      <c r="I995" s="3" t="str">
        <f t="shared" si="46"/>
        <v>0x395cdf0e187a46acc9965edaf5459c508e09e413</v>
      </c>
      <c r="K995" s="3" t="str">
        <f t="shared" si="47"/>
        <v>0.09528214616096208</v>
      </c>
      <c r="L995" s="35"/>
      <c r="M995" s="35"/>
      <c r="Q995" s="3" t="str">
        <f t="shared" si="48"/>
        <v>0.09528214616096208}</v>
      </c>
    </row>
    <row r="996" spans="1:17" ht="15.5" hidden="1">
      <c r="A996" s="35" t="s">
        <v>3451</v>
      </c>
      <c r="B996" s="35">
        <v>20236</v>
      </c>
      <c r="C996" s="35" t="str">
        <f t="shared" si="45"/>
        <v>2023-06-28</v>
      </c>
      <c r="D996" s="35" t="s">
        <v>3452</v>
      </c>
      <c r="E996" s="35" t="s">
        <v>126</v>
      </c>
      <c r="F996" s="35" t="s">
        <v>771</v>
      </c>
      <c r="G996" s="36">
        <v>56</v>
      </c>
      <c r="H996" s="35" t="s">
        <v>3453</v>
      </c>
      <c r="I996" s="3" t="str">
        <f t="shared" si="46"/>
        <v>0x88799e6a5f6f294a1930b6d36fc13798bc3dda68</v>
      </c>
      <c r="K996" s="3" t="str">
        <f t="shared" si="47"/>
        <v>0.09665597801191021</v>
      </c>
      <c r="L996" s="35"/>
      <c r="M996" s="35"/>
      <c r="Q996" s="3" t="str">
        <f t="shared" si="48"/>
        <v>0.09665597801191021}</v>
      </c>
    </row>
    <row r="997" spans="1:17" ht="15.5" hidden="1">
      <c r="A997" s="35" t="s">
        <v>3454</v>
      </c>
      <c r="B997" s="35">
        <v>20236</v>
      </c>
      <c r="C997" s="35" t="str">
        <f t="shared" si="45"/>
        <v>2023-06-03</v>
      </c>
      <c r="D997" s="35" t="s">
        <v>3455</v>
      </c>
      <c r="E997" s="35" t="s">
        <v>126</v>
      </c>
      <c r="F997" s="35" t="s">
        <v>771</v>
      </c>
      <c r="G997" s="36">
        <v>56</v>
      </c>
      <c r="H997" s="35" t="s">
        <v>3456</v>
      </c>
      <c r="I997" s="3" t="str">
        <f t="shared" si="46"/>
        <v>0x1e920939b4ce01f27e129e39d4d0674c78cb0f69</v>
      </c>
      <c r="K997" s="3" t="str">
        <f t="shared" si="47"/>
        <v>0.031094602789569437</v>
      </c>
      <c r="L997" s="35"/>
      <c r="M997" s="35"/>
      <c r="Q997" s="3" t="str">
        <f t="shared" si="48"/>
        <v>0.031094602789569437}</v>
      </c>
    </row>
    <row r="998" spans="1:17" ht="15.5" hidden="1">
      <c r="A998" s="35" t="s">
        <v>3457</v>
      </c>
      <c r="B998" s="35">
        <v>20236</v>
      </c>
      <c r="C998" s="35" t="str">
        <f t="shared" si="45"/>
        <v>2023-06-07</v>
      </c>
      <c r="D998" s="35" t="s">
        <v>3458</v>
      </c>
      <c r="E998" s="35" t="s">
        <v>126</v>
      </c>
      <c r="F998" s="35" t="s">
        <v>771</v>
      </c>
      <c r="G998" s="36">
        <v>56</v>
      </c>
      <c r="H998" s="35" t="s">
        <v>3459</v>
      </c>
      <c r="I998" s="3" t="str">
        <f t="shared" si="46"/>
        <v>0x511f3da751ce54a4e50df84ec036e366035f627a</v>
      </c>
      <c r="K998" s="3" t="str">
        <f t="shared" si="47"/>
        <v>0.02292768959435626</v>
      </c>
      <c r="L998" s="35"/>
      <c r="M998" s="35"/>
      <c r="Q998" s="3" t="str">
        <f t="shared" si="48"/>
        <v>0.02292768959435626}</v>
      </c>
    </row>
    <row r="999" spans="1:17" ht="15.5" hidden="1">
      <c r="A999" s="35" t="s">
        <v>3460</v>
      </c>
      <c r="B999" s="35">
        <v>20236</v>
      </c>
      <c r="C999" s="35" t="str">
        <f t="shared" si="45"/>
        <v>2023-06-12</v>
      </c>
      <c r="D999" s="35" t="s">
        <v>3461</v>
      </c>
      <c r="E999" s="35" t="s">
        <v>126</v>
      </c>
      <c r="F999" s="35" t="s">
        <v>771</v>
      </c>
      <c r="G999" s="36">
        <v>56</v>
      </c>
      <c r="H999" s="35" t="s">
        <v>3462</v>
      </c>
      <c r="I999" s="3" t="str">
        <f t="shared" si="46"/>
        <v>0x0bfa29fff537f7be2a5b6b5de640a33b34a035dd</v>
      </c>
      <c r="K999" s="3" t="str">
        <f t="shared" si="47"/>
        <v>0.03676401318888366</v>
      </c>
      <c r="L999" s="35"/>
      <c r="M999" s="35"/>
      <c r="Q999" s="3" t="str">
        <f t="shared" si="48"/>
        <v>0.03676401318888366}</v>
      </c>
    </row>
    <row r="1000" spans="1:17" ht="15.5" hidden="1">
      <c r="A1000" s="35" t="s">
        <v>3463</v>
      </c>
      <c r="B1000" s="35">
        <v>20236</v>
      </c>
      <c r="C1000" s="35" t="str">
        <f t="shared" si="45"/>
        <v>2023-06-29</v>
      </c>
      <c r="D1000" s="35" t="s">
        <v>3464</v>
      </c>
      <c r="E1000" s="35" t="s">
        <v>126</v>
      </c>
      <c r="F1000" s="35" t="s">
        <v>771</v>
      </c>
      <c r="G1000" s="36">
        <v>56</v>
      </c>
      <c r="H1000" s="35" t="s">
        <v>3465</v>
      </c>
      <c r="I1000" s="3" t="str">
        <f t="shared" si="46"/>
        <v>0x0ac8e7750f286c7ae35371ee1b69ac19ce92cec1</v>
      </c>
      <c r="K1000" s="3" t="str">
        <f t="shared" si="47"/>
        <v>0.09122118685630211</v>
      </c>
      <c r="L1000" s="35"/>
      <c r="M1000" s="35"/>
      <c r="Q1000" s="3" t="str">
        <f t="shared" si="48"/>
        <v>0.09122118685630211}</v>
      </c>
    </row>
    <row r="1001" spans="1:17" ht="15.5" hidden="1">
      <c r="A1001" s="35" t="s">
        <v>3466</v>
      </c>
      <c r="B1001" s="35">
        <v>20236</v>
      </c>
      <c r="C1001" s="35" t="str">
        <f t="shared" si="45"/>
        <v>2023-06-28</v>
      </c>
      <c r="D1001" s="35" t="s">
        <v>3467</v>
      </c>
      <c r="E1001" s="35" t="s">
        <v>126</v>
      </c>
      <c r="F1001" s="35" t="s">
        <v>771</v>
      </c>
      <c r="G1001" s="36">
        <v>56</v>
      </c>
      <c r="H1001" s="35" t="s">
        <v>3468</v>
      </c>
      <c r="I1001" s="3" t="str">
        <f t="shared" si="46"/>
        <v>0x79bd9074272945cd6cca9cf0e5bb23281e371347</v>
      </c>
      <c r="K1001" s="3" t="str">
        <f t="shared" si="47"/>
        <v>0.09339019189765459</v>
      </c>
      <c r="L1001" s="35"/>
      <c r="M1001" s="35"/>
      <c r="Q1001" s="3" t="str">
        <f t="shared" si="48"/>
        <v>0.09339019189765459}</v>
      </c>
    </row>
    <row r="1002" spans="1:17" ht="15.5" hidden="1">
      <c r="A1002" s="35" t="s">
        <v>3469</v>
      </c>
      <c r="B1002" s="35">
        <v>20236</v>
      </c>
      <c r="C1002" s="35" t="str">
        <f t="shared" si="45"/>
        <v>2023-06-11</v>
      </c>
      <c r="D1002" s="35" t="s">
        <v>3470</v>
      </c>
      <c r="E1002" s="35" t="s">
        <v>126</v>
      </c>
      <c r="F1002" s="35" t="s">
        <v>771</v>
      </c>
      <c r="G1002" s="36">
        <v>56</v>
      </c>
      <c r="H1002" s="35" t="s">
        <v>3471</v>
      </c>
      <c r="I1002" s="3" t="str">
        <f t="shared" si="46"/>
        <v>0x157e702da47a16c8b2d63e66c04b8df159605147</v>
      </c>
      <c r="K1002" s="3" t="str">
        <f t="shared" si="47"/>
        <v>0.0697507477567298</v>
      </c>
      <c r="L1002" s="35"/>
      <c r="M1002" s="35"/>
      <c r="Q1002" s="3" t="str">
        <f t="shared" si="48"/>
        <v>0.0697507477567298}</v>
      </c>
    </row>
    <row r="1003" spans="1:17" ht="15.5" hidden="1">
      <c r="A1003" s="35" t="s">
        <v>3472</v>
      </c>
      <c r="B1003" s="35">
        <v>20236</v>
      </c>
      <c r="C1003" s="35" t="str">
        <f t="shared" si="45"/>
        <v>2023-06-02</v>
      </c>
      <c r="D1003" s="35" t="s">
        <v>3473</v>
      </c>
      <c r="E1003" s="35" t="s">
        <v>126</v>
      </c>
      <c r="F1003" s="35" t="s">
        <v>771</v>
      </c>
      <c r="G1003" s="36">
        <v>56</v>
      </c>
      <c r="H1003" s="35" t="s">
        <v>3474</v>
      </c>
      <c r="I1003" s="3" t="str">
        <f t="shared" si="46"/>
        <v>0x8cadf2f64016a56df8c8dc06270ca94368ebe310</v>
      </c>
      <c r="K1003" s="3" t="str">
        <f t="shared" si="47"/>
        <v>0.0568421052631579</v>
      </c>
      <c r="L1003" s="35"/>
      <c r="M1003" s="35"/>
      <c r="Q1003" s="3" t="str">
        <f t="shared" si="48"/>
        <v>0.0568421052631579}</v>
      </c>
    </row>
    <row r="1004" spans="1:17" ht="15.5" hidden="1">
      <c r="A1004" s="35" t="s">
        <v>3475</v>
      </c>
      <c r="B1004" s="35">
        <v>20236</v>
      </c>
      <c r="C1004" s="35" t="str">
        <f t="shared" si="45"/>
        <v>2023-06-07</v>
      </c>
      <c r="D1004" s="35" t="s">
        <v>3476</v>
      </c>
      <c r="E1004" s="35" t="s">
        <v>126</v>
      </c>
      <c r="F1004" s="35" t="s">
        <v>771</v>
      </c>
      <c r="G1004" s="36">
        <v>56</v>
      </c>
      <c r="H1004" s="35" t="s">
        <v>3477</v>
      </c>
      <c r="I1004" s="3" t="str">
        <f t="shared" si="46"/>
        <v>0x74f229b404de249c1d0096c521b20dec4b61b990</v>
      </c>
      <c r="K1004" s="3" t="str">
        <f t="shared" si="47"/>
        <v>0.042098024506126534</v>
      </c>
      <c r="L1004" s="35"/>
      <c r="M1004" s="35"/>
      <c r="Q1004" s="3" t="str">
        <f t="shared" si="48"/>
        <v>0.042098024506126534}</v>
      </c>
    </row>
    <row r="1005" spans="1:17" ht="15.5" hidden="1">
      <c r="A1005" s="35" t="s">
        <v>3478</v>
      </c>
      <c r="B1005" s="35">
        <v>20236</v>
      </c>
      <c r="C1005" s="35" t="str">
        <f t="shared" si="45"/>
        <v>2023-06-01</v>
      </c>
      <c r="D1005" s="35" t="s">
        <v>3479</v>
      </c>
      <c r="E1005" s="35" t="s">
        <v>126</v>
      </c>
      <c r="F1005" s="35" t="s">
        <v>771</v>
      </c>
      <c r="G1005" s="36">
        <v>56</v>
      </c>
      <c r="H1005" s="35" t="s">
        <v>3480</v>
      </c>
      <c r="I1005" s="3" t="str">
        <f t="shared" si="46"/>
        <v>0x4be8d2fec7b081cce9f42f111516c5f7cebab470</v>
      </c>
      <c r="K1005" s="3" t="str">
        <f t="shared" si="47"/>
        <v>0.029195461578133058</v>
      </c>
      <c r="L1005" s="35"/>
      <c r="M1005" s="35"/>
      <c r="Q1005" s="3" t="str">
        <f t="shared" si="48"/>
        <v>0.029195461578133058}</v>
      </c>
    </row>
    <row r="1006" spans="1:17" ht="15.5" hidden="1">
      <c r="A1006" s="35" t="s">
        <v>3481</v>
      </c>
      <c r="B1006" s="35">
        <v>20236</v>
      </c>
      <c r="C1006" s="35" t="str">
        <f t="shared" si="45"/>
        <v>2023-06-11</v>
      </c>
      <c r="D1006" s="35" t="s">
        <v>3482</v>
      </c>
      <c r="E1006" s="35" t="s">
        <v>126</v>
      </c>
      <c r="F1006" s="35" t="s">
        <v>771</v>
      </c>
      <c r="G1006" s="36">
        <v>56</v>
      </c>
      <c r="H1006" s="35" t="s">
        <v>3483</v>
      </c>
      <c r="I1006" s="3" t="str">
        <f t="shared" si="46"/>
        <v>0x1ffb5f38abf77733999d49af39bd104c1f37b4c2</v>
      </c>
      <c r="K1006" s="3" t="str">
        <f t="shared" si="47"/>
        <v>0.03432762836185819</v>
      </c>
      <c r="L1006" s="35"/>
      <c r="M1006" s="35"/>
      <c r="Q1006" s="3" t="str">
        <f t="shared" si="48"/>
        <v>0.03432762836185819}</v>
      </c>
    </row>
    <row r="1007" spans="1:17" ht="15.5" hidden="1">
      <c r="A1007" s="35" t="s">
        <v>3484</v>
      </c>
      <c r="B1007" s="35">
        <v>20236</v>
      </c>
      <c r="C1007" s="35" t="str">
        <f t="shared" si="45"/>
        <v>2023-06-02</v>
      </c>
      <c r="D1007" s="35" t="s">
        <v>3485</v>
      </c>
      <c r="E1007" s="35" t="s">
        <v>126</v>
      </c>
      <c r="F1007" s="35" t="s">
        <v>771</v>
      </c>
      <c r="G1007" s="36">
        <v>56</v>
      </c>
      <c r="H1007" s="35" t="s">
        <v>3486</v>
      </c>
      <c r="I1007" s="3" t="str">
        <f t="shared" si="46"/>
        <v>0x915c04fd529f4f0a8e644869eea20dabba488259</v>
      </c>
      <c r="K1007" s="3" t="str">
        <f t="shared" si="47"/>
        <v>0.05655673850947806</v>
      </c>
      <c r="L1007" s="35"/>
      <c r="M1007" s="35"/>
      <c r="Q1007" s="3" t="str">
        <f t="shared" si="48"/>
        <v>0.05655673850947806}</v>
      </c>
    </row>
    <row r="1008" spans="1:17" ht="15.5" hidden="1">
      <c r="A1008" s="35" t="s">
        <v>3487</v>
      </c>
      <c r="B1008" s="35">
        <v>20236</v>
      </c>
      <c r="C1008" s="35" t="str">
        <f t="shared" si="45"/>
        <v>2023-06-07</v>
      </c>
      <c r="D1008" s="35" t="s">
        <v>3488</v>
      </c>
      <c r="E1008" s="35" t="s">
        <v>126</v>
      </c>
      <c r="F1008" s="35" t="s">
        <v>771</v>
      </c>
      <c r="G1008" s="36">
        <v>56</v>
      </c>
      <c r="H1008" s="35" t="s">
        <v>3489</v>
      </c>
      <c r="I1008" s="3" t="str">
        <f t="shared" si="46"/>
        <v>0xb1a8d2607304a9fd9923a3c49e2e52183594b693</v>
      </c>
      <c r="K1008" s="3" t="str">
        <f t="shared" si="47"/>
        <v>0.026702508960573478</v>
      </c>
      <c r="L1008" s="35"/>
      <c r="M1008" s="35"/>
      <c r="Q1008" s="3" t="str">
        <f t="shared" si="48"/>
        <v>0.026702508960573478}</v>
      </c>
    </row>
    <row r="1009" spans="1:17" ht="15.5" hidden="1">
      <c r="A1009" s="35" t="s">
        <v>3490</v>
      </c>
      <c r="B1009" s="35">
        <v>20236</v>
      </c>
      <c r="C1009" s="35" t="str">
        <f t="shared" si="45"/>
        <v>2023-06-12</v>
      </c>
      <c r="D1009" s="35" t="s">
        <v>3491</v>
      </c>
      <c r="E1009" s="35" t="s">
        <v>126</v>
      </c>
      <c r="F1009" s="35" t="s">
        <v>771</v>
      </c>
      <c r="G1009" s="36">
        <v>56</v>
      </c>
      <c r="H1009" s="35" t="s">
        <v>3492</v>
      </c>
      <c r="I1009" s="3" t="str">
        <f t="shared" si="46"/>
        <v>0xc0b23b833f491ae449f5f1898abc2ffdbb555c8b</v>
      </c>
      <c r="K1009" s="3" t="str">
        <f t="shared" si="47"/>
        <v>0.03417412530512612</v>
      </c>
      <c r="L1009" s="35"/>
      <c r="M1009" s="35"/>
      <c r="Q1009" s="3" t="str">
        <f t="shared" si="48"/>
        <v>0.03417412530512612}</v>
      </c>
    </row>
    <row r="1010" spans="1:17" ht="15.5" hidden="1">
      <c r="A1010" s="35" t="s">
        <v>3493</v>
      </c>
      <c r="B1010" s="35">
        <v>20236</v>
      </c>
      <c r="C1010" s="35" t="str">
        <f t="shared" si="45"/>
        <v>2023-06-13</v>
      </c>
      <c r="D1010" s="35" t="s">
        <v>3494</v>
      </c>
      <c r="E1010" s="35" t="s">
        <v>126</v>
      </c>
      <c r="F1010" s="35" t="s">
        <v>771</v>
      </c>
      <c r="G1010" s="36">
        <v>56</v>
      </c>
      <c r="H1010" s="35" t="s">
        <v>3495</v>
      </c>
      <c r="I1010" s="3" t="str">
        <f t="shared" si="46"/>
        <v>0x207a34537e2815a9be974cbfe765fe907aef2ff3</v>
      </c>
      <c r="K1010" s="3" t="str">
        <f t="shared" si="47"/>
        <v>2.6526189942464323e-07</v>
      </c>
      <c r="L1010" s="35"/>
      <c r="M1010" s="35"/>
      <c r="Q1010" s="3" t="str">
        <f t="shared" si="48"/>
        <v>2.6526189942464323e-07}</v>
      </c>
    </row>
    <row r="1011" spans="1:17" ht="15.5" hidden="1">
      <c r="A1011" s="35" t="s">
        <v>3496</v>
      </c>
      <c r="B1011" s="35">
        <v>20236</v>
      </c>
      <c r="C1011" s="35" t="str">
        <f t="shared" si="45"/>
        <v>2023-06-28</v>
      </c>
      <c r="D1011" s="35" t="s">
        <v>3497</v>
      </c>
      <c r="E1011" s="35" t="s">
        <v>126</v>
      </c>
      <c r="F1011" s="35" t="s">
        <v>771</v>
      </c>
      <c r="G1011" s="36">
        <v>56</v>
      </c>
      <c r="H1011" s="35" t="s">
        <v>3498</v>
      </c>
      <c r="I1011" s="3" t="str">
        <f t="shared" si="46"/>
        <v>0x1c8f880125be058fc903098de83f136039771eb7</v>
      </c>
      <c r="K1011" s="3" t="str">
        <f t="shared" si="47"/>
        <v>0.03248871048670346</v>
      </c>
      <c r="L1011" s="35"/>
      <c r="M1011" s="35"/>
      <c r="Q1011" s="3" t="str">
        <f t="shared" si="48"/>
        <v>0.03248871048670346}</v>
      </c>
    </row>
    <row r="1012" spans="1:17" ht="15.5" hidden="1">
      <c r="A1012" s="35" t="s">
        <v>3499</v>
      </c>
      <c r="B1012" s="35">
        <v>20236</v>
      </c>
      <c r="C1012" s="35" t="str">
        <f t="shared" si="45"/>
        <v>2023-06-29</v>
      </c>
      <c r="D1012" s="35" t="s">
        <v>3500</v>
      </c>
      <c r="E1012" s="35" t="s">
        <v>126</v>
      </c>
      <c r="F1012" s="35" t="s">
        <v>771</v>
      </c>
      <c r="G1012" s="36">
        <v>56</v>
      </c>
      <c r="H1012" s="35" t="s">
        <v>3501</v>
      </c>
      <c r="I1012" s="3" t="str">
        <f t="shared" si="46"/>
        <v>0x722a1206fd58f56c3acdabb1799e34ad716a2f3a</v>
      </c>
      <c r="K1012" s="3" t="str">
        <f t="shared" si="47"/>
        <v>0.058646616541353384</v>
      </c>
      <c r="L1012" s="35"/>
      <c r="M1012" s="35"/>
      <c r="Q1012" s="3" t="str">
        <f t="shared" si="48"/>
        <v>0.058646616541353384}</v>
      </c>
    </row>
    <row r="1013" spans="1:17" ht="15.5" hidden="1">
      <c r="A1013" s="35" t="s">
        <v>3502</v>
      </c>
      <c r="B1013" s="35">
        <v>20236</v>
      </c>
      <c r="C1013" s="35" t="str">
        <f t="shared" si="45"/>
        <v>2023-06-01</v>
      </c>
      <c r="D1013" s="35" t="s">
        <v>3503</v>
      </c>
      <c r="E1013" s="35" t="s">
        <v>126</v>
      </c>
      <c r="F1013" s="35" t="s">
        <v>771</v>
      </c>
      <c r="G1013" s="36">
        <v>56</v>
      </c>
      <c r="H1013" s="35" t="s">
        <v>3504</v>
      </c>
      <c r="I1013" s="3" t="str">
        <f t="shared" si="46"/>
        <v>0xfa6b9a7f1921b87ca96e249dae9c77d26e8f9200</v>
      </c>
      <c r="K1013" s="3" t="str">
        <f t="shared" si="47"/>
        <v>0.02905834186284545</v>
      </c>
      <c r="L1013" s="35"/>
      <c r="M1013" s="35"/>
      <c r="Q1013" s="3" t="str">
        <f t="shared" si="48"/>
        <v>0.02905834186284545}</v>
      </c>
    </row>
    <row r="1014" spans="1:17" ht="15.5" hidden="1">
      <c r="A1014" s="35" t="s">
        <v>3505</v>
      </c>
      <c r="B1014" s="35">
        <v>20236</v>
      </c>
      <c r="C1014" s="35" t="str">
        <f t="shared" si="45"/>
        <v>2023-06-28</v>
      </c>
      <c r="D1014" s="35" t="s">
        <v>3506</v>
      </c>
      <c r="E1014" s="35" t="s">
        <v>126</v>
      </c>
      <c r="F1014" s="35" t="s">
        <v>771</v>
      </c>
      <c r="G1014" s="36">
        <v>56</v>
      </c>
      <c r="H1014" s="35" t="s">
        <v>3507</v>
      </c>
      <c r="I1014" s="3" t="str">
        <f t="shared" si="46"/>
        <v>0x7580db38f799f46da9ba1d56862c75ebff58ccb8</v>
      </c>
      <c r="K1014" s="3" t="str">
        <f t="shared" si="47"/>
        <v>0.06252933507170796</v>
      </c>
      <c r="L1014" s="35"/>
      <c r="M1014" s="35"/>
      <c r="Q1014" s="3" t="str">
        <f t="shared" si="48"/>
        <v>0.06252933507170796}</v>
      </c>
    </row>
    <row r="1015" spans="1:17" ht="15.5" hidden="1">
      <c r="A1015" s="35" t="s">
        <v>3508</v>
      </c>
      <c r="B1015" s="35">
        <v>20236</v>
      </c>
      <c r="C1015" s="35" t="str">
        <f t="shared" si="45"/>
        <v>2023-06-01</v>
      </c>
      <c r="D1015" s="35" t="s">
        <v>3509</v>
      </c>
      <c r="E1015" s="35" t="s">
        <v>126</v>
      </c>
      <c r="F1015" s="35" t="s">
        <v>771</v>
      </c>
      <c r="G1015" s="36">
        <v>56</v>
      </c>
      <c r="H1015" s="35" t="s">
        <v>3510</v>
      </c>
      <c r="I1015" s="3" t="str">
        <f t="shared" si="46"/>
        <v>0xd2e5d9fa35d93c74fdb8e32aaec97bdb7609b7be</v>
      </c>
      <c r="K1015" s="3" t="str">
        <f t="shared" si="47"/>
        <v>0.029406345957011262</v>
      </c>
      <c r="L1015" s="35"/>
      <c r="M1015" s="35"/>
      <c r="Q1015" s="3" t="str">
        <f t="shared" si="48"/>
        <v>0.029406345957011262}</v>
      </c>
    </row>
    <row r="1016" spans="1:17" ht="15.5" hidden="1">
      <c r="A1016" s="35" t="s">
        <v>3511</v>
      </c>
      <c r="B1016" s="35">
        <v>20236</v>
      </c>
      <c r="C1016" s="35" t="str">
        <f t="shared" si="45"/>
        <v>2023-06-06</v>
      </c>
      <c r="D1016" s="35" t="s">
        <v>3512</v>
      </c>
      <c r="E1016" s="35" t="s">
        <v>126</v>
      </c>
      <c r="F1016" s="35" t="s">
        <v>771</v>
      </c>
      <c r="G1016" s="36">
        <v>56</v>
      </c>
      <c r="H1016" s="35" t="s">
        <v>3513</v>
      </c>
      <c r="I1016" s="3" t="str">
        <f t="shared" si="46"/>
        <v>0x5c7ce63d0d05dca12206b7385720c3b08457d355</v>
      </c>
      <c r="K1016" s="3" t="str">
        <f t="shared" si="47"/>
        <v>0.02843042071197411</v>
      </c>
      <c r="L1016" s="35"/>
      <c r="M1016" s="35"/>
      <c r="Q1016" s="3" t="str">
        <f t="shared" si="48"/>
        <v>0.02843042071197411}</v>
      </c>
    </row>
    <row r="1017" spans="1:17" ht="15.5" hidden="1">
      <c r="A1017" s="35" t="s">
        <v>3514</v>
      </c>
      <c r="B1017" s="35">
        <v>20236</v>
      </c>
      <c r="C1017" s="35" t="str">
        <f t="shared" si="45"/>
        <v>2023-06-02</v>
      </c>
      <c r="D1017" s="35" t="s">
        <v>3515</v>
      </c>
      <c r="E1017" s="35" t="s">
        <v>126</v>
      </c>
      <c r="F1017" s="35" t="s">
        <v>771</v>
      </c>
      <c r="G1017" s="36">
        <v>56</v>
      </c>
      <c r="H1017" s="35" t="s">
        <v>3516</v>
      </c>
      <c r="I1017" s="3" t="str">
        <f t="shared" si="46"/>
        <v>0xd75f83025bbd4f7fd80ec0c01e6b4f14f83cce0a</v>
      </c>
      <c r="K1017" s="3" t="str">
        <f t="shared" si="47"/>
        <v>1.1666643722742179e-05</v>
      </c>
      <c r="L1017" s="35"/>
      <c r="M1017" s="35"/>
      <c r="Q1017" s="3" t="str">
        <f t="shared" si="48"/>
        <v>1.1666643722742179e-05}</v>
      </c>
    </row>
    <row r="1018" spans="1:17" ht="15.5" hidden="1">
      <c r="A1018" s="35" t="s">
        <v>3517</v>
      </c>
      <c r="B1018" s="35">
        <v>20236</v>
      </c>
      <c r="C1018" s="35" t="str">
        <f t="shared" si="45"/>
        <v>2023-06-28</v>
      </c>
      <c r="D1018" s="35" t="s">
        <v>3518</v>
      </c>
      <c r="E1018" s="35" t="s">
        <v>126</v>
      </c>
      <c r="F1018" s="35" t="s">
        <v>771</v>
      </c>
      <c r="G1018" s="36">
        <v>56</v>
      </c>
      <c r="H1018" s="35" t="s">
        <v>3519</v>
      </c>
      <c r="I1018" s="3" t="str">
        <f t="shared" si="46"/>
        <v>0xe37c21f652b0e4214e7e6e383d75c99e5e24ffad</v>
      </c>
      <c r="K1018" s="3" t="str">
        <f t="shared" si="47"/>
        <v>0.06284691136974038</v>
      </c>
      <c r="L1018" s="35"/>
      <c r="M1018" s="35"/>
      <c r="Q1018" s="3" t="str">
        <f t="shared" si="48"/>
        <v>0.06284691136974038}</v>
      </c>
    </row>
    <row r="1019" spans="1:17" ht="15.5" hidden="1">
      <c r="A1019" s="35" t="s">
        <v>3520</v>
      </c>
      <c r="B1019" s="35">
        <v>20236</v>
      </c>
      <c r="C1019" s="35" t="str">
        <f t="shared" si="45"/>
        <v>2023-06-29</v>
      </c>
      <c r="D1019" s="35" t="s">
        <v>3521</v>
      </c>
      <c r="E1019" s="35" t="s">
        <v>126</v>
      </c>
      <c r="F1019" s="35" t="s">
        <v>771</v>
      </c>
      <c r="G1019" s="36">
        <v>56</v>
      </c>
      <c r="H1019" s="35" t="s">
        <v>3522</v>
      </c>
      <c r="I1019" s="3" t="str">
        <f t="shared" si="46"/>
        <v>0x4d8712acf2813b453fb07bc331d3d6aa41a4eff8</v>
      </c>
      <c r="K1019" s="3" t="str">
        <f t="shared" si="47"/>
        <v>0.03188050930460333</v>
      </c>
      <c r="L1019" s="35"/>
      <c r="M1019" s="35"/>
      <c r="Q1019" s="3" t="str">
        <f t="shared" si="48"/>
        <v>0.03188050930460333}</v>
      </c>
    </row>
    <row r="1020" spans="1:17" ht="15.5" hidden="1">
      <c r="A1020" s="35" t="s">
        <v>3523</v>
      </c>
      <c r="B1020" s="35">
        <v>20236</v>
      </c>
      <c r="C1020" s="35" t="str">
        <f t="shared" si="45"/>
        <v>2023-06-07</v>
      </c>
      <c r="D1020" s="35" t="s">
        <v>3524</v>
      </c>
      <c r="E1020" s="35" t="s">
        <v>126</v>
      </c>
      <c r="F1020" s="35" t="s">
        <v>771</v>
      </c>
      <c r="G1020" s="36">
        <v>56</v>
      </c>
      <c r="H1020" s="35" t="s">
        <v>3525</v>
      </c>
      <c r="I1020" s="3" t="str">
        <f t="shared" si="46"/>
        <v>0x0bed0d4e6e7ed00ce972b9e40ab2d978aa61bf2d</v>
      </c>
      <c r="K1020" s="3" t="str">
        <f t="shared" si="47"/>
        <v>0.026560587515299876</v>
      </c>
      <c r="L1020" s="35"/>
      <c r="M1020" s="35"/>
      <c r="Q1020" s="3" t="str">
        <f t="shared" si="48"/>
        <v>0.026560587515299876}</v>
      </c>
    </row>
    <row r="1021" spans="1:17" ht="15.5" hidden="1">
      <c r="A1021" s="35" t="s">
        <v>3526</v>
      </c>
      <c r="B1021" s="35">
        <v>20236</v>
      </c>
      <c r="C1021" s="35" t="str">
        <f t="shared" si="45"/>
        <v>2023-06-01</v>
      </c>
      <c r="D1021" s="35" t="s">
        <v>3527</v>
      </c>
      <c r="E1021" s="35" t="s">
        <v>126</v>
      </c>
      <c r="F1021" s="35" t="s">
        <v>771</v>
      </c>
      <c r="G1021" s="36">
        <v>56</v>
      </c>
      <c r="H1021" s="35" t="s">
        <v>3528</v>
      </c>
      <c r="I1021" s="3" t="str">
        <f t="shared" si="46"/>
        <v>0x115843ce582ef774a52a0b1d98123891fe1282ef</v>
      </c>
      <c r="K1021" s="3" t="str">
        <f t="shared" si="47"/>
        <v>0.05381901840490798</v>
      </c>
      <c r="L1021" s="35"/>
      <c r="M1021" s="35"/>
      <c r="Q1021" s="3" t="str">
        <f t="shared" si="48"/>
        <v>0.05381901840490798}</v>
      </c>
    </row>
    <row r="1022" spans="1:17" ht="15.5" hidden="1">
      <c r="A1022" s="35" t="s">
        <v>3529</v>
      </c>
      <c r="B1022" s="35">
        <v>20236</v>
      </c>
      <c r="C1022" s="35" t="str">
        <f t="shared" si="45"/>
        <v>2023-06-28</v>
      </c>
      <c r="D1022" s="35" t="s">
        <v>3530</v>
      </c>
      <c r="E1022" s="35" t="s">
        <v>126</v>
      </c>
      <c r="F1022" s="35" t="s">
        <v>771</v>
      </c>
      <c r="G1022" s="36">
        <v>56</v>
      </c>
      <c r="H1022" s="35" t="s">
        <v>3531</v>
      </c>
      <c r="I1022" s="3" t="str">
        <f t="shared" si="46"/>
        <v>0xf191ecc811bd7bf1008d6064d05a1f9384dc3be4</v>
      </c>
      <c r="K1022" s="3" t="str">
        <f t="shared" si="47"/>
        <v>0.0603520782396088</v>
      </c>
      <c r="L1022" s="35"/>
      <c r="M1022" s="35"/>
      <c r="Q1022" s="3" t="str">
        <f t="shared" si="48"/>
        <v>0.0603520782396088}</v>
      </c>
    </row>
    <row r="1023" spans="1:17" ht="15.5" hidden="1">
      <c r="A1023" s="35" t="s">
        <v>3532</v>
      </c>
      <c r="B1023" s="35">
        <v>20236</v>
      </c>
      <c r="C1023" s="35" t="str">
        <f t="shared" si="45"/>
        <v>2023-06-02</v>
      </c>
      <c r="D1023" s="35" t="s">
        <v>3533</v>
      </c>
      <c r="E1023" s="35" t="s">
        <v>126</v>
      </c>
      <c r="F1023" s="35" t="s">
        <v>771</v>
      </c>
      <c r="G1023" s="36">
        <v>56</v>
      </c>
      <c r="H1023" s="35" t="s">
        <v>3534</v>
      </c>
      <c r="I1023" s="3" t="str">
        <f t="shared" si="46"/>
        <v>0x018e348d100d2e7550bd69ccf903e50e0f0af7b0</v>
      </c>
      <c r="K1023" s="3" t="str">
        <f t="shared" si="47"/>
        <v>0.00011438053145515064</v>
      </c>
      <c r="L1023" s="35"/>
      <c r="M1023" s="35"/>
      <c r="Q1023" s="3" t="str">
        <f t="shared" si="48"/>
        <v>0.00011438053145515064}</v>
      </c>
    </row>
    <row r="1024" spans="1:17" ht="15.5" hidden="1">
      <c r="A1024" s="35" t="s">
        <v>3535</v>
      </c>
      <c r="B1024" s="35">
        <v>20236</v>
      </c>
      <c r="C1024" s="35" t="str">
        <f t="shared" si="45"/>
        <v>2023-06-11</v>
      </c>
      <c r="D1024" s="35" t="s">
        <v>3536</v>
      </c>
      <c r="E1024" s="35" t="s">
        <v>126</v>
      </c>
      <c r="F1024" s="35" t="s">
        <v>771</v>
      </c>
      <c r="G1024" s="36">
        <v>56</v>
      </c>
      <c r="H1024" s="35" t="s">
        <v>3537</v>
      </c>
      <c r="I1024" s="3" t="str">
        <f t="shared" si="46"/>
        <v>0xbae3cfca7c47c0ad120adba41adeb438055036b3</v>
      </c>
      <c r="K1024" s="3" t="str">
        <f t="shared" si="47"/>
        <v>0.07431111111111112</v>
      </c>
      <c r="L1024" s="35"/>
      <c r="M1024" s="35"/>
      <c r="Q1024" s="3" t="str">
        <f t="shared" si="48"/>
        <v>0.07431111111111112}</v>
      </c>
    </row>
    <row r="1025" spans="1:17" ht="15.5" hidden="1">
      <c r="A1025" s="35" t="s">
        <v>3538</v>
      </c>
      <c r="B1025" s="35">
        <v>20236</v>
      </c>
      <c r="C1025" s="35" t="str">
        <f t="shared" si="45"/>
        <v>2023-06-29</v>
      </c>
      <c r="D1025" s="35" t="s">
        <v>3539</v>
      </c>
      <c r="E1025" s="35" t="s">
        <v>126</v>
      </c>
      <c r="F1025" s="35" t="s">
        <v>771</v>
      </c>
      <c r="G1025" s="36">
        <v>56</v>
      </c>
      <c r="H1025" s="35" t="s">
        <v>3540</v>
      </c>
      <c r="I1025" s="3" t="str">
        <f t="shared" si="46"/>
        <v>0x0ac8e7750f286c7ae35371ee1b69ac19ce92cec1</v>
      </c>
      <c r="K1025" s="3" t="str">
        <f t="shared" si="47"/>
        <v>0.09122118685630211</v>
      </c>
      <c r="L1025" s="35"/>
      <c r="M1025" s="35"/>
      <c r="Q1025" s="3" t="str">
        <f t="shared" si="48"/>
        <v>0.09122118685630211}</v>
      </c>
    </row>
    <row r="1026" spans="1:17" ht="15.5" hidden="1">
      <c r="A1026" s="35" t="s">
        <v>3541</v>
      </c>
      <c r="B1026" s="35">
        <v>20236</v>
      </c>
      <c r="C1026" s="35" t="str">
        <f t="shared" si="45"/>
        <v>2023-06-07</v>
      </c>
      <c r="D1026" s="35" t="s">
        <v>3542</v>
      </c>
      <c r="E1026" s="35" t="s">
        <v>126</v>
      </c>
      <c r="F1026" s="35" t="s">
        <v>771</v>
      </c>
      <c r="G1026" s="36">
        <v>56</v>
      </c>
      <c r="H1026" s="35" t="s">
        <v>3543</v>
      </c>
      <c r="I1026" s="3" t="str">
        <f t="shared" si="46"/>
        <v>0x74f229b404de249c1d0096c521b20dec4b61b990</v>
      </c>
      <c r="K1026" s="3" t="str">
        <f t="shared" si="47"/>
        <v>0.042098024506126534</v>
      </c>
      <c r="L1026" s="35"/>
      <c r="M1026" s="35"/>
      <c r="Q1026" s="3" t="str">
        <f t="shared" si="48"/>
        <v>0.042098024506126534}</v>
      </c>
    </row>
    <row r="1027" spans="1:17" ht="15.5" hidden="1">
      <c r="A1027" s="35" t="s">
        <v>3544</v>
      </c>
      <c r="B1027" s="35">
        <v>20236</v>
      </c>
      <c r="C1027" s="35" t="str">
        <f t="shared" si="45"/>
        <v>2023-06-07</v>
      </c>
      <c r="D1027" s="35" t="s">
        <v>3545</v>
      </c>
      <c r="E1027" s="35" t="s">
        <v>126</v>
      </c>
      <c r="F1027" s="35" t="s">
        <v>771</v>
      </c>
      <c r="G1027" s="36">
        <v>56</v>
      </c>
      <c r="H1027" s="35" t="s">
        <v>3546</v>
      </c>
      <c r="I1027" s="3" t="str">
        <f t="shared" si="46"/>
        <v>0xebfa3e86fc3ad9746ab218b34e1dd46379153133</v>
      </c>
      <c r="K1027" s="3" t="str">
        <f t="shared" si="47"/>
        <v>9.792159215215782e-08</v>
      </c>
      <c r="L1027" s="35"/>
      <c r="M1027" s="35"/>
      <c r="Q1027" s="3" t="str">
        <f t="shared" si="48"/>
        <v>9.792159215215782e-08}</v>
      </c>
    </row>
    <row r="1028" spans="1:17" ht="15.5" hidden="1">
      <c r="A1028" s="35" t="s">
        <v>3547</v>
      </c>
      <c r="B1028" s="35">
        <v>20236</v>
      </c>
      <c r="C1028" s="35" t="str">
        <f t="shared" si="45"/>
        <v>2023-06-29</v>
      </c>
      <c r="D1028" s="35" t="s">
        <v>3548</v>
      </c>
      <c r="E1028" s="35" t="s">
        <v>126</v>
      </c>
      <c r="F1028" s="35" t="s">
        <v>771</v>
      </c>
      <c r="G1028" s="36">
        <v>56</v>
      </c>
      <c r="H1028" s="35" t="s">
        <v>3549</v>
      </c>
      <c r="I1028" s="3" t="str">
        <f t="shared" si="46"/>
        <v>0x7c34dea8304f1db5b4b95d3438bda11c6f2595bf</v>
      </c>
      <c r="K1028" s="3" t="str">
        <f t="shared" si="47"/>
        <v>0.057532956685499057</v>
      </c>
      <c r="L1028" s="35"/>
      <c r="M1028" s="35"/>
      <c r="Q1028" s="3" t="str">
        <f t="shared" si="48"/>
        <v>0.057532956685499057}</v>
      </c>
    </row>
    <row r="1029" spans="1:17" ht="15.5" hidden="1">
      <c r="A1029" s="35" t="s">
        <v>3550</v>
      </c>
      <c r="B1029" s="35">
        <v>20236</v>
      </c>
      <c r="C1029" s="35" t="str">
        <f t="shared" si="45"/>
        <v>2023-06-11</v>
      </c>
      <c r="D1029" s="35" t="s">
        <v>3551</v>
      </c>
      <c r="E1029" s="35" t="s">
        <v>126</v>
      </c>
      <c r="F1029" s="35" t="s">
        <v>771</v>
      </c>
      <c r="G1029" s="36">
        <v>56</v>
      </c>
      <c r="H1029" s="35" t="s">
        <v>3552</v>
      </c>
      <c r="I1029" s="3" t="str">
        <f t="shared" si="46"/>
        <v>0xeade071ff23bcef312dec938ece29f7da62cf45b</v>
      </c>
      <c r="K1029" s="3" t="str">
        <f t="shared" si="47"/>
        <v>0.035522388059701496</v>
      </c>
      <c r="L1029" s="35"/>
      <c r="M1029" s="35"/>
      <c r="Q1029" s="3" t="str">
        <f t="shared" si="48"/>
        <v>0.035522388059701496}</v>
      </c>
    </row>
    <row r="1030" spans="1:17" ht="15.5" hidden="1">
      <c r="A1030" s="35" t="s">
        <v>3553</v>
      </c>
      <c r="B1030" s="35">
        <v>20236</v>
      </c>
      <c r="C1030" s="35" t="str">
        <f t="shared" si="45"/>
        <v>2023-06-28</v>
      </c>
      <c r="D1030" s="35" t="s">
        <v>3554</v>
      </c>
      <c r="E1030" s="35" t="s">
        <v>126</v>
      </c>
      <c r="F1030" s="35" t="s">
        <v>771</v>
      </c>
      <c r="G1030" s="36">
        <v>56</v>
      </c>
      <c r="H1030" s="35" t="s">
        <v>3555</v>
      </c>
      <c r="I1030" s="3" t="str">
        <f t="shared" si="46"/>
        <v>0x6b7e14f3bb691d6bba9d0c9c6204eaa2626226c6</v>
      </c>
      <c r="K1030" s="3" t="str">
        <f t="shared" si="47"/>
        <v>0.0995219469795741</v>
      </c>
      <c r="L1030" s="35"/>
      <c r="M1030" s="35"/>
      <c r="Q1030" s="3" t="str">
        <f t="shared" si="48"/>
        <v>0.0995219469795741}</v>
      </c>
    </row>
    <row r="1031" spans="1:17" ht="15.5" hidden="1">
      <c r="A1031" s="35" t="s">
        <v>3556</v>
      </c>
      <c r="B1031" s="35">
        <v>20236</v>
      </c>
      <c r="C1031" s="35" t="str">
        <f t="shared" si="45"/>
        <v>2023-06-07</v>
      </c>
      <c r="D1031" s="35" t="s">
        <v>3557</v>
      </c>
      <c r="E1031" s="35" t="s">
        <v>126</v>
      </c>
      <c r="F1031" s="35" t="s">
        <v>771</v>
      </c>
      <c r="G1031" s="36">
        <v>56</v>
      </c>
      <c r="H1031" s="35" t="s">
        <v>3558</v>
      </c>
      <c r="I1031" s="3" t="str">
        <f t="shared" si="46"/>
        <v>0x0302bf7d8a39d03ab418a169d29c51aaeaf0f787</v>
      </c>
      <c r="K1031" s="3" t="str">
        <f t="shared" si="47"/>
        <v>0.07868086211373669</v>
      </c>
      <c r="L1031" s="35"/>
      <c r="M1031" s="35"/>
      <c r="Q1031" s="3" t="str">
        <f t="shared" si="48"/>
        <v>0.07868086211373669}</v>
      </c>
    </row>
    <row r="1032" spans="1:17" ht="15.5" hidden="1">
      <c r="A1032" s="35" t="s">
        <v>3559</v>
      </c>
      <c r="B1032" s="35">
        <v>20236</v>
      </c>
      <c r="C1032" s="35" t="str">
        <f t="shared" si="45"/>
        <v>2023-06-29</v>
      </c>
      <c r="D1032" s="35" t="s">
        <v>3560</v>
      </c>
      <c r="E1032" s="35" t="s">
        <v>126</v>
      </c>
      <c r="F1032" s="35" t="s">
        <v>771</v>
      </c>
      <c r="G1032" s="36">
        <v>56</v>
      </c>
      <c r="H1032" s="35" t="s">
        <v>3561</v>
      </c>
      <c r="I1032" s="3" t="str">
        <f t="shared" si="46"/>
        <v>0xb6c11605e971ab46b9be4fdc48c9650a257075db</v>
      </c>
      <c r="K1032" s="3" t="str">
        <f t="shared" si="47"/>
        <v>0.03111484863046612</v>
      </c>
      <c r="L1032" s="35"/>
      <c r="M1032" s="35"/>
      <c r="Q1032" s="3" t="str">
        <f t="shared" si="48"/>
        <v>0.03111484863046612}</v>
      </c>
    </row>
    <row r="1033" spans="1:17" ht="15.5" hidden="1">
      <c r="A1033" s="35" t="s">
        <v>3562</v>
      </c>
      <c r="B1033" s="35">
        <v>20236</v>
      </c>
      <c r="C1033" s="35" t="str">
        <f t="shared" si="45"/>
        <v>2023-06-28</v>
      </c>
      <c r="D1033" s="35" t="s">
        <v>3563</v>
      </c>
      <c r="E1033" s="35" t="s">
        <v>126</v>
      </c>
      <c r="F1033" s="35" t="s">
        <v>771</v>
      </c>
      <c r="G1033" s="36">
        <v>56</v>
      </c>
      <c r="H1033" s="35" t="s">
        <v>3564</v>
      </c>
      <c r="I1033" s="3" t="str">
        <f t="shared" si="46"/>
        <v>0x58afa3089771829f832eefe94e1aba07c299e3d6</v>
      </c>
      <c r="K1033" s="3" t="str">
        <f t="shared" si="47"/>
        <v>0.06049731838127743</v>
      </c>
      <c r="L1033" s="35"/>
      <c r="M1033" s="35"/>
      <c r="Q1033" s="3" t="str">
        <f t="shared" si="48"/>
        <v>0.06049731838127743}</v>
      </c>
    </row>
    <row r="1034" spans="1:17" ht="15.5" hidden="1">
      <c r="A1034" s="35" t="s">
        <v>3565</v>
      </c>
      <c r="B1034" s="35">
        <v>20236</v>
      </c>
      <c r="C1034" s="35" t="str">
        <f t="shared" si="45"/>
        <v>2023-06-29</v>
      </c>
      <c r="D1034" s="35" t="s">
        <v>3566</v>
      </c>
      <c r="E1034" s="35" t="s">
        <v>126</v>
      </c>
      <c r="F1034" s="35" t="s">
        <v>771</v>
      </c>
      <c r="G1034" s="36">
        <v>56</v>
      </c>
      <c r="H1034" s="35" t="s">
        <v>3567</v>
      </c>
      <c r="I1034" s="3" t="str">
        <f t="shared" si="46"/>
        <v>0x7c34dea8304f1db5b4b95d3438bda11c6f2595bf</v>
      </c>
      <c r="K1034" s="3" t="str">
        <f t="shared" si="47"/>
        <v>0.057532956685499057</v>
      </c>
      <c r="L1034" s="35"/>
      <c r="M1034" s="35"/>
      <c r="Q1034" s="3" t="str">
        <f t="shared" si="48"/>
        <v>0.057532956685499057}</v>
      </c>
    </row>
    <row r="1035" spans="1:17" ht="15.5" hidden="1">
      <c r="A1035" s="35" t="s">
        <v>3568</v>
      </c>
      <c r="B1035" s="3">
        <v>20237</v>
      </c>
      <c r="C1035" s="35" t="str">
        <f t="shared" si="45"/>
        <v>2023-07-22</v>
      </c>
      <c r="D1035" s="35" t="s">
        <v>3569</v>
      </c>
      <c r="E1035" s="35" t="s">
        <v>126</v>
      </c>
      <c r="F1035" s="35" t="s">
        <v>771</v>
      </c>
      <c r="G1035" s="36">
        <v>1</v>
      </c>
      <c r="H1035" s="35" t="s">
        <v>3570</v>
      </c>
      <c r="I1035" s="3" t="str">
        <f t="shared" si="46"/>
        <v>0x040a96659fd7118259ebcd547771f6ecb9580d17</v>
      </c>
      <c r="J1035" s="3" t="s">
        <v>46</v>
      </c>
      <c r="K1035" s="3" t="str">
        <f t="shared" si="47"/>
        <v>9.081327807406116e-08</v>
      </c>
      <c r="L1035" s="3" t="s">
        <v>3571</v>
      </c>
      <c r="Q1035" s="3" t="str">
        <f t="shared" si="48"/>
        <v>9.081327807406116e-08}</v>
      </c>
    </row>
    <row r="1036" spans="1:17" ht="15.5" hidden="1">
      <c r="A1036" s="35" t="s">
        <v>3572</v>
      </c>
      <c r="B1036" s="3">
        <v>20237</v>
      </c>
      <c r="C1036" s="35" t="str">
        <f t="shared" si="45"/>
        <v>2023-07-16</v>
      </c>
      <c r="D1036" s="35" t="s">
        <v>3573</v>
      </c>
      <c r="E1036" s="35" t="s">
        <v>126</v>
      </c>
      <c r="F1036" s="35" t="s">
        <v>771</v>
      </c>
      <c r="G1036" s="36">
        <v>1</v>
      </c>
      <c r="H1036" s="35" t="s">
        <v>3574</v>
      </c>
      <c r="I1036" s="3" t="str">
        <f t="shared" si="46"/>
        <v>0x042fded1e7c93fcafee578d7a69d5a78b213df30</v>
      </c>
      <c r="J1036" s="3" t="s">
        <v>764</v>
      </c>
      <c r="K1036" s="3" t="str">
        <f t="shared" si="47"/>
        <v>5.449275362318841e-05</v>
      </c>
      <c r="L1036" s="3" t="s">
        <v>3575</v>
      </c>
      <c r="Q1036" s="3" t="str">
        <f t="shared" si="48"/>
        <v>5.449275362318841e-05}</v>
      </c>
    </row>
    <row r="1037" spans="1:17" ht="15.5" hidden="1">
      <c r="A1037" s="35" t="s">
        <v>3576</v>
      </c>
      <c r="B1037" s="3">
        <v>20237</v>
      </c>
      <c r="C1037" s="35" t="str">
        <f t="shared" si="45"/>
        <v>2023-07-29</v>
      </c>
      <c r="D1037" s="35" t="s">
        <v>3577</v>
      </c>
      <c r="E1037" s="35" t="s">
        <v>126</v>
      </c>
      <c r="F1037" s="35" t="s">
        <v>771</v>
      </c>
      <c r="G1037" s="36">
        <v>1</v>
      </c>
      <c r="H1037" s="35" t="s">
        <v>3578</v>
      </c>
      <c r="I1037" s="3" t="str">
        <f t="shared" si="46"/>
        <v>0xb1a6bf349c947a540a5fe6f1e89992acdad836ab</v>
      </c>
      <c r="J1037" s="3" t="s">
        <v>764</v>
      </c>
      <c r="K1037" s="3" t="str">
        <f t="shared" si="47"/>
        <v>0.0005146533238027162</v>
      </c>
      <c r="L1037" s="3" t="s">
        <v>3579</v>
      </c>
      <c r="Q1037" s="3" t="str">
        <f t="shared" si="48"/>
        <v>0.0005146533238027162}</v>
      </c>
    </row>
    <row r="1038" spans="1:17" ht="15.5" hidden="1">
      <c r="A1038" s="35" t="s">
        <v>3580</v>
      </c>
      <c r="B1038" s="3">
        <v>20237</v>
      </c>
      <c r="C1038" s="35" t="str">
        <f t="shared" si="45"/>
        <v>2023-07-23</v>
      </c>
      <c r="D1038" s="35" t="s">
        <v>3581</v>
      </c>
      <c r="E1038" s="35" t="s">
        <v>126</v>
      </c>
      <c r="F1038" s="35" t="s">
        <v>771</v>
      </c>
      <c r="G1038" s="36">
        <v>1</v>
      </c>
      <c r="H1038" s="35" t="s">
        <v>3582</v>
      </c>
      <c r="I1038" s="3" t="str">
        <f t="shared" si="46"/>
        <v>0x24be93c545d70577e3ef2ba7d2185203630ae317</v>
      </c>
      <c r="J1038" s="3" t="s">
        <v>764</v>
      </c>
      <c r="K1038" s="3" t="str">
        <f t="shared" si="47"/>
        <v>0.0003195352214960058</v>
      </c>
      <c r="L1038" s="3" t="s">
        <v>3583</v>
      </c>
      <c r="Q1038" s="3" t="str">
        <f t="shared" si="48"/>
        <v>0.0003195352214960058}</v>
      </c>
    </row>
    <row r="1039" spans="1:17" ht="15.5" hidden="1">
      <c r="A1039" s="35" t="s">
        <v>3584</v>
      </c>
      <c r="B1039" s="3">
        <v>20237</v>
      </c>
      <c r="C1039" s="35" t="str">
        <f t="shared" si="45"/>
        <v>2023-07-21</v>
      </c>
      <c r="D1039" s="35" t="s">
        <v>3585</v>
      </c>
      <c r="E1039" s="35" t="s">
        <v>126</v>
      </c>
      <c r="F1039" s="35" t="s">
        <v>771</v>
      </c>
      <c r="G1039" s="36">
        <v>1</v>
      </c>
      <c r="H1039" s="35" t="s">
        <v>3586</v>
      </c>
      <c r="I1039" s="3" t="str">
        <f t="shared" si="46"/>
        <v>0xc266864760e6750bc9b5bb6b5606654631b1a6b2</v>
      </c>
      <c r="J1039" s="3" t="s">
        <v>764</v>
      </c>
      <c r="K1039" s="3" t="str">
        <f t="shared" si="47"/>
        <v>0.0003465982028241335</v>
      </c>
      <c r="L1039" s="3" t="s">
        <v>3583</v>
      </c>
      <c r="Q1039" s="3" t="str">
        <f t="shared" si="48"/>
        <v>0.0003465982028241335}</v>
      </c>
    </row>
    <row r="1040" spans="1:17" ht="15.5" hidden="1">
      <c r="A1040" s="35" t="s">
        <v>3587</v>
      </c>
      <c r="B1040" s="3">
        <v>20237</v>
      </c>
      <c r="C1040" s="35" t="str">
        <f t="shared" si="45"/>
        <v>2023-07-15</v>
      </c>
      <c r="D1040" s="35" t="s">
        <v>3588</v>
      </c>
      <c r="E1040" s="35" t="s">
        <v>126</v>
      </c>
      <c r="F1040" s="35" t="s">
        <v>771</v>
      </c>
      <c r="G1040" s="36">
        <v>1</v>
      </c>
      <c r="H1040" s="35" t="s">
        <v>3589</v>
      </c>
      <c r="I1040" s="3" t="str">
        <f t="shared" si="46"/>
        <v>0xb7986c464bf45c1ba2cedf2cb60e1f892e3e69fb</v>
      </c>
      <c r="J1040" s="3" t="s">
        <v>764</v>
      </c>
      <c r="K1040" s="3" t="str">
        <f t="shared" si="47"/>
        <v>0.15100671140939598</v>
      </c>
      <c r="L1040" s="3" t="s">
        <v>3590</v>
      </c>
      <c r="Q1040" s="3" t="str">
        <f t="shared" si="48"/>
        <v>0.15100671140939598}</v>
      </c>
    </row>
    <row r="1041" spans="1:17" ht="15.5" hidden="1">
      <c r="A1041" s="35" t="s">
        <v>3591</v>
      </c>
      <c r="B1041" s="3">
        <v>20237</v>
      </c>
      <c r="C1041" s="35" t="str">
        <f t="shared" si="45"/>
        <v>2023-07-27</v>
      </c>
      <c r="D1041" s="35" t="s">
        <v>3592</v>
      </c>
      <c r="E1041" s="35" t="s">
        <v>126</v>
      </c>
      <c r="F1041" s="35" t="s">
        <v>771</v>
      </c>
      <c r="G1041" s="36">
        <v>1</v>
      </c>
      <c r="H1041" s="35" t="s">
        <v>3593</v>
      </c>
      <c r="I1041" s="3" t="str">
        <f t="shared" si="46"/>
        <v>0x003195ab4f0734e2113fd620a768a88120e96eed</v>
      </c>
      <c r="J1041" s="3" t="s">
        <v>46</v>
      </c>
      <c r="K1041" s="3" t="str">
        <f t="shared" si="47"/>
        <v>0.015329295987887962</v>
      </c>
      <c r="L1041" s="3" t="s">
        <v>3594</v>
      </c>
      <c r="Q1041" s="3" t="str">
        <f t="shared" si="48"/>
        <v>0.015329295987887962}</v>
      </c>
    </row>
    <row r="1042" spans="1:17" ht="15.5" hidden="1">
      <c r="A1042" s="35" t="s">
        <v>3595</v>
      </c>
      <c r="B1042" s="3">
        <v>20237</v>
      </c>
      <c r="C1042" s="35" t="str">
        <f t="shared" si="45"/>
        <v>2023-07-29</v>
      </c>
      <c r="D1042" s="35" t="s">
        <v>3596</v>
      </c>
      <c r="E1042" s="35" t="s">
        <v>126</v>
      </c>
      <c r="F1042" s="35" t="s">
        <v>771</v>
      </c>
      <c r="G1042" s="36">
        <v>1</v>
      </c>
      <c r="H1042" s="35" t="s">
        <v>3597</v>
      </c>
      <c r="I1042" s="3" t="str">
        <f t="shared" si="46"/>
        <v>0xc4e5bf33d46a2f02d2375d5435747c4e731becac</v>
      </c>
      <c r="J1042" s="3" t="s">
        <v>805</v>
      </c>
      <c r="K1042" s="3" t="str">
        <f t="shared" si="47"/>
        <v>0.014413177762525736</v>
      </c>
      <c r="L1042" s="3" t="s">
        <v>3598</v>
      </c>
      <c r="Q1042" s="3" t="str">
        <f t="shared" si="48"/>
        <v>0.014413177762525736}</v>
      </c>
    </row>
    <row r="1043" spans="1:17" ht="15.5" hidden="1">
      <c r="A1043" s="35" t="s">
        <v>3599</v>
      </c>
      <c r="B1043" s="3">
        <v>20237</v>
      </c>
      <c r="C1043" s="35" t="str">
        <f t="shared" si="45"/>
        <v>2023-07-22</v>
      </c>
      <c r="D1043" s="35" t="s">
        <v>3600</v>
      </c>
      <c r="E1043" s="35" t="s">
        <v>126</v>
      </c>
      <c r="F1043" s="35" t="s">
        <v>771</v>
      </c>
      <c r="G1043" s="36">
        <v>1</v>
      </c>
      <c r="H1043" s="35" t="s">
        <v>3601</v>
      </c>
      <c r="I1043" s="3" t="str">
        <f t="shared" si="46"/>
        <v>0x4873cf6f707064135b5522b80763239e73da103e</v>
      </c>
      <c r="J1043" s="3" t="s">
        <v>764</v>
      </c>
      <c r="K1043" s="3" t="str">
        <f t="shared" si="47"/>
        <v>0.21432664756446995</v>
      </c>
      <c r="L1043" s="3" t="s">
        <v>3602</v>
      </c>
      <c r="Q1043" s="3" t="str">
        <f t="shared" si="48"/>
        <v>0.21432664756446995}</v>
      </c>
    </row>
    <row r="1044" spans="1:17" ht="15.5" hidden="1">
      <c r="A1044" s="35" t="s">
        <v>3603</v>
      </c>
      <c r="B1044" s="3">
        <v>20237</v>
      </c>
      <c r="C1044" s="35" t="str">
        <f t="shared" si="45"/>
        <v>2023-07-24</v>
      </c>
      <c r="D1044" s="35" t="s">
        <v>3604</v>
      </c>
      <c r="E1044" s="35" t="s">
        <v>126</v>
      </c>
      <c r="F1044" s="35" t="s">
        <v>771</v>
      </c>
      <c r="G1044" s="36">
        <v>1</v>
      </c>
      <c r="H1044" s="35" t="s">
        <v>3605</v>
      </c>
      <c r="I1044" s="3" t="str">
        <f t="shared" si="46"/>
        <v>0xea6106d07144f927e0ca9755d6fd4fc62076e5ab</v>
      </c>
      <c r="J1044" s="3" t="s">
        <v>764</v>
      </c>
      <c r="K1044" s="3" t="str">
        <f t="shared" si="47"/>
        <v>0.00015903307888040714</v>
      </c>
      <c r="L1044" s="3" t="s">
        <v>3602</v>
      </c>
      <c r="Q1044" s="3" t="str">
        <f t="shared" si="48"/>
        <v>0.00015903307888040714}</v>
      </c>
    </row>
    <row r="1045" spans="1:17" ht="15.5" hidden="1">
      <c r="A1045" s="35" t="s">
        <v>3606</v>
      </c>
      <c r="B1045" s="3">
        <v>20237</v>
      </c>
      <c r="C1045" s="35" t="str">
        <f t="shared" si="45"/>
        <v>2023-07-03</v>
      </c>
      <c r="D1045" s="35" t="s">
        <v>3607</v>
      </c>
      <c r="E1045" s="35" t="s">
        <v>126</v>
      </c>
      <c r="F1045" s="35" t="s">
        <v>771</v>
      </c>
      <c r="G1045" s="36">
        <v>1</v>
      </c>
      <c r="H1045" s="35" t="s">
        <v>3608</v>
      </c>
      <c r="I1045" s="3" t="str">
        <f t="shared" si="46"/>
        <v>0xa054821dd2018bd48ecf9630947ab006f9e8b402</v>
      </c>
      <c r="J1045" s="3" t="s">
        <v>764</v>
      </c>
      <c r="K1045" s="3" t="str">
        <f t="shared" si="47"/>
        <v>0.00025135732957973054</v>
      </c>
      <c r="L1045" s="3" t="s">
        <v>3583</v>
      </c>
      <c r="Q1045" s="3" t="str">
        <f t="shared" si="48"/>
        <v>0.00025135732957973054}</v>
      </c>
    </row>
    <row r="1046" spans="1:17" ht="15.5" hidden="1">
      <c r="A1046" s="35" t="s">
        <v>3609</v>
      </c>
      <c r="B1046" s="3">
        <v>20237</v>
      </c>
      <c r="C1046" s="35" t="str">
        <f t="shared" si="45"/>
        <v>2023-07-25</v>
      </c>
      <c r="D1046" s="35" t="s">
        <v>3610</v>
      </c>
      <c r="E1046" s="35" t="s">
        <v>126</v>
      </c>
      <c r="F1046" s="35" t="s">
        <v>771</v>
      </c>
      <c r="G1046" s="36">
        <v>1</v>
      </c>
      <c r="H1046" s="35" t="s">
        <v>3611</v>
      </c>
      <c r="I1046" s="3" t="str">
        <f t="shared" si="46"/>
        <v>0x7e732c25f1686310b9f7dc71ecab7616e4f0cac2</v>
      </c>
      <c r="J1046" s="3" t="s">
        <v>764</v>
      </c>
      <c r="K1046" s="3" t="str">
        <f t="shared" si="47"/>
        <v>0.0002460850111856823</v>
      </c>
      <c r="L1046" s="3" t="s">
        <v>773</v>
      </c>
      <c r="Q1046" s="3" t="str">
        <f t="shared" si="48"/>
        <v>0.0002460850111856823}</v>
      </c>
    </row>
    <row r="1047" spans="1:17" ht="15.5" hidden="1">
      <c r="A1047" s="35" t="s">
        <v>3612</v>
      </c>
      <c r="B1047" s="3">
        <v>20237</v>
      </c>
      <c r="C1047" s="35" t="str">
        <f t="shared" si="45"/>
        <v>2023-07-11</v>
      </c>
      <c r="D1047" s="35" t="s">
        <v>3613</v>
      </c>
      <c r="E1047" s="35" t="s">
        <v>126</v>
      </c>
      <c r="F1047" s="35" t="s">
        <v>771</v>
      </c>
      <c r="G1047" s="36">
        <v>1</v>
      </c>
      <c r="H1047" s="35" t="s">
        <v>3614</v>
      </c>
      <c r="I1047" s="3" t="str">
        <f t="shared" si="46"/>
        <v>0x5c7dda5659ad388ffb2e80cc08b91e3a069e4b97</v>
      </c>
      <c r="J1047" s="3" t="s">
        <v>764</v>
      </c>
      <c r="K1047" s="3" t="str">
        <f t="shared" si="47"/>
        <v>5.341655716162943e-05</v>
      </c>
      <c r="L1047" s="3" t="s">
        <v>3590</v>
      </c>
      <c r="Q1047" s="3" t="str">
        <f t="shared" si="48"/>
        <v>5.341655716162943e-05}</v>
      </c>
    </row>
    <row r="1048" spans="1:17" ht="15.5" hidden="1">
      <c r="A1048" s="35" t="s">
        <v>3615</v>
      </c>
      <c r="B1048" s="3">
        <v>20237</v>
      </c>
      <c r="C1048" s="35" t="str">
        <f t="shared" si="45"/>
        <v>2023-07-26</v>
      </c>
      <c r="D1048" s="35" t="s">
        <v>3616</v>
      </c>
      <c r="E1048" s="35" t="s">
        <v>126</v>
      </c>
      <c r="F1048" s="35" t="s">
        <v>771</v>
      </c>
      <c r="G1048" s="36">
        <v>1</v>
      </c>
      <c r="H1048" s="35" t="s">
        <v>3617</v>
      </c>
      <c r="I1048" s="3" t="str">
        <f t="shared" si="46"/>
        <v>0x7e732c25f1686310b9f7dc71ecab7616e4f0cac2</v>
      </c>
      <c r="J1048" s="3" t="s">
        <v>764</v>
      </c>
      <c r="K1048" s="3" t="str">
        <f t="shared" si="47"/>
        <v>1.8860826419391574e-05</v>
      </c>
      <c r="L1048" s="3" t="s">
        <v>773</v>
      </c>
      <c r="Q1048" s="3" t="str">
        <f t="shared" si="48"/>
        <v>1.8860826419391574e-05}</v>
      </c>
    </row>
    <row r="1049" spans="1:17" ht="15.5" hidden="1">
      <c r="A1049" s="35" t="s">
        <v>3618</v>
      </c>
      <c r="B1049" s="3">
        <v>20237</v>
      </c>
      <c r="C1049" s="35" t="str">
        <f t="shared" si="45"/>
        <v>2023-07-18</v>
      </c>
      <c r="D1049" s="35" t="s">
        <v>3619</v>
      </c>
      <c r="E1049" s="35" t="s">
        <v>126</v>
      </c>
      <c r="F1049" s="35" t="s">
        <v>771</v>
      </c>
      <c r="G1049" s="36">
        <v>1</v>
      </c>
      <c r="H1049" s="35" t="s">
        <v>3620</v>
      </c>
      <c r="I1049" s="3" t="str">
        <f t="shared" si="46"/>
        <v>0x9b3bb44b1a9243db229e5ccc6d20cada9efce5f8</v>
      </c>
      <c r="J1049" s="3" t="s">
        <v>764</v>
      </c>
      <c r="K1049" s="3" t="str">
        <f t="shared" si="47"/>
        <v>0.00027956989247311827</v>
      </c>
      <c r="L1049" s="3" t="s">
        <v>3583</v>
      </c>
      <c r="Q1049" s="3" t="str">
        <f t="shared" si="48"/>
        <v>0.00027956989247311827}</v>
      </c>
    </row>
    <row r="1050" spans="1:17" ht="15.5" hidden="1">
      <c r="A1050" s="35" t="s">
        <v>3621</v>
      </c>
      <c r="B1050" s="3">
        <v>20237</v>
      </c>
      <c r="C1050" s="35" t="str">
        <f t="shared" si="45"/>
        <v>2023-07-28</v>
      </c>
      <c r="D1050" s="35" t="s">
        <v>3622</v>
      </c>
      <c r="E1050" s="35" t="s">
        <v>126</v>
      </c>
      <c r="F1050" s="35" t="s">
        <v>771</v>
      </c>
      <c r="G1050" s="36">
        <v>1</v>
      </c>
      <c r="H1050" s="35" t="s">
        <v>3623</v>
      </c>
      <c r="I1050" s="3" t="str">
        <f t="shared" si="46"/>
        <v>0xa697764933587fd0ddc03e23c23b7a9fb79a3232</v>
      </c>
      <c r="J1050" s="3" t="s">
        <v>784</v>
      </c>
      <c r="K1050" s="3" t="str">
        <f t="shared" si="47"/>
        <v>0.00021285475792988317</v>
      </c>
      <c r="L1050" s="3" t="s">
        <v>3624</v>
      </c>
      <c r="Q1050" s="3" t="str">
        <f t="shared" si="48"/>
        <v>0.00021285475792988317}</v>
      </c>
    </row>
    <row r="1051" spans="1:17" ht="15.5" hidden="1">
      <c r="A1051" s="35" t="s">
        <v>3625</v>
      </c>
      <c r="B1051" s="3">
        <v>20237</v>
      </c>
      <c r="C1051" s="35" t="str">
        <f t="shared" si="45"/>
        <v>2023-07-03</v>
      </c>
      <c r="D1051" s="35" t="s">
        <v>3626</v>
      </c>
      <c r="E1051" s="35" t="s">
        <v>126</v>
      </c>
      <c r="F1051" s="35" t="s">
        <v>771</v>
      </c>
      <c r="G1051" s="36">
        <v>1</v>
      </c>
      <c r="H1051" s="35" t="s">
        <v>3627</v>
      </c>
      <c r="I1051" s="3" t="str">
        <f t="shared" si="46"/>
        <v>0x725bbce7a76061df273bfe6336e3708db0226865</v>
      </c>
      <c r="J1051" s="3" t="s">
        <v>46</v>
      </c>
      <c r="K1051" s="3" t="str">
        <f t="shared" si="47"/>
        <v>6.861665519614591e-05</v>
      </c>
      <c r="L1051" s="3" t="s">
        <v>3628</v>
      </c>
      <c r="Q1051" s="3" t="str">
        <f t="shared" si="48"/>
        <v>6.861665519614591e-05}</v>
      </c>
    </row>
    <row r="1052" spans="1:17" ht="15.5" hidden="1">
      <c r="A1052" s="35" t="s">
        <v>3629</v>
      </c>
      <c r="B1052" s="3">
        <v>20237</v>
      </c>
      <c r="C1052" s="35" t="str">
        <f t="shared" si="45"/>
        <v>2023-07-01</v>
      </c>
      <c r="D1052" s="35" t="s">
        <v>3630</v>
      </c>
      <c r="E1052" s="35" t="s">
        <v>126</v>
      </c>
      <c r="F1052" s="35" t="s">
        <v>771</v>
      </c>
      <c r="G1052" s="36">
        <v>1</v>
      </c>
      <c r="H1052" s="35" t="s">
        <v>3631</v>
      </c>
      <c r="I1052" s="3" t="str">
        <f t="shared" si="46"/>
        <v>0x2d000230ececcad204d63ac2e23b97e87332243d</v>
      </c>
      <c r="J1052" s="3" t="s">
        <v>764</v>
      </c>
      <c r="K1052" s="3" t="str">
        <f t="shared" si="47"/>
        <v>9.093389106119851e-08</v>
      </c>
      <c r="L1052" s="3" t="s">
        <v>3583</v>
      </c>
      <c r="Q1052" s="3" t="str">
        <f t="shared" si="48"/>
        <v>9.093389106119851e-08}</v>
      </c>
    </row>
    <row r="1053" spans="1:17" ht="15.5" hidden="1">
      <c r="A1053" s="35" t="s">
        <v>3632</v>
      </c>
      <c r="B1053" s="3">
        <v>20237</v>
      </c>
      <c r="C1053" s="35" t="str">
        <f t="shared" si="45"/>
        <v>2023-07-08</v>
      </c>
      <c r="D1053" s="35" t="s">
        <v>3633</v>
      </c>
      <c r="E1053" s="35" t="s">
        <v>126</v>
      </c>
      <c r="F1053" s="35" t="s">
        <v>771</v>
      </c>
      <c r="G1053" s="36">
        <v>1</v>
      </c>
      <c r="H1053" s="35" t="s">
        <v>3634</v>
      </c>
      <c r="I1053" s="3" t="str">
        <f t="shared" si="46"/>
        <v>0x7fc9da70397a5cc8c0c2ec09bd259fbc40bf1a88</v>
      </c>
      <c r="J1053" s="3" t="s">
        <v>764</v>
      </c>
      <c r="K1053" s="3" t="str">
        <f t="shared" si="47"/>
        <v>0.00019244476122594442</v>
      </c>
      <c r="L1053" s="3" t="s">
        <v>773</v>
      </c>
      <c r="Q1053" s="3" t="str">
        <f t="shared" si="48"/>
        <v>0.00019244476122594442}</v>
      </c>
    </row>
    <row r="1054" spans="1:17" ht="15.5" hidden="1">
      <c r="A1054" s="35" t="s">
        <v>3635</v>
      </c>
      <c r="B1054" s="3">
        <v>20237</v>
      </c>
      <c r="C1054" s="35" t="str">
        <f t="shared" si="45"/>
        <v>2023-07-10</v>
      </c>
      <c r="D1054" s="35" t="s">
        <v>3636</v>
      </c>
      <c r="E1054" s="35" t="s">
        <v>191</v>
      </c>
      <c r="F1054" s="35" t="s">
        <v>771</v>
      </c>
      <c r="G1054" s="36">
        <v>1</v>
      </c>
      <c r="H1054" s="35" t="s">
        <v>3637</v>
      </c>
      <c r="I1054" s="3" t="str">
        <f t="shared" si="46"/>
        <v>0x26542855db3cd929a11913a81d67de6b78bef4f5</v>
      </c>
      <c r="J1054" s="3" t="s">
        <v>764</v>
      </c>
      <c r="K1054" s="3" t="str">
        <f t="shared" si="47"/>
        <v>6.510255791984193e-08</v>
      </c>
      <c r="L1054" s="3" t="s">
        <v>3638</v>
      </c>
      <c r="Q1054" s="3" t="str">
        <f t="shared" si="48"/>
        <v>6.510255791984193e-08}</v>
      </c>
    </row>
    <row r="1055" spans="1:17" ht="15.5" hidden="1">
      <c r="A1055" s="35" t="s">
        <v>3639</v>
      </c>
      <c r="B1055" s="3">
        <v>20237</v>
      </c>
      <c r="C1055" s="35" t="str">
        <f t="shared" si="45"/>
        <v>2023-07-04</v>
      </c>
      <c r="D1055" s="35" t="s">
        <v>3640</v>
      </c>
      <c r="E1055" s="35" t="s">
        <v>126</v>
      </c>
      <c r="F1055" s="35" t="s">
        <v>771</v>
      </c>
      <c r="G1055" s="36">
        <v>1</v>
      </c>
      <c r="H1055" s="35" t="s">
        <v>3641</v>
      </c>
      <c r="I1055" s="3" t="str">
        <f t="shared" si="46"/>
        <v>0x9df7ee75e047a0971cdb0d0db0c0dee574b6de98</v>
      </c>
      <c r="J1055" s="3" t="s">
        <v>764</v>
      </c>
      <c r="K1055" s="3" t="str">
        <f t="shared" si="47"/>
        <v>0.2474101157830591</v>
      </c>
      <c r="L1055" s="3" t="s">
        <v>3602</v>
      </c>
      <c r="Q1055" s="3" t="str">
        <f t="shared" si="48"/>
        <v>0.2474101157830591}</v>
      </c>
    </row>
    <row r="1056" spans="1:17" ht="15.5" hidden="1">
      <c r="A1056" s="35" t="s">
        <v>3642</v>
      </c>
      <c r="B1056" s="3">
        <v>20237</v>
      </c>
      <c r="C1056" s="35" t="str">
        <f t="shared" si="45"/>
        <v>2023-07-08</v>
      </c>
      <c r="D1056" s="35" t="s">
        <v>3643</v>
      </c>
      <c r="E1056" s="35" t="s">
        <v>126</v>
      </c>
      <c r="F1056" s="35" t="s">
        <v>771</v>
      </c>
      <c r="G1056" s="36">
        <v>1</v>
      </c>
      <c r="H1056" s="35" t="s">
        <v>3644</v>
      </c>
      <c r="I1056" s="3" t="str">
        <f t="shared" si="46"/>
        <v>0x3c19afd98562393fa14d0693485a46c9578598a6</v>
      </c>
      <c r="K1056" s="3" t="str">
        <f t="shared" si="47"/>
        <v>0.0001882430647291942</v>
      </c>
      <c r="Q1056" s="3" t="str">
        <f t="shared" si="48"/>
        <v>0.0001882430647291942}</v>
      </c>
    </row>
    <row r="1057" spans="1:17" ht="15.5" hidden="1">
      <c r="A1057" s="35" t="s">
        <v>3645</v>
      </c>
      <c r="B1057" s="3">
        <v>20237</v>
      </c>
      <c r="C1057" s="35" t="str">
        <f t="shared" si="45"/>
        <v>2023-07-08</v>
      </c>
      <c r="D1057" s="35" t="s">
        <v>3646</v>
      </c>
      <c r="E1057" s="35" t="s">
        <v>126</v>
      </c>
      <c r="F1057" s="35" t="s">
        <v>771</v>
      </c>
      <c r="G1057" s="36">
        <v>1</v>
      </c>
      <c r="H1057" s="35" t="s">
        <v>3647</v>
      </c>
      <c r="I1057" s="3" t="str">
        <f t="shared" si="46"/>
        <v>0xe5ea281c012f81884c0bcf3793fa17db183ffcb4</v>
      </c>
      <c r="K1057" s="3" t="str">
        <f t="shared" si="47"/>
        <v>6.91240419094573e-09</v>
      </c>
      <c r="Q1057" s="3" t="str">
        <f t="shared" si="48"/>
        <v>6.91240419094573e-09}</v>
      </c>
    </row>
    <row r="1058" spans="1:17" ht="15.5" hidden="1">
      <c r="A1058" s="35" t="s">
        <v>3648</v>
      </c>
      <c r="B1058" s="3">
        <v>20237</v>
      </c>
      <c r="C1058" s="35" t="str">
        <f t="shared" si="45"/>
        <v>2023-07-19</v>
      </c>
      <c r="D1058" s="35" t="s">
        <v>3649</v>
      </c>
      <c r="E1058" s="35" t="s">
        <v>126</v>
      </c>
      <c r="F1058" s="35" t="s">
        <v>771</v>
      </c>
      <c r="G1058" s="36">
        <v>1</v>
      </c>
      <c r="H1058" s="35" t="s">
        <v>3650</v>
      </c>
      <c r="I1058" s="3" t="str">
        <f t="shared" si="46"/>
        <v>0x28fbf8a4d1294777ee388160d7a480d21c9526bd</v>
      </c>
      <c r="K1058" s="3" t="str">
        <f t="shared" si="47"/>
        <v>0.0004801200300075019</v>
      </c>
      <c r="Q1058" s="3" t="str">
        <f t="shared" si="48"/>
        <v>0.0004801200300075019}</v>
      </c>
    </row>
    <row r="1059" spans="1:17" ht="15.5" hidden="1">
      <c r="A1059" s="35" t="s">
        <v>3651</v>
      </c>
      <c r="B1059" s="3">
        <v>20237</v>
      </c>
      <c r="C1059" s="35" t="str">
        <f t="shared" si="45"/>
        <v>2023-07-30</v>
      </c>
      <c r="D1059" s="35" t="s">
        <v>3652</v>
      </c>
      <c r="E1059" s="35" t="s">
        <v>126</v>
      </c>
      <c r="F1059" s="35" t="s">
        <v>771</v>
      </c>
      <c r="G1059" s="36">
        <v>1</v>
      </c>
      <c r="H1059" s="35" t="s">
        <v>3653</v>
      </c>
      <c r="I1059" s="3" t="str">
        <f t="shared" si="46"/>
        <v>0xdce5d6b41c32f578f875efffc0d422c57a75d7d8</v>
      </c>
      <c r="K1059" s="3" t="str">
        <f t="shared" si="47"/>
        <v>2.0000000000000003e-06</v>
      </c>
      <c r="Q1059" s="3" t="str">
        <f t="shared" si="48"/>
        <v>2.0000000000000003e-06}</v>
      </c>
    </row>
    <row r="1060" spans="1:17" ht="15.5" hidden="1">
      <c r="A1060" s="35" t="s">
        <v>3654</v>
      </c>
      <c r="B1060" s="3">
        <v>20237</v>
      </c>
      <c r="C1060" s="35" t="str">
        <f t="shared" si="45"/>
        <v>2023-07-02</v>
      </c>
      <c r="D1060" s="35" t="s">
        <v>3655</v>
      </c>
      <c r="E1060" s="35" t="s">
        <v>126</v>
      </c>
      <c r="F1060" s="35" t="s">
        <v>771</v>
      </c>
      <c r="G1060" s="36">
        <v>1</v>
      </c>
      <c r="H1060" s="35" t="s">
        <v>3656</v>
      </c>
      <c r="I1060" s="3" t="str">
        <f t="shared" si="46"/>
        <v>0xa7660b6d96cc5870cac5ad96dc580f189e14fa0a</v>
      </c>
      <c r="K1060" s="3" t="str">
        <f t="shared" si="47"/>
        <v>0.00015462064005753327</v>
      </c>
      <c r="Q1060" s="3" t="str">
        <f t="shared" si="48"/>
        <v>0.00015462064005753327}</v>
      </c>
    </row>
    <row r="1061" spans="1:17" ht="15.5" hidden="1">
      <c r="A1061" s="35" t="s">
        <v>3657</v>
      </c>
      <c r="B1061" s="3">
        <v>20237</v>
      </c>
      <c r="C1061" s="35" t="str">
        <f t="shared" si="45"/>
        <v>2023-07-04</v>
      </c>
      <c r="D1061" s="35" t="s">
        <v>3658</v>
      </c>
      <c r="E1061" s="35" t="s">
        <v>126</v>
      </c>
      <c r="F1061" s="35" t="s">
        <v>771</v>
      </c>
      <c r="G1061" s="36">
        <v>1</v>
      </c>
      <c r="H1061" s="35" t="s">
        <v>3659</v>
      </c>
      <c r="I1061" s="3" t="str">
        <f t="shared" si="46"/>
        <v>0x35dfe4f2569a002383ae7743a47b15fd517ecba5</v>
      </c>
      <c r="K1061" s="3" t="str">
        <f t="shared" si="47"/>
        <v>4.936507936507937e-05</v>
      </c>
      <c r="Q1061" s="3" t="str">
        <f t="shared" si="48"/>
        <v>4.936507936507937e-05}</v>
      </c>
    </row>
    <row r="1062" spans="1:17" ht="15.5" hidden="1">
      <c r="A1062" s="35" t="s">
        <v>3660</v>
      </c>
      <c r="B1062" s="3">
        <v>20237</v>
      </c>
      <c r="C1062" s="35" t="str">
        <f t="shared" si="45"/>
        <v>2023-07-30</v>
      </c>
      <c r="D1062" s="35" t="s">
        <v>3661</v>
      </c>
      <c r="E1062" s="35" t="s">
        <v>126</v>
      </c>
      <c r="F1062" s="35" t="s">
        <v>771</v>
      </c>
      <c r="G1062" s="36">
        <v>1</v>
      </c>
      <c r="H1062" s="35" t="s">
        <v>3662</v>
      </c>
      <c r="I1062" s="3" t="str">
        <f t="shared" si="46"/>
        <v>0x6a753f581ba0012612f87b73c53683c60d305c87</v>
      </c>
      <c r="K1062" s="3" t="str">
        <f t="shared" si="47"/>
        <v>4.876132930513595e-05</v>
      </c>
      <c r="Q1062" s="3" t="str">
        <f t="shared" si="48"/>
        <v>4.876132930513595e-05}</v>
      </c>
    </row>
    <row r="1063" spans="1:17" ht="15.5" hidden="1">
      <c r="A1063" s="35" t="s">
        <v>3663</v>
      </c>
      <c r="B1063" s="3">
        <v>20237</v>
      </c>
      <c r="C1063" s="35" t="str">
        <f t="shared" si="45"/>
        <v>2023-07-10</v>
      </c>
      <c r="D1063" s="35" t="s">
        <v>3664</v>
      </c>
      <c r="E1063" s="35" t="s">
        <v>126</v>
      </c>
      <c r="F1063" s="35" t="s">
        <v>771</v>
      </c>
      <c r="G1063" s="36">
        <v>1</v>
      </c>
      <c r="H1063" s="35" t="s">
        <v>3665</v>
      </c>
      <c r="I1063" s="3" t="str">
        <f t="shared" si="46"/>
        <v>0x6ec21d1868743a44318c3c259a6d4953f9978538</v>
      </c>
      <c r="K1063" s="3" t="str">
        <f t="shared" si="47"/>
        <v>0.00010438413361169103</v>
      </c>
      <c r="Q1063" s="3" t="str">
        <f t="shared" si="48"/>
        <v>0.00010438413361169103}</v>
      </c>
    </row>
    <row r="1064" spans="1:17" ht="15.5" hidden="1">
      <c r="A1064" s="35" t="s">
        <v>3666</v>
      </c>
      <c r="B1064" s="3">
        <v>20237</v>
      </c>
      <c r="C1064" s="35" t="str">
        <f t="shared" si="45"/>
        <v>2023-07-29</v>
      </c>
      <c r="D1064" s="35" t="s">
        <v>3667</v>
      </c>
      <c r="E1064" s="35" t="s">
        <v>126</v>
      </c>
      <c r="F1064" s="35" t="s">
        <v>771</v>
      </c>
      <c r="G1064" s="36">
        <v>1</v>
      </c>
      <c r="H1064" s="35" t="s">
        <v>3668</v>
      </c>
      <c r="I1064" s="3" t="str">
        <f t="shared" si="46"/>
        <v>0xf434f6aa01599c30cb5156186c93dfdd213e8d76</v>
      </c>
      <c r="K1064" s="3" t="str">
        <f t="shared" si="47"/>
        <v>6.242015803927269e-07</v>
      </c>
      <c r="Q1064" s="3" t="str">
        <f t="shared" si="48"/>
        <v>6.242015803927269e-07}</v>
      </c>
    </row>
    <row r="1065" spans="1:17" ht="15.5" hidden="1">
      <c r="A1065" s="35" t="s">
        <v>3669</v>
      </c>
      <c r="B1065" s="3">
        <v>20237</v>
      </c>
      <c r="C1065" s="35" t="str">
        <f t="shared" si="45"/>
        <v>2023-07-21</v>
      </c>
      <c r="D1065" s="35" t="s">
        <v>3670</v>
      </c>
      <c r="E1065" s="35" t="s">
        <v>126</v>
      </c>
      <c r="F1065" s="35" t="s">
        <v>771</v>
      </c>
      <c r="G1065" s="36">
        <v>1</v>
      </c>
      <c r="H1065" s="35" t="s">
        <v>3671</v>
      </c>
      <c r="I1065" s="3" t="str">
        <f t="shared" si="46"/>
        <v>0xc266864760e6750bc9b5bb6b5606654631b1a6b2</v>
      </c>
      <c r="K1065" s="3" t="str">
        <f t="shared" si="47"/>
        <v>0.00035301668806161744</v>
      </c>
      <c r="Q1065" s="3" t="str">
        <f t="shared" si="48"/>
        <v>0.00035301668806161744}</v>
      </c>
    </row>
    <row r="1066" spans="1:17" ht="15.5" hidden="1">
      <c r="A1066" s="35" t="s">
        <v>3672</v>
      </c>
      <c r="B1066" s="3">
        <v>20237</v>
      </c>
      <c r="C1066" s="35" t="str">
        <f t="shared" si="45"/>
        <v>2023-07-04</v>
      </c>
      <c r="D1066" s="35" t="s">
        <v>3673</v>
      </c>
      <c r="E1066" s="35" t="s">
        <v>126</v>
      </c>
      <c r="F1066" s="35" t="s">
        <v>771</v>
      </c>
      <c r="G1066" s="36">
        <v>1</v>
      </c>
      <c r="H1066" s="35" t="s">
        <v>3674</v>
      </c>
      <c r="I1066" s="3" t="str">
        <f t="shared" si="46"/>
        <v>0x6d63357171dabd25cd8503a2fc97ac0a0bb491e3</v>
      </c>
      <c r="K1066" s="3" t="str">
        <f t="shared" si="47"/>
        <v>0.19841560024375382</v>
      </c>
      <c r="Q1066" s="3" t="str">
        <f t="shared" si="48"/>
        <v>0.19841560024375382}</v>
      </c>
    </row>
    <row r="1067" spans="1:17" ht="15.5" hidden="1">
      <c r="A1067" s="35" t="s">
        <v>3675</v>
      </c>
      <c r="B1067" s="3">
        <v>20237</v>
      </c>
      <c r="C1067" s="35" t="str">
        <f t="shared" si="45"/>
        <v>2023-07-27</v>
      </c>
      <c r="D1067" s="35" t="s">
        <v>3676</v>
      </c>
      <c r="E1067" s="35" t="s">
        <v>126</v>
      </c>
      <c r="F1067" s="35" t="s">
        <v>771</v>
      </c>
      <c r="G1067" s="36">
        <v>1</v>
      </c>
      <c r="H1067" s="35" t="s">
        <v>3677</v>
      </c>
      <c r="I1067" s="3" t="str">
        <f t="shared" si="46"/>
        <v>0x7331818ccc19cfc47af08994c604a5f67c243980</v>
      </c>
      <c r="K1067" s="3" t="str">
        <f t="shared" si="47"/>
        <v>0.01662259161314696</v>
      </c>
      <c r="Q1067" s="3" t="str">
        <f t="shared" si="48"/>
        <v>0.01662259161314696}</v>
      </c>
    </row>
    <row r="1068" spans="1:17" ht="15.5" hidden="1">
      <c r="A1068" s="35" t="s">
        <v>3678</v>
      </c>
      <c r="B1068" s="3">
        <v>20237</v>
      </c>
      <c r="C1068" s="35" t="str">
        <f t="shared" si="45"/>
        <v>2023-07-26</v>
      </c>
      <c r="D1068" s="35" t="s">
        <v>3679</v>
      </c>
      <c r="E1068" s="35" t="s">
        <v>126</v>
      </c>
      <c r="F1068" s="35" t="s">
        <v>771</v>
      </c>
      <c r="G1068" s="36">
        <v>1</v>
      </c>
      <c r="H1068" s="35" t="s">
        <v>3680</v>
      </c>
      <c r="I1068" s="3" t="str">
        <f t="shared" si="46"/>
        <v>0xb7837defc63ba6561cc588447eef3abc03e0fa00</v>
      </c>
      <c r="K1068" s="3" t="str">
        <f t="shared" si="47"/>
        <v>4.7681635633442866e-05</v>
      </c>
      <c r="Q1068" s="3" t="str">
        <f t="shared" si="48"/>
        <v>4.7681635633442866e-05}</v>
      </c>
    </row>
    <row r="1069" spans="1:17" ht="15.5" hidden="1">
      <c r="A1069" s="35" t="s">
        <v>3681</v>
      </c>
      <c r="B1069" s="3">
        <v>20237</v>
      </c>
      <c r="C1069" s="35" t="str">
        <f t="shared" si="45"/>
        <v>2023-07-29</v>
      </c>
      <c r="D1069" s="35" t="s">
        <v>3682</v>
      </c>
      <c r="E1069" s="35" t="s">
        <v>191</v>
      </c>
      <c r="F1069" s="35" t="s">
        <v>771</v>
      </c>
      <c r="G1069" s="36">
        <v>1</v>
      </c>
      <c r="H1069" s="35" t="s">
        <v>3683</v>
      </c>
      <c r="I1069" s="3" t="str">
        <f t="shared" si="46"/>
        <v>0x95ec03b821f164ce55cbb26f23f591a9bd40d6c1</v>
      </c>
      <c r="J1069" s="3" t="s">
        <v>764</v>
      </c>
      <c r="K1069" s="3" t="str">
        <f t="shared" si="47"/>
        <v>1.778182413064662e-08</v>
      </c>
      <c r="L1069" s="3" t="s">
        <v>3684</v>
      </c>
      <c r="Q1069" s="3" t="str">
        <f t="shared" si="48"/>
        <v>1.778182413064662e-08}</v>
      </c>
    </row>
    <row r="1070" spans="1:17" ht="15.5" hidden="1">
      <c r="A1070" s="35" t="s">
        <v>3685</v>
      </c>
      <c r="B1070" s="3">
        <v>20237</v>
      </c>
      <c r="C1070" s="35" t="str">
        <f t="shared" si="45"/>
        <v>2023-07-24</v>
      </c>
      <c r="D1070" s="35" t="s">
        <v>3686</v>
      </c>
      <c r="E1070" s="35" t="s">
        <v>126</v>
      </c>
      <c r="F1070" s="35" t="s">
        <v>771</v>
      </c>
      <c r="G1070" s="36">
        <v>1</v>
      </c>
      <c r="H1070" s="35" t="s">
        <v>3687</v>
      </c>
      <c r="I1070" s="3" t="str">
        <f t="shared" si="46"/>
        <v>0x053ec71eb9cae329a8a0bb7e01f80e31afd033e9</v>
      </c>
      <c r="K1070" s="3" t="str">
        <f t="shared" si="47"/>
        <v>8.002680965147454e-05</v>
      </c>
      <c r="Q1070" s="3" t="str">
        <f t="shared" si="48"/>
        <v>8.002680965147454e-05}</v>
      </c>
    </row>
    <row r="1071" spans="1:17" ht="15.5" hidden="1">
      <c r="A1071" s="35" t="s">
        <v>3688</v>
      </c>
      <c r="B1071" s="3">
        <v>20237</v>
      </c>
      <c r="C1071" s="35" t="str">
        <f t="shared" si="45"/>
        <v>2023-07-05</v>
      </c>
      <c r="D1071" s="35" t="s">
        <v>3689</v>
      </c>
      <c r="E1071" s="35" t="s">
        <v>126</v>
      </c>
      <c r="F1071" s="35" t="s">
        <v>771</v>
      </c>
      <c r="G1071" s="36">
        <v>1</v>
      </c>
      <c r="H1071" s="35" t="s">
        <v>3690</v>
      </c>
      <c r="I1071" s="3" t="str">
        <f t="shared" si="46"/>
        <v>0x4e0aaf00c6310afcf1220d47b0d89b16fe538721</v>
      </c>
      <c r="K1071" s="3" t="str">
        <f t="shared" si="47"/>
        <v>0.12655725475568816</v>
      </c>
      <c r="Q1071" s="3" t="str">
        <f t="shared" si="48"/>
        <v>0.12655725475568816}</v>
      </c>
    </row>
    <row r="1072" spans="1:17" ht="15.5" hidden="1">
      <c r="A1072" s="35" t="s">
        <v>3691</v>
      </c>
      <c r="B1072" s="3">
        <v>20237</v>
      </c>
      <c r="C1072" s="35" t="str">
        <f t="shared" si="45"/>
        <v>2023-07-25</v>
      </c>
      <c r="D1072" s="35" t="s">
        <v>3692</v>
      </c>
      <c r="E1072" s="35" t="s">
        <v>126</v>
      </c>
      <c r="F1072" s="35" t="s">
        <v>771</v>
      </c>
      <c r="G1072" s="36">
        <v>1</v>
      </c>
      <c r="H1072" s="35" t="s">
        <v>3693</v>
      </c>
      <c r="I1072" s="3" t="str">
        <f t="shared" si="46"/>
        <v>0xdea3821e171d23ba1b4a0b8ce6801bedca1bcff5</v>
      </c>
      <c r="K1072" s="3" t="str">
        <f t="shared" si="47"/>
        <v>0.0003040715794278695</v>
      </c>
      <c r="Q1072" s="3" t="str">
        <f t="shared" si="48"/>
        <v>0.0003040715794278695}</v>
      </c>
    </row>
    <row r="1073" spans="1:17" ht="15.5" hidden="1">
      <c r="A1073" s="35" t="s">
        <v>3694</v>
      </c>
      <c r="B1073" s="3">
        <v>20237</v>
      </c>
      <c r="C1073" s="35" t="str">
        <f t="shared" si="45"/>
        <v>2023-07-21</v>
      </c>
      <c r="D1073" s="35" t="s">
        <v>3695</v>
      </c>
      <c r="E1073" s="35" t="s">
        <v>126</v>
      </c>
      <c r="F1073" s="35" t="s">
        <v>771</v>
      </c>
      <c r="G1073" s="36">
        <v>1</v>
      </c>
      <c r="H1073" s="35" t="s">
        <v>3696</v>
      </c>
      <c r="I1073" s="3" t="str">
        <f t="shared" si="46"/>
        <v>0xb6369f59fc24117b16742c9dfe064894d03b3b80</v>
      </c>
      <c r="K1073" s="3" t="str">
        <f t="shared" si="47"/>
        <v>0.008411684162482884</v>
      </c>
      <c r="Q1073" s="3" t="str">
        <f t="shared" si="48"/>
        <v>0.008411684162482884}</v>
      </c>
    </row>
    <row r="1074" spans="1:17" ht="15.5" hidden="1">
      <c r="A1074" s="35" t="s">
        <v>3697</v>
      </c>
      <c r="B1074" s="3">
        <v>20237</v>
      </c>
      <c r="C1074" s="35" t="str">
        <f t="shared" si="45"/>
        <v>2023-07-21</v>
      </c>
      <c r="D1074" s="35" t="s">
        <v>3698</v>
      </c>
      <c r="E1074" s="35" t="s">
        <v>126</v>
      </c>
      <c r="F1074" s="35" t="s">
        <v>771</v>
      </c>
      <c r="G1074" s="36">
        <v>1</v>
      </c>
      <c r="H1074" s="35" t="s">
        <v>3699</v>
      </c>
      <c r="I1074" s="3" t="str">
        <f t="shared" si="46"/>
        <v>0xc905bc059751aa3577bd931d4545b2ffa8a71eba</v>
      </c>
      <c r="K1074" s="3" t="str">
        <f t="shared" si="47"/>
        <v>1.8964880593297967e-05</v>
      </c>
      <c r="Q1074" s="3" t="str">
        <f t="shared" si="48"/>
        <v>1.8964880593297967e-05}</v>
      </c>
    </row>
    <row r="1075" spans="1:17" ht="15.5" hidden="1">
      <c r="A1075" s="35" t="s">
        <v>3700</v>
      </c>
      <c r="B1075" s="3">
        <v>20237</v>
      </c>
      <c r="C1075" s="35" t="str">
        <f t="shared" si="45"/>
        <v>2023-07-01</v>
      </c>
      <c r="D1075" s="35" t="s">
        <v>3701</v>
      </c>
      <c r="E1075" s="35" t="s">
        <v>126</v>
      </c>
      <c r="F1075" s="35" t="s">
        <v>771</v>
      </c>
      <c r="G1075" s="36">
        <v>1</v>
      </c>
      <c r="H1075" s="35" t="s">
        <v>3702</v>
      </c>
      <c r="I1075" s="3" t="str">
        <f t="shared" si="46"/>
        <v>0x3dd355a3f38118dfb842029ef27bacba40d3c126</v>
      </c>
      <c r="K1075" s="3" t="str">
        <f t="shared" si="47"/>
        <v>0.19018663455749552</v>
      </c>
      <c r="Q1075" s="3" t="str">
        <f t="shared" si="48"/>
        <v>0.19018663455749552}</v>
      </c>
    </row>
    <row r="1076" spans="1:17" ht="15.5" hidden="1">
      <c r="A1076" s="35" t="s">
        <v>3703</v>
      </c>
      <c r="B1076" s="3">
        <v>20237</v>
      </c>
      <c r="C1076" s="35" t="str">
        <f t="shared" si="45"/>
        <v>2023-07-29</v>
      </c>
      <c r="D1076" s="35" t="s">
        <v>3704</v>
      </c>
      <c r="E1076" s="35" t="s">
        <v>191</v>
      </c>
      <c r="F1076" s="35" t="s">
        <v>771</v>
      </c>
      <c r="G1076" s="36">
        <v>1</v>
      </c>
      <c r="H1076" s="35" t="s">
        <v>3705</v>
      </c>
      <c r="I1076" s="3" t="str">
        <f t="shared" si="46"/>
        <v>0x23606b50cf9e6c72a2838f75b6c229ce24d34f9b</v>
      </c>
      <c r="J1076" s="3" t="s">
        <v>46</v>
      </c>
      <c r="K1076" s="3" t="str">
        <f t="shared" si="47"/>
        <v>5.2428395918274614e-08</v>
      </c>
      <c r="L1076" s="3" t="s">
        <v>3706</v>
      </c>
      <c r="Q1076" s="3" t="str">
        <f t="shared" si="48"/>
        <v>5.2428395918274614e-08}</v>
      </c>
    </row>
    <row r="1077" spans="1:17" ht="15.5" hidden="1">
      <c r="A1077" s="35" t="s">
        <v>3707</v>
      </c>
      <c r="B1077" s="3">
        <v>20237</v>
      </c>
      <c r="C1077" s="35" t="str">
        <f t="shared" si="45"/>
        <v>2023-07-22</v>
      </c>
      <c r="D1077" s="35" t="s">
        <v>3708</v>
      </c>
      <c r="E1077" s="35" t="s">
        <v>126</v>
      </c>
      <c r="F1077" s="35" t="s">
        <v>771</v>
      </c>
      <c r="G1077" s="36">
        <v>1</v>
      </c>
      <c r="H1077" s="35" t="s">
        <v>3709</v>
      </c>
      <c r="I1077" s="3" t="str">
        <f t="shared" si="46"/>
        <v>0x931d23be86ee35cd3d36175271c45f57e1c92f1d</v>
      </c>
      <c r="K1077" s="3" t="str">
        <f t="shared" si="47"/>
        <v>4.5276292335115863e-05</v>
      </c>
      <c r="Q1077" s="3" t="str">
        <f t="shared" si="48"/>
        <v>4.5276292335115863e-05}</v>
      </c>
    </row>
    <row r="1078" spans="1:17" ht="15.5" hidden="1">
      <c r="A1078" s="35" t="s">
        <v>3710</v>
      </c>
      <c r="B1078" s="3">
        <v>20237</v>
      </c>
      <c r="C1078" s="35" t="str">
        <f t="shared" si="45"/>
        <v>2023-07-28</v>
      </c>
      <c r="D1078" s="35" t="s">
        <v>3711</v>
      </c>
      <c r="E1078" s="35" t="s">
        <v>126</v>
      </c>
      <c r="F1078" s="35" t="s">
        <v>771</v>
      </c>
      <c r="G1078" s="36">
        <v>1</v>
      </c>
      <c r="H1078" s="35" t="s">
        <v>3712</v>
      </c>
      <c r="I1078" s="3" t="str">
        <f t="shared" si="46"/>
        <v>0x7e0d44837852a810590e3af50b61183dbf760fe1</v>
      </c>
      <c r="K1078" s="3" t="str">
        <f t="shared" si="47"/>
        <v>2.873782234778013e-05</v>
      </c>
      <c r="Q1078" s="3" t="str">
        <f t="shared" si="48"/>
        <v>2.873782234778013e-05}</v>
      </c>
    </row>
    <row r="1079" spans="1:17" ht="15.5" hidden="1">
      <c r="A1079" s="35" t="s">
        <v>3713</v>
      </c>
      <c r="B1079" s="3">
        <v>20237</v>
      </c>
      <c r="C1079" s="35" t="str">
        <f t="shared" si="45"/>
        <v>2023-07-17</v>
      </c>
      <c r="D1079" s="35" t="s">
        <v>3714</v>
      </c>
      <c r="E1079" s="35" t="s">
        <v>126</v>
      </c>
      <c r="F1079" s="35" t="s">
        <v>771</v>
      </c>
      <c r="G1079" s="36">
        <v>1</v>
      </c>
      <c r="H1079" s="35" t="s">
        <v>3715</v>
      </c>
      <c r="I1079" s="3" t="str">
        <f t="shared" si="46"/>
        <v>0xd5fd64c766032945ec30debae88c64a6266c8624</v>
      </c>
      <c r="K1079" s="3" t="str">
        <f t="shared" si="47"/>
        <v>0.2907268170426065</v>
      </c>
      <c r="Q1079" s="3" t="str">
        <f t="shared" si="48"/>
        <v>0.2907268170426065}</v>
      </c>
    </row>
    <row r="1080" spans="1:17" ht="15.5" hidden="1">
      <c r="A1080" s="35" t="s">
        <v>3716</v>
      </c>
      <c r="B1080" s="3">
        <v>20237</v>
      </c>
      <c r="C1080" s="35" t="str">
        <f t="shared" si="45"/>
        <v>2023-07-07</v>
      </c>
      <c r="D1080" s="35" t="s">
        <v>3717</v>
      </c>
      <c r="E1080" s="35" t="s">
        <v>126</v>
      </c>
      <c r="F1080" s="35" t="s">
        <v>771</v>
      </c>
      <c r="G1080" s="36">
        <v>1</v>
      </c>
      <c r="H1080" s="35" t="s">
        <v>3718</v>
      </c>
      <c r="I1080" s="3" t="str">
        <f t="shared" si="46"/>
        <v>0x5ccb56874b31964fff53c83e0e6e0fcf63106206</v>
      </c>
      <c r="K1080" s="3" t="str">
        <f t="shared" si="47"/>
        <v>0.0001740222461428059</v>
      </c>
      <c r="Q1080" s="3" t="str">
        <f t="shared" si="48"/>
        <v>0.0001740222461428059}</v>
      </c>
    </row>
    <row r="1081" spans="1:17" ht="15.5" hidden="1">
      <c r="A1081" s="35" t="s">
        <v>3719</v>
      </c>
      <c r="B1081" s="3">
        <v>20237</v>
      </c>
      <c r="C1081" s="35" t="str">
        <f t="shared" si="45"/>
        <v>2023-07-17</v>
      </c>
      <c r="D1081" s="35" t="s">
        <v>3720</v>
      </c>
      <c r="E1081" s="35" t="s">
        <v>191</v>
      </c>
      <c r="F1081" s="35" t="s">
        <v>771</v>
      </c>
      <c r="G1081" s="36">
        <v>1</v>
      </c>
      <c r="H1081" s="35" t="s">
        <v>3721</v>
      </c>
      <c r="I1081" s="3" t="str">
        <f t="shared" si="46"/>
        <v>0xb7d0eaba9dcb38b3b94d7fa27164d5a5a8ed5812</v>
      </c>
      <c r="J1081" s="3" t="s">
        <v>764</v>
      </c>
      <c r="K1081" s="3" t="str">
        <f t="shared" si="47"/>
        <v>5.756382083303418e-08</v>
      </c>
      <c r="L1081" s="3" t="s">
        <v>3638</v>
      </c>
      <c r="Q1081" s="3" t="str">
        <f t="shared" si="48"/>
        <v>5.756382083303418e-08}</v>
      </c>
    </row>
    <row r="1082" spans="1:17" ht="15.5" hidden="1">
      <c r="A1082" s="35" t="s">
        <v>3722</v>
      </c>
      <c r="B1082" s="3">
        <v>20237</v>
      </c>
      <c r="C1082" s="35" t="str">
        <f t="shared" si="45"/>
        <v>2023-07-20</v>
      </c>
      <c r="D1082" s="35" t="s">
        <v>3723</v>
      </c>
      <c r="E1082" s="35" t="s">
        <v>126</v>
      </c>
      <c r="F1082" s="35" t="s">
        <v>771</v>
      </c>
      <c r="G1082" s="36">
        <v>1</v>
      </c>
      <c r="H1082" s="35" t="s">
        <v>3724</v>
      </c>
      <c r="I1082" s="3" t="str">
        <f t="shared" si="46"/>
        <v>0xdea9f2343b2cbcfea39f50fe9c081b78322fd8f8</v>
      </c>
      <c r="K1082" s="3" t="str">
        <f t="shared" si="47"/>
        <v>0.000329004329004329</v>
      </c>
      <c r="Q1082" s="3" t="str">
        <f t="shared" si="48"/>
        <v>0.000329004329004329}</v>
      </c>
    </row>
    <row r="1083" spans="1:17" ht="15.5" hidden="1">
      <c r="A1083" s="35" t="s">
        <v>3725</v>
      </c>
      <c r="B1083" s="3">
        <v>20237</v>
      </c>
      <c r="C1083" s="35" t="str">
        <f t="shared" si="45"/>
        <v>2023-07-12</v>
      </c>
      <c r="D1083" s="35" t="s">
        <v>3726</v>
      </c>
      <c r="E1083" s="35" t="s">
        <v>126</v>
      </c>
      <c r="F1083" s="35" t="s">
        <v>771</v>
      </c>
      <c r="G1083" s="36">
        <v>1</v>
      </c>
      <c r="H1083" s="35" t="s">
        <v>3727</v>
      </c>
      <c r="I1083" s="3" t="str">
        <f t="shared" si="46"/>
        <v>0x8efdbecf75b4dc52e10cc077aa0c479569218085</v>
      </c>
      <c r="K1083" s="3" t="str">
        <f t="shared" si="47"/>
        <v>0.0001226919339164237</v>
      </c>
      <c r="Q1083" s="3" t="str">
        <f t="shared" si="48"/>
        <v>0.0001226919339164237}</v>
      </c>
    </row>
    <row r="1084" spans="1:17" ht="15.5" hidden="1">
      <c r="A1084" s="35" t="s">
        <v>3728</v>
      </c>
      <c r="B1084" s="3">
        <v>20237</v>
      </c>
      <c r="C1084" s="35" t="str">
        <f t="shared" si="45"/>
        <v>2023-07-01</v>
      </c>
      <c r="D1084" s="35" t="s">
        <v>3729</v>
      </c>
      <c r="E1084" s="35" t="s">
        <v>126</v>
      </c>
      <c r="F1084" s="35" t="s">
        <v>771</v>
      </c>
      <c r="G1084" s="36">
        <v>1</v>
      </c>
      <c r="H1084" s="35" t="s">
        <v>3730</v>
      </c>
      <c r="I1084" s="3" t="str">
        <f t="shared" si="46"/>
        <v>0x106df1d007f18579870ac50486ba826796df7b7f</v>
      </c>
      <c r="K1084" s="3" t="str">
        <f t="shared" si="47"/>
        <v>0.16296992481203007</v>
      </c>
      <c r="Q1084" s="3" t="str">
        <f t="shared" si="48"/>
        <v>0.16296992481203007}</v>
      </c>
    </row>
    <row r="1085" spans="1:17" ht="15.5" hidden="1">
      <c r="A1085" s="35" t="s">
        <v>3731</v>
      </c>
      <c r="B1085" s="3">
        <v>20237</v>
      </c>
      <c r="C1085" s="35" t="str">
        <f t="shared" si="45"/>
        <v>2023-07-19</v>
      </c>
      <c r="D1085" s="35" t="s">
        <v>3732</v>
      </c>
      <c r="E1085" s="35" t="s">
        <v>126</v>
      </c>
      <c r="F1085" s="35" t="s">
        <v>771</v>
      </c>
      <c r="G1085" s="36">
        <v>1</v>
      </c>
      <c r="H1085" s="35" t="s">
        <v>3733</v>
      </c>
      <c r="I1085" s="3" t="str">
        <f t="shared" si="46"/>
        <v>0xe32e3bd2ec560513cab4757564ca50d13caf9f7f</v>
      </c>
      <c r="K1085" s="3" t="str">
        <f t="shared" si="47"/>
        <v>5.6944444444444445e-05</v>
      </c>
      <c r="Q1085" s="3" t="str">
        <f t="shared" si="48"/>
        <v>5.6944444444444445e-05}</v>
      </c>
    </row>
    <row r="1086" spans="1:17" ht="15.5" hidden="1">
      <c r="A1086" s="35" t="s">
        <v>3734</v>
      </c>
      <c r="B1086" s="3">
        <v>20237</v>
      </c>
      <c r="C1086" s="35" t="str">
        <f t="shared" si="45"/>
        <v>2023-07-25</v>
      </c>
      <c r="D1086" s="35" t="s">
        <v>3735</v>
      </c>
      <c r="E1086" s="35" t="s">
        <v>126</v>
      </c>
      <c r="F1086" s="35" t="s">
        <v>771</v>
      </c>
      <c r="G1086" s="36">
        <v>1</v>
      </c>
      <c r="H1086" s="35" t="s">
        <v>3736</v>
      </c>
      <c r="I1086" s="3" t="str">
        <f t="shared" si="46"/>
        <v>0xc765faeca19b33483f2a105e7b02e309393a45b0</v>
      </c>
      <c r="K1086" s="3" t="str">
        <f t="shared" si="47"/>
        <v>0.09000620732464307</v>
      </c>
      <c r="Q1086" s="3" t="str">
        <f t="shared" si="48"/>
        <v>0.09000620732464307}</v>
      </c>
    </row>
    <row r="1087" spans="1:17" ht="15.5" hidden="1">
      <c r="A1087" s="35" t="s">
        <v>3737</v>
      </c>
      <c r="B1087" s="3">
        <v>20237</v>
      </c>
      <c r="C1087" s="35" t="str">
        <f t="shared" si="45"/>
        <v>2023-07-20</v>
      </c>
      <c r="D1087" s="35" t="s">
        <v>3738</v>
      </c>
      <c r="E1087" s="35" t="s">
        <v>126</v>
      </c>
      <c r="F1087" s="35" t="s">
        <v>771</v>
      </c>
      <c r="G1087" s="36">
        <v>1</v>
      </c>
      <c r="H1087" s="35" t="s">
        <v>3739</v>
      </c>
      <c r="I1087" s="3" t="str">
        <f t="shared" si="46"/>
        <v>0x9994b008e4ba084133001b78c9faf2db7926b999</v>
      </c>
      <c r="K1087" s="3" t="str">
        <f t="shared" si="47"/>
        <v>0.00038268506900878297</v>
      </c>
      <c r="Q1087" s="3" t="str">
        <f t="shared" si="48"/>
        <v>0.00038268506900878297}</v>
      </c>
    </row>
    <row r="1088" spans="1:17" ht="15.5" hidden="1">
      <c r="A1088" s="35" t="s">
        <v>3740</v>
      </c>
      <c r="B1088" s="3">
        <v>20237</v>
      </c>
      <c r="C1088" s="35" t="str">
        <f t="shared" si="45"/>
        <v>2023-07-29</v>
      </c>
      <c r="D1088" s="35" t="s">
        <v>3741</v>
      </c>
      <c r="E1088" s="35" t="s">
        <v>126</v>
      </c>
      <c r="F1088" s="35" t="s">
        <v>771</v>
      </c>
      <c r="G1088" s="36">
        <v>1</v>
      </c>
      <c r="H1088" s="35" t="s">
        <v>3742</v>
      </c>
      <c r="I1088" s="3" t="str">
        <f t="shared" si="46"/>
        <v>0xb752def3a1fded45d6c4b9f4a8f18e645b41b324</v>
      </c>
      <c r="K1088" s="3" t="str">
        <f t="shared" si="47"/>
        <v>0.034932221063607924</v>
      </c>
      <c r="Q1088" s="3" t="str">
        <f t="shared" si="48"/>
        <v>0.034932221063607924}</v>
      </c>
    </row>
    <row r="1089" spans="1:17" ht="15.5" hidden="1">
      <c r="A1089" s="35" t="s">
        <v>3743</v>
      </c>
      <c r="B1089" s="3">
        <v>20237</v>
      </c>
      <c r="C1089" s="35" t="str">
        <f t="shared" si="45"/>
        <v>2023-07-22</v>
      </c>
      <c r="D1089" s="35" t="s">
        <v>3744</v>
      </c>
      <c r="E1089" s="35" t="s">
        <v>126</v>
      </c>
      <c r="F1089" s="35" t="s">
        <v>771</v>
      </c>
      <c r="G1089" s="36">
        <v>1</v>
      </c>
      <c r="H1089" s="35" t="s">
        <v>3745</v>
      </c>
      <c r="I1089" s="3" t="str">
        <f t="shared" si="46"/>
        <v>0x4873cf6f707064135b5522b80763239e73da103e</v>
      </c>
      <c r="K1089" s="3" t="str">
        <f t="shared" si="47"/>
        <v>5.3581661891117484e-05</v>
      </c>
      <c r="Q1089" s="3" t="str">
        <f t="shared" si="48"/>
        <v>5.3581661891117484e-05}</v>
      </c>
    </row>
    <row r="1090" spans="1:17" ht="15.5" hidden="1">
      <c r="A1090" s="35" t="s">
        <v>3746</v>
      </c>
      <c r="B1090" s="3">
        <v>20237</v>
      </c>
      <c r="C1090" s="35" t="str">
        <f t="shared" si="45"/>
        <v>2023-07-13</v>
      </c>
      <c r="D1090" s="35" t="s">
        <v>3747</v>
      </c>
      <c r="E1090" s="35" t="s">
        <v>126</v>
      </c>
      <c r="F1090" s="35" t="s">
        <v>771</v>
      </c>
      <c r="G1090" s="36">
        <v>1</v>
      </c>
      <c r="H1090" s="35" t="s">
        <v>3748</v>
      </c>
      <c r="I1090" s="3" t="str">
        <f t="shared" si="46"/>
        <v>0x37ca6aee51aa3ac50a572dafde45403afc1e52d5</v>
      </c>
      <c r="K1090" s="3" t="str">
        <f t="shared" si="47"/>
        <v>0.21465076660988078</v>
      </c>
      <c r="Q1090" s="3" t="str">
        <f t="shared" si="48"/>
        <v>0.21465076660988078}</v>
      </c>
    </row>
    <row r="1091" spans="1:17" ht="15.5" hidden="1">
      <c r="A1091" s="35" t="s">
        <v>3749</v>
      </c>
      <c r="B1091" s="3">
        <v>20237</v>
      </c>
      <c r="C1091" s="35" t="str">
        <f t="shared" si="45"/>
        <v>2023-07-05</v>
      </c>
      <c r="D1091" s="35" t="s">
        <v>3750</v>
      </c>
      <c r="E1091" s="35" t="s">
        <v>126</v>
      </c>
      <c r="F1091" s="35" t="s">
        <v>771</v>
      </c>
      <c r="G1091" s="36">
        <v>1</v>
      </c>
      <c r="H1091" s="35" t="s">
        <v>3751</v>
      </c>
      <c r="I1091" s="3" t="str">
        <f t="shared" si="46"/>
        <v>0x447f1f9093672cf7c33683c7f38f5593b8996349</v>
      </c>
      <c r="K1091" s="3" t="str">
        <f t="shared" si="47"/>
        <v>0.10819277108433736</v>
      </c>
      <c r="Q1091" s="3" t="str">
        <f t="shared" si="48"/>
        <v>0.10819277108433736}</v>
      </c>
    </row>
    <row r="1092" spans="1:17" ht="15.5" hidden="1">
      <c r="A1092" s="35" t="s">
        <v>3752</v>
      </c>
      <c r="B1092" s="3">
        <v>20237</v>
      </c>
      <c r="C1092" s="35" t="str">
        <f t="shared" si="45"/>
        <v>2023-07-28</v>
      </c>
      <c r="D1092" s="35" t="s">
        <v>3753</v>
      </c>
      <c r="E1092" s="35" t="s">
        <v>126</v>
      </c>
      <c r="F1092" s="35" t="s">
        <v>771</v>
      </c>
      <c r="G1092" s="36">
        <v>1</v>
      </c>
      <c r="H1092" s="35" t="s">
        <v>3754</v>
      </c>
      <c r="I1092" s="3" t="str">
        <f t="shared" si="46"/>
        <v>0x7e0d44837852a810590e3af50b61183dbf760fe1</v>
      </c>
      <c r="K1092" s="3" t="str">
        <f t="shared" si="47"/>
        <v>2.873782234778013e-05</v>
      </c>
      <c r="Q1092" s="3" t="str">
        <f t="shared" si="48"/>
        <v>2.873782234778013e-05}</v>
      </c>
    </row>
    <row r="1093" spans="1:17" ht="15.5" hidden="1">
      <c r="A1093" s="35" t="s">
        <v>3755</v>
      </c>
      <c r="B1093" s="3">
        <v>20237</v>
      </c>
      <c r="C1093" s="35" t="str">
        <f t="shared" si="45"/>
        <v>2023-07-31</v>
      </c>
      <c r="D1093" s="35" t="s">
        <v>3756</v>
      </c>
      <c r="E1093" s="35" t="s">
        <v>126</v>
      </c>
      <c r="F1093" s="35" t="s">
        <v>771</v>
      </c>
      <c r="G1093" s="36">
        <v>1</v>
      </c>
      <c r="H1093" s="35" t="s">
        <v>3757</v>
      </c>
      <c r="I1093" s="3" t="str">
        <f t="shared" si="46"/>
        <v>0x9f5e93609504d1fea60b7e8e5a6c61b1b7ff7c1a</v>
      </c>
      <c r="K1093" s="3" t="str">
        <f t="shared" si="47"/>
        <v>0.09697950377562026</v>
      </c>
      <c r="Q1093" s="3" t="str">
        <f t="shared" si="48"/>
        <v>0.09697950377562026}</v>
      </c>
    </row>
    <row r="1094" spans="1:17" ht="15.5" hidden="1">
      <c r="A1094" s="35" t="s">
        <v>3758</v>
      </c>
      <c r="B1094" s="3">
        <v>20237</v>
      </c>
      <c r="C1094" s="35" t="str">
        <f t="shared" si="45"/>
        <v>2023-07-03</v>
      </c>
      <c r="D1094" s="35" t="s">
        <v>3759</v>
      </c>
      <c r="E1094" s="35" t="s">
        <v>126</v>
      </c>
      <c r="F1094" s="35" t="s">
        <v>771</v>
      </c>
      <c r="G1094" s="36">
        <v>1</v>
      </c>
      <c r="H1094" s="35" t="s">
        <v>3760</v>
      </c>
      <c r="I1094" s="3" t="str">
        <f t="shared" si="46"/>
        <v>0x725bbce7a76061df273bfe6336e3708db0226865</v>
      </c>
      <c r="K1094" s="3" t="str">
        <f t="shared" si="47"/>
        <v>6.861665519614591e-05</v>
      </c>
      <c r="Q1094" s="3" t="str">
        <f t="shared" si="48"/>
        <v>6.861665519614591e-05}</v>
      </c>
    </row>
    <row r="1095" spans="1:17" ht="15.5" hidden="1">
      <c r="A1095" s="35" t="s">
        <v>3761</v>
      </c>
      <c r="B1095" s="3">
        <v>20237</v>
      </c>
      <c r="C1095" s="35" t="str">
        <f t="shared" si="45"/>
        <v>2023-07-30</v>
      </c>
      <c r="D1095" s="35" t="s">
        <v>3762</v>
      </c>
      <c r="E1095" s="35" t="s">
        <v>126</v>
      </c>
      <c r="F1095" s="35" t="s">
        <v>771</v>
      </c>
      <c r="G1095" s="36">
        <v>1</v>
      </c>
      <c r="H1095" s="35" t="s">
        <v>3763</v>
      </c>
      <c r="I1095" s="3" t="str">
        <f t="shared" si="46"/>
        <v>0xb1833a4879a12ee9b8d75190f74f5ba43d436ea6</v>
      </c>
      <c r="K1095" s="3" t="str">
        <f t="shared" si="47"/>
        <v>0.00026864035087719297</v>
      </c>
      <c r="Q1095" s="3" t="str">
        <f t="shared" si="48"/>
        <v>0.00026864035087719297}</v>
      </c>
    </row>
    <row r="1096" spans="1:17" ht="15.5" hidden="1">
      <c r="A1096" s="35" t="s">
        <v>3764</v>
      </c>
      <c r="B1096" s="3">
        <v>20237</v>
      </c>
      <c r="C1096" s="35" t="str">
        <f t="shared" si="45"/>
        <v>2023-07-03</v>
      </c>
      <c r="D1096" s="35" t="s">
        <v>3765</v>
      </c>
      <c r="E1096" s="35" t="s">
        <v>191</v>
      </c>
      <c r="F1096" s="35" t="s">
        <v>771</v>
      </c>
      <c r="G1096" s="36">
        <v>1</v>
      </c>
      <c r="H1096" s="35" t="s">
        <v>3766</v>
      </c>
      <c r="I1096" s="3" t="str">
        <f t="shared" si="46"/>
        <v>0xd610cb1c867e495fa9cc6a0242710e39788fca2c</v>
      </c>
      <c r="J1096" s="3" t="s">
        <v>764</v>
      </c>
      <c r="K1096" s="3" t="str">
        <f t="shared" si="47"/>
        <v>8.019970872703318e-08</v>
      </c>
      <c r="L1096" s="3" t="s">
        <v>3767</v>
      </c>
      <c r="Q1096" s="3" t="str">
        <f t="shared" si="48"/>
        <v>8.019970872703318e-08}</v>
      </c>
    </row>
    <row r="1097" spans="1:17" ht="15.5" hidden="1">
      <c r="A1097" s="35" t="s">
        <v>3768</v>
      </c>
      <c r="B1097" s="3">
        <v>20237</v>
      </c>
      <c r="C1097" s="35" t="str">
        <f t="shared" si="45"/>
        <v>2023-07-30</v>
      </c>
      <c r="D1097" s="35" t="s">
        <v>3769</v>
      </c>
      <c r="E1097" s="35" t="s">
        <v>126</v>
      </c>
      <c r="F1097" s="35" t="s">
        <v>771</v>
      </c>
      <c r="G1097" s="36">
        <v>1</v>
      </c>
      <c r="H1097" s="35" t="s">
        <v>3770</v>
      </c>
      <c r="I1097" s="3" t="str">
        <f t="shared" si="46"/>
        <v>0x719cdb61e217de6754ee8fc958f2866d61d565cf</v>
      </c>
      <c r="K1097" s="3" t="str">
        <f t="shared" si="47"/>
        <v>1.712481237983349e-05</v>
      </c>
      <c r="Q1097" s="3" t="str">
        <f t="shared" si="48"/>
        <v>1.712481237983349e-05}</v>
      </c>
    </row>
    <row r="1098" spans="1:17" ht="15.5" hidden="1">
      <c r="A1098" s="35" t="s">
        <v>3771</v>
      </c>
      <c r="B1098" s="3">
        <v>20237</v>
      </c>
      <c r="C1098" s="35" t="str">
        <f t="shared" si="45"/>
        <v>2023-07-30</v>
      </c>
      <c r="D1098" s="35" t="s">
        <v>3772</v>
      </c>
      <c r="E1098" s="35" t="s">
        <v>126</v>
      </c>
      <c r="F1098" s="35" t="s">
        <v>771</v>
      </c>
      <c r="G1098" s="36">
        <v>1</v>
      </c>
      <c r="H1098" s="35" t="s">
        <v>3773</v>
      </c>
      <c r="I1098" s="3" t="str">
        <f t="shared" si="46"/>
        <v>0xc46894354f3dc951d39a1594e6745ebb01d3bdad</v>
      </c>
      <c r="K1098" s="3" t="str">
        <f t="shared" si="47"/>
        <v>2.3345510729030778e-05</v>
      </c>
      <c r="Q1098" s="3" t="str">
        <f t="shared" si="48"/>
        <v>2.3345510729030778e-05}</v>
      </c>
    </row>
    <row r="1099" spans="1:17" ht="15.5" hidden="1">
      <c r="A1099" s="35" t="s">
        <v>3774</v>
      </c>
      <c r="B1099" s="3">
        <v>20237</v>
      </c>
      <c r="C1099" s="35" t="str">
        <f t="shared" si="45"/>
        <v>2023-07-20</v>
      </c>
      <c r="D1099" s="35" t="s">
        <v>3775</v>
      </c>
      <c r="E1099" s="35" t="s">
        <v>126</v>
      </c>
      <c r="F1099" s="35" t="s">
        <v>771</v>
      </c>
      <c r="G1099" s="36">
        <v>1</v>
      </c>
      <c r="H1099" s="35" t="s">
        <v>3776</v>
      </c>
      <c r="I1099" s="3" t="str">
        <f t="shared" si="46"/>
        <v>0x8d67db0b205e32a5dd96145f022fa18aae7dc8aa</v>
      </c>
      <c r="K1099" s="3" t="str">
        <f t="shared" si="47"/>
        <v>0.045454545454545456</v>
      </c>
      <c r="Q1099" s="3" t="str">
        <f t="shared" si="48"/>
        <v>0.045454545454545456}</v>
      </c>
    </row>
    <row r="1100" spans="1:17" ht="15.5" hidden="1">
      <c r="A1100" s="35" t="s">
        <v>3777</v>
      </c>
      <c r="B1100" s="3">
        <v>20237</v>
      </c>
      <c r="C1100" s="35" t="str">
        <f t="shared" si="45"/>
        <v>2023-07-07</v>
      </c>
      <c r="D1100" s="35" t="s">
        <v>3778</v>
      </c>
      <c r="E1100" s="35" t="s">
        <v>126</v>
      </c>
      <c r="F1100" s="35" t="s">
        <v>771</v>
      </c>
      <c r="G1100" s="36">
        <v>1</v>
      </c>
      <c r="H1100" s="35" t="s">
        <v>3779</v>
      </c>
      <c r="I1100" s="3" t="str">
        <f t="shared" si="46"/>
        <v>0xb4625b1a705feb9cf639167bce1ff796f9d0958e</v>
      </c>
      <c r="K1100" s="3" t="str">
        <f t="shared" si="47"/>
        <v>0.0001934865900383142</v>
      </c>
      <c r="Q1100" s="3" t="str">
        <f t="shared" si="48"/>
        <v>0.0001934865900383142}</v>
      </c>
    </row>
    <row r="1101" spans="1:17" ht="15.5" hidden="1">
      <c r="A1101" s="35" t="s">
        <v>3780</v>
      </c>
      <c r="B1101" s="3">
        <v>20237</v>
      </c>
      <c r="C1101" s="35" t="str">
        <f t="shared" si="45"/>
        <v>2023-07-31</v>
      </c>
      <c r="D1101" s="35" t="s">
        <v>3781</v>
      </c>
      <c r="E1101" s="35" t="s">
        <v>126</v>
      </c>
      <c r="F1101" s="35" t="s">
        <v>771</v>
      </c>
      <c r="G1101" s="36">
        <v>1</v>
      </c>
      <c r="H1101" s="35" t="s">
        <v>3782</v>
      </c>
      <c r="I1101" s="3" t="str">
        <f t="shared" si="46"/>
        <v>0x9f5e93609504d1fea60b7e8e5a6c61b1b7ff7c1a</v>
      </c>
      <c r="K1101" s="3" t="str">
        <f t="shared" si="47"/>
        <v>0.09697950377562026</v>
      </c>
      <c r="Q1101" s="3" t="str">
        <f t="shared" si="48"/>
        <v>0.09697950377562026}</v>
      </c>
    </row>
    <row r="1102" spans="1:17" ht="15.5" hidden="1">
      <c r="A1102" s="35" t="s">
        <v>3783</v>
      </c>
      <c r="B1102" s="3">
        <v>20237</v>
      </c>
      <c r="C1102" s="35" t="str">
        <f t="shared" si="45"/>
        <v>2023-07-04</v>
      </c>
      <c r="D1102" s="35" t="s">
        <v>3784</v>
      </c>
      <c r="E1102" s="35" t="s">
        <v>126</v>
      </c>
      <c r="F1102" s="35" t="s">
        <v>771</v>
      </c>
      <c r="G1102" s="36">
        <v>1</v>
      </c>
      <c r="H1102" s="35" t="s">
        <v>3785</v>
      </c>
      <c r="I1102" s="3" t="str">
        <f t="shared" si="46"/>
        <v>0x4bb7f4c3d47c4b431cb0658f44287d52006fb506</v>
      </c>
      <c r="K1102" s="3" t="str">
        <f t="shared" si="47"/>
        <v>4.948849104859335e-05</v>
      </c>
      <c r="Q1102" s="3" t="str">
        <f t="shared" si="48"/>
        <v>4.948849104859335e-05}</v>
      </c>
    </row>
    <row r="1103" spans="1:17" ht="15.5" hidden="1">
      <c r="A1103" s="35" t="s">
        <v>3786</v>
      </c>
      <c r="B1103" s="3">
        <v>20237</v>
      </c>
      <c r="C1103" s="35" t="str">
        <f t="shared" si="45"/>
        <v>2023-07-24</v>
      </c>
      <c r="D1103" s="35" t="s">
        <v>3787</v>
      </c>
      <c r="E1103" s="35" t="s">
        <v>126</v>
      </c>
      <c r="F1103" s="35" t="s">
        <v>771</v>
      </c>
      <c r="G1103" s="36">
        <v>1</v>
      </c>
      <c r="H1103" s="35" t="s">
        <v>3788</v>
      </c>
      <c r="I1103" s="3" t="str">
        <f t="shared" si="46"/>
        <v>0x042b0ba0eb5293d9574b384b651e9048a4511f53</v>
      </c>
      <c r="K1103" s="3" t="str">
        <f t="shared" si="47"/>
        <v>0.0003045186640471513</v>
      </c>
      <c r="Q1103" s="3" t="str">
        <f t="shared" si="48"/>
        <v>0.0003045186640471513}</v>
      </c>
    </row>
    <row r="1104" spans="1:17" ht="15.5" hidden="1">
      <c r="A1104" s="35" t="s">
        <v>3789</v>
      </c>
      <c r="B1104" s="3">
        <v>20237</v>
      </c>
      <c r="C1104" s="35" t="str">
        <f t="shared" si="45"/>
        <v>2023-07-27</v>
      </c>
      <c r="D1104" s="35" t="s">
        <v>3790</v>
      </c>
      <c r="E1104" s="35" t="s">
        <v>126</v>
      </c>
      <c r="F1104" s="35" t="s">
        <v>771</v>
      </c>
      <c r="G1104" s="36">
        <v>1</v>
      </c>
      <c r="H1104" s="35" t="s">
        <v>3791</v>
      </c>
      <c r="I1104" s="3" t="str">
        <f t="shared" si="46"/>
        <v>0x021a609f9d4b98d4bc08ebcb92fc0a7ae94626c4</v>
      </c>
      <c r="K1104" s="3" t="str">
        <f t="shared" si="47"/>
        <v>5.3050193050193055e-05</v>
      </c>
      <c r="Q1104" s="3" t="str">
        <f t="shared" si="48"/>
        <v>5.3050193050193055e-05}</v>
      </c>
    </row>
    <row r="1105" spans="1:17" ht="15.5" hidden="1">
      <c r="A1105" s="35" t="s">
        <v>3792</v>
      </c>
      <c r="B1105" s="3">
        <v>20237</v>
      </c>
      <c r="C1105" s="35" t="str">
        <f t="shared" si="45"/>
        <v>2023-07-14</v>
      </c>
      <c r="D1105" s="35" t="s">
        <v>3793</v>
      </c>
      <c r="E1105" s="35" t="s">
        <v>126</v>
      </c>
      <c r="F1105" s="35" t="s">
        <v>771</v>
      </c>
      <c r="G1105" s="36">
        <v>1</v>
      </c>
      <c r="H1105" s="35" t="s">
        <v>3794</v>
      </c>
      <c r="I1105" s="3" t="str">
        <f t="shared" si="46"/>
        <v>0xbb3894a95d08b5e6f31d22f459cc46da6b341928</v>
      </c>
      <c r="K1105" s="3" t="str">
        <f t="shared" si="47"/>
        <v>0.08953786906290113</v>
      </c>
      <c r="Q1105" s="3" t="str">
        <f t="shared" si="48"/>
        <v>0.08953786906290113}</v>
      </c>
    </row>
    <row r="1106" spans="1:17" ht="15.5" hidden="1">
      <c r="A1106" s="35" t="s">
        <v>3795</v>
      </c>
      <c r="B1106" s="3">
        <v>20237</v>
      </c>
      <c r="C1106" s="35" t="str">
        <f t="shared" si="45"/>
        <v>2023-07-02</v>
      </c>
      <c r="D1106" s="35" t="s">
        <v>3796</v>
      </c>
      <c r="E1106" s="35" t="s">
        <v>126</v>
      </c>
      <c r="F1106" s="35" t="s">
        <v>771</v>
      </c>
      <c r="G1106" s="36">
        <v>1</v>
      </c>
      <c r="H1106" s="35" t="s">
        <v>3797</v>
      </c>
      <c r="I1106" s="3" t="str">
        <f t="shared" si="46"/>
        <v>0x773f4542aa3a780024b1f3478e0f8f7b7f3534c4</v>
      </c>
      <c r="K1106" s="3" t="str">
        <f t="shared" si="47"/>
        <v>0.01</v>
      </c>
      <c r="Q1106" s="3" t="str">
        <f t="shared" si="48"/>
        <v>0.01}</v>
      </c>
    </row>
    <row r="1107" spans="1:17" ht="15.5" hidden="1">
      <c r="A1107" s="35" t="s">
        <v>3798</v>
      </c>
      <c r="B1107" s="3">
        <v>20237</v>
      </c>
      <c r="C1107" s="35" t="str">
        <f t="shared" si="45"/>
        <v>2023-07-30</v>
      </c>
      <c r="D1107" s="35" t="s">
        <v>3799</v>
      </c>
      <c r="E1107" s="35" t="s">
        <v>126</v>
      </c>
      <c r="F1107" s="35" t="s">
        <v>771</v>
      </c>
      <c r="G1107" s="36">
        <v>1</v>
      </c>
      <c r="H1107" s="35" t="s">
        <v>3800</v>
      </c>
      <c r="I1107" s="3" t="str">
        <f t="shared" si="46"/>
        <v>0x1d6888f0e68bec7fcb58f28eafa9b7e3e93c22ab</v>
      </c>
      <c r="K1107" s="3" t="str">
        <f t="shared" si="47"/>
        <v>8e-05</v>
      </c>
      <c r="Q1107" s="3" t="str">
        <f t="shared" si="48"/>
        <v>8e-05}</v>
      </c>
    </row>
    <row r="1108" spans="1:17" ht="15.5" hidden="1">
      <c r="A1108" s="35" t="s">
        <v>3801</v>
      </c>
      <c r="B1108" s="3">
        <v>20237</v>
      </c>
      <c r="C1108" s="35" t="str">
        <f t="shared" si="45"/>
        <v>2023-07-07</v>
      </c>
      <c r="D1108" s="35" t="s">
        <v>3802</v>
      </c>
      <c r="E1108" s="35" t="s">
        <v>126</v>
      </c>
      <c r="F1108" s="35" t="s">
        <v>771</v>
      </c>
      <c r="G1108" s="36">
        <v>1</v>
      </c>
      <c r="H1108" s="35" t="s">
        <v>3803</v>
      </c>
      <c r="I1108" s="3" t="str">
        <f t="shared" si="46"/>
        <v>0x208266c96f9a4e61856efe2417eab3b9ef59b22f</v>
      </c>
      <c r="K1108" s="3" t="str">
        <f t="shared" si="47"/>
        <v>0.14008413461538463</v>
      </c>
      <c r="Q1108" s="3" t="str">
        <f t="shared" si="48"/>
        <v>0.14008413461538463}</v>
      </c>
    </row>
    <row r="1109" spans="1:17" ht="15.5" hidden="1">
      <c r="A1109" s="35" t="s">
        <v>3804</v>
      </c>
      <c r="B1109" s="3">
        <v>20237</v>
      </c>
      <c r="C1109" s="35" t="str">
        <f t="shared" si="45"/>
        <v>2023-07-15</v>
      </c>
      <c r="D1109" s="35" t="s">
        <v>3805</v>
      </c>
      <c r="E1109" s="35" t="s">
        <v>126</v>
      </c>
      <c r="F1109" s="35" t="s">
        <v>771</v>
      </c>
      <c r="G1109" s="36">
        <v>1</v>
      </c>
      <c r="H1109" s="35" t="s">
        <v>3806</v>
      </c>
      <c r="I1109" s="3" t="str">
        <f t="shared" si="46"/>
        <v>0xed39cc7879bca2bebcc3d9422bb674a3ad820986</v>
      </c>
      <c r="K1109" s="3" t="str">
        <f t="shared" si="47"/>
        <v>0.007186666666666667</v>
      </c>
      <c r="Q1109" s="3" t="str">
        <f t="shared" si="48"/>
        <v>0.007186666666666667}</v>
      </c>
    </row>
    <row r="1110" spans="1:17" ht="15.5" hidden="1">
      <c r="A1110" s="35" t="s">
        <v>3807</v>
      </c>
      <c r="B1110" s="3">
        <v>20237</v>
      </c>
      <c r="C1110" s="35" t="str">
        <f t="shared" si="45"/>
        <v>2023-07-21</v>
      </c>
      <c r="D1110" s="35" t="s">
        <v>3808</v>
      </c>
      <c r="E1110" s="35" t="s">
        <v>126</v>
      </c>
      <c r="F1110" s="35" t="s">
        <v>771</v>
      </c>
      <c r="G1110" s="36">
        <v>1</v>
      </c>
      <c r="H1110" s="35" t="s">
        <v>3809</v>
      </c>
      <c r="I1110" s="3" t="str">
        <f t="shared" si="46"/>
        <v>0xc266864760e6750bc9b5bb6b5606654631b1a6b2</v>
      </c>
      <c r="K1110" s="3" t="str">
        <f t="shared" si="47"/>
        <v>0.0003465982028241335</v>
      </c>
      <c r="Q1110" s="3" t="str">
        <f t="shared" si="48"/>
        <v>0.0003465982028241335}</v>
      </c>
    </row>
    <row r="1111" spans="1:17" ht="15.5" hidden="1">
      <c r="A1111" s="35" t="s">
        <v>3810</v>
      </c>
      <c r="B1111" s="3">
        <v>20237</v>
      </c>
      <c r="C1111" s="35" t="str">
        <f t="shared" si="45"/>
        <v>2023-07-04</v>
      </c>
      <c r="D1111" s="35" t="s">
        <v>3811</v>
      </c>
      <c r="E1111" s="35" t="s">
        <v>126</v>
      </c>
      <c r="F1111" s="35" t="s">
        <v>771</v>
      </c>
      <c r="G1111" s="36">
        <v>1</v>
      </c>
      <c r="H1111" s="35" t="s">
        <v>3812</v>
      </c>
      <c r="I1111" s="3" t="str">
        <f t="shared" si="46"/>
        <v>0xc70f1780ca49e036a49b4fa573a0637b97d2d9f9</v>
      </c>
      <c r="K1111" s="3" t="str">
        <f t="shared" si="47"/>
        <v>0.244568590937306</v>
      </c>
      <c r="Q1111" s="3" t="str">
        <f t="shared" si="48"/>
        <v>0.244568590937306}</v>
      </c>
    </row>
    <row r="1112" spans="1:17" ht="15.5" hidden="1">
      <c r="A1112" s="35" t="s">
        <v>3813</v>
      </c>
      <c r="B1112" s="3">
        <v>20237</v>
      </c>
      <c r="C1112" s="35" t="str">
        <f t="shared" si="45"/>
        <v>2023-07-17</v>
      </c>
      <c r="D1112" s="35" t="s">
        <v>3814</v>
      </c>
      <c r="E1112" s="35" t="s">
        <v>126</v>
      </c>
      <c r="F1112" s="35" t="s">
        <v>771</v>
      </c>
      <c r="G1112" s="36">
        <v>1</v>
      </c>
      <c r="H1112" s="35" t="s">
        <v>3815</v>
      </c>
      <c r="I1112" s="3" t="str">
        <f t="shared" si="46"/>
        <v>0xd5fd64c766032945ec30debae88c64a6266c8624</v>
      </c>
      <c r="K1112" s="3" t="str">
        <f t="shared" si="47"/>
        <v>0.2907268170426065</v>
      </c>
      <c r="Q1112" s="3" t="str">
        <f t="shared" si="48"/>
        <v>0.2907268170426065}</v>
      </c>
    </row>
    <row r="1113" spans="1:17" ht="15.5" hidden="1">
      <c r="A1113" s="35" t="s">
        <v>3816</v>
      </c>
      <c r="B1113" s="3">
        <v>20237</v>
      </c>
      <c r="C1113" s="35" t="str">
        <f t="shared" si="45"/>
        <v>2023-07-14</v>
      </c>
      <c r="D1113" s="35" t="s">
        <v>3817</v>
      </c>
      <c r="E1113" s="35" t="s">
        <v>126</v>
      </c>
      <c r="F1113" s="35" t="s">
        <v>771</v>
      </c>
      <c r="G1113" s="36">
        <v>1</v>
      </c>
      <c r="H1113" s="35" t="s">
        <v>3818</v>
      </c>
      <c r="I1113" s="3" t="str">
        <f t="shared" si="46"/>
        <v>0x70addb09ff0002d88b198cd7be7615b67349c47e</v>
      </c>
      <c r="K1113" s="3" t="str">
        <f t="shared" si="47"/>
        <v>0.0035196048163013277</v>
      </c>
      <c r="Q1113" s="3" t="str">
        <f t="shared" si="48"/>
        <v>0.0035196048163013277}</v>
      </c>
    </row>
    <row r="1114" spans="1:17" ht="15.5" hidden="1">
      <c r="A1114" s="35" t="s">
        <v>3819</v>
      </c>
      <c r="B1114" s="3">
        <v>20237</v>
      </c>
      <c r="C1114" s="35" t="str">
        <f t="shared" si="45"/>
        <v>2023-07-01</v>
      </c>
      <c r="D1114" s="35" t="s">
        <v>3820</v>
      </c>
      <c r="E1114" s="35" t="s">
        <v>126</v>
      </c>
      <c r="F1114" s="35" t="s">
        <v>771</v>
      </c>
      <c r="G1114" s="36">
        <v>1</v>
      </c>
      <c r="H1114" s="35" t="s">
        <v>3821</v>
      </c>
      <c r="I1114" s="3" t="str">
        <f t="shared" si="46"/>
        <v>0x23f2494bd24a7478b7678c43a9045a3b3f438225</v>
      </c>
      <c r="K1114" s="3" t="str">
        <f t="shared" si="47"/>
        <v>0.1227841762643966</v>
      </c>
      <c r="Q1114" s="3" t="str">
        <f t="shared" si="48"/>
        <v>0.1227841762643966}</v>
      </c>
    </row>
    <row r="1115" spans="1:17" ht="15.5" hidden="1">
      <c r="A1115" s="35" t="s">
        <v>3822</v>
      </c>
      <c r="B1115" s="3">
        <v>20237</v>
      </c>
      <c r="C1115" s="35" t="str">
        <f t="shared" si="45"/>
        <v>2023-07-10</v>
      </c>
      <c r="D1115" s="35" t="s">
        <v>3823</v>
      </c>
      <c r="E1115" s="35" t="s">
        <v>191</v>
      </c>
      <c r="F1115" s="35" t="s">
        <v>771</v>
      </c>
      <c r="G1115" s="36">
        <v>1</v>
      </c>
      <c r="H1115" s="35" t="s">
        <v>3824</v>
      </c>
      <c r="I1115" s="3" t="str">
        <f t="shared" si="46"/>
        <v>0x26542855db3cd929a11913a81d67de6b78bef4f5</v>
      </c>
      <c r="J1115" s="3" t="s">
        <v>764</v>
      </c>
      <c r="K1115" s="3" t="str">
        <f t="shared" si="47"/>
        <v>6.510255791984193e-08</v>
      </c>
      <c r="L1115" s="3" t="s">
        <v>3825</v>
      </c>
      <c r="Q1115" s="3" t="str">
        <f t="shared" si="48"/>
        <v>6.510255791984193e-08}</v>
      </c>
    </row>
    <row r="1116" spans="1:17" ht="15.5" hidden="1">
      <c r="A1116" s="35" t="s">
        <v>3826</v>
      </c>
      <c r="B1116" s="3">
        <v>20237</v>
      </c>
      <c r="C1116" s="35" t="str">
        <f t="shared" si="45"/>
        <v>2023-07-19</v>
      </c>
      <c r="D1116" s="35" t="s">
        <v>3827</v>
      </c>
      <c r="E1116" s="35" t="s">
        <v>126</v>
      </c>
      <c r="F1116" s="35" t="s">
        <v>771</v>
      </c>
      <c r="G1116" s="36">
        <v>1</v>
      </c>
      <c r="H1116" s="35" t="s">
        <v>3828</v>
      </c>
      <c r="I1116" s="3" t="str">
        <f t="shared" si="46"/>
        <v>0x4090adbe2d7e3fe286543409bc8dc152ce55a5cb</v>
      </c>
      <c r="K1116" s="3" t="str">
        <f t="shared" si="47"/>
        <v>0.0004296100462656973</v>
      </c>
      <c r="Q1116" s="3" t="str">
        <f t="shared" si="48"/>
        <v>0.0004296100462656973}</v>
      </c>
    </row>
    <row r="1117" spans="1:17" ht="15.5" hidden="1">
      <c r="A1117" s="35" t="s">
        <v>3829</v>
      </c>
      <c r="B1117" s="3">
        <v>20237</v>
      </c>
      <c r="C1117" s="35" t="str">
        <f t="shared" si="45"/>
        <v>2023-07-08</v>
      </c>
      <c r="D1117" s="35" t="s">
        <v>3830</v>
      </c>
      <c r="E1117" s="35" t="s">
        <v>126</v>
      </c>
      <c r="F1117" s="35" t="s">
        <v>771</v>
      </c>
      <c r="G1117" s="36">
        <v>1</v>
      </c>
      <c r="H1117" s="35" t="s">
        <v>3831</v>
      </c>
      <c r="I1117" s="3" t="str">
        <f t="shared" si="46"/>
        <v>0x5c75e94dd0ab9c10bfd1b8073dafef031d3c050d</v>
      </c>
      <c r="K1117" s="3" t="str">
        <f t="shared" si="47"/>
        <v>0.0001881498597128239</v>
      </c>
      <c r="Q1117" s="3" t="str">
        <f t="shared" si="48"/>
        <v>0.0001881498597128239}</v>
      </c>
    </row>
    <row r="1118" spans="1:17" ht="15.5" hidden="1">
      <c r="A1118" s="35" t="s">
        <v>3832</v>
      </c>
      <c r="B1118" s="3">
        <v>20237</v>
      </c>
      <c r="C1118" s="35" t="str">
        <f t="shared" si="45"/>
        <v>2023-07-05</v>
      </c>
      <c r="D1118" s="35" t="s">
        <v>3833</v>
      </c>
      <c r="E1118" s="35" t="s">
        <v>126</v>
      </c>
      <c r="F1118" s="35" t="s">
        <v>771</v>
      </c>
      <c r="G1118" s="36">
        <v>1</v>
      </c>
      <c r="H1118" s="35" t="s">
        <v>3834</v>
      </c>
      <c r="I1118" s="3" t="str">
        <f t="shared" si="46"/>
        <v>0x17fc9786b2f98de35f5447ce70d49e4067ebefb0</v>
      </c>
      <c r="K1118" s="3" t="str">
        <f t="shared" si="47"/>
        <v>0.1327317983820784</v>
      </c>
      <c r="Q1118" s="3" t="str">
        <f t="shared" si="48"/>
        <v>0.1327317983820784}</v>
      </c>
    </row>
    <row r="1119" spans="1:17" ht="15.5" hidden="1">
      <c r="A1119" s="35" t="s">
        <v>3835</v>
      </c>
      <c r="B1119" s="3">
        <v>20237</v>
      </c>
      <c r="C1119" s="35" t="str">
        <f t="shared" si="45"/>
        <v>2023-07-15</v>
      </c>
      <c r="D1119" s="35" t="s">
        <v>3836</v>
      </c>
      <c r="E1119" s="35" t="s">
        <v>126</v>
      </c>
      <c r="F1119" s="35" t="s">
        <v>771</v>
      </c>
      <c r="G1119" s="36">
        <v>1</v>
      </c>
      <c r="H1119" s="35" t="s">
        <v>3837</v>
      </c>
      <c r="I1119" s="3" t="str">
        <f t="shared" si="46"/>
        <v>0xb7986c464bf45c1ba2cedf2cb60e1f892e3e69fb</v>
      </c>
      <c r="K1119" s="3" t="str">
        <f t="shared" si="47"/>
        <v>0.13673469387755102</v>
      </c>
      <c r="Q1119" s="3" t="str">
        <f t="shared" si="48"/>
        <v>0.13673469387755102}</v>
      </c>
    </row>
    <row r="1120" spans="1:17" ht="15.5" hidden="1">
      <c r="A1120" s="35" t="s">
        <v>3838</v>
      </c>
      <c r="B1120" s="3">
        <v>20237</v>
      </c>
      <c r="C1120" s="35" t="str">
        <f t="shared" si="45"/>
        <v>2023-07-30</v>
      </c>
      <c r="D1120" s="35" t="s">
        <v>3839</v>
      </c>
      <c r="E1120" s="35" t="s">
        <v>126</v>
      </c>
      <c r="F1120" s="35" t="s">
        <v>771</v>
      </c>
      <c r="G1120" s="36">
        <v>1</v>
      </c>
      <c r="H1120" s="35" t="s">
        <v>3840</v>
      </c>
      <c r="I1120" s="3" t="str">
        <f t="shared" si="46"/>
        <v>0x172f6fdefeb079e435f22c918a919540f4721e60</v>
      </c>
      <c r="K1120" s="3" t="str">
        <f t="shared" si="47"/>
        <v>0.0002542911633820725</v>
      </c>
      <c r="Q1120" s="3" t="str">
        <f t="shared" si="48"/>
        <v>0.0002542911633820725}</v>
      </c>
    </row>
    <row r="1121" spans="1:17" ht="15.5" hidden="1">
      <c r="A1121" s="35" t="s">
        <v>3841</v>
      </c>
      <c r="B1121" s="3">
        <v>20237</v>
      </c>
      <c r="C1121" s="35" t="str">
        <f t="shared" si="45"/>
        <v>2023-07-21</v>
      </c>
      <c r="D1121" s="35" t="s">
        <v>3842</v>
      </c>
      <c r="E1121" s="35" t="s">
        <v>126</v>
      </c>
      <c r="F1121" s="35" t="s">
        <v>771</v>
      </c>
      <c r="G1121" s="36">
        <v>1</v>
      </c>
      <c r="H1121" s="35" t="s">
        <v>3843</v>
      </c>
      <c r="I1121" s="3" t="str">
        <f t="shared" si="46"/>
        <v>0x15c76581cf3a7cfc4ca72a3cffb0131396fcb06f</v>
      </c>
      <c r="K1121" s="3" t="str">
        <f t="shared" si="47"/>
        <v>0.0004206418039895923</v>
      </c>
      <c r="Q1121" s="3" t="str">
        <f t="shared" si="48"/>
        <v>0.0004206418039895923}</v>
      </c>
    </row>
    <row r="1122" spans="1:17" ht="15.5" hidden="1">
      <c r="A1122" s="35" t="s">
        <v>3844</v>
      </c>
      <c r="B1122" s="3">
        <v>20237</v>
      </c>
      <c r="C1122" s="35" t="str">
        <f t="shared" si="45"/>
        <v>2023-07-16</v>
      </c>
      <c r="D1122" s="35" t="s">
        <v>3845</v>
      </c>
      <c r="E1122" s="35" t="s">
        <v>126</v>
      </c>
      <c r="F1122" s="35" t="s">
        <v>771</v>
      </c>
      <c r="G1122" s="36">
        <v>1</v>
      </c>
      <c r="H1122" s="35" t="s">
        <v>3846</v>
      </c>
      <c r="I1122" s="3" t="str">
        <f t="shared" si="46"/>
        <v>0x05a9fe3379415f1415907a9fe86469b325c23444</v>
      </c>
      <c r="K1122" s="3" t="str">
        <f t="shared" si="47"/>
        <v>0.00024071930959062088</v>
      </c>
      <c r="Q1122" s="3" t="str">
        <f t="shared" si="48"/>
        <v>0.00024071930959062088}</v>
      </c>
    </row>
    <row r="1123" spans="1:17" ht="15.5" hidden="1">
      <c r="A1123" s="35" t="s">
        <v>3847</v>
      </c>
      <c r="B1123" s="3">
        <v>20237</v>
      </c>
      <c r="C1123" s="35" t="str">
        <f t="shared" si="45"/>
        <v>2023-07-11</v>
      </c>
      <c r="D1123" s="35" t="s">
        <v>3848</v>
      </c>
      <c r="E1123" s="35" t="s">
        <v>126</v>
      </c>
      <c r="F1123" s="35" t="s">
        <v>771</v>
      </c>
      <c r="G1123" s="36">
        <v>1</v>
      </c>
      <c r="H1123" s="35" t="s">
        <v>3849</v>
      </c>
      <c r="I1123" s="3" t="str">
        <f t="shared" si="46"/>
        <v>0xe37a85d70d08eb57e96f9a438cbd96530589499c</v>
      </c>
      <c r="K1123" s="3" t="str">
        <f t="shared" si="47"/>
        <v>0.29855595667870033</v>
      </c>
      <c r="Q1123" s="3" t="str">
        <f t="shared" si="48"/>
        <v>0.29855595667870033}</v>
      </c>
    </row>
    <row r="1124" spans="1:17" ht="15.5" hidden="1">
      <c r="A1124" s="35" t="s">
        <v>3850</v>
      </c>
      <c r="B1124" s="3">
        <v>20237</v>
      </c>
      <c r="C1124" s="35" t="str">
        <f t="shared" si="45"/>
        <v>2023-07-26</v>
      </c>
      <c r="D1124" s="35" t="s">
        <v>3851</v>
      </c>
      <c r="E1124" s="35" t="s">
        <v>126</v>
      </c>
      <c r="F1124" s="35" t="s">
        <v>771</v>
      </c>
      <c r="G1124" s="36">
        <v>1</v>
      </c>
      <c r="H1124" s="35" t="s">
        <v>3852</v>
      </c>
      <c r="I1124" s="3" t="str">
        <f t="shared" si="46"/>
        <v>0x492b84e858596588f112618923f53b3d4dbbdf0c</v>
      </c>
      <c r="K1124" s="3" t="str">
        <f t="shared" si="47"/>
        <v>0.0002188295165394402</v>
      </c>
      <c r="Q1124" s="3" t="str">
        <f t="shared" si="48"/>
        <v>0.0002188295165394402}</v>
      </c>
    </row>
    <row r="1125" spans="1:17" ht="15.5" hidden="1">
      <c r="A1125" s="35" t="s">
        <v>3853</v>
      </c>
      <c r="B1125" s="3">
        <v>20237</v>
      </c>
      <c r="C1125" s="35" t="str">
        <f t="shared" si="45"/>
        <v>2023-07-06</v>
      </c>
      <c r="D1125" s="35" t="s">
        <v>3854</v>
      </c>
      <c r="E1125" s="35" t="s">
        <v>126</v>
      </c>
      <c r="F1125" s="35" t="s">
        <v>771</v>
      </c>
      <c r="G1125" s="36">
        <v>1</v>
      </c>
      <c r="H1125" s="35" t="s">
        <v>3855</v>
      </c>
      <c r="I1125" s="3" t="str">
        <f t="shared" si="46"/>
        <v>0x97c925a5809facd94b66838b6f12acd08161b7ee</v>
      </c>
      <c r="K1125" s="3" t="str">
        <f t="shared" si="47"/>
        <v>6.669306744897427e-05</v>
      </c>
      <c r="Q1125" s="3" t="str">
        <f t="shared" si="48"/>
        <v>6.669306744897427e-05}</v>
      </c>
    </row>
    <row r="1126" spans="1:17" ht="15.5" hidden="1">
      <c r="A1126" s="35" t="s">
        <v>3856</v>
      </c>
      <c r="B1126" s="3">
        <v>20237</v>
      </c>
      <c r="C1126" s="35" t="str">
        <f t="shared" ref="C1126:C1380" si="49">LEFT(A1126,10)</f>
        <v>2023-07-03</v>
      </c>
      <c r="D1126" s="35" t="s">
        <v>3857</v>
      </c>
      <c r="E1126" s="35" t="s">
        <v>126</v>
      </c>
      <c r="F1126" s="35" t="s">
        <v>771</v>
      </c>
      <c r="G1126" s="36">
        <v>1</v>
      </c>
      <c r="H1126" s="35" t="s">
        <v>3858</v>
      </c>
      <c r="I1126" s="3" t="str">
        <f t="shared" ref="I1126:I1380" si="50">LEFT(H1126,42)</f>
        <v>0xa054821dd2018bd48ecf9630947ab006f9e8b402</v>
      </c>
      <c r="K1126" s="3" t="str">
        <f t="shared" ref="K1126:K1380" si="51">LEFT(Q1126, LEN(Q1126)-1)</f>
        <v>0.00025135732957973054</v>
      </c>
      <c r="Q1126" s="3" t="str">
        <f t="shared" ref="Q1126:Q1380" si="52">RIGHT(H1126,LEN(H1126)-FIND("'anomaly_score': ",H1126)-16)</f>
        <v>0.00025135732957973054}</v>
      </c>
    </row>
    <row r="1127" spans="1:17" ht="15.5" hidden="1">
      <c r="A1127" s="35" t="s">
        <v>3859</v>
      </c>
      <c r="B1127" s="3">
        <v>20237</v>
      </c>
      <c r="C1127" s="35" t="str">
        <f t="shared" si="49"/>
        <v>2023-07-20</v>
      </c>
      <c r="D1127" s="35" t="s">
        <v>3860</v>
      </c>
      <c r="E1127" s="35" t="s">
        <v>126</v>
      </c>
      <c r="F1127" s="35" t="s">
        <v>771</v>
      </c>
      <c r="G1127" s="36">
        <v>1</v>
      </c>
      <c r="H1127" s="35" t="s">
        <v>3861</v>
      </c>
      <c r="I1127" s="3" t="str">
        <f t="shared" si="50"/>
        <v>0x073f5fac7293b006f4a2c94cfae348272a31d381</v>
      </c>
      <c r="K1127" s="3" t="str">
        <f t="shared" si="51"/>
        <v>0.000329004329004329</v>
      </c>
      <c r="Q1127" s="3" t="str">
        <f t="shared" si="52"/>
        <v>0.000329004329004329}</v>
      </c>
    </row>
    <row r="1128" spans="1:17" ht="15.5" hidden="1">
      <c r="A1128" s="35" t="s">
        <v>3862</v>
      </c>
      <c r="B1128" s="3">
        <v>20237</v>
      </c>
      <c r="C1128" s="35" t="str">
        <f t="shared" si="49"/>
        <v>2023-07-04</v>
      </c>
      <c r="D1128" s="35" t="s">
        <v>3863</v>
      </c>
      <c r="E1128" s="35" t="s">
        <v>126</v>
      </c>
      <c r="F1128" s="35" t="s">
        <v>771</v>
      </c>
      <c r="G1128" s="36">
        <v>1</v>
      </c>
      <c r="H1128" s="35" t="s">
        <v>3864</v>
      </c>
      <c r="I1128" s="3" t="str">
        <f t="shared" si="50"/>
        <v>0x7244191840b7b44c92b47e6d27333d131df91a97</v>
      </c>
      <c r="K1128" s="3" t="str">
        <f t="shared" si="51"/>
        <v>0.0972067039106145</v>
      </c>
      <c r="Q1128" s="3" t="str">
        <f t="shared" si="52"/>
        <v>0.0972067039106145}</v>
      </c>
    </row>
    <row r="1129" spans="1:17" ht="15.5" hidden="1">
      <c r="A1129" s="35" t="s">
        <v>3865</v>
      </c>
      <c r="B1129" s="3">
        <v>20237</v>
      </c>
      <c r="C1129" s="35" t="str">
        <f t="shared" si="49"/>
        <v>2023-07-08</v>
      </c>
      <c r="D1129" s="35" t="s">
        <v>3866</v>
      </c>
      <c r="E1129" s="35" t="s">
        <v>126</v>
      </c>
      <c r="F1129" s="35" t="s">
        <v>771</v>
      </c>
      <c r="G1129" s="36">
        <v>1</v>
      </c>
      <c r="H1129" s="35" t="s">
        <v>3867</v>
      </c>
      <c r="I1129" s="3" t="str">
        <f t="shared" si="50"/>
        <v>0x6ec21d1868743a44318c3c259a6d4953f9978538</v>
      </c>
      <c r="K1129" s="3" t="str">
        <f t="shared" si="51"/>
        <v>0.0001882119861317484</v>
      </c>
      <c r="Q1129" s="3" t="str">
        <f t="shared" si="52"/>
        <v>0.0001882119861317484}</v>
      </c>
    </row>
    <row r="1130" spans="1:17" ht="15.5" hidden="1">
      <c r="A1130" s="35" t="s">
        <v>3868</v>
      </c>
      <c r="B1130" s="3">
        <v>20237</v>
      </c>
      <c r="C1130" s="35" t="str">
        <f t="shared" si="49"/>
        <v>2023-07-25</v>
      </c>
      <c r="D1130" s="35" t="s">
        <v>3869</v>
      </c>
      <c r="E1130" s="35" t="s">
        <v>126</v>
      </c>
      <c r="F1130" s="35" t="s">
        <v>771</v>
      </c>
      <c r="G1130" s="36">
        <v>1</v>
      </c>
      <c r="H1130" s="35" t="s">
        <v>3870</v>
      </c>
      <c r="I1130" s="3" t="str">
        <f t="shared" si="50"/>
        <v>0x3ee13bc27a6ae9fab36a2756f67c128a60e68686</v>
      </c>
      <c r="K1130" s="3" t="str">
        <f t="shared" si="51"/>
        <v>0.0002644003777148253</v>
      </c>
      <c r="Q1130" s="3" t="str">
        <f t="shared" si="52"/>
        <v>0.0002644003777148253}</v>
      </c>
    </row>
    <row r="1131" spans="1:17" ht="15.5" hidden="1">
      <c r="A1131" s="35" t="s">
        <v>3871</v>
      </c>
      <c r="B1131" s="3">
        <v>20237</v>
      </c>
      <c r="C1131" s="35" t="str">
        <f t="shared" si="49"/>
        <v>2023-07-21</v>
      </c>
      <c r="D1131" s="35" t="s">
        <v>3872</v>
      </c>
      <c r="E1131" s="35" t="s">
        <v>126</v>
      </c>
      <c r="F1131" s="35" t="s">
        <v>771</v>
      </c>
      <c r="G1131" s="36">
        <v>1</v>
      </c>
      <c r="H1131" s="35" t="s">
        <v>3873</v>
      </c>
      <c r="I1131" s="3" t="str">
        <f t="shared" si="50"/>
        <v>0xd86cf16a43717084b99f2ae8deb6a91ac10f66e9</v>
      </c>
      <c r="K1131" s="3" t="str">
        <f t="shared" si="51"/>
        <v>0.0002843315184513007</v>
      </c>
      <c r="Q1131" s="3" t="str">
        <f t="shared" si="52"/>
        <v>0.0002843315184513007}</v>
      </c>
    </row>
    <row r="1132" spans="1:17" ht="15.5" hidden="1">
      <c r="A1132" s="35" t="s">
        <v>3874</v>
      </c>
      <c r="B1132" s="3">
        <v>20237</v>
      </c>
      <c r="C1132" s="35" t="str">
        <f t="shared" si="49"/>
        <v>2023-07-23</v>
      </c>
      <c r="D1132" s="35" t="s">
        <v>3875</v>
      </c>
      <c r="E1132" s="35" t="s">
        <v>126</v>
      </c>
      <c r="F1132" s="35" t="s">
        <v>771</v>
      </c>
      <c r="G1132" s="36">
        <v>1</v>
      </c>
      <c r="H1132" s="35" t="s">
        <v>3876</v>
      </c>
      <c r="I1132" s="3" t="str">
        <f t="shared" si="50"/>
        <v>0x3614486eea02fb8e429643b8446eca82adae1f48</v>
      </c>
      <c r="K1132" s="3" t="str">
        <f t="shared" si="51"/>
        <v>0.00031914893617021275</v>
      </c>
      <c r="Q1132" s="3" t="str">
        <f t="shared" si="52"/>
        <v>0.00031914893617021275}</v>
      </c>
    </row>
    <row r="1133" spans="1:17" ht="15.5" hidden="1">
      <c r="A1133" s="35" t="s">
        <v>3877</v>
      </c>
      <c r="B1133" s="3">
        <v>20237</v>
      </c>
      <c r="C1133" s="35" t="str">
        <f t="shared" si="49"/>
        <v>2023-07-24</v>
      </c>
      <c r="D1133" s="35" t="s">
        <v>3878</v>
      </c>
      <c r="E1133" s="35" t="s">
        <v>126</v>
      </c>
      <c r="F1133" s="35" t="s">
        <v>771</v>
      </c>
      <c r="G1133" s="36">
        <v>1</v>
      </c>
      <c r="H1133" s="35" t="s">
        <v>3879</v>
      </c>
      <c r="I1133" s="3" t="str">
        <f t="shared" si="50"/>
        <v>0xea6106d07144f927e0ca9755d6fd4fc62076e5ab</v>
      </c>
      <c r="K1133" s="3" t="str">
        <f t="shared" si="51"/>
        <v>0.00015903307888040714</v>
      </c>
      <c r="Q1133" s="3" t="str">
        <f t="shared" si="52"/>
        <v>0.00015903307888040714}</v>
      </c>
    </row>
    <row r="1134" spans="1:17" ht="15.5" hidden="1">
      <c r="A1134" s="35" t="s">
        <v>3880</v>
      </c>
      <c r="B1134" s="3">
        <v>20237</v>
      </c>
      <c r="C1134" s="35" t="str">
        <f t="shared" si="49"/>
        <v>2023-07-12</v>
      </c>
      <c r="D1134" s="35" t="s">
        <v>3881</v>
      </c>
      <c r="E1134" s="35" t="s">
        <v>126</v>
      </c>
      <c r="F1134" s="35" t="s">
        <v>771</v>
      </c>
      <c r="G1134" s="36">
        <v>1</v>
      </c>
      <c r="H1134" s="35" t="s">
        <v>3882</v>
      </c>
      <c r="I1134" s="3" t="str">
        <f t="shared" si="50"/>
        <v>0x8efdbecf75b4dc52e10cc077aa0c479569218085</v>
      </c>
      <c r="K1134" s="3" t="str">
        <f t="shared" si="51"/>
        <v>0.0001226919339164237</v>
      </c>
      <c r="Q1134" s="3" t="str">
        <f t="shared" si="52"/>
        <v>0.0001226919339164237}</v>
      </c>
    </row>
    <row r="1135" spans="1:17" ht="15.5" hidden="1">
      <c r="A1135" s="35" t="s">
        <v>3883</v>
      </c>
      <c r="B1135" s="3">
        <v>20237</v>
      </c>
      <c r="C1135" s="35" t="str">
        <f t="shared" si="49"/>
        <v>2023-07-21</v>
      </c>
      <c r="D1135" s="35" t="s">
        <v>3884</v>
      </c>
      <c r="E1135" s="35" t="s">
        <v>126</v>
      </c>
      <c r="F1135" s="35" t="s">
        <v>771</v>
      </c>
      <c r="G1135" s="36">
        <v>1</v>
      </c>
      <c r="H1135" s="35" t="s">
        <v>3885</v>
      </c>
      <c r="I1135" s="3" t="str">
        <f t="shared" si="50"/>
        <v>0x10db234e02c3889d8e408c7084e8ce10892bdad7</v>
      </c>
      <c r="K1135" s="3" t="str">
        <f t="shared" si="51"/>
        <v>1.8736017336480387e-05</v>
      </c>
      <c r="Q1135" s="3" t="str">
        <f t="shared" si="52"/>
        <v>1.8736017336480387e-05}</v>
      </c>
    </row>
    <row r="1136" spans="1:17" ht="15.5" hidden="1">
      <c r="A1136" s="35" t="s">
        <v>3886</v>
      </c>
      <c r="B1136" s="3">
        <v>20237</v>
      </c>
      <c r="C1136" s="35" t="str">
        <f t="shared" si="49"/>
        <v>2023-07-10</v>
      </c>
      <c r="D1136" s="35" t="s">
        <v>3887</v>
      </c>
      <c r="E1136" s="35" t="s">
        <v>126</v>
      </c>
      <c r="F1136" s="35" t="s">
        <v>771</v>
      </c>
      <c r="G1136" s="36">
        <v>1</v>
      </c>
      <c r="H1136" s="35" t="s">
        <v>3888</v>
      </c>
      <c r="I1136" s="3" t="str">
        <f t="shared" si="50"/>
        <v>0x5c75e94dd0ab9c10bfd1b8073dafef031d3c050d</v>
      </c>
      <c r="K1136" s="3" t="str">
        <f t="shared" si="51"/>
        <v>0.008350730688935283</v>
      </c>
      <c r="Q1136" s="3" t="str">
        <f t="shared" si="52"/>
        <v>0.008350730688935283}</v>
      </c>
    </row>
    <row r="1137" spans="1:17" ht="15.5" hidden="1">
      <c r="A1137" s="35" t="s">
        <v>3889</v>
      </c>
      <c r="B1137" s="3">
        <v>20237</v>
      </c>
      <c r="C1137" s="35" t="str">
        <f t="shared" si="49"/>
        <v>2023-07-10</v>
      </c>
      <c r="D1137" s="35" t="s">
        <v>3890</v>
      </c>
      <c r="E1137" s="35" t="s">
        <v>126</v>
      </c>
      <c r="F1137" s="35" t="s">
        <v>771</v>
      </c>
      <c r="G1137" s="36">
        <v>1</v>
      </c>
      <c r="H1137" s="35" t="s">
        <v>3891</v>
      </c>
      <c r="I1137" s="3" t="str">
        <f t="shared" si="50"/>
        <v>0x3cbded22f878afc8d39dcd744d3fe62086b76193</v>
      </c>
      <c r="K1137" s="3" t="str">
        <f t="shared" si="51"/>
        <v>0.012693444618327247</v>
      </c>
      <c r="Q1137" s="3" t="str">
        <f t="shared" si="52"/>
        <v>0.012693444618327247}</v>
      </c>
    </row>
    <row r="1138" spans="1:17" ht="15.5" hidden="1">
      <c r="A1138" s="35" t="s">
        <v>3892</v>
      </c>
      <c r="B1138" s="3">
        <v>20237</v>
      </c>
      <c r="C1138" s="35" t="str">
        <f t="shared" si="49"/>
        <v>2023-07-07</v>
      </c>
      <c r="D1138" s="35" t="s">
        <v>3893</v>
      </c>
      <c r="E1138" s="35" t="s">
        <v>126</v>
      </c>
      <c r="F1138" s="35" t="s">
        <v>771</v>
      </c>
      <c r="G1138" s="36">
        <v>1</v>
      </c>
      <c r="H1138" s="35" t="s">
        <v>3894</v>
      </c>
      <c r="I1138" s="3" t="str">
        <f t="shared" si="50"/>
        <v>0xb4625b1a705feb9cf639167bce1ff796f9d0958e</v>
      </c>
      <c r="K1138" s="3" t="str">
        <f t="shared" si="51"/>
        <v>0.0001934865900383142</v>
      </c>
      <c r="Q1138" s="3" t="str">
        <f t="shared" si="52"/>
        <v>0.0001934865900383142}</v>
      </c>
    </row>
    <row r="1139" spans="1:17" ht="15.5" hidden="1">
      <c r="A1139" s="35" t="s">
        <v>3895</v>
      </c>
      <c r="B1139" s="3">
        <v>20237</v>
      </c>
      <c r="C1139" s="35" t="str">
        <f t="shared" si="49"/>
        <v>2023-07-05</v>
      </c>
      <c r="D1139" s="35" t="s">
        <v>3896</v>
      </c>
      <c r="E1139" s="35" t="s">
        <v>126</v>
      </c>
      <c r="F1139" s="35" t="s">
        <v>771</v>
      </c>
      <c r="G1139" s="36">
        <v>1</v>
      </c>
      <c r="H1139" s="35" t="s">
        <v>3897</v>
      </c>
      <c r="I1139" s="3" t="str">
        <f t="shared" si="50"/>
        <v>0x84f3d78a776cc652c86cd40133a7dfeaf1efe32f</v>
      </c>
      <c r="K1139" s="3" t="str">
        <f t="shared" si="51"/>
        <v>0.00953757225433526</v>
      </c>
      <c r="Q1139" s="3" t="str">
        <f t="shared" si="52"/>
        <v>0.00953757225433526}</v>
      </c>
    </row>
    <row r="1140" spans="1:17" ht="15.5" hidden="1">
      <c r="A1140" s="35" t="s">
        <v>3898</v>
      </c>
      <c r="B1140" s="3">
        <v>20237</v>
      </c>
      <c r="C1140" s="35" t="str">
        <f t="shared" si="49"/>
        <v>2023-07-26</v>
      </c>
      <c r="D1140" s="35" t="s">
        <v>3899</v>
      </c>
      <c r="E1140" s="35" t="s">
        <v>126</v>
      </c>
      <c r="F1140" s="35" t="s">
        <v>771</v>
      </c>
      <c r="G1140" s="36">
        <v>1</v>
      </c>
      <c r="H1140" s="35" t="s">
        <v>3900</v>
      </c>
      <c r="I1140" s="3" t="str">
        <f t="shared" si="50"/>
        <v>0x4eb52b30b720a919f2101b26e900db98cd9032a1</v>
      </c>
      <c r="K1140" s="3" t="str">
        <f t="shared" si="51"/>
        <v>0.00021297672114908373</v>
      </c>
      <c r="Q1140" s="3" t="str">
        <f t="shared" si="52"/>
        <v>0.00021297672114908373}</v>
      </c>
    </row>
    <row r="1141" spans="1:17" ht="15.5" hidden="1">
      <c r="A1141" s="35" t="s">
        <v>3901</v>
      </c>
      <c r="B1141" s="3">
        <v>20237</v>
      </c>
      <c r="C1141" s="35" t="str">
        <f t="shared" si="49"/>
        <v>2023-07-10</v>
      </c>
      <c r="D1141" s="35" t="s">
        <v>3902</v>
      </c>
      <c r="E1141" s="35" t="s">
        <v>126</v>
      </c>
      <c r="F1141" s="35" t="s">
        <v>771</v>
      </c>
      <c r="G1141" s="36">
        <v>1</v>
      </c>
      <c r="H1141" s="35" t="s">
        <v>3903</v>
      </c>
      <c r="I1141" s="3" t="str">
        <f t="shared" si="50"/>
        <v>0xf2c0d8deb09374ef01efb90ab66d3e27332ebd17</v>
      </c>
      <c r="K1141" s="3" t="str">
        <f t="shared" si="51"/>
        <v>0.004617391304347826</v>
      </c>
      <c r="Q1141" s="3" t="str">
        <f t="shared" si="52"/>
        <v>0.004617391304347826}</v>
      </c>
    </row>
    <row r="1142" spans="1:17" ht="15.5" hidden="1">
      <c r="A1142" s="35" t="s">
        <v>3904</v>
      </c>
      <c r="B1142" s="3">
        <v>20237</v>
      </c>
      <c r="C1142" s="35" t="str">
        <f t="shared" si="49"/>
        <v>2023-07-29</v>
      </c>
      <c r="D1142" s="35" t="s">
        <v>3905</v>
      </c>
      <c r="E1142" s="35" t="s">
        <v>126</v>
      </c>
      <c r="F1142" s="35" t="s">
        <v>771</v>
      </c>
      <c r="G1142" s="36">
        <v>1</v>
      </c>
      <c r="H1142" s="35" t="s">
        <v>3906</v>
      </c>
      <c r="I1142" s="3" t="str">
        <f t="shared" si="50"/>
        <v>0xc06f6be0c44d194ae4019edd4d59d70607d00b7d</v>
      </c>
      <c r="K1142" s="3" t="str">
        <f t="shared" si="51"/>
        <v>0.00023593466424682398</v>
      </c>
      <c r="Q1142" s="3" t="str">
        <f t="shared" si="52"/>
        <v>0.00023593466424682398}</v>
      </c>
    </row>
    <row r="1143" spans="1:17" ht="15.5" hidden="1">
      <c r="A1143" s="35" t="s">
        <v>3907</v>
      </c>
      <c r="B1143" s="3">
        <v>20237</v>
      </c>
      <c r="C1143" s="35" t="str">
        <f t="shared" si="49"/>
        <v>2023-07-08</v>
      </c>
      <c r="D1143" s="35" t="s">
        <v>3908</v>
      </c>
      <c r="E1143" s="35" t="s">
        <v>126</v>
      </c>
      <c r="F1143" s="35" t="s">
        <v>771</v>
      </c>
      <c r="G1143" s="36">
        <v>1</v>
      </c>
      <c r="H1143" s="35" t="s">
        <v>3909</v>
      </c>
      <c r="I1143" s="3" t="str">
        <f t="shared" si="50"/>
        <v>0xe5ea281c012f81884c0bcf3793fa17db183ffcb4</v>
      </c>
      <c r="K1143" s="3" t="str">
        <f t="shared" si="51"/>
        <v>6.91240419094573e-09</v>
      </c>
      <c r="Q1143" s="3" t="str">
        <f t="shared" si="52"/>
        <v>6.91240419094573e-09}</v>
      </c>
    </row>
    <row r="1144" spans="1:17" ht="15.5" hidden="1">
      <c r="A1144" s="35" t="s">
        <v>3910</v>
      </c>
      <c r="B1144" s="3">
        <v>20237</v>
      </c>
      <c r="C1144" s="35" t="str">
        <f t="shared" si="49"/>
        <v>2023-07-25</v>
      </c>
      <c r="D1144" s="35" t="s">
        <v>3911</v>
      </c>
      <c r="E1144" s="35" t="s">
        <v>126</v>
      </c>
      <c r="F1144" s="35" t="s">
        <v>771</v>
      </c>
      <c r="G1144" s="36">
        <v>1</v>
      </c>
      <c r="H1144" s="35" t="s">
        <v>3912</v>
      </c>
      <c r="I1144" s="3" t="str">
        <f t="shared" si="50"/>
        <v>0xfcbe6aa94cfb20c65e15d6b0c78e1e5ff4db3210</v>
      </c>
      <c r="K1144" s="3" t="str">
        <f t="shared" si="51"/>
        <v>0.0002747252747252747</v>
      </c>
      <c r="Q1144" s="3" t="str">
        <f t="shared" si="52"/>
        <v>0.0002747252747252747}</v>
      </c>
    </row>
    <row r="1145" spans="1:17" ht="15.5" hidden="1">
      <c r="A1145" s="35" t="s">
        <v>3913</v>
      </c>
      <c r="B1145" s="3">
        <v>20237</v>
      </c>
      <c r="C1145" s="35" t="str">
        <f t="shared" si="49"/>
        <v>2023-07-08</v>
      </c>
      <c r="D1145" s="35" t="s">
        <v>3914</v>
      </c>
      <c r="E1145" s="35" t="s">
        <v>126</v>
      </c>
      <c r="F1145" s="35" t="s">
        <v>771</v>
      </c>
      <c r="G1145" s="36">
        <v>1</v>
      </c>
      <c r="H1145" s="35" t="s">
        <v>3915</v>
      </c>
      <c r="I1145" s="3" t="str">
        <f t="shared" si="50"/>
        <v>0xbf9df575670c739d9bf1424d4913e7244ed3ff66</v>
      </c>
      <c r="K1145" s="3" t="str">
        <f t="shared" si="51"/>
        <v>0.0001834407535944472</v>
      </c>
      <c r="Q1145" s="3" t="str">
        <f t="shared" si="52"/>
        <v>0.0001834407535944472}</v>
      </c>
    </row>
    <row r="1146" spans="1:17" ht="15.5" hidden="1">
      <c r="A1146" s="35" t="s">
        <v>3916</v>
      </c>
      <c r="B1146" s="3">
        <v>20237</v>
      </c>
      <c r="C1146" s="35" t="str">
        <f t="shared" si="49"/>
        <v>2023-07-04</v>
      </c>
      <c r="D1146" s="35" t="s">
        <v>3917</v>
      </c>
      <c r="E1146" s="35" t="s">
        <v>126</v>
      </c>
      <c r="F1146" s="35" t="s">
        <v>771</v>
      </c>
      <c r="G1146" s="36">
        <v>1</v>
      </c>
      <c r="H1146" s="35" t="s">
        <v>3918</v>
      </c>
      <c r="I1146" s="3" t="str">
        <f t="shared" si="50"/>
        <v>0x4bb7f4c3d47c4b431cb0658f44287d52006fb506</v>
      </c>
      <c r="K1146" s="3" t="str">
        <f t="shared" si="51"/>
        <v>4.948849104859335e-05</v>
      </c>
      <c r="Q1146" s="3" t="str">
        <f t="shared" si="52"/>
        <v>4.948849104859335e-05}</v>
      </c>
    </row>
    <row r="1147" spans="1:17" ht="15.5" hidden="1">
      <c r="A1147" s="35" t="s">
        <v>3919</v>
      </c>
      <c r="B1147" s="3">
        <v>20237</v>
      </c>
      <c r="C1147" s="35" t="str">
        <f t="shared" si="49"/>
        <v>2023-07-28</v>
      </c>
      <c r="D1147" s="35" t="s">
        <v>3920</v>
      </c>
      <c r="E1147" s="35" t="s">
        <v>126</v>
      </c>
      <c r="F1147" s="35" t="s">
        <v>771</v>
      </c>
      <c r="G1147" s="36">
        <v>1</v>
      </c>
      <c r="H1147" s="35" t="s">
        <v>3921</v>
      </c>
      <c r="I1147" s="3" t="str">
        <f t="shared" si="50"/>
        <v>0x0b596be7506e841130a12983dd2a7c8fcd70890a</v>
      </c>
      <c r="K1147" s="3" t="str">
        <f t="shared" si="51"/>
        <v>0.00021285475792988317</v>
      </c>
      <c r="Q1147" s="3" t="str">
        <f t="shared" si="52"/>
        <v>0.00021285475792988317}</v>
      </c>
    </row>
    <row r="1148" spans="1:17" ht="15.5" hidden="1">
      <c r="A1148" s="35" t="s">
        <v>3922</v>
      </c>
      <c r="B1148" s="3">
        <v>20237</v>
      </c>
      <c r="C1148" s="35" t="str">
        <f t="shared" si="49"/>
        <v>2023-07-29</v>
      </c>
      <c r="D1148" s="35" t="s">
        <v>3923</v>
      </c>
      <c r="E1148" s="35" t="s">
        <v>126</v>
      </c>
      <c r="F1148" s="35" t="s">
        <v>771</v>
      </c>
      <c r="G1148" s="36">
        <v>1</v>
      </c>
      <c r="H1148" s="35" t="s">
        <v>3924</v>
      </c>
      <c r="I1148" s="3" t="str">
        <f t="shared" si="50"/>
        <v>0xa41fa145f9691e5fb776182084ad4c45529a36eb</v>
      </c>
      <c r="K1148" s="3" t="str">
        <f t="shared" si="51"/>
        <v>6.214837168397802e-05</v>
      </c>
      <c r="Q1148" s="3" t="str">
        <f t="shared" si="52"/>
        <v>6.214837168397802e-05}</v>
      </c>
    </row>
    <row r="1149" spans="1:17" ht="15.5" hidden="1">
      <c r="A1149" s="35" t="s">
        <v>3925</v>
      </c>
      <c r="B1149" s="3">
        <v>20237</v>
      </c>
      <c r="C1149" s="35" t="str">
        <f t="shared" si="49"/>
        <v>2023-07-29</v>
      </c>
      <c r="D1149" s="35" t="s">
        <v>3926</v>
      </c>
      <c r="E1149" s="35" t="s">
        <v>126</v>
      </c>
      <c r="F1149" s="35" t="s">
        <v>771</v>
      </c>
      <c r="G1149" s="36">
        <v>1</v>
      </c>
      <c r="H1149" s="35" t="s">
        <v>3927</v>
      </c>
      <c r="I1149" s="3" t="str">
        <f t="shared" si="50"/>
        <v>0x2f38a45d02948e415dc3b5ba6babd754b5c060f7</v>
      </c>
      <c r="K1149" s="3" t="str">
        <f t="shared" si="51"/>
        <v>0.00040828402366863907</v>
      </c>
      <c r="Q1149" s="3" t="str">
        <f t="shared" si="52"/>
        <v>0.00040828402366863907}</v>
      </c>
    </row>
    <row r="1150" spans="1:17" ht="15.5" hidden="1">
      <c r="A1150" s="35" t="s">
        <v>3928</v>
      </c>
      <c r="B1150" s="3">
        <v>20237</v>
      </c>
      <c r="C1150" s="35" t="str">
        <f t="shared" si="49"/>
        <v>2023-07-24</v>
      </c>
      <c r="D1150" s="35" t="s">
        <v>3929</v>
      </c>
      <c r="E1150" s="35" t="s">
        <v>126</v>
      </c>
      <c r="F1150" s="35" t="s">
        <v>771</v>
      </c>
      <c r="G1150" s="36">
        <v>1</v>
      </c>
      <c r="H1150" s="35" t="s">
        <v>3930</v>
      </c>
      <c r="I1150" s="3" t="str">
        <f t="shared" si="50"/>
        <v>0xd2e178ffc33a33804c1fe8b47d6ef061e76751f2</v>
      </c>
      <c r="K1150" s="3" t="str">
        <f t="shared" si="51"/>
        <v>0.00022040816326530612</v>
      </c>
      <c r="Q1150" s="3" t="str">
        <f t="shared" si="52"/>
        <v>0.00022040816326530612}</v>
      </c>
    </row>
    <row r="1151" spans="1:17" ht="15.5" hidden="1">
      <c r="A1151" s="35" t="s">
        <v>3931</v>
      </c>
      <c r="B1151" s="3">
        <v>20237</v>
      </c>
      <c r="C1151" s="35" t="str">
        <f t="shared" si="49"/>
        <v>2023-07-17</v>
      </c>
      <c r="D1151" s="35" t="s">
        <v>3932</v>
      </c>
      <c r="E1151" s="35" t="s">
        <v>126</v>
      </c>
      <c r="F1151" s="35" t="s">
        <v>771</v>
      </c>
      <c r="G1151" s="36">
        <v>1</v>
      </c>
      <c r="H1151" s="35" t="s">
        <v>3933</v>
      </c>
      <c r="I1151" s="3" t="str">
        <f t="shared" si="50"/>
        <v>0xd5fd64c766032945ec30debae88c64a6266c8624</v>
      </c>
      <c r="K1151" s="3" t="str">
        <f t="shared" si="51"/>
        <v>0.2907268170426065</v>
      </c>
      <c r="Q1151" s="3" t="str">
        <f t="shared" si="52"/>
        <v>0.2907268170426065}</v>
      </c>
    </row>
    <row r="1152" spans="1:17" ht="15.5" hidden="1">
      <c r="A1152" s="35" t="s">
        <v>3934</v>
      </c>
      <c r="B1152" s="3">
        <v>20237</v>
      </c>
      <c r="C1152" s="35" t="str">
        <f t="shared" si="49"/>
        <v>2023-07-30</v>
      </c>
      <c r="D1152" s="35" t="s">
        <v>3935</v>
      </c>
      <c r="E1152" s="35" t="s">
        <v>126</v>
      </c>
      <c r="F1152" s="35" t="s">
        <v>771</v>
      </c>
      <c r="G1152" s="36">
        <v>1</v>
      </c>
      <c r="H1152" s="35" t="s">
        <v>3936</v>
      </c>
      <c r="I1152" s="3" t="str">
        <f t="shared" si="50"/>
        <v>0x6ec21d1868743a44318c3c259a6d4953f9978538</v>
      </c>
      <c r="K1152" s="3" t="str">
        <f t="shared" si="51"/>
        <v>0.0002542911633820725</v>
      </c>
      <c r="Q1152" s="3" t="str">
        <f t="shared" si="52"/>
        <v>0.0002542911633820725}</v>
      </c>
    </row>
    <row r="1153" spans="1:17" ht="15.5" hidden="1">
      <c r="A1153" s="35" t="s">
        <v>3937</v>
      </c>
      <c r="B1153" s="3">
        <v>20237</v>
      </c>
      <c r="C1153" s="35" t="str">
        <f t="shared" si="49"/>
        <v>2023-07-08</v>
      </c>
      <c r="D1153" s="35" t="s">
        <v>3938</v>
      </c>
      <c r="E1153" s="35" t="s">
        <v>126</v>
      </c>
      <c r="F1153" s="35" t="s">
        <v>771</v>
      </c>
      <c r="G1153" s="36">
        <v>1</v>
      </c>
      <c r="H1153" s="35" t="s">
        <v>3939</v>
      </c>
      <c r="I1153" s="3" t="str">
        <f t="shared" si="50"/>
        <v>0x2efdaa570d6aef9747e9624af9bc80d95709bf07</v>
      </c>
      <c r="K1153" s="3" t="str">
        <f t="shared" si="51"/>
        <v>6.345202769535114e-05</v>
      </c>
      <c r="Q1153" s="3" t="str">
        <f t="shared" si="52"/>
        <v>6.345202769535114e-05}</v>
      </c>
    </row>
    <row r="1154" spans="1:17" ht="15.5" hidden="1">
      <c r="A1154" s="35" t="s">
        <v>3940</v>
      </c>
      <c r="B1154" s="3">
        <v>20237</v>
      </c>
      <c r="C1154" s="35" t="str">
        <f t="shared" si="49"/>
        <v>2023-07-11</v>
      </c>
      <c r="D1154" s="35" t="s">
        <v>3941</v>
      </c>
      <c r="E1154" s="35" t="s">
        <v>126</v>
      </c>
      <c r="F1154" s="35" t="s">
        <v>771</v>
      </c>
      <c r="G1154" s="36">
        <v>1</v>
      </c>
      <c r="H1154" s="35" t="s">
        <v>3942</v>
      </c>
      <c r="I1154" s="3" t="str">
        <f t="shared" si="50"/>
        <v>0x98a29ea4c8c64b76ba2576ed0ca49e16daf99056</v>
      </c>
      <c r="K1154" s="3" t="str">
        <f t="shared" si="51"/>
        <v>0.0001686523286399505</v>
      </c>
      <c r="Q1154" s="3" t="str">
        <f t="shared" si="52"/>
        <v>0.0001686523286399505}</v>
      </c>
    </row>
    <row r="1155" spans="1:17" ht="15.5" hidden="1">
      <c r="A1155" s="35" t="s">
        <v>3943</v>
      </c>
      <c r="B1155" s="3">
        <v>20237</v>
      </c>
      <c r="C1155" s="35" t="str">
        <f t="shared" si="49"/>
        <v>2023-07-14</v>
      </c>
      <c r="D1155" s="35" t="s">
        <v>3944</v>
      </c>
      <c r="E1155" s="35" t="s">
        <v>126</v>
      </c>
      <c r="F1155" s="35" t="s">
        <v>771</v>
      </c>
      <c r="G1155" s="36">
        <v>1</v>
      </c>
      <c r="H1155" s="35" t="s">
        <v>3945</v>
      </c>
      <c r="I1155" s="3" t="str">
        <f t="shared" si="50"/>
        <v>0x03c6c821a8040d18b6eba00f3031794ed22dd9a3</v>
      </c>
      <c r="K1155" s="3" t="str">
        <f t="shared" si="51"/>
        <v>0.0002877301289824716</v>
      </c>
      <c r="Q1155" s="3" t="str">
        <f t="shared" si="52"/>
        <v>0.0002877301289824716}</v>
      </c>
    </row>
    <row r="1156" spans="1:17" ht="15.5" hidden="1">
      <c r="A1156" s="35" t="s">
        <v>3946</v>
      </c>
      <c r="B1156" s="3">
        <v>20237</v>
      </c>
      <c r="C1156" s="35" t="str">
        <f t="shared" si="49"/>
        <v>2023-07-20</v>
      </c>
      <c r="D1156" s="35" t="s">
        <v>3947</v>
      </c>
      <c r="E1156" s="35" t="s">
        <v>126</v>
      </c>
      <c r="F1156" s="35" t="s">
        <v>771</v>
      </c>
      <c r="G1156" s="36">
        <v>1</v>
      </c>
      <c r="H1156" s="35" t="s">
        <v>3948</v>
      </c>
      <c r="I1156" s="3" t="str">
        <f t="shared" si="50"/>
        <v>0xbf4db8bc066f6a4551520946b05cb81bf78c39fe</v>
      </c>
      <c r="K1156" s="3" t="str">
        <f t="shared" si="51"/>
        <v>0.000329004329004329</v>
      </c>
      <c r="Q1156" s="3" t="str">
        <f t="shared" si="52"/>
        <v>0.000329004329004329}</v>
      </c>
    </row>
    <row r="1157" spans="1:17" ht="15.5" hidden="1">
      <c r="A1157" s="35" t="s">
        <v>3949</v>
      </c>
      <c r="B1157" s="3">
        <v>20237</v>
      </c>
      <c r="C1157" s="35" t="str">
        <f t="shared" si="49"/>
        <v>2023-07-28</v>
      </c>
      <c r="D1157" s="35" t="s">
        <v>3950</v>
      </c>
      <c r="E1157" s="35" t="s">
        <v>126</v>
      </c>
      <c r="F1157" s="35" t="s">
        <v>771</v>
      </c>
      <c r="G1157" s="36">
        <v>1</v>
      </c>
      <c r="H1157" s="35" t="s">
        <v>3951</v>
      </c>
      <c r="I1157" s="3" t="str">
        <f t="shared" si="50"/>
        <v>0x0f8a0077e302dac16531ed1c3dd4caac55965324</v>
      </c>
      <c r="K1157" s="3" t="str">
        <f t="shared" si="51"/>
        <v>0.00021285475792988317</v>
      </c>
      <c r="Q1157" s="3" t="str">
        <f t="shared" si="52"/>
        <v>0.00021285475792988317}</v>
      </c>
    </row>
    <row r="1158" spans="1:17" ht="15.5" hidden="1">
      <c r="A1158" s="35" t="s">
        <v>3952</v>
      </c>
      <c r="B1158" s="3">
        <v>20237</v>
      </c>
      <c r="C1158" s="35" t="str">
        <f t="shared" si="49"/>
        <v>2023-07-16</v>
      </c>
      <c r="D1158" s="35" t="s">
        <v>3953</v>
      </c>
      <c r="E1158" s="35" t="s">
        <v>126</v>
      </c>
      <c r="F1158" s="35" t="s">
        <v>771</v>
      </c>
      <c r="G1158" s="36">
        <v>1</v>
      </c>
      <c r="H1158" s="35" t="s">
        <v>3954</v>
      </c>
      <c r="I1158" s="3" t="str">
        <f t="shared" si="50"/>
        <v>0x2efdaa570d6aef9747e9624af9bc80d95709bf07</v>
      </c>
      <c r="K1158" s="3" t="str">
        <f t="shared" si="51"/>
        <v>6.435963777490298e-05</v>
      </c>
      <c r="Q1158" s="3" t="str">
        <f t="shared" si="52"/>
        <v>6.435963777490298e-05}</v>
      </c>
    </row>
    <row r="1159" spans="1:17" ht="15.5" hidden="1">
      <c r="A1159" s="35" t="s">
        <v>3955</v>
      </c>
      <c r="B1159" s="3">
        <v>20237</v>
      </c>
      <c r="C1159" s="35" t="str">
        <f t="shared" si="49"/>
        <v>2023-07-27</v>
      </c>
      <c r="D1159" s="35" t="s">
        <v>3956</v>
      </c>
      <c r="E1159" s="35" t="s">
        <v>126</v>
      </c>
      <c r="F1159" s="35" t="s">
        <v>771</v>
      </c>
      <c r="G1159" s="36">
        <v>1</v>
      </c>
      <c r="H1159" s="35" t="s">
        <v>3957</v>
      </c>
      <c r="I1159" s="3" t="str">
        <f t="shared" si="50"/>
        <v>0x021a609f9d4b98d4bc08ebcb92fc0a7ae94626c4</v>
      </c>
      <c r="K1159" s="3" t="str">
        <f t="shared" si="51"/>
        <v>5.3050193050193055e-05</v>
      </c>
      <c r="Q1159" s="3" t="str">
        <f t="shared" si="52"/>
        <v>5.3050193050193055e-05}</v>
      </c>
    </row>
    <row r="1160" spans="1:17" ht="15.5" hidden="1">
      <c r="A1160" s="35" t="s">
        <v>3958</v>
      </c>
      <c r="B1160" s="3">
        <v>20237</v>
      </c>
      <c r="C1160" s="35" t="str">
        <f t="shared" si="49"/>
        <v>2023-07-30</v>
      </c>
      <c r="D1160" s="35" t="s">
        <v>3959</v>
      </c>
      <c r="E1160" s="35" t="s">
        <v>126</v>
      </c>
      <c r="F1160" s="35" t="s">
        <v>771</v>
      </c>
      <c r="G1160" s="36">
        <v>1</v>
      </c>
      <c r="H1160" s="35" t="s">
        <v>3960</v>
      </c>
      <c r="I1160" s="3" t="str">
        <f t="shared" si="50"/>
        <v>0xdce5d6b41c32f578f875efffc0d422c57a75d7d8</v>
      </c>
      <c r="K1160" s="3" t="str">
        <f t="shared" si="51"/>
        <v>0.0002</v>
      </c>
      <c r="Q1160" s="3" t="str">
        <f t="shared" si="52"/>
        <v>0.0002}</v>
      </c>
    </row>
    <row r="1161" spans="1:17" ht="15.5" hidden="1">
      <c r="A1161" s="35" t="s">
        <v>3961</v>
      </c>
      <c r="B1161" s="3">
        <v>20237</v>
      </c>
      <c r="C1161" s="35" t="str">
        <f t="shared" si="49"/>
        <v>2023-07-08</v>
      </c>
      <c r="D1161" s="35" t="s">
        <v>3962</v>
      </c>
      <c r="E1161" s="35" t="s">
        <v>126</v>
      </c>
      <c r="F1161" s="35" t="s">
        <v>771</v>
      </c>
      <c r="G1161" s="36">
        <v>1</v>
      </c>
      <c r="H1161" s="35" t="s">
        <v>3963</v>
      </c>
      <c r="I1161" s="3" t="str">
        <f t="shared" si="50"/>
        <v>0xeab4c1e33246df5cd1e849c07eb8f0aeeaa3321e</v>
      </c>
      <c r="K1161" s="3" t="str">
        <f t="shared" si="51"/>
        <v>0.00017387065323366918</v>
      </c>
      <c r="Q1161" s="3" t="str">
        <f t="shared" si="52"/>
        <v>0.00017387065323366918}</v>
      </c>
    </row>
    <row r="1162" spans="1:17" ht="15.5" hidden="1">
      <c r="A1162" s="35" t="s">
        <v>3964</v>
      </c>
      <c r="B1162" s="3">
        <v>20237</v>
      </c>
      <c r="C1162" s="35" t="str">
        <f t="shared" si="49"/>
        <v>2023-07-12</v>
      </c>
      <c r="D1162" s="35" t="s">
        <v>3965</v>
      </c>
      <c r="E1162" s="35" t="s">
        <v>126</v>
      </c>
      <c r="F1162" s="35" t="s">
        <v>771</v>
      </c>
      <c r="G1162" s="36">
        <v>1</v>
      </c>
      <c r="H1162" s="35" t="s">
        <v>3966</v>
      </c>
      <c r="I1162" s="3" t="str">
        <f t="shared" si="50"/>
        <v>0xedee915ae45cc4b2fdd1ce12a2f70dca0b2ad9e5</v>
      </c>
      <c r="K1162" s="3" t="str">
        <f t="shared" si="51"/>
        <v>0.00011684750208656254</v>
      </c>
      <c r="Q1162" s="3" t="str">
        <f t="shared" si="52"/>
        <v>0.00011684750208656254}</v>
      </c>
    </row>
    <row r="1163" spans="1:17" ht="15.5" hidden="1">
      <c r="A1163" s="35" t="s">
        <v>3967</v>
      </c>
      <c r="B1163" s="3">
        <v>20237</v>
      </c>
      <c r="C1163" s="35" t="str">
        <f t="shared" si="49"/>
        <v>2023-07-19</v>
      </c>
      <c r="D1163" s="35" t="s">
        <v>3968</v>
      </c>
      <c r="E1163" s="35" t="s">
        <v>126</v>
      </c>
      <c r="F1163" s="35" t="s">
        <v>771</v>
      </c>
      <c r="G1163" s="36">
        <v>1</v>
      </c>
      <c r="H1163" s="35" t="s">
        <v>3969</v>
      </c>
      <c r="I1163" s="3" t="str">
        <f t="shared" si="50"/>
        <v>0x4090adbe2d7e3fe286543409bc8dc152ce55a5cb</v>
      </c>
      <c r="K1163" s="3" t="str">
        <f t="shared" si="51"/>
        <v>0.0004296100462656973</v>
      </c>
      <c r="Q1163" s="3" t="str">
        <f t="shared" si="52"/>
        <v>0.0004296100462656973}</v>
      </c>
    </row>
    <row r="1164" spans="1:17" ht="15.5" hidden="1">
      <c r="A1164" s="35" t="s">
        <v>3970</v>
      </c>
      <c r="B1164" s="3">
        <v>20237</v>
      </c>
      <c r="C1164" s="35" t="str">
        <f t="shared" si="49"/>
        <v>2023-07-20</v>
      </c>
      <c r="D1164" s="35" t="s">
        <v>3971</v>
      </c>
      <c r="E1164" s="35" t="s">
        <v>126</v>
      </c>
      <c r="F1164" s="35" t="s">
        <v>771</v>
      </c>
      <c r="G1164" s="36">
        <v>1</v>
      </c>
      <c r="H1164" s="35" t="s">
        <v>3972</v>
      </c>
      <c r="I1164" s="3" t="str">
        <f t="shared" si="50"/>
        <v>0x4873cf6f707064135b5522b80763239e73da103e</v>
      </c>
      <c r="K1164" s="3" t="str">
        <f t="shared" si="51"/>
        <v>5.85296889726673e-05</v>
      </c>
      <c r="Q1164" s="3" t="str">
        <f t="shared" si="52"/>
        <v>5.85296889726673e-05}</v>
      </c>
    </row>
    <row r="1165" spans="1:17" ht="15.5" hidden="1">
      <c r="A1165" s="35" t="s">
        <v>3973</v>
      </c>
      <c r="B1165" s="3">
        <v>20237</v>
      </c>
      <c r="C1165" s="35" t="str">
        <f t="shared" si="49"/>
        <v>2023-07-19</v>
      </c>
      <c r="D1165" s="35" t="s">
        <v>3974</v>
      </c>
      <c r="E1165" s="35" t="s">
        <v>126</v>
      </c>
      <c r="F1165" s="35" t="s">
        <v>771</v>
      </c>
      <c r="G1165" s="36">
        <v>1</v>
      </c>
      <c r="H1165" s="35" t="s">
        <v>3975</v>
      </c>
      <c r="I1165" s="3" t="str">
        <f t="shared" si="50"/>
        <v>0xc0a25acdd77e598d5f6c3beb2c68649254545117</v>
      </c>
      <c r="K1165" s="3" t="str">
        <f t="shared" si="51"/>
        <v>0.0003402298850574713</v>
      </c>
      <c r="Q1165" s="3" t="str">
        <f t="shared" si="52"/>
        <v>0.0003402298850574713}</v>
      </c>
    </row>
    <row r="1166" spans="1:17" ht="15.5" hidden="1">
      <c r="A1166" s="35" t="s">
        <v>3976</v>
      </c>
      <c r="B1166" s="3">
        <v>20237</v>
      </c>
      <c r="C1166" s="35" t="str">
        <f t="shared" si="49"/>
        <v>2023-07-31</v>
      </c>
      <c r="D1166" s="35" t="s">
        <v>3977</v>
      </c>
      <c r="E1166" s="35" t="s">
        <v>126</v>
      </c>
      <c r="F1166" s="35" t="s">
        <v>771</v>
      </c>
      <c r="G1166" s="36">
        <v>1</v>
      </c>
      <c r="H1166" s="35" t="s">
        <v>3978</v>
      </c>
      <c r="I1166" s="3" t="str">
        <f t="shared" si="50"/>
        <v>0xb1a6bf349c947a540a5fe6f1e89992acdad836ab</v>
      </c>
      <c r="K1166" s="3" t="str">
        <f t="shared" si="51"/>
        <v>0.0003292181069958848</v>
      </c>
      <c r="Q1166" s="3" t="str">
        <f t="shared" si="52"/>
        <v>0.0003292181069958848}</v>
      </c>
    </row>
    <row r="1167" spans="1:17" ht="15.5" hidden="1">
      <c r="A1167" s="35" t="s">
        <v>3979</v>
      </c>
      <c r="B1167" s="3">
        <v>20237</v>
      </c>
      <c r="C1167" s="35" t="str">
        <f t="shared" si="49"/>
        <v>2023-07-25</v>
      </c>
      <c r="D1167" s="35" t="s">
        <v>3980</v>
      </c>
      <c r="E1167" s="35" t="s">
        <v>126</v>
      </c>
      <c r="F1167" s="35" t="s">
        <v>771</v>
      </c>
      <c r="G1167" s="36">
        <v>1</v>
      </c>
      <c r="H1167" s="35" t="s">
        <v>3981</v>
      </c>
      <c r="I1167" s="3" t="str">
        <f t="shared" si="50"/>
        <v>0xccc526e2433db1eebb9cbf6acd7f03a19408278c</v>
      </c>
      <c r="K1167" s="3" t="str">
        <f t="shared" si="51"/>
        <v>1.3780016625184763e-05</v>
      </c>
      <c r="Q1167" s="3" t="str">
        <f t="shared" si="52"/>
        <v>1.3780016625184763e-05}</v>
      </c>
    </row>
    <row r="1168" spans="1:17" ht="15.5" hidden="1">
      <c r="A1168" s="35" t="s">
        <v>3982</v>
      </c>
      <c r="B1168" s="3">
        <v>20237</v>
      </c>
      <c r="C1168" s="35" t="str">
        <f t="shared" si="49"/>
        <v>2023-07-01</v>
      </c>
      <c r="D1168" s="35" t="s">
        <v>3983</v>
      </c>
      <c r="E1168" s="35" t="s">
        <v>126</v>
      </c>
      <c r="F1168" s="35" t="s">
        <v>771</v>
      </c>
      <c r="G1168" s="36">
        <v>1</v>
      </c>
      <c r="H1168" s="35" t="s">
        <v>3984</v>
      </c>
      <c r="I1168" s="3" t="str">
        <f t="shared" si="50"/>
        <v>0xd561da119786d3f9e8259ce6d654487adb514c74</v>
      </c>
      <c r="K1168" s="3" t="str">
        <f t="shared" si="51"/>
        <v>0.154014272970562</v>
      </c>
      <c r="Q1168" s="3" t="str">
        <f t="shared" si="52"/>
        <v>0.154014272970562}</v>
      </c>
    </row>
    <row r="1169" spans="1:17" ht="15.5" hidden="1">
      <c r="A1169" s="35" t="s">
        <v>3985</v>
      </c>
      <c r="B1169" s="3">
        <v>20237</v>
      </c>
      <c r="C1169" s="35" t="str">
        <f t="shared" si="49"/>
        <v>2023-07-13</v>
      </c>
      <c r="D1169" s="35" t="s">
        <v>3986</v>
      </c>
      <c r="E1169" s="35" t="s">
        <v>126</v>
      </c>
      <c r="F1169" s="35" t="s">
        <v>771</v>
      </c>
      <c r="G1169" s="36">
        <v>1</v>
      </c>
      <c r="H1169" s="35" t="s">
        <v>3987</v>
      </c>
      <c r="I1169" s="3" t="str">
        <f t="shared" si="50"/>
        <v>0xedee915ae45cc4b2fdd1ce12a2f70dca0b2ad9e5</v>
      </c>
      <c r="K1169" s="3" t="str">
        <f t="shared" si="51"/>
        <v>0.00010970744680851064</v>
      </c>
      <c r="Q1169" s="3" t="str">
        <f t="shared" si="52"/>
        <v>0.00010970744680851064}</v>
      </c>
    </row>
    <row r="1170" spans="1:17" ht="15.5" hidden="1">
      <c r="A1170" s="35" t="s">
        <v>3988</v>
      </c>
      <c r="B1170" s="3">
        <v>20237</v>
      </c>
      <c r="C1170" s="35" t="str">
        <f t="shared" si="49"/>
        <v>2023-07-27</v>
      </c>
      <c r="D1170" s="35" t="s">
        <v>3989</v>
      </c>
      <c r="E1170" s="35" t="s">
        <v>126</v>
      </c>
      <c r="F1170" s="35" t="s">
        <v>771</v>
      </c>
      <c r="G1170" s="36">
        <v>1</v>
      </c>
      <c r="H1170" s="35" t="s">
        <v>3990</v>
      </c>
      <c r="I1170" s="3" t="str">
        <f t="shared" si="50"/>
        <v>0xb3e7bd15229ea64d4a46ff24d4432610eb444841</v>
      </c>
      <c r="K1170" s="3" t="str">
        <f t="shared" si="51"/>
        <v>3.144738786494803e-05</v>
      </c>
      <c r="Q1170" s="3" t="str">
        <f t="shared" si="52"/>
        <v>3.144738786494803e-05}</v>
      </c>
    </row>
    <row r="1171" spans="1:17" ht="15.5" hidden="1">
      <c r="A1171" s="35" t="s">
        <v>3991</v>
      </c>
      <c r="B1171" s="3">
        <v>20237</v>
      </c>
      <c r="C1171" s="35" t="str">
        <f t="shared" si="49"/>
        <v>2023-07-05</v>
      </c>
      <c r="D1171" s="35" t="s">
        <v>3992</v>
      </c>
      <c r="E1171" s="35" t="s">
        <v>126</v>
      </c>
      <c r="F1171" s="35" t="s">
        <v>771</v>
      </c>
      <c r="G1171" s="36">
        <v>1</v>
      </c>
      <c r="H1171" s="35" t="s">
        <v>3993</v>
      </c>
      <c r="I1171" s="3" t="str">
        <f t="shared" si="50"/>
        <v>0x84f3d78a776cc652c86cd40133a7dfeaf1efe32f</v>
      </c>
      <c r="K1171" s="3" t="str">
        <f t="shared" si="51"/>
        <v>0.00953757225433526</v>
      </c>
      <c r="Q1171" s="3" t="str">
        <f t="shared" si="52"/>
        <v>0.00953757225433526}</v>
      </c>
    </row>
    <row r="1172" spans="1:17" ht="15.5" hidden="1">
      <c r="A1172" s="35" t="s">
        <v>3994</v>
      </c>
      <c r="B1172" s="3">
        <v>20237</v>
      </c>
      <c r="C1172" s="35" t="str">
        <f t="shared" si="49"/>
        <v>2023-07-08</v>
      </c>
      <c r="D1172" s="35" t="s">
        <v>3995</v>
      </c>
      <c r="E1172" s="35" t="s">
        <v>126</v>
      </c>
      <c r="F1172" s="35" t="s">
        <v>771</v>
      </c>
      <c r="G1172" s="36">
        <v>1</v>
      </c>
      <c r="H1172" s="35" t="s">
        <v>3996</v>
      </c>
      <c r="I1172" s="3" t="str">
        <f t="shared" si="50"/>
        <v>0x6ec21d1868743a44318c3c259a6d4953f9978538</v>
      </c>
      <c r="K1172" s="3" t="str">
        <f t="shared" si="51"/>
        <v>0.0001882119861317484</v>
      </c>
      <c r="Q1172" s="3" t="str">
        <f t="shared" si="52"/>
        <v>0.0001882119861317484}</v>
      </c>
    </row>
    <row r="1173" spans="1:17" ht="15.5" hidden="1">
      <c r="A1173" s="35" t="s">
        <v>3997</v>
      </c>
      <c r="B1173" s="3">
        <v>20237</v>
      </c>
      <c r="C1173" s="35" t="str">
        <f t="shared" si="49"/>
        <v>2023-07-21</v>
      </c>
      <c r="D1173" s="35" t="s">
        <v>3998</v>
      </c>
      <c r="E1173" s="35" t="s">
        <v>126</v>
      </c>
      <c r="F1173" s="35" t="s">
        <v>771</v>
      </c>
      <c r="G1173" s="36">
        <v>1</v>
      </c>
      <c r="H1173" s="35" t="s">
        <v>3999</v>
      </c>
      <c r="I1173" s="3" t="str">
        <f t="shared" si="50"/>
        <v>0xb6369f59fc24117b16742c9dfe064894d03b3b80</v>
      </c>
      <c r="K1173" s="3" t="str">
        <f t="shared" si="51"/>
        <v>1.712454158227919e-06</v>
      </c>
      <c r="Q1173" s="3" t="str">
        <f t="shared" si="52"/>
        <v>1.712454158227919e-06}</v>
      </c>
    </row>
    <row r="1174" spans="1:17" ht="15.5" hidden="1">
      <c r="A1174" s="35" t="s">
        <v>4000</v>
      </c>
      <c r="B1174" s="3">
        <v>20237</v>
      </c>
      <c r="C1174" s="35" t="str">
        <f t="shared" si="49"/>
        <v>2023-07-21</v>
      </c>
      <c r="D1174" s="35" t="s">
        <v>4001</v>
      </c>
      <c r="E1174" s="35" t="s">
        <v>126</v>
      </c>
      <c r="F1174" s="35" t="s">
        <v>771</v>
      </c>
      <c r="G1174" s="36">
        <v>1</v>
      </c>
      <c r="H1174" s="35" t="s">
        <v>4002</v>
      </c>
      <c r="I1174" s="3" t="str">
        <f t="shared" si="50"/>
        <v>0x00001b0bcca9bc88774000692def9dd6452afb9f</v>
      </c>
      <c r="K1174" s="3" t="str">
        <f t="shared" si="51"/>
        <v>0.0002992957746478873</v>
      </c>
      <c r="Q1174" s="3" t="str">
        <f t="shared" si="52"/>
        <v>0.0002992957746478873}</v>
      </c>
    </row>
    <row r="1175" spans="1:17" ht="15.5" hidden="1">
      <c r="A1175" s="35" t="s">
        <v>4003</v>
      </c>
      <c r="B1175" s="3">
        <v>20237</v>
      </c>
      <c r="C1175" s="35" t="str">
        <f t="shared" si="49"/>
        <v>2023-07-29</v>
      </c>
      <c r="D1175" s="35" t="s">
        <v>4004</v>
      </c>
      <c r="E1175" s="35" t="s">
        <v>191</v>
      </c>
      <c r="F1175" s="35" t="s">
        <v>771</v>
      </c>
      <c r="G1175" s="36">
        <v>1</v>
      </c>
      <c r="H1175" s="35" t="s">
        <v>4005</v>
      </c>
      <c r="I1175" s="3" t="str">
        <f t="shared" si="50"/>
        <v>0x95ec03b821f164ce55cbb26f23f591a9bd40d6c1</v>
      </c>
      <c r="J1175" s="3" t="s">
        <v>46</v>
      </c>
      <c r="K1175" s="3" t="str">
        <f t="shared" si="51"/>
        <v>1.778182413064662e-08</v>
      </c>
      <c r="L1175" s="3" t="s">
        <v>3706</v>
      </c>
      <c r="Q1175" s="3" t="str">
        <f t="shared" si="52"/>
        <v>1.778182413064662e-08}</v>
      </c>
    </row>
    <row r="1176" spans="1:17" ht="15.5" hidden="1">
      <c r="A1176" s="35" t="s">
        <v>4006</v>
      </c>
      <c r="B1176" s="3">
        <v>20237</v>
      </c>
      <c r="C1176" s="35" t="str">
        <f t="shared" si="49"/>
        <v>2023-07-12</v>
      </c>
      <c r="D1176" s="35" t="s">
        <v>4007</v>
      </c>
      <c r="E1176" s="35" t="s">
        <v>126</v>
      </c>
      <c r="F1176" s="35" t="s">
        <v>771</v>
      </c>
      <c r="G1176" s="36">
        <v>1</v>
      </c>
      <c r="H1176" s="35" t="s">
        <v>4008</v>
      </c>
      <c r="I1176" s="3" t="str">
        <f t="shared" si="50"/>
        <v>0x8efdbecf75b4dc52e10cc077aa0c479569218085</v>
      </c>
      <c r="K1176" s="3" t="str">
        <f t="shared" si="51"/>
        <v>0.0001226919339164237</v>
      </c>
      <c r="Q1176" s="3" t="str">
        <f t="shared" si="52"/>
        <v>0.0001226919339164237}</v>
      </c>
    </row>
    <row r="1177" spans="1:17" ht="15.5" hidden="1">
      <c r="A1177" s="35" t="s">
        <v>4009</v>
      </c>
      <c r="B1177" s="3">
        <v>20237</v>
      </c>
      <c r="C1177" s="35" t="str">
        <f t="shared" si="49"/>
        <v>2023-07-16</v>
      </c>
      <c r="D1177" s="35" t="s">
        <v>4010</v>
      </c>
      <c r="E1177" s="35" t="s">
        <v>126</v>
      </c>
      <c r="F1177" s="35" t="s">
        <v>771</v>
      </c>
      <c r="G1177" s="36">
        <v>1</v>
      </c>
      <c r="H1177" s="35" t="s">
        <v>4011</v>
      </c>
      <c r="I1177" s="3" t="str">
        <f t="shared" si="50"/>
        <v>0x2efdaa570d6aef9747e9624af9bc80d95709bf07</v>
      </c>
      <c r="K1177" s="3" t="str">
        <f t="shared" si="51"/>
        <v>6.435963777490298e-05</v>
      </c>
      <c r="Q1177" s="3" t="str">
        <f t="shared" si="52"/>
        <v>6.435963777490298e-05}</v>
      </c>
    </row>
    <row r="1178" spans="1:17" ht="15.5" hidden="1">
      <c r="A1178" s="35" t="s">
        <v>4012</v>
      </c>
      <c r="B1178" s="3">
        <v>20237</v>
      </c>
      <c r="C1178" s="35" t="str">
        <f t="shared" si="49"/>
        <v>2023-07-05</v>
      </c>
      <c r="D1178" s="35" t="s">
        <v>4013</v>
      </c>
      <c r="E1178" s="35" t="s">
        <v>126</v>
      </c>
      <c r="F1178" s="35" t="s">
        <v>771</v>
      </c>
      <c r="G1178" s="36">
        <v>1</v>
      </c>
      <c r="H1178" s="35" t="s">
        <v>4014</v>
      </c>
      <c r="I1178" s="3" t="str">
        <f t="shared" si="50"/>
        <v>0x7c50d68241c0d46f59690cb273f1af0f2637e3a7</v>
      </c>
      <c r="K1178" s="3" t="str">
        <f t="shared" si="51"/>
        <v>2.691331527756485e-06</v>
      </c>
      <c r="Q1178" s="3" t="str">
        <f t="shared" si="52"/>
        <v>2.691331527756485e-06}</v>
      </c>
    </row>
    <row r="1179" spans="1:17" ht="15.5" hidden="1">
      <c r="A1179" s="35" t="s">
        <v>4015</v>
      </c>
      <c r="B1179" s="3">
        <v>20237</v>
      </c>
      <c r="C1179" s="35" t="str">
        <f t="shared" si="49"/>
        <v>2023-07-26</v>
      </c>
      <c r="D1179" s="35" t="s">
        <v>4016</v>
      </c>
      <c r="E1179" s="35" t="s">
        <v>126</v>
      </c>
      <c r="F1179" s="35" t="s">
        <v>771</v>
      </c>
      <c r="G1179" s="36">
        <v>1</v>
      </c>
      <c r="H1179" s="35" t="s">
        <v>4017</v>
      </c>
      <c r="I1179" s="3" t="str">
        <f t="shared" si="50"/>
        <v>0x186a65fa0dd9da19fda28af7ce3bd3b2ce59338f</v>
      </c>
      <c r="K1179" s="3" t="str">
        <f t="shared" si="51"/>
        <v>5.104333868378812e-05</v>
      </c>
      <c r="Q1179" s="3" t="str">
        <f t="shared" si="52"/>
        <v>5.104333868378812e-05}</v>
      </c>
    </row>
    <row r="1180" spans="1:17" ht="15.5" hidden="1">
      <c r="A1180" s="35" t="s">
        <v>4018</v>
      </c>
      <c r="B1180" s="3">
        <v>20237</v>
      </c>
      <c r="C1180" s="35" t="str">
        <f t="shared" si="49"/>
        <v>2023-07-20</v>
      </c>
      <c r="D1180" s="35" t="s">
        <v>4019</v>
      </c>
      <c r="E1180" s="35" t="s">
        <v>126</v>
      </c>
      <c r="F1180" s="35" t="s">
        <v>771</v>
      </c>
      <c r="G1180" s="36">
        <v>1</v>
      </c>
      <c r="H1180" s="35" t="s">
        <v>4020</v>
      </c>
      <c r="I1180" s="3" t="str">
        <f t="shared" si="50"/>
        <v>0x9994b008e4ba084133001b78c9faf2db7926b999</v>
      </c>
      <c r="K1180" s="3" t="str">
        <f t="shared" si="51"/>
        <v>0.00038268506900878297</v>
      </c>
      <c r="Q1180" s="3" t="str">
        <f t="shared" si="52"/>
        <v>0.00038268506900878297}</v>
      </c>
    </row>
    <row r="1181" spans="1:17" ht="15.5" hidden="1">
      <c r="A1181" s="35" t="s">
        <v>4021</v>
      </c>
      <c r="B1181" s="3">
        <v>20237</v>
      </c>
      <c r="C1181" s="35" t="str">
        <f t="shared" si="49"/>
        <v>2023-07-28</v>
      </c>
      <c r="D1181" s="35" t="s">
        <v>4022</v>
      </c>
      <c r="E1181" s="35" t="s">
        <v>126</v>
      </c>
      <c r="F1181" s="35" t="s">
        <v>771</v>
      </c>
      <c r="G1181" s="36">
        <v>1</v>
      </c>
      <c r="H1181" s="35" t="s">
        <v>4023</v>
      </c>
      <c r="I1181" s="3" t="str">
        <f t="shared" si="50"/>
        <v>0x9118717bc11b1825a473bcf1268aba774404fec8</v>
      </c>
      <c r="K1181" s="3" t="str">
        <f t="shared" si="51"/>
        <v>0.3309002433090025</v>
      </c>
      <c r="Q1181" s="3" t="str">
        <f t="shared" si="52"/>
        <v>0.3309002433090025}</v>
      </c>
    </row>
    <row r="1182" spans="1:17" ht="15.5" hidden="1">
      <c r="A1182" s="35" t="s">
        <v>4024</v>
      </c>
      <c r="B1182" s="3">
        <v>20237</v>
      </c>
      <c r="C1182" s="35" t="str">
        <f t="shared" si="49"/>
        <v>2023-07-03</v>
      </c>
      <c r="D1182" s="35" t="s">
        <v>4025</v>
      </c>
      <c r="E1182" s="35" t="s">
        <v>126</v>
      </c>
      <c r="F1182" s="35" t="s">
        <v>771</v>
      </c>
      <c r="G1182" s="36">
        <v>1</v>
      </c>
      <c r="H1182" s="35" t="s">
        <v>4026</v>
      </c>
      <c r="I1182" s="3" t="str">
        <f t="shared" si="50"/>
        <v>0x35737c6a165f6416846366f6270d9ab27f244981</v>
      </c>
      <c r="K1182" s="3" t="str">
        <f t="shared" si="51"/>
        <v>0.0002370326035199691</v>
      </c>
      <c r="Q1182" s="3" t="str">
        <f t="shared" si="52"/>
        <v>0.0002370326035199691}</v>
      </c>
    </row>
    <row r="1183" spans="1:17" ht="15.5" hidden="1">
      <c r="A1183" s="35" t="s">
        <v>4027</v>
      </c>
      <c r="B1183" s="3">
        <v>20237</v>
      </c>
      <c r="C1183" s="35" t="str">
        <f t="shared" si="49"/>
        <v>2023-07-31</v>
      </c>
      <c r="D1183" s="35" t="s">
        <v>4028</v>
      </c>
      <c r="E1183" s="35" t="s">
        <v>126</v>
      </c>
      <c r="F1183" s="35" t="s">
        <v>771</v>
      </c>
      <c r="G1183" s="36">
        <v>1</v>
      </c>
      <c r="H1183" s="35" t="s">
        <v>4029</v>
      </c>
      <c r="I1183" s="3" t="str">
        <f t="shared" si="50"/>
        <v>0xb1a6bf349c947a540a5fe6f1e89992acdad836ab</v>
      </c>
      <c r="K1183" s="3" t="str">
        <f t="shared" si="51"/>
        <v>0.0002817650186071239</v>
      </c>
      <c r="Q1183" s="3" t="str">
        <f t="shared" si="52"/>
        <v>0.0002817650186071239}</v>
      </c>
    </row>
    <row r="1184" spans="1:17" ht="15.5" hidden="1">
      <c r="A1184" s="35" t="s">
        <v>4030</v>
      </c>
      <c r="B1184" s="3">
        <v>20237</v>
      </c>
      <c r="C1184" s="35" t="str">
        <f t="shared" si="49"/>
        <v>2023-07-02</v>
      </c>
      <c r="D1184" s="35" t="s">
        <v>4031</v>
      </c>
      <c r="E1184" s="35" t="s">
        <v>126</v>
      </c>
      <c r="F1184" s="35" t="s">
        <v>771</v>
      </c>
      <c r="G1184" s="36">
        <v>1</v>
      </c>
      <c r="H1184" s="35" t="s">
        <v>4032</v>
      </c>
      <c r="I1184" s="3" t="str">
        <f t="shared" si="50"/>
        <v>0xa7660b6d96cc5870cac5ad96dc580f189e14fa0a</v>
      </c>
      <c r="K1184" s="3" t="str">
        <f t="shared" si="51"/>
        <v>0.00015462064005753327</v>
      </c>
      <c r="Q1184" s="3" t="str">
        <f t="shared" si="52"/>
        <v>0.00015462064005753327}</v>
      </c>
    </row>
    <row r="1185" spans="1:17" ht="15.5" hidden="1">
      <c r="A1185" s="35" t="s">
        <v>4033</v>
      </c>
      <c r="B1185" s="3">
        <v>20237</v>
      </c>
      <c r="C1185" s="35" t="str">
        <f t="shared" si="49"/>
        <v>2023-07-01</v>
      </c>
      <c r="D1185" s="35" t="s">
        <v>4034</v>
      </c>
      <c r="E1185" s="35" t="s">
        <v>126</v>
      </c>
      <c r="F1185" s="35" t="s">
        <v>771</v>
      </c>
      <c r="G1185" s="36">
        <v>1</v>
      </c>
      <c r="H1185" s="35" t="s">
        <v>4035</v>
      </c>
      <c r="I1185" s="3" t="str">
        <f t="shared" si="50"/>
        <v>0x99432ed58453cf0880b5d0cc9edf7f43efb33c40</v>
      </c>
      <c r="K1185" s="3" t="str">
        <f t="shared" si="51"/>
        <v>5.645194727324337e-05</v>
      </c>
      <c r="Q1185" s="3" t="str">
        <f t="shared" si="52"/>
        <v>5.645194727324337e-05}</v>
      </c>
    </row>
    <row r="1186" spans="1:17" ht="15.5" hidden="1">
      <c r="A1186" s="35" t="s">
        <v>4036</v>
      </c>
      <c r="B1186" s="3">
        <v>20237</v>
      </c>
      <c r="C1186" s="35" t="str">
        <f t="shared" si="49"/>
        <v>2023-07-02</v>
      </c>
      <c r="D1186" s="35" t="s">
        <v>4037</v>
      </c>
      <c r="E1186" s="35" t="s">
        <v>126</v>
      </c>
      <c r="F1186" s="35" t="s">
        <v>771</v>
      </c>
      <c r="G1186" s="36">
        <v>1</v>
      </c>
      <c r="H1186" s="35" t="s">
        <v>4038</v>
      </c>
      <c r="I1186" s="3" t="str">
        <f t="shared" si="50"/>
        <v>0x1d74a7760df9d563d0b6610b1705266c4e2fdb26</v>
      </c>
      <c r="K1186" s="3" t="str">
        <f t="shared" si="51"/>
        <v>5.040462427745665e-05</v>
      </c>
      <c r="Q1186" s="3" t="str">
        <f t="shared" si="52"/>
        <v>5.040462427745665e-05}</v>
      </c>
    </row>
    <row r="1187" spans="1:17" ht="15.5" hidden="1">
      <c r="A1187" s="35" t="s">
        <v>4039</v>
      </c>
      <c r="B1187" s="3">
        <v>20237</v>
      </c>
      <c r="C1187" s="35" t="str">
        <f t="shared" si="49"/>
        <v>2023-07-30</v>
      </c>
      <c r="D1187" s="35" t="s">
        <v>4040</v>
      </c>
      <c r="E1187" s="35" t="s">
        <v>126</v>
      </c>
      <c r="F1187" s="35" t="s">
        <v>771</v>
      </c>
      <c r="G1187" s="36">
        <v>1</v>
      </c>
      <c r="H1187" s="35" t="s">
        <v>4041</v>
      </c>
      <c r="I1187" s="3" t="str">
        <f t="shared" si="50"/>
        <v>0xc46894354f3dc951d39a1594e6745ebb01d3bdad</v>
      </c>
      <c r="K1187" s="3" t="str">
        <f t="shared" si="51"/>
        <v>1.6898933114022736e-05</v>
      </c>
      <c r="Q1187" s="3" t="str">
        <f t="shared" si="52"/>
        <v>1.6898933114022736e-05}</v>
      </c>
    </row>
    <row r="1188" spans="1:17" ht="15.5" hidden="1">
      <c r="A1188" s="35" t="s">
        <v>4042</v>
      </c>
      <c r="B1188" s="3">
        <v>20237</v>
      </c>
      <c r="C1188" s="35" t="str">
        <f t="shared" si="49"/>
        <v>2023-07-14</v>
      </c>
      <c r="D1188" s="35" t="s">
        <v>4043</v>
      </c>
      <c r="E1188" s="35" t="s">
        <v>126</v>
      </c>
      <c r="F1188" s="35" t="s">
        <v>771</v>
      </c>
      <c r="G1188" s="36">
        <v>1</v>
      </c>
      <c r="H1188" s="35" t="s">
        <v>4044</v>
      </c>
      <c r="I1188" s="3" t="str">
        <f t="shared" si="50"/>
        <v>0x3de1058afcc5a3695e3b42330662b2c33570706b</v>
      </c>
      <c r="K1188" s="3" t="str">
        <f t="shared" si="51"/>
        <v>0.00023157697356084755</v>
      </c>
      <c r="Q1188" s="3" t="str">
        <f t="shared" si="52"/>
        <v>0.00023157697356084755}</v>
      </c>
    </row>
    <row r="1189" spans="1:17" ht="15.5" hidden="1">
      <c r="A1189" s="35" t="s">
        <v>4045</v>
      </c>
      <c r="B1189" s="3">
        <v>20237</v>
      </c>
      <c r="C1189" s="35" t="str">
        <f t="shared" si="49"/>
        <v>2023-07-08</v>
      </c>
      <c r="D1189" s="35" t="s">
        <v>4046</v>
      </c>
      <c r="E1189" s="35" t="s">
        <v>126</v>
      </c>
      <c r="F1189" s="35" t="s">
        <v>771</v>
      </c>
      <c r="G1189" s="36">
        <v>1</v>
      </c>
      <c r="H1189" s="35" t="s">
        <v>4047</v>
      </c>
      <c r="I1189" s="3" t="str">
        <f t="shared" si="50"/>
        <v>0x2efdaa570d6aef9747e9624af9bc80d95709bf07</v>
      </c>
      <c r="K1189" s="3" t="str">
        <f t="shared" si="51"/>
        <v>6.345202769535114e-05</v>
      </c>
      <c r="Q1189" s="3" t="str">
        <f t="shared" si="52"/>
        <v>6.345202769535114e-05}</v>
      </c>
    </row>
    <row r="1190" spans="1:17" ht="15.5" hidden="1">
      <c r="A1190" s="35" t="s">
        <v>4048</v>
      </c>
      <c r="B1190" s="3">
        <v>20237</v>
      </c>
      <c r="C1190" s="35" t="str">
        <f t="shared" si="49"/>
        <v>2023-07-30</v>
      </c>
      <c r="D1190" s="35" t="s">
        <v>4049</v>
      </c>
      <c r="E1190" s="35" t="s">
        <v>126</v>
      </c>
      <c r="F1190" s="35" t="s">
        <v>771</v>
      </c>
      <c r="G1190" s="36">
        <v>1</v>
      </c>
      <c r="H1190" s="35" t="s">
        <v>4050</v>
      </c>
      <c r="I1190" s="3" t="str">
        <f t="shared" si="50"/>
        <v>0x79310104bed24250cd39baa7c49e2d242d6ed879</v>
      </c>
      <c r="K1190" s="3" t="str">
        <f t="shared" si="51"/>
        <v>0.0002542911633820725</v>
      </c>
      <c r="Q1190" s="3" t="str">
        <f t="shared" si="52"/>
        <v>0.0002542911633820725}</v>
      </c>
    </row>
    <row r="1191" spans="1:17" ht="15.5" hidden="1">
      <c r="A1191" s="35" t="s">
        <v>4051</v>
      </c>
      <c r="B1191" s="3">
        <v>20237</v>
      </c>
      <c r="C1191" s="35" t="str">
        <f t="shared" si="49"/>
        <v>2023-07-25</v>
      </c>
      <c r="D1191" s="35" t="s">
        <v>4052</v>
      </c>
      <c r="E1191" s="35" t="s">
        <v>126</v>
      </c>
      <c r="F1191" s="35" t="s">
        <v>771</v>
      </c>
      <c r="G1191" s="36">
        <v>1</v>
      </c>
      <c r="H1191" s="35" t="s">
        <v>4053</v>
      </c>
      <c r="I1191" s="3" t="str">
        <f t="shared" si="50"/>
        <v>0x3ee13bc27a6ae9fab36a2756f67c128a60e68686</v>
      </c>
      <c r="K1191" s="3" t="str">
        <f t="shared" si="51"/>
        <v>0.0002644003777148253</v>
      </c>
      <c r="Q1191" s="3" t="str">
        <f t="shared" si="52"/>
        <v>0.0002644003777148253}</v>
      </c>
    </row>
    <row r="1192" spans="1:17" ht="15.5" hidden="1">
      <c r="A1192" s="35" t="s">
        <v>4054</v>
      </c>
      <c r="B1192" s="3">
        <v>20237</v>
      </c>
      <c r="C1192" s="35" t="str">
        <f t="shared" si="49"/>
        <v>2023-07-25</v>
      </c>
      <c r="D1192" s="35" t="s">
        <v>4055</v>
      </c>
      <c r="E1192" s="35" t="s">
        <v>126</v>
      </c>
      <c r="F1192" s="35" t="s">
        <v>771</v>
      </c>
      <c r="G1192" s="36">
        <v>1</v>
      </c>
      <c r="H1192" s="35" t="s">
        <v>4056</v>
      </c>
      <c r="I1192" s="3" t="str">
        <f t="shared" si="50"/>
        <v>0xfcbe6aa94cfb20c65e15d6b0c78e1e5ff4db3210</v>
      </c>
      <c r="K1192" s="3" t="str">
        <f t="shared" si="51"/>
        <v>0.0002747252747252747</v>
      </c>
      <c r="Q1192" s="3" t="str">
        <f t="shared" si="52"/>
        <v>0.0002747252747252747}</v>
      </c>
    </row>
    <row r="1193" spans="1:17" ht="15.5" hidden="1">
      <c r="A1193" s="35" t="s">
        <v>4057</v>
      </c>
      <c r="B1193" s="3">
        <v>20237</v>
      </c>
      <c r="C1193" s="35" t="str">
        <f t="shared" si="49"/>
        <v>2023-07-16</v>
      </c>
      <c r="D1193" s="35" t="s">
        <v>4058</v>
      </c>
      <c r="E1193" s="35" t="s">
        <v>126</v>
      </c>
      <c r="F1193" s="35" t="s">
        <v>771</v>
      </c>
      <c r="G1193" s="36">
        <v>1</v>
      </c>
      <c r="H1193" s="35" t="s">
        <v>4059</v>
      </c>
      <c r="I1193" s="3" t="str">
        <f t="shared" si="50"/>
        <v>0xa32476274536acf4545e20b65563493fd9a8b8f2</v>
      </c>
      <c r="K1193" s="3" t="str">
        <f t="shared" si="51"/>
        <v>9.341764874964071e-05</v>
      </c>
      <c r="Q1193" s="3" t="str">
        <f t="shared" si="52"/>
        <v>9.341764874964071e-05}</v>
      </c>
    </row>
    <row r="1194" spans="1:17" ht="15.5" hidden="1">
      <c r="A1194" s="35" t="s">
        <v>4060</v>
      </c>
      <c r="B1194" s="3">
        <v>20237</v>
      </c>
      <c r="C1194" s="35" t="str">
        <f t="shared" si="49"/>
        <v>2023-07-04</v>
      </c>
      <c r="D1194" s="35" t="s">
        <v>4061</v>
      </c>
      <c r="E1194" s="35" t="s">
        <v>126</v>
      </c>
      <c r="F1194" s="35" t="s">
        <v>771</v>
      </c>
      <c r="G1194" s="36">
        <v>1</v>
      </c>
      <c r="H1194" s="35" t="s">
        <v>4062</v>
      </c>
      <c r="I1194" s="3" t="str">
        <f t="shared" si="50"/>
        <v>0x4bb7f4c3d47c4b431cb0658f44287d52006fb506</v>
      </c>
      <c r="K1194" s="3" t="str">
        <f t="shared" si="51"/>
        <v>4.948849104859335e-05</v>
      </c>
      <c r="Q1194" s="3" t="str">
        <f t="shared" si="52"/>
        <v>4.948849104859335e-05}</v>
      </c>
    </row>
    <row r="1195" spans="1:17" ht="15.5" hidden="1">
      <c r="A1195" s="35" t="s">
        <v>4063</v>
      </c>
      <c r="B1195" s="3">
        <v>20237</v>
      </c>
      <c r="C1195" s="35" t="str">
        <f t="shared" si="49"/>
        <v>2023-07-14</v>
      </c>
      <c r="D1195" s="35" t="s">
        <v>4064</v>
      </c>
      <c r="E1195" s="35" t="s">
        <v>126</v>
      </c>
      <c r="F1195" s="35" t="s">
        <v>771</v>
      </c>
      <c r="G1195" s="36">
        <v>1</v>
      </c>
      <c r="H1195" s="35" t="s">
        <v>4065</v>
      </c>
      <c r="I1195" s="3" t="str">
        <f t="shared" si="50"/>
        <v>0x70addb09ff0002d88b198cd7be7615b67349c47e</v>
      </c>
      <c r="K1195" s="3" t="str">
        <f t="shared" si="51"/>
        <v>0.0035196048163013277</v>
      </c>
      <c r="Q1195" s="3" t="str">
        <f t="shared" si="52"/>
        <v>0.0035196048163013277}</v>
      </c>
    </row>
    <row r="1196" spans="1:17" ht="15.5" hidden="1">
      <c r="A1196" s="35" t="s">
        <v>4066</v>
      </c>
      <c r="B1196" s="3">
        <v>20237</v>
      </c>
      <c r="C1196" s="35" t="str">
        <f t="shared" si="49"/>
        <v>2023-07-19</v>
      </c>
      <c r="D1196" s="35" t="s">
        <v>4067</v>
      </c>
      <c r="E1196" s="35" t="s">
        <v>126</v>
      </c>
      <c r="F1196" s="35" t="s">
        <v>771</v>
      </c>
      <c r="G1196" s="36">
        <v>1</v>
      </c>
      <c r="H1196" s="35" t="s">
        <v>4068</v>
      </c>
      <c r="I1196" s="3" t="str">
        <f t="shared" si="50"/>
        <v>0x5518b6b01cdc8429d04aa485e38ecc8af14a69cd</v>
      </c>
      <c r="K1196" s="3" t="str">
        <f t="shared" si="51"/>
        <v>0.0005017006802721088</v>
      </c>
      <c r="Q1196" s="3" t="str">
        <f t="shared" si="52"/>
        <v>0.0005017006802721088}</v>
      </c>
    </row>
    <row r="1197" spans="1:17" ht="15.5" hidden="1">
      <c r="A1197" s="35" t="s">
        <v>4069</v>
      </c>
      <c r="B1197" s="3">
        <v>20237</v>
      </c>
      <c r="C1197" s="35" t="str">
        <f t="shared" si="49"/>
        <v>2023-07-14</v>
      </c>
      <c r="D1197" s="35" t="s">
        <v>4070</v>
      </c>
      <c r="E1197" s="35" t="s">
        <v>126</v>
      </c>
      <c r="F1197" s="35" t="s">
        <v>771</v>
      </c>
      <c r="G1197" s="36">
        <v>1</v>
      </c>
      <c r="H1197" s="35" t="s">
        <v>4071</v>
      </c>
      <c r="I1197" s="3" t="str">
        <f t="shared" si="50"/>
        <v>0x3de1058afcc5a3695e3b42330662b2c33570706b</v>
      </c>
      <c r="K1197" s="3" t="str">
        <f t="shared" si="51"/>
        <v>0.00023157697356084755</v>
      </c>
      <c r="Q1197" s="3" t="str">
        <f t="shared" si="52"/>
        <v>0.00023157697356084755}</v>
      </c>
    </row>
    <row r="1198" spans="1:17" ht="15.5" hidden="1">
      <c r="A1198" s="35" t="s">
        <v>4072</v>
      </c>
      <c r="B1198" s="3">
        <v>20237</v>
      </c>
      <c r="C1198" s="35" t="str">
        <f t="shared" si="49"/>
        <v>2023-07-31</v>
      </c>
      <c r="D1198" s="35" t="s">
        <v>4073</v>
      </c>
      <c r="E1198" s="35" t="s">
        <v>126</v>
      </c>
      <c r="F1198" s="35" t="s">
        <v>771</v>
      </c>
      <c r="G1198" s="36">
        <v>1</v>
      </c>
      <c r="H1198" s="35" t="s">
        <v>4074</v>
      </c>
      <c r="I1198" s="3" t="str">
        <f t="shared" si="50"/>
        <v>0x17d879bfe7f6992fc5ca6b2bdd089f32c8670037</v>
      </c>
      <c r="K1198" s="3" t="str">
        <f t="shared" si="51"/>
        <v>7.408383583306917e-08</v>
      </c>
      <c r="Q1198" s="3" t="str">
        <f t="shared" si="52"/>
        <v>7.408383583306917e-08}</v>
      </c>
    </row>
    <row r="1199" spans="1:17" ht="15.5" hidden="1">
      <c r="A1199" s="35" t="s">
        <v>4075</v>
      </c>
      <c r="B1199" s="3">
        <v>20237</v>
      </c>
      <c r="C1199" s="35" t="str">
        <f t="shared" si="49"/>
        <v>2023-07-23</v>
      </c>
      <c r="D1199" s="35" t="s">
        <v>4076</v>
      </c>
      <c r="E1199" s="35" t="s">
        <v>126</v>
      </c>
      <c r="F1199" s="35" t="s">
        <v>771</v>
      </c>
      <c r="G1199" s="36">
        <v>1</v>
      </c>
      <c r="H1199" s="35" t="s">
        <v>4077</v>
      </c>
      <c r="I1199" s="3" t="str">
        <f t="shared" si="50"/>
        <v>0x00001b0bcca9bc88774000692def9dd6452afb9f</v>
      </c>
      <c r="K1199" s="3" t="str">
        <f t="shared" si="51"/>
        <v>0.0002913907284768212</v>
      </c>
      <c r="Q1199" s="3" t="str">
        <f t="shared" si="52"/>
        <v>0.0002913907284768212}</v>
      </c>
    </row>
    <row r="1200" spans="1:17" ht="15.5" hidden="1">
      <c r="A1200" s="35" t="s">
        <v>4078</v>
      </c>
      <c r="B1200" s="3">
        <v>20237</v>
      </c>
      <c r="C1200" s="35" t="str">
        <f t="shared" si="49"/>
        <v>2023-07-29</v>
      </c>
      <c r="D1200" s="35" t="s">
        <v>4079</v>
      </c>
      <c r="E1200" s="35" t="s">
        <v>126</v>
      </c>
      <c r="F1200" s="35" t="s">
        <v>771</v>
      </c>
      <c r="G1200" s="36">
        <v>1</v>
      </c>
      <c r="H1200" s="35" t="s">
        <v>4080</v>
      </c>
      <c r="I1200" s="3" t="str">
        <f t="shared" si="50"/>
        <v>0xc4e5bf33d46a2f02d2375d5435747c4e731becac</v>
      </c>
      <c r="K1200" s="3" t="str">
        <f t="shared" si="51"/>
        <v>0.0015727702511099543</v>
      </c>
      <c r="Q1200" s="3" t="str">
        <f t="shared" si="52"/>
        <v>0.0015727702511099543}</v>
      </c>
    </row>
    <row r="1201" spans="1:17" ht="15.5" hidden="1">
      <c r="A1201" s="35" t="s">
        <v>4081</v>
      </c>
      <c r="B1201" s="3">
        <v>20237</v>
      </c>
      <c r="C1201" s="35" t="str">
        <f t="shared" si="49"/>
        <v>2023-07-30</v>
      </c>
      <c r="D1201" s="35" t="s">
        <v>4082</v>
      </c>
      <c r="E1201" s="35" t="s">
        <v>126</v>
      </c>
      <c r="F1201" s="35" t="s">
        <v>771</v>
      </c>
      <c r="G1201" s="36">
        <v>1</v>
      </c>
      <c r="H1201" s="35" t="s">
        <v>4083</v>
      </c>
      <c r="I1201" s="3" t="str">
        <f t="shared" si="50"/>
        <v>0xdce5d6b41c32f578f875efffc0d422c57a75d7d8</v>
      </c>
      <c r="K1201" s="3" t="str">
        <f t="shared" si="51"/>
        <v>0.0002</v>
      </c>
      <c r="Q1201" s="3" t="str">
        <f t="shared" si="52"/>
        <v>0.0002}</v>
      </c>
    </row>
    <row r="1202" spans="1:17" ht="15.5" hidden="1">
      <c r="A1202" s="35" t="s">
        <v>4084</v>
      </c>
      <c r="B1202" s="3">
        <v>20237</v>
      </c>
      <c r="C1202" s="35" t="str">
        <f t="shared" si="49"/>
        <v>2023-07-30</v>
      </c>
      <c r="D1202" s="35" t="s">
        <v>4085</v>
      </c>
      <c r="E1202" s="35" t="s">
        <v>126</v>
      </c>
      <c r="F1202" s="35" t="s">
        <v>771</v>
      </c>
      <c r="G1202" s="36">
        <v>1</v>
      </c>
      <c r="H1202" s="35" t="s">
        <v>4086</v>
      </c>
      <c r="I1202" s="3" t="str">
        <f t="shared" si="50"/>
        <v>0xdf5fd23829151d64507ebac3a80562e9e5b9f497</v>
      </c>
      <c r="K1202" s="3" t="str">
        <f t="shared" si="51"/>
        <v>1.790261699756921e-05</v>
      </c>
      <c r="Q1202" s="3" t="str">
        <f t="shared" si="52"/>
        <v>1.790261699756921e-05}</v>
      </c>
    </row>
    <row r="1203" spans="1:17" ht="15.5" hidden="1">
      <c r="A1203" s="35" t="s">
        <v>4087</v>
      </c>
      <c r="B1203" s="3">
        <v>20237</v>
      </c>
      <c r="C1203" s="35" t="str">
        <f t="shared" si="49"/>
        <v>2023-07-01</v>
      </c>
      <c r="D1203" s="35" t="s">
        <v>4088</v>
      </c>
      <c r="E1203" s="35" t="s">
        <v>126</v>
      </c>
      <c r="F1203" s="35" t="s">
        <v>771</v>
      </c>
      <c r="G1203" s="36">
        <v>1</v>
      </c>
      <c r="H1203" s="35" t="s">
        <v>4089</v>
      </c>
      <c r="I1203" s="3" t="str">
        <f t="shared" si="50"/>
        <v>0x3e5d7768381d1d31b6c2dace0a56866e563cab69</v>
      </c>
      <c r="K1203" s="3" t="str">
        <f t="shared" si="51"/>
        <v>0.29160305343511456</v>
      </c>
      <c r="Q1203" s="3" t="str">
        <f t="shared" si="52"/>
        <v>0.29160305343511456}</v>
      </c>
    </row>
    <row r="1204" spans="1:17" ht="15.5" hidden="1">
      <c r="A1204" s="35" t="s">
        <v>4090</v>
      </c>
      <c r="B1204" s="3">
        <v>20237</v>
      </c>
      <c r="C1204" s="35" t="str">
        <f t="shared" si="49"/>
        <v>2023-07-29</v>
      </c>
      <c r="D1204" s="35" t="s">
        <v>4091</v>
      </c>
      <c r="E1204" s="35" t="s">
        <v>126</v>
      </c>
      <c r="F1204" s="35" t="s">
        <v>771</v>
      </c>
      <c r="G1204" s="36">
        <v>1</v>
      </c>
      <c r="H1204" s="35" t="s">
        <v>4092</v>
      </c>
      <c r="I1204" s="3" t="str">
        <f t="shared" si="50"/>
        <v>0xb1a6bf349c947a540a5fe6f1e89992acdad836ab</v>
      </c>
      <c r="K1204" s="3" t="str">
        <f t="shared" si="51"/>
        <v>0.00046805819101834284</v>
      </c>
      <c r="Q1204" s="3" t="str">
        <f t="shared" si="52"/>
        <v>0.00046805819101834284}</v>
      </c>
    </row>
    <row r="1205" spans="1:17" ht="15.5" hidden="1">
      <c r="A1205" s="35" t="s">
        <v>4093</v>
      </c>
      <c r="B1205" s="3">
        <v>20237</v>
      </c>
      <c r="C1205" s="35" t="str">
        <f t="shared" si="49"/>
        <v>2023-07-08</v>
      </c>
      <c r="D1205" s="35" t="s">
        <v>4094</v>
      </c>
      <c r="E1205" s="35" t="s">
        <v>126</v>
      </c>
      <c r="F1205" s="35" t="s">
        <v>771</v>
      </c>
      <c r="G1205" s="36">
        <v>1</v>
      </c>
      <c r="H1205" s="35" t="s">
        <v>4095</v>
      </c>
      <c r="I1205" s="3" t="str">
        <f t="shared" si="50"/>
        <v>0x2efdaa570d6aef9747e9624af9bc80d95709bf07</v>
      </c>
      <c r="K1205" s="3" t="str">
        <f t="shared" si="51"/>
        <v>6.345202769535114e-05</v>
      </c>
      <c r="Q1205" s="3" t="str">
        <f t="shared" si="52"/>
        <v>6.345202769535114e-05}</v>
      </c>
    </row>
    <row r="1206" spans="1:17" ht="15.5" hidden="1">
      <c r="A1206" s="35" t="s">
        <v>4096</v>
      </c>
      <c r="B1206" s="3">
        <v>20237</v>
      </c>
      <c r="C1206" s="35" t="str">
        <f t="shared" si="49"/>
        <v>2023-07-08</v>
      </c>
      <c r="D1206" s="35" t="s">
        <v>4097</v>
      </c>
      <c r="E1206" s="35" t="s">
        <v>126</v>
      </c>
      <c r="F1206" s="35" t="s">
        <v>771</v>
      </c>
      <c r="G1206" s="36">
        <v>1</v>
      </c>
      <c r="H1206" s="35" t="s">
        <v>4098</v>
      </c>
      <c r="I1206" s="3" t="str">
        <f t="shared" si="50"/>
        <v>0xbf9df575670c739d9bf1424d4913e7244ed3ff66</v>
      </c>
      <c r="K1206" s="3" t="str">
        <f t="shared" si="51"/>
        <v>0.0001834407535944472</v>
      </c>
      <c r="Q1206" s="3" t="str">
        <f t="shared" si="52"/>
        <v>0.0001834407535944472}</v>
      </c>
    </row>
    <row r="1207" spans="1:17" ht="15.5" hidden="1">
      <c r="A1207" s="35" t="s">
        <v>4099</v>
      </c>
      <c r="B1207" s="3">
        <v>20237</v>
      </c>
      <c r="C1207" s="35" t="str">
        <f t="shared" si="49"/>
        <v>2023-07-23</v>
      </c>
      <c r="D1207" s="35" t="s">
        <v>4100</v>
      </c>
      <c r="E1207" s="35" t="s">
        <v>126</v>
      </c>
      <c r="F1207" s="35" t="s">
        <v>771</v>
      </c>
      <c r="G1207" s="36">
        <v>1</v>
      </c>
      <c r="H1207" s="35" t="s">
        <v>4101</v>
      </c>
      <c r="I1207" s="3" t="str">
        <f t="shared" si="50"/>
        <v>0x54d05d0322d95a60670ce6b315f57b23804979ec</v>
      </c>
      <c r="K1207" s="3" t="str">
        <f t="shared" si="51"/>
        <v>3.229223178072283e-05</v>
      </c>
      <c r="Q1207" s="3" t="str">
        <f t="shared" si="52"/>
        <v>3.229223178072283e-05}</v>
      </c>
    </row>
    <row r="1208" spans="1:17" ht="15.5" hidden="1">
      <c r="A1208" s="35" t="s">
        <v>4102</v>
      </c>
      <c r="B1208" s="3">
        <v>20237</v>
      </c>
      <c r="C1208" s="35" t="str">
        <f t="shared" si="49"/>
        <v>2023-07-22</v>
      </c>
      <c r="D1208" s="35" t="s">
        <v>4103</v>
      </c>
      <c r="E1208" s="35" t="s">
        <v>126</v>
      </c>
      <c r="F1208" s="35" t="s">
        <v>771</v>
      </c>
      <c r="G1208" s="36">
        <v>1</v>
      </c>
      <c r="H1208" s="35" t="s">
        <v>4104</v>
      </c>
      <c r="I1208" s="3" t="str">
        <f t="shared" si="50"/>
        <v>0x01575ad404fcdbdb1f0cfbd70931ca54305265d8</v>
      </c>
      <c r="K1208" s="3" t="str">
        <f t="shared" si="51"/>
        <v>0.00017250673854447442</v>
      </c>
      <c r="Q1208" s="3" t="str">
        <f t="shared" si="52"/>
        <v>0.00017250673854447442}</v>
      </c>
    </row>
    <row r="1209" spans="1:17" ht="15.5" hidden="1">
      <c r="A1209" s="35" t="s">
        <v>4105</v>
      </c>
      <c r="B1209" s="3">
        <v>20237</v>
      </c>
      <c r="C1209" s="35" t="str">
        <f t="shared" si="49"/>
        <v>2023-07-20</v>
      </c>
      <c r="D1209" s="35" t="s">
        <v>4106</v>
      </c>
      <c r="E1209" s="35" t="s">
        <v>126</v>
      </c>
      <c r="F1209" s="35" t="s">
        <v>771</v>
      </c>
      <c r="G1209" s="36">
        <v>1</v>
      </c>
      <c r="H1209" s="35" t="s">
        <v>4107</v>
      </c>
      <c r="I1209" s="3" t="str">
        <f t="shared" si="50"/>
        <v>0x96aaad6f08c22216f64cd3814b2e805688acf2b5</v>
      </c>
      <c r="K1209" s="3" t="str">
        <f t="shared" si="51"/>
        <v>0.00041015625</v>
      </c>
      <c r="Q1209" s="3" t="str">
        <f t="shared" si="52"/>
        <v>0.00041015625}</v>
      </c>
    </row>
    <row r="1210" spans="1:17" ht="15.5" hidden="1">
      <c r="A1210" s="35" t="s">
        <v>4108</v>
      </c>
      <c r="B1210" s="3">
        <v>20237</v>
      </c>
      <c r="C1210" s="35" t="str">
        <f t="shared" si="49"/>
        <v>2023-07-04</v>
      </c>
      <c r="D1210" s="35" t="s">
        <v>4109</v>
      </c>
      <c r="E1210" s="35" t="s">
        <v>126</v>
      </c>
      <c r="F1210" s="35" t="s">
        <v>771</v>
      </c>
      <c r="G1210" s="36">
        <v>1</v>
      </c>
      <c r="H1210" s="35" t="s">
        <v>4110</v>
      </c>
      <c r="I1210" s="3" t="str">
        <f t="shared" si="50"/>
        <v>0x2344df127bbe2fd8e2c68b10f14843a8ede35e92</v>
      </c>
      <c r="K1210" s="3" t="str">
        <f t="shared" si="51"/>
        <v>0.19841560024375382</v>
      </c>
      <c r="Q1210" s="3" t="str">
        <f t="shared" si="52"/>
        <v>0.19841560024375382}</v>
      </c>
    </row>
    <row r="1211" spans="1:17" ht="15.5" hidden="1">
      <c r="A1211" s="35" t="s">
        <v>4111</v>
      </c>
      <c r="B1211" s="3">
        <v>20237</v>
      </c>
      <c r="C1211" s="35" t="str">
        <f t="shared" si="49"/>
        <v>2023-07-20</v>
      </c>
      <c r="D1211" s="35" t="s">
        <v>4112</v>
      </c>
      <c r="E1211" s="35" t="s">
        <v>126</v>
      </c>
      <c r="F1211" s="35" t="s">
        <v>771</v>
      </c>
      <c r="G1211" s="36">
        <v>1</v>
      </c>
      <c r="H1211" s="35" t="s">
        <v>4113</v>
      </c>
      <c r="I1211" s="3" t="str">
        <f t="shared" si="50"/>
        <v>0xc905bc059751aa3577bd931d4545b2ffa8a71eba</v>
      </c>
      <c r="K1211" s="3" t="str">
        <f t="shared" si="51"/>
        <v>0.00043292682926829263</v>
      </c>
      <c r="Q1211" s="3" t="str">
        <f t="shared" si="52"/>
        <v>0.00043292682926829263}</v>
      </c>
    </row>
    <row r="1212" spans="1:17" ht="15.5" hidden="1">
      <c r="A1212" s="35" t="s">
        <v>4114</v>
      </c>
      <c r="B1212" s="3">
        <v>20237</v>
      </c>
      <c r="C1212" s="35" t="str">
        <f t="shared" si="49"/>
        <v>2023-07-03</v>
      </c>
      <c r="D1212" s="35" t="s">
        <v>4115</v>
      </c>
      <c r="E1212" s="35" t="s">
        <v>191</v>
      </c>
      <c r="F1212" s="35" t="s">
        <v>771</v>
      </c>
      <c r="G1212" s="36">
        <v>1</v>
      </c>
      <c r="H1212" s="35" t="s">
        <v>4116</v>
      </c>
      <c r="I1212" s="3" t="str">
        <f t="shared" si="50"/>
        <v>0xd610cb1c867e495fa9cc6a0242710e39788fca2c</v>
      </c>
      <c r="J1212" s="3" t="s">
        <v>764</v>
      </c>
      <c r="K1212" s="3" t="str">
        <f t="shared" si="51"/>
        <v>7.970228932596216e-08</v>
      </c>
      <c r="L1212" s="3" t="s">
        <v>4117</v>
      </c>
      <c r="Q1212" s="3" t="str">
        <f t="shared" si="52"/>
        <v>7.970228932596216e-08}</v>
      </c>
    </row>
    <row r="1213" spans="1:17" ht="15.5" hidden="1">
      <c r="A1213" s="35" t="s">
        <v>4118</v>
      </c>
      <c r="B1213" s="3">
        <v>20237</v>
      </c>
      <c r="C1213" s="35" t="str">
        <f t="shared" si="49"/>
        <v>2023-07-11</v>
      </c>
      <c r="D1213" s="35" t="s">
        <v>4119</v>
      </c>
      <c r="E1213" s="35" t="s">
        <v>126</v>
      </c>
      <c r="F1213" s="35" t="s">
        <v>771</v>
      </c>
      <c r="G1213" s="36">
        <v>1</v>
      </c>
      <c r="H1213" s="35" t="s">
        <v>4120</v>
      </c>
      <c r="I1213" s="3" t="str">
        <f t="shared" si="50"/>
        <v>0x98a29ea4c8c64b76ba2576ed0ca49e16daf99056</v>
      </c>
      <c r="K1213" s="3" t="str">
        <f t="shared" si="51"/>
        <v>0.01686523286399505</v>
      </c>
      <c r="Q1213" s="3" t="str">
        <f t="shared" si="52"/>
        <v>0.01686523286399505}</v>
      </c>
    </row>
    <row r="1214" spans="1:17" ht="15.5" hidden="1">
      <c r="A1214" s="35" t="s">
        <v>4121</v>
      </c>
      <c r="B1214" s="3">
        <v>20237</v>
      </c>
      <c r="C1214" s="35" t="str">
        <f t="shared" si="49"/>
        <v>2023-07-11</v>
      </c>
      <c r="D1214" s="35" t="s">
        <v>4122</v>
      </c>
      <c r="E1214" s="35" t="s">
        <v>126</v>
      </c>
      <c r="F1214" s="35" t="s">
        <v>771</v>
      </c>
      <c r="G1214" s="36">
        <v>1</v>
      </c>
      <c r="H1214" s="35" t="s">
        <v>4123</v>
      </c>
      <c r="I1214" s="3" t="str">
        <f t="shared" si="50"/>
        <v>0xe37a85d70d08eb57e96f9a438cbd96530589499c</v>
      </c>
      <c r="K1214" s="3" t="str">
        <f t="shared" si="51"/>
        <v>0.29855595667870033</v>
      </c>
      <c r="Q1214" s="3" t="str">
        <f t="shared" si="52"/>
        <v>0.29855595667870033}</v>
      </c>
    </row>
    <row r="1215" spans="1:17" ht="15.5" hidden="1">
      <c r="A1215" s="35" t="s">
        <v>4124</v>
      </c>
      <c r="B1215" s="3">
        <v>20237</v>
      </c>
      <c r="C1215" s="35" t="str">
        <f t="shared" si="49"/>
        <v>2023-07-31</v>
      </c>
      <c r="D1215" s="35" t="s">
        <v>4125</v>
      </c>
      <c r="E1215" s="35" t="s">
        <v>126</v>
      </c>
      <c r="F1215" s="35" t="s">
        <v>771</v>
      </c>
      <c r="G1215" s="36">
        <v>1</v>
      </c>
      <c r="H1215" s="35" t="s">
        <v>4126</v>
      </c>
      <c r="I1215" s="3" t="str">
        <f t="shared" si="50"/>
        <v>0x05db968edb9d0be0075a20fecdca3463183a37ec</v>
      </c>
      <c r="K1215" s="3" t="str">
        <f t="shared" si="51"/>
        <v>0.4</v>
      </c>
      <c r="Q1215" s="3" t="str">
        <f t="shared" si="52"/>
        <v>0.4}</v>
      </c>
    </row>
    <row r="1216" spans="1:17" ht="15.5" hidden="1">
      <c r="A1216" s="35" t="s">
        <v>4127</v>
      </c>
      <c r="B1216" s="3">
        <v>20237</v>
      </c>
      <c r="C1216" s="35" t="str">
        <f t="shared" si="49"/>
        <v>2023-07-31</v>
      </c>
      <c r="D1216" s="35" t="s">
        <v>4128</v>
      </c>
      <c r="E1216" s="35" t="s">
        <v>126</v>
      </c>
      <c r="F1216" s="35" t="s">
        <v>771</v>
      </c>
      <c r="G1216" s="36">
        <v>1</v>
      </c>
      <c r="H1216" s="35" t="s">
        <v>4129</v>
      </c>
      <c r="I1216" s="3" t="str">
        <f t="shared" si="50"/>
        <v>0x28fbf8a4d1294777ee388160d7a480d21c9526bd</v>
      </c>
      <c r="K1216" s="3" t="str">
        <f t="shared" si="51"/>
        <v>0.0005597722960151803</v>
      </c>
      <c r="Q1216" s="3" t="str">
        <f t="shared" si="52"/>
        <v>0.0005597722960151803}</v>
      </c>
    </row>
    <row r="1217" spans="1:17" ht="15.5" hidden="1">
      <c r="A1217" s="35" t="s">
        <v>4130</v>
      </c>
      <c r="B1217" s="3">
        <v>20237</v>
      </c>
      <c r="C1217" s="35" t="str">
        <f t="shared" si="49"/>
        <v>2023-07-17</v>
      </c>
      <c r="D1217" s="35" t="s">
        <v>4131</v>
      </c>
      <c r="E1217" s="35" t="s">
        <v>126</v>
      </c>
      <c r="F1217" s="35" t="s">
        <v>771</v>
      </c>
      <c r="G1217" s="36">
        <v>1</v>
      </c>
      <c r="H1217" s="35" t="s">
        <v>4132</v>
      </c>
      <c r="I1217" s="3" t="str">
        <f t="shared" si="50"/>
        <v>0x05b2135f6906ade304fcb1dacc3c55c3d2246f7d</v>
      </c>
      <c r="K1217" s="3" t="str">
        <f t="shared" si="51"/>
        <v>0.00581453634085213</v>
      </c>
      <c r="Q1217" s="3" t="str">
        <f t="shared" si="52"/>
        <v>0.00581453634085213}</v>
      </c>
    </row>
    <row r="1218" spans="1:17" ht="15.5" hidden="1">
      <c r="A1218" s="35" t="s">
        <v>4133</v>
      </c>
      <c r="B1218" s="3">
        <v>20237</v>
      </c>
      <c r="C1218" s="35" t="str">
        <f t="shared" si="49"/>
        <v>2023-07-12</v>
      </c>
      <c r="D1218" s="35" t="s">
        <v>4134</v>
      </c>
      <c r="E1218" s="35" t="s">
        <v>126</v>
      </c>
      <c r="F1218" s="35" t="s">
        <v>771</v>
      </c>
      <c r="G1218" s="36">
        <v>1</v>
      </c>
      <c r="H1218" s="35" t="s">
        <v>4135</v>
      </c>
      <c r="I1218" s="3" t="str">
        <f t="shared" si="50"/>
        <v>0xedee915ae45cc4b2fdd1ce12a2f70dca0b2ad9e5</v>
      </c>
      <c r="K1218" s="3" t="str">
        <f t="shared" si="51"/>
        <v>0.00011684750208656254</v>
      </c>
      <c r="Q1218" s="3" t="str">
        <f t="shared" si="52"/>
        <v>0.00011684750208656254}</v>
      </c>
    </row>
    <row r="1219" spans="1:17" ht="15.5" hidden="1">
      <c r="A1219" s="35" t="s">
        <v>4136</v>
      </c>
      <c r="B1219" s="3">
        <v>20237</v>
      </c>
      <c r="C1219" s="35" t="str">
        <f t="shared" si="49"/>
        <v>2023-07-30</v>
      </c>
      <c r="D1219" s="35" t="s">
        <v>4137</v>
      </c>
      <c r="E1219" s="35" t="s">
        <v>126</v>
      </c>
      <c r="F1219" s="35" t="s">
        <v>771</v>
      </c>
      <c r="G1219" s="36">
        <v>1</v>
      </c>
      <c r="H1219" s="35" t="s">
        <v>4138</v>
      </c>
      <c r="I1219" s="3" t="str">
        <f t="shared" si="50"/>
        <v>0x719cdb61e217de6754ee8fc958f2866d61d565cf</v>
      </c>
      <c r="K1219" s="3" t="str">
        <f t="shared" si="51"/>
        <v>1.712481237983349e-05</v>
      </c>
      <c r="Q1219" s="3" t="str">
        <f t="shared" si="52"/>
        <v>1.712481237983349e-05}</v>
      </c>
    </row>
    <row r="1220" spans="1:17" ht="15.5" hidden="1">
      <c r="A1220" s="35" t="s">
        <v>4139</v>
      </c>
      <c r="B1220" s="3">
        <v>20237</v>
      </c>
      <c r="C1220" s="35" t="str">
        <f t="shared" si="49"/>
        <v>2023-07-03</v>
      </c>
      <c r="D1220" s="35" t="s">
        <v>4140</v>
      </c>
      <c r="E1220" s="35" t="s">
        <v>126</v>
      </c>
      <c r="F1220" s="35" t="s">
        <v>771</v>
      </c>
      <c r="G1220" s="36">
        <v>1</v>
      </c>
      <c r="H1220" s="35" t="s">
        <v>4141</v>
      </c>
      <c r="I1220" s="3" t="str">
        <f t="shared" si="50"/>
        <v>0xa054821dd2018bd48ecf9630947ab006f9e8b402</v>
      </c>
      <c r="K1220" s="3" t="str">
        <f t="shared" si="51"/>
        <v>0.00025135732957973054</v>
      </c>
      <c r="Q1220" s="3" t="str">
        <f t="shared" si="52"/>
        <v>0.00025135732957973054}</v>
      </c>
    </row>
    <row r="1221" spans="1:17" ht="15.5" hidden="1">
      <c r="A1221" s="35" t="s">
        <v>4142</v>
      </c>
      <c r="B1221" s="3">
        <v>20237</v>
      </c>
      <c r="C1221" s="35" t="str">
        <f t="shared" si="49"/>
        <v>2023-07-08</v>
      </c>
      <c r="D1221" s="35" t="s">
        <v>4143</v>
      </c>
      <c r="E1221" s="35" t="s">
        <v>126</v>
      </c>
      <c r="F1221" s="35" t="s">
        <v>771</v>
      </c>
      <c r="G1221" s="36">
        <v>1</v>
      </c>
      <c r="H1221" s="35" t="s">
        <v>4144</v>
      </c>
      <c r="I1221" s="3" t="str">
        <f t="shared" si="50"/>
        <v>0x7fc9da70397a5cc8c0c2ec09bd259fbc40bf1a88</v>
      </c>
      <c r="K1221" s="3" t="str">
        <f t="shared" si="51"/>
        <v>0.00019244476122594442</v>
      </c>
      <c r="Q1221" s="3" t="str">
        <f t="shared" si="52"/>
        <v>0.00019244476122594442}</v>
      </c>
    </row>
    <row r="1222" spans="1:17" ht="15.5" hidden="1">
      <c r="A1222" s="35" t="s">
        <v>4145</v>
      </c>
      <c r="B1222" s="3">
        <v>20237</v>
      </c>
      <c r="C1222" s="35" t="str">
        <f t="shared" si="49"/>
        <v>2023-07-26</v>
      </c>
      <c r="D1222" s="35" t="s">
        <v>4146</v>
      </c>
      <c r="E1222" s="35" t="s">
        <v>126</v>
      </c>
      <c r="F1222" s="35" t="s">
        <v>771</v>
      </c>
      <c r="G1222" s="36">
        <v>1</v>
      </c>
      <c r="H1222" s="35" t="s">
        <v>4147</v>
      </c>
      <c r="I1222" s="3" t="str">
        <f t="shared" si="50"/>
        <v>0x74322bbae4b120c6bb7c9af42029cf72e6d40bfc</v>
      </c>
      <c r="K1222" s="3" t="str">
        <f t="shared" si="51"/>
        <v>0.00020865139949109414</v>
      </c>
      <c r="Q1222" s="3" t="str">
        <f t="shared" si="52"/>
        <v>0.00020865139949109414}</v>
      </c>
    </row>
    <row r="1223" spans="1:17" ht="15.5" hidden="1">
      <c r="A1223" s="35" t="s">
        <v>4148</v>
      </c>
      <c r="B1223" s="3">
        <v>20237</v>
      </c>
      <c r="C1223" s="35" t="str">
        <f t="shared" si="49"/>
        <v>2023-07-11</v>
      </c>
      <c r="D1223" s="35" t="s">
        <v>4149</v>
      </c>
      <c r="E1223" s="35" t="s">
        <v>126</v>
      </c>
      <c r="F1223" s="35" t="s">
        <v>771</v>
      </c>
      <c r="G1223" s="36">
        <v>1</v>
      </c>
      <c r="H1223" s="35" t="s">
        <v>4150</v>
      </c>
      <c r="I1223" s="3" t="str">
        <f t="shared" si="50"/>
        <v>0x126ce1f8a376d80c073044900b4e543182476939</v>
      </c>
      <c r="K1223" s="3" t="str">
        <f t="shared" si="51"/>
        <v>4.807692307692308e-07</v>
      </c>
      <c r="Q1223" s="3" t="str">
        <f t="shared" si="52"/>
        <v>4.807692307692308e-07}</v>
      </c>
    </row>
    <row r="1224" spans="1:17" ht="15.5" hidden="1">
      <c r="A1224" s="35" t="s">
        <v>4151</v>
      </c>
      <c r="B1224" s="3">
        <v>20237</v>
      </c>
      <c r="C1224" s="35" t="str">
        <f t="shared" si="49"/>
        <v>2023-07-07</v>
      </c>
      <c r="D1224" s="35" t="s">
        <v>4152</v>
      </c>
      <c r="E1224" s="35" t="s">
        <v>126</v>
      </c>
      <c r="F1224" s="35" t="s">
        <v>771</v>
      </c>
      <c r="G1224" s="36">
        <v>1</v>
      </c>
      <c r="H1224" s="35" t="s">
        <v>4153</v>
      </c>
      <c r="I1224" s="3" t="str">
        <f t="shared" si="50"/>
        <v>0x888828e3b82adf9e169769b90c336cbbd4eebb9c</v>
      </c>
      <c r="K1224" s="3" t="str">
        <f t="shared" si="51"/>
        <v>0.00012430458399837106</v>
      </c>
      <c r="Q1224" s="3" t="str">
        <f t="shared" si="52"/>
        <v>0.00012430458399837106}</v>
      </c>
    </row>
    <row r="1225" spans="1:17" ht="15.5" hidden="1">
      <c r="A1225" s="35" t="s">
        <v>4154</v>
      </c>
      <c r="B1225" s="3">
        <v>20237</v>
      </c>
      <c r="C1225" s="35" t="str">
        <f t="shared" si="49"/>
        <v>2023-07-29</v>
      </c>
      <c r="D1225" s="35" t="s">
        <v>4155</v>
      </c>
      <c r="E1225" s="35" t="s">
        <v>126</v>
      </c>
      <c r="F1225" s="35" t="s">
        <v>771</v>
      </c>
      <c r="G1225" s="36">
        <v>1</v>
      </c>
      <c r="H1225" s="35" t="s">
        <v>4156</v>
      </c>
      <c r="I1225" s="3" t="str">
        <f t="shared" si="50"/>
        <v>0xc4e5bf33d46a2f02d2375d5435747c4e731becac</v>
      </c>
      <c r="K1225" s="3" t="str">
        <f t="shared" si="51"/>
        <v>0.0004804392587508579</v>
      </c>
      <c r="Q1225" s="3" t="str">
        <f t="shared" si="52"/>
        <v>0.0004804392587508579}</v>
      </c>
    </row>
    <row r="1226" spans="1:17" ht="15.5" hidden="1">
      <c r="A1226" s="35" t="s">
        <v>4157</v>
      </c>
      <c r="B1226" s="3">
        <v>20237</v>
      </c>
      <c r="C1226" s="35" t="str">
        <f t="shared" si="49"/>
        <v>2023-07-25</v>
      </c>
      <c r="D1226" s="35" t="s">
        <v>4158</v>
      </c>
      <c r="E1226" s="35" t="s">
        <v>126</v>
      </c>
      <c r="F1226" s="35" t="s">
        <v>771</v>
      </c>
      <c r="G1226" s="36">
        <v>1</v>
      </c>
      <c r="H1226" s="35" t="s">
        <v>4159</v>
      </c>
      <c r="I1226" s="3" t="str">
        <f t="shared" si="50"/>
        <v>0xd3238203a46096d85198e99c5e6eff9a3012438a</v>
      </c>
      <c r="K1226" s="3" t="str">
        <f t="shared" si="51"/>
        <v>0.006573519627411843</v>
      </c>
      <c r="Q1226" s="3" t="str">
        <f t="shared" si="52"/>
        <v>0.006573519627411843}</v>
      </c>
    </row>
    <row r="1227" spans="1:17" ht="15.5" hidden="1">
      <c r="A1227" s="35" t="s">
        <v>4160</v>
      </c>
      <c r="B1227" s="3">
        <v>20237</v>
      </c>
      <c r="C1227" s="35" t="str">
        <f t="shared" si="49"/>
        <v>2023-07-30</v>
      </c>
      <c r="D1227" s="35" t="s">
        <v>4161</v>
      </c>
      <c r="E1227" s="35" t="s">
        <v>126</v>
      </c>
      <c r="F1227" s="35" t="s">
        <v>771</v>
      </c>
      <c r="G1227" s="36">
        <v>1</v>
      </c>
      <c r="H1227" s="35" t="s">
        <v>4162</v>
      </c>
      <c r="I1227" s="3" t="str">
        <f t="shared" si="50"/>
        <v>0xb1833a4879a12ee9b8d75190f74f5ba43d436ea6</v>
      </c>
      <c r="K1227" s="3" t="str">
        <f t="shared" si="51"/>
        <v>2.68640350877193e-06</v>
      </c>
      <c r="Q1227" s="3" t="str">
        <f t="shared" si="52"/>
        <v>2.68640350877193e-06}</v>
      </c>
    </row>
    <row r="1228" spans="1:17" ht="15.5" hidden="1">
      <c r="A1228" s="35" t="s">
        <v>4163</v>
      </c>
      <c r="B1228" s="3">
        <v>20237</v>
      </c>
      <c r="C1228" s="35" t="str">
        <f t="shared" si="49"/>
        <v>2023-07-31</v>
      </c>
      <c r="D1228" s="35" t="s">
        <v>4164</v>
      </c>
      <c r="E1228" s="35" t="s">
        <v>126</v>
      </c>
      <c r="F1228" s="35" t="s">
        <v>771</v>
      </c>
      <c r="G1228" s="36">
        <v>1</v>
      </c>
      <c r="H1228" s="35" t="s">
        <v>4165</v>
      </c>
      <c r="I1228" s="3" t="str">
        <f t="shared" si="50"/>
        <v>0x844dc85edd8492a56228d293cfebb823ef3e10ec</v>
      </c>
      <c r="K1228" s="3" t="str">
        <f t="shared" si="51"/>
        <v>0.09999999999999998</v>
      </c>
      <c r="Q1228" s="3" t="str">
        <f t="shared" si="52"/>
        <v>0.09999999999999998}</v>
      </c>
    </row>
    <row r="1229" spans="1:17" ht="15.5" hidden="1">
      <c r="A1229" s="35" t="s">
        <v>4166</v>
      </c>
      <c r="B1229" s="3">
        <v>20237</v>
      </c>
      <c r="C1229" s="35" t="str">
        <f t="shared" si="49"/>
        <v>2023-07-21</v>
      </c>
      <c r="D1229" s="35" t="s">
        <v>4167</v>
      </c>
      <c r="E1229" s="35" t="s">
        <v>126</v>
      </c>
      <c r="F1229" s="35" t="s">
        <v>771</v>
      </c>
      <c r="G1229" s="36">
        <v>1</v>
      </c>
      <c r="H1229" s="35" t="s">
        <v>4168</v>
      </c>
      <c r="I1229" s="3" t="str">
        <f t="shared" si="50"/>
        <v>0x10db234e02c3889d8e408c7084e8ce10892bdad7</v>
      </c>
      <c r="K1229" s="3" t="str">
        <f t="shared" si="51"/>
        <v>1.8794953303385724e-06</v>
      </c>
      <c r="Q1229" s="3" t="str">
        <f t="shared" si="52"/>
        <v>1.8794953303385724e-06}</v>
      </c>
    </row>
    <row r="1230" spans="1:17" ht="15.5" hidden="1">
      <c r="A1230" s="35" t="s">
        <v>4169</v>
      </c>
      <c r="B1230" s="3">
        <v>20237</v>
      </c>
      <c r="C1230" s="35" t="str">
        <f t="shared" si="49"/>
        <v>2023-07-14</v>
      </c>
      <c r="D1230" s="35" t="s">
        <v>4170</v>
      </c>
      <c r="E1230" s="35" t="s">
        <v>126</v>
      </c>
      <c r="F1230" s="35" t="s">
        <v>771</v>
      </c>
      <c r="G1230" s="36">
        <v>1</v>
      </c>
      <c r="H1230" s="35" t="s">
        <v>4171</v>
      </c>
      <c r="I1230" s="3" t="str">
        <f t="shared" si="50"/>
        <v>0x3de1058afcc5a3695e3b42330662b2c33570706b</v>
      </c>
      <c r="K1230" s="3" t="str">
        <f t="shared" si="51"/>
        <v>0.0041619047619047625</v>
      </c>
      <c r="Q1230" s="3" t="str">
        <f t="shared" si="52"/>
        <v>0.0041619047619047625}</v>
      </c>
    </row>
    <row r="1231" spans="1:17" ht="15.5" hidden="1">
      <c r="A1231" s="35" t="s">
        <v>4172</v>
      </c>
      <c r="B1231" s="3">
        <v>20237</v>
      </c>
      <c r="C1231" s="35" t="str">
        <f t="shared" si="49"/>
        <v>2023-07-21</v>
      </c>
      <c r="D1231" s="35" t="s">
        <v>4173</v>
      </c>
      <c r="E1231" s="35" t="s">
        <v>126</v>
      </c>
      <c r="F1231" s="35" t="s">
        <v>771</v>
      </c>
      <c r="G1231" s="36">
        <v>1</v>
      </c>
      <c r="H1231" s="35" t="s">
        <v>4174</v>
      </c>
      <c r="I1231" s="3" t="str">
        <f t="shared" si="50"/>
        <v>0xc266864760e6750bc9b5bb6b5606654631b1a6b2</v>
      </c>
      <c r="K1231" s="3" t="str">
        <f t="shared" si="51"/>
        <v>0.0003465982028241335</v>
      </c>
      <c r="Q1231" s="3" t="str">
        <f t="shared" si="52"/>
        <v>0.0003465982028241335}</v>
      </c>
    </row>
    <row r="1232" spans="1:17" ht="15.5" hidden="1">
      <c r="A1232" s="35" t="s">
        <v>4175</v>
      </c>
      <c r="B1232" s="3">
        <v>20237</v>
      </c>
      <c r="C1232" s="35" t="str">
        <f t="shared" si="49"/>
        <v>2023-07-07</v>
      </c>
      <c r="D1232" s="35" t="s">
        <v>4176</v>
      </c>
      <c r="E1232" s="35" t="s">
        <v>126</v>
      </c>
      <c r="F1232" s="35" t="s">
        <v>771</v>
      </c>
      <c r="G1232" s="36">
        <v>1</v>
      </c>
      <c r="H1232" s="35" t="s">
        <v>4177</v>
      </c>
      <c r="I1232" s="3" t="str">
        <f t="shared" si="50"/>
        <v>0xb86aa907aa2f6e6911deb28190e47e1c4deb5d37</v>
      </c>
      <c r="K1232" s="3" t="str">
        <f t="shared" si="51"/>
        <v>0.29688013136289</v>
      </c>
      <c r="Q1232" s="3" t="str">
        <f t="shared" si="52"/>
        <v>0.29688013136289}</v>
      </c>
    </row>
    <row r="1233" spans="1:17" ht="15.5" hidden="1">
      <c r="A1233" s="35" t="s">
        <v>4178</v>
      </c>
      <c r="B1233" s="3">
        <v>20237</v>
      </c>
      <c r="C1233" s="35" t="str">
        <f t="shared" si="49"/>
        <v>2023-07-21</v>
      </c>
      <c r="D1233" s="35" t="s">
        <v>4179</v>
      </c>
      <c r="E1233" s="35" t="s">
        <v>191</v>
      </c>
      <c r="F1233" s="35" t="s">
        <v>771</v>
      </c>
      <c r="G1233" s="36">
        <v>1</v>
      </c>
      <c r="H1233" s="35" t="s">
        <v>4180</v>
      </c>
      <c r="I1233" s="3" t="str">
        <f t="shared" si="50"/>
        <v>0x10db234e02c3889d8e408c7084e8ce10892bdad7</v>
      </c>
      <c r="J1233" s="3" t="s">
        <v>46</v>
      </c>
      <c r="K1233" s="3" t="str">
        <f t="shared" si="51"/>
        <v>2.8787932717699937e-08</v>
      </c>
      <c r="L1233" s="3" t="s">
        <v>557</v>
      </c>
      <c r="Q1233" s="3" t="str">
        <f t="shared" si="52"/>
        <v>2.8787932717699937e-08}</v>
      </c>
    </row>
    <row r="1234" spans="1:17" ht="15.5" hidden="1">
      <c r="A1234" s="35" t="s">
        <v>4181</v>
      </c>
      <c r="B1234" s="3">
        <v>20237</v>
      </c>
      <c r="C1234" s="35" t="str">
        <f t="shared" si="49"/>
        <v>2023-07-13</v>
      </c>
      <c r="D1234" s="35" t="s">
        <v>4182</v>
      </c>
      <c r="E1234" s="35" t="s">
        <v>126</v>
      </c>
      <c r="F1234" s="35" t="s">
        <v>771</v>
      </c>
      <c r="G1234" s="36">
        <v>1</v>
      </c>
      <c r="H1234" s="35" t="s">
        <v>4183</v>
      </c>
      <c r="I1234" s="3" t="str">
        <f t="shared" si="50"/>
        <v>0xbd05ace47174611fb3525776038d3d5db8c58ca6</v>
      </c>
      <c r="K1234" s="3" t="str">
        <f t="shared" si="51"/>
        <v>5.921644187540142e-05</v>
      </c>
      <c r="Q1234" s="3" t="str">
        <f t="shared" si="52"/>
        <v>5.921644187540142e-05}</v>
      </c>
    </row>
    <row r="1235" spans="1:17" ht="15.5" hidden="1">
      <c r="A1235" s="35" t="s">
        <v>4184</v>
      </c>
      <c r="B1235" s="3">
        <v>20237</v>
      </c>
      <c r="C1235" s="35" t="str">
        <f t="shared" si="49"/>
        <v>2023-07-30</v>
      </c>
      <c r="D1235" s="35" t="s">
        <v>4185</v>
      </c>
      <c r="E1235" s="35" t="s">
        <v>126</v>
      </c>
      <c r="F1235" s="35" t="s">
        <v>771</v>
      </c>
      <c r="G1235" s="36">
        <v>1</v>
      </c>
      <c r="H1235" s="35" t="s">
        <v>4186</v>
      </c>
      <c r="I1235" s="3" t="str">
        <f t="shared" si="50"/>
        <v>0xdce5d6b41c32f578f875efffc0d422c57a75d7d8</v>
      </c>
      <c r="K1235" s="3" t="str">
        <f t="shared" si="51"/>
        <v>0.0002</v>
      </c>
      <c r="Q1235" s="3" t="str">
        <f t="shared" si="52"/>
        <v>0.0002}</v>
      </c>
    </row>
    <row r="1236" spans="1:17" ht="15.5" hidden="1">
      <c r="A1236" s="35" t="s">
        <v>4187</v>
      </c>
      <c r="B1236" s="3">
        <v>20237</v>
      </c>
      <c r="C1236" s="35" t="str">
        <f t="shared" si="49"/>
        <v>2023-07-10</v>
      </c>
      <c r="D1236" s="35" t="s">
        <v>4188</v>
      </c>
      <c r="E1236" s="35" t="s">
        <v>126</v>
      </c>
      <c r="F1236" s="35" t="s">
        <v>771</v>
      </c>
      <c r="G1236" s="36">
        <v>1</v>
      </c>
      <c r="H1236" s="35" t="s">
        <v>4189</v>
      </c>
      <c r="I1236" s="3" t="str">
        <f t="shared" si="50"/>
        <v>0x2159bd61ba2530e4ae6bd3c7860e00cd0a8a2c22</v>
      </c>
      <c r="K1236" s="3" t="str">
        <f t="shared" si="51"/>
        <v>0.00012031386224934613</v>
      </c>
      <c r="Q1236" s="3" t="str">
        <f t="shared" si="52"/>
        <v>0.00012031386224934613}</v>
      </c>
    </row>
    <row r="1237" spans="1:17" ht="15.5" hidden="1">
      <c r="A1237" s="35" t="s">
        <v>4190</v>
      </c>
      <c r="B1237" s="3">
        <v>20237</v>
      </c>
      <c r="C1237" s="35" t="str">
        <f t="shared" si="49"/>
        <v>2023-07-21</v>
      </c>
      <c r="D1237" s="35" t="s">
        <v>4191</v>
      </c>
      <c r="E1237" s="35" t="s">
        <v>126</v>
      </c>
      <c r="F1237" s="35" t="s">
        <v>771</v>
      </c>
      <c r="G1237" s="36">
        <v>1</v>
      </c>
      <c r="H1237" s="35" t="s">
        <v>4192</v>
      </c>
      <c r="I1237" s="3" t="str">
        <f t="shared" si="50"/>
        <v>0xef41ea024d04381169857b111613e2ec80ae7d1c</v>
      </c>
      <c r="K1237" s="3" t="str">
        <f t="shared" si="51"/>
        <v>3.816902281499902e-08</v>
      </c>
      <c r="Q1237" s="3" t="str">
        <f t="shared" si="52"/>
        <v>3.816902281499902e-08}</v>
      </c>
    </row>
    <row r="1238" spans="1:17" ht="15.5" hidden="1">
      <c r="A1238" s="35" t="s">
        <v>4193</v>
      </c>
      <c r="B1238" s="3">
        <v>20237</v>
      </c>
      <c r="C1238" s="35" t="str">
        <f t="shared" si="49"/>
        <v>2023-07-30</v>
      </c>
      <c r="D1238" s="35" t="s">
        <v>4194</v>
      </c>
      <c r="E1238" s="35" t="s">
        <v>126</v>
      </c>
      <c r="F1238" s="35" t="s">
        <v>771</v>
      </c>
      <c r="G1238" s="36">
        <v>1</v>
      </c>
      <c r="H1238" s="35" t="s">
        <v>4195</v>
      </c>
      <c r="I1238" s="3" t="str">
        <f t="shared" si="50"/>
        <v>0x79310104bed24250cd39baa7c49e2d242d6ed879</v>
      </c>
      <c r="K1238" s="3" t="str">
        <f t="shared" si="51"/>
        <v>0.0002542911633820725</v>
      </c>
      <c r="Q1238" s="3" t="str">
        <f t="shared" si="52"/>
        <v>0.0002542911633820725}</v>
      </c>
    </row>
    <row r="1239" spans="1:17" ht="15.5" hidden="1">
      <c r="A1239" s="35" t="s">
        <v>4196</v>
      </c>
      <c r="B1239" s="3">
        <v>20237</v>
      </c>
      <c r="C1239" s="35" t="str">
        <f t="shared" si="49"/>
        <v>2023-07-10</v>
      </c>
      <c r="D1239" s="35" t="s">
        <v>4197</v>
      </c>
      <c r="E1239" s="35" t="s">
        <v>126</v>
      </c>
      <c r="F1239" s="35" t="s">
        <v>771</v>
      </c>
      <c r="G1239" s="36">
        <v>1</v>
      </c>
      <c r="H1239" s="35" t="s">
        <v>4198</v>
      </c>
      <c r="I1239" s="3" t="str">
        <f t="shared" si="50"/>
        <v>0x68ff5202baae2a963d9dd4d31cdfa423bc548874</v>
      </c>
      <c r="K1239" s="3" t="str">
        <f t="shared" si="51"/>
        <v>0.00010252784161216192</v>
      </c>
      <c r="Q1239" s="3" t="str">
        <f t="shared" si="52"/>
        <v>0.00010252784161216192}</v>
      </c>
    </row>
    <row r="1240" spans="1:17" ht="15.5" hidden="1">
      <c r="A1240" s="35" t="s">
        <v>4199</v>
      </c>
      <c r="B1240" s="3">
        <v>20237</v>
      </c>
      <c r="C1240" s="35" t="str">
        <f t="shared" si="49"/>
        <v>2023-07-04</v>
      </c>
      <c r="D1240" s="35" t="s">
        <v>4200</v>
      </c>
      <c r="E1240" s="35" t="s">
        <v>126</v>
      </c>
      <c r="F1240" s="35" t="s">
        <v>771</v>
      </c>
      <c r="G1240" s="36">
        <v>1</v>
      </c>
      <c r="H1240" s="35" t="s">
        <v>4201</v>
      </c>
      <c r="I1240" s="3" t="str">
        <f t="shared" si="50"/>
        <v>0xd7a51ff8357c210d11499e251b2849d1bb35cbc2</v>
      </c>
      <c r="K1240" s="3" t="str">
        <f t="shared" si="51"/>
        <v>4.890829694323144e-05</v>
      </c>
      <c r="Q1240" s="3" t="str">
        <f t="shared" si="52"/>
        <v>4.890829694323144e-05}</v>
      </c>
    </row>
    <row r="1241" spans="1:17" ht="15.5" hidden="1">
      <c r="A1241" s="35" t="s">
        <v>4202</v>
      </c>
      <c r="B1241" s="3">
        <v>20237</v>
      </c>
      <c r="C1241" s="35" t="str">
        <f t="shared" si="49"/>
        <v>2023-07-29</v>
      </c>
      <c r="D1241" s="35" t="s">
        <v>4203</v>
      </c>
      <c r="E1241" s="35" t="s">
        <v>126</v>
      </c>
      <c r="F1241" s="35" t="s">
        <v>771</v>
      </c>
      <c r="G1241" s="36">
        <v>1</v>
      </c>
      <c r="H1241" s="35" t="s">
        <v>4204</v>
      </c>
      <c r="I1241" s="3" t="str">
        <f t="shared" si="50"/>
        <v>0xc4e5bf33d46a2f02d2375d5435747c4e731becac</v>
      </c>
      <c r="K1241" s="3" t="str">
        <f t="shared" si="51"/>
        <v>0.0015727702511099543</v>
      </c>
      <c r="Q1241" s="3" t="str">
        <f t="shared" si="52"/>
        <v>0.0015727702511099543}</v>
      </c>
    </row>
    <row r="1242" spans="1:17" ht="15.5" hidden="1">
      <c r="A1242" s="35" t="s">
        <v>4205</v>
      </c>
      <c r="B1242" s="3">
        <v>20237</v>
      </c>
      <c r="C1242" s="35" t="str">
        <f t="shared" si="49"/>
        <v>2023-07-24</v>
      </c>
      <c r="D1242" s="35" t="s">
        <v>4206</v>
      </c>
      <c r="E1242" s="35" t="s">
        <v>126</v>
      </c>
      <c r="F1242" s="35" t="s">
        <v>771</v>
      </c>
      <c r="G1242" s="36">
        <v>1</v>
      </c>
      <c r="H1242" s="35" t="s">
        <v>4207</v>
      </c>
      <c r="I1242" s="3" t="str">
        <f t="shared" si="50"/>
        <v>0xd2e178ffc33a33804c1fe8b47d6ef061e76751f2</v>
      </c>
      <c r="K1242" s="3" t="str">
        <f t="shared" si="51"/>
        <v>0.00022040816326530612</v>
      </c>
      <c r="Q1242" s="3" t="str">
        <f t="shared" si="52"/>
        <v>0.00022040816326530612}</v>
      </c>
    </row>
    <row r="1243" spans="1:17" ht="15.5" hidden="1">
      <c r="A1243" s="35" t="s">
        <v>4208</v>
      </c>
      <c r="B1243" s="3">
        <v>20237</v>
      </c>
      <c r="C1243" s="35" t="str">
        <f t="shared" si="49"/>
        <v>2023-07-11</v>
      </c>
      <c r="D1243" s="35" t="s">
        <v>4209</v>
      </c>
      <c r="E1243" s="35" t="s">
        <v>126</v>
      </c>
      <c r="F1243" s="35" t="s">
        <v>771</v>
      </c>
      <c r="G1243" s="36">
        <v>1</v>
      </c>
      <c r="H1243" s="35" t="s">
        <v>4210</v>
      </c>
      <c r="I1243" s="3" t="str">
        <f t="shared" si="50"/>
        <v>0x40daa2973a0d69ce81430daa0706bab2508e278c</v>
      </c>
      <c r="K1243" s="3" t="str">
        <f t="shared" si="51"/>
        <v>5.329380764163373e-05</v>
      </c>
      <c r="Q1243" s="3" t="str">
        <f t="shared" si="52"/>
        <v>5.329380764163373e-05}</v>
      </c>
    </row>
    <row r="1244" spans="1:17" ht="15.5" hidden="1">
      <c r="A1244" s="35" t="s">
        <v>4211</v>
      </c>
      <c r="B1244" s="3">
        <v>20237</v>
      </c>
      <c r="C1244" s="35" t="str">
        <f t="shared" si="49"/>
        <v>2023-07-10</v>
      </c>
      <c r="D1244" s="35" t="s">
        <v>4212</v>
      </c>
      <c r="E1244" s="35" t="s">
        <v>126</v>
      </c>
      <c r="F1244" s="35" t="s">
        <v>771</v>
      </c>
      <c r="G1244" s="36">
        <v>1</v>
      </c>
      <c r="H1244" s="35" t="s">
        <v>4213</v>
      </c>
      <c r="I1244" s="3" t="str">
        <f t="shared" si="50"/>
        <v>0xd3641c912a6a4c30338787e3c464420b561a9467</v>
      </c>
      <c r="K1244" s="3" t="str">
        <f t="shared" si="51"/>
        <v>0.0001888675623800384</v>
      </c>
      <c r="Q1244" s="3" t="str">
        <f t="shared" si="52"/>
        <v>0.0001888675623800384}</v>
      </c>
    </row>
    <row r="1245" spans="1:17" ht="15.5" hidden="1">
      <c r="A1245" s="35" t="s">
        <v>4214</v>
      </c>
      <c r="B1245" s="3">
        <v>20237</v>
      </c>
      <c r="C1245" s="35" t="str">
        <f t="shared" si="49"/>
        <v>2023-07-31</v>
      </c>
      <c r="D1245" s="35" t="s">
        <v>4215</v>
      </c>
      <c r="E1245" s="35" t="s">
        <v>126</v>
      </c>
      <c r="F1245" s="35" t="s">
        <v>771</v>
      </c>
      <c r="G1245" s="36">
        <v>1</v>
      </c>
      <c r="H1245" s="35" t="s">
        <v>4216</v>
      </c>
      <c r="I1245" s="3" t="str">
        <f t="shared" si="50"/>
        <v>0xa783e48d834966a7db2ef22a1e0bf991c4f15911</v>
      </c>
      <c r="K1245" s="3" t="str">
        <f t="shared" si="51"/>
        <v>6.710222905457341e-05</v>
      </c>
      <c r="Q1245" s="3" t="str">
        <f t="shared" si="52"/>
        <v>6.710222905457341e-05}</v>
      </c>
    </row>
    <row r="1246" spans="1:17" ht="15.5" hidden="1">
      <c r="A1246" s="35" t="s">
        <v>4217</v>
      </c>
      <c r="B1246" s="3">
        <v>20237</v>
      </c>
      <c r="C1246" s="35" t="str">
        <f t="shared" si="49"/>
        <v>2023-07-20</v>
      </c>
      <c r="D1246" s="35" t="s">
        <v>4218</v>
      </c>
      <c r="E1246" s="35" t="s">
        <v>126</v>
      </c>
      <c r="F1246" s="35" t="s">
        <v>771</v>
      </c>
      <c r="G1246" s="36">
        <v>1</v>
      </c>
      <c r="H1246" s="35" t="s">
        <v>4219</v>
      </c>
      <c r="I1246" s="3" t="str">
        <f t="shared" si="50"/>
        <v>0x4873cf6f707064135b5522b80763239e73da103e</v>
      </c>
      <c r="K1246" s="3" t="str">
        <f t="shared" si="51"/>
        <v>0.2429676511954993</v>
      </c>
      <c r="Q1246" s="3" t="str">
        <f t="shared" si="52"/>
        <v>0.2429676511954993}</v>
      </c>
    </row>
    <row r="1247" spans="1:17" ht="15.5" hidden="1">
      <c r="A1247" s="35" t="s">
        <v>4220</v>
      </c>
      <c r="B1247" s="3">
        <v>20237</v>
      </c>
      <c r="C1247" s="35" t="str">
        <f t="shared" si="49"/>
        <v>2023-07-01</v>
      </c>
      <c r="D1247" s="35" t="s">
        <v>4221</v>
      </c>
      <c r="E1247" s="35" t="s">
        <v>126</v>
      </c>
      <c r="F1247" s="35" t="s">
        <v>771</v>
      </c>
      <c r="G1247" s="36">
        <v>1</v>
      </c>
      <c r="H1247" s="35" t="s">
        <v>4222</v>
      </c>
      <c r="I1247" s="3" t="str">
        <f t="shared" si="50"/>
        <v>0xfde23f34f6bedf1529f1841607f3c3c04774003a</v>
      </c>
      <c r="K1247" s="3" t="str">
        <f t="shared" si="51"/>
        <v>0.00011847630473905218</v>
      </c>
      <c r="Q1247" s="3" t="str">
        <f t="shared" si="52"/>
        <v>0.00011847630473905218}</v>
      </c>
    </row>
    <row r="1248" spans="1:17" ht="15.5" hidden="1">
      <c r="A1248" s="35" t="s">
        <v>4223</v>
      </c>
      <c r="B1248" s="3">
        <v>20237</v>
      </c>
      <c r="C1248" s="35" t="str">
        <f t="shared" si="49"/>
        <v>2023-07-30</v>
      </c>
      <c r="D1248" s="35" t="s">
        <v>4224</v>
      </c>
      <c r="E1248" s="35" t="s">
        <v>126</v>
      </c>
      <c r="F1248" s="35" t="s">
        <v>771</v>
      </c>
      <c r="G1248" s="36">
        <v>1</v>
      </c>
      <c r="H1248" s="35" t="s">
        <v>4225</v>
      </c>
      <c r="I1248" s="3" t="str">
        <f t="shared" si="50"/>
        <v>0x19c7849d10333188678fad560d2436cec11071a6</v>
      </c>
      <c r="K1248" s="3" t="str">
        <f t="shared" si="51"/>
        <v>0.00024793388429752067</v>
      </c>
      <c r="Q1248" s="3" t="str">
        <f t="shared" si="52"/>
        <v>0.00024793388429752067}</v>
      </c>
    </row>
    <row r="1249" spans="1:17" ht="15.5" hidden="1">
      <c r="A1249" s="35" t="s">
        <v>4226</v>
      </c>
      <c r="B1249" s="3">
        <v>20237</v>
      </c>
      <c r="C1249" s="35" t="str">
        <f t="shared" si="49"/>
        <v>2023-07-08</v>
      </c>
      <c r="D1249" s="35" t="s">
        <v>4227</v>
      </c>
      <c r="E1249" s="35" t="s">
        <v>126</v>
      </c>
      <c r="F1249" s="35" t="s">
        <v>771</v>
      </c>
      <c r="G1249" s="36">
        <v>1</v>
      </c>
      <c r="H1249" s="35" t="s">
        <v>4228</v>
      </c>
      <c r="I1249" s="3" t="str">
        <f t="shared" si="50"/>
        <v>0xeab4c1e33246df5cd1e849c07eb8f0aeeaa3321e</v>
      </c>
      <c r="K1249" s="3" t="str">
        <f t="shared" si="51"/>
        <v>0.00017387065323366918</v>
      </c>
      <c r="Q1249" s="3" t="str">
        <f t="shared" si="52"/>
        <v>0.00017387065323366918}</v>
      </c>
    </row>
    <row r="1250" spans="1:17" ht="15.5" hidden="1">
      <c r="A1250" s="35" t="s">
        <v>4229</v>
      </c>
      <c r="B1250" s="3">
        <v>20237</v>
      </c>
      <c r="C1250" s="35" t="str">
        <f t="shared" si="49"/>
        <v>2023-07-27</v>
      </c>
      <c r="D1250" s="35" t="s">
        <v>4230</v>
      </c>
      <c r="E1250" s="35" t="s">
        <v>126</v>
      </c>
      <c r="F1250" s="35" t="s">
        <v>771</v>
      </c>
      <c r="G1250" s="36">
        <v>1</v>
      </c>
      <c r="H1250" s="35" t="s">
        <v>4231</v>
      </c>
      <c r="I1250" s="3" t="str">
        <f t="shared" si="50"/>
        <v>0xd989f7b4320c6e69cea3d914444c19ab67d3a35e</v>
      </c>
      <c r="K1250" s="3" t="str">
        <f t="shared" si="51"/>
        <v>5.8878504672897196e-05</v>
      </c>
      <c r="Q1250" s="3" t="str">
        <f t="shared" si="52"/>
        <v>5.8878504672897196e-05}</v>
      </c>
    </row>
    <row r="1251" spans="1:17" ht="15.5" hidden="1">
      <c r="A1251" s="35" t="s">
        <v>4232</v>
      </c>
      <c r="B1251" s="3">
        <v>20237</v>
      </c>
      <c r="C1251" s="35" t="str">
        <f t="shared" si="49"/>
        <v>2023-07-21</v>
      </c>
      <c r="D1251" s="35" t="s">
        <v>4233</v>
      </c>
      <c r="E1251" s="35" t="s">
        <v>126</v>
      </c>
      <c r="F1251" s="35" t="s">
        <v>771</v>
      </c>
      <c r="G1251" s="36">
        <v>1</v>
      </c>
      <c r="H1251" s="35" t="s">
        <v>4234</v>
      </c>
      <c r="I1251" s="3" t="str">
        <f t="shared" si="50"/>
        <v>0xc266864760e6750bc9b5bb6b5606654631b1a6b2</v>
      </c>
      <c r="K1251" s="3" t="str">
        <f t="shared" si="51"/>
        <v>0.0003465982028241335</v>
      </c>
      <c r="Q1251" s="3" t="str">
        <f t="shared" si="52"/>
        <v>0.0003465982028241335}</v>
      </c>
    </row>
    <row r="1252" spans="1:17" ht="15.5" hidden="1">
      <c r="A1252" s="35" t="s">
        <v>4235</v>
      </c>
      <c r="B1252" s="3">
        <v>20237</v>
      </c>
      <c r="C1252" s="35" t="str">
        <f t="shared" si="49"/>
        <v>2023-07-24</v>
      </c>
      <c r="D1252" s="35" t="s">
        <v>4236</v>
      </c>
      <c r="E1252" s="35" t="s">
        <v>126</v>
      </c>
      <c r="F1252" s="35" t="s">
        <v>771</v>
      </c>
      <c r="G1252" s="36">
        <v>1</v>
      </c>
      <c r="H1252" s="35" t="s">
        <v>4237</v>
      </c>
      <c r="I1252" s="3" t="str">
        <f t="shared" si="50"/>
        <v>0x2d8cccfb0208a7b70176dc817c9bb3c1cddc01bf</v>
      </c>
      <c r="K1252" s="3" t="str">
        <f t="shared" si="51"/>
        <v>2.687342310592275e-05</v>
      </c>
      <c r="Q1252" s="3" t="str">
        <f t="shared" si="52"/>
        <v>2.687342310592275e-05}</v>
      </c>
    </row>
    <row r="1253" spans="1:17" ht="15.5" hidden="1">
      <c r="A1253" s="35" t="s">
        <v>4238</v>
      </c>
      <c r="B1253" s="3">
        <v>20237</v>
      </c>
      <c r="C1253" s="35" t="str">
        <f t="shared" si="49"/>
        <v>2023-07-04</v>
      </c>
      <c r="D1253" s="35" t="s">
        <v>4239</v>
      </c>
      <c r="E1253" s="35" t="s">
        <v>126</v>
      </c>
      <c r="F1253" s="35" t="s">
        <v>771</v>
      </c>
      <c r="G1253" s="36">
        <v>1</v>
      </c>
      <c r="H1253" s="35" t="s">
        <v>4240</v>
      </c>
      <c r="I1253" s="3" t="str">
        <f t="shared" si="50"/>
        <v>0xc75bbd18b121ad29d437fc23b3c92e73aa3e1e89</v>
      </c>
      <c r="K1253" s="3" t="str">
        <f t="shared" si="51"/>
        <v>5.543664383561644e-05</v>
      </c>
      <c r="Q1253" s="3" t="str">
        <f t="shared" si="52"/>
        <v>5.543664383561644e-05}</v>
      </c>
    </row>
    <row r="1254" spans="1:17" ht="15.5" hidden="1">
      <c r="A1254" s="35" t="s">
        <v>4241</v>
      </c>
      <c r="B1254" s="3">
        <v>20237</v>
      </c>
      <c r="C1254" s="35" t="str">
        <f t="shared" si="49"/>
        <v>2023-07-04</v>
      </c>
      <c r="D1254" s="35" t="s">
        <v>4242</v>
      </c>
      <c r="E1254" s="35" t="s">
        <v>126</v>
      </c>
      <c r="F1254" s="35" t="s">
        <v>771</v>
      </c>
      <c r="G1254" s="36">
        <v>1</v>
      </c>
      <c r="H1254" s="35" t="s">
        <v>4243</v>
      </c>
      <c r="I1254" s="3" t="str">
        <f t="shared" si="50"/>
        <v>0x0984063d0c005c8b78331f0af6be44dd5c68c785</v>
      </c>
      <c r="K1254" s="3" t="str">
        <f t="shared" si="51"/>
        <v>0.13266616314199395</v>
      </c>
      <c r="Q1254" s="3" t="str">
        <f t="shared" si="52"/>
        <v>0.13266616314199395}</v>
      </c>
    </row>
    <row r="1255" spans="1:17" ht="15.5" hidden="1">
      <c r="A1255" s="35" t="s">
        <v>4244</v>
      </c>
      <c r="B1255" s="3">
        <v>20237</v>
      </c>
      <c r="C1255" s="35" t="str">
        <f t="shared" si="49"/>
        <v>2023-07-27</v>
      </c>
      <c r="D1255" s="35" t="s">
        <v>4245</v>
      </c>
      <c r="E1255" s="35" t="s">
        <v>126</v>
      </c>
      <c r="F1255" s="35" t="s">
        <v>771</v>
      </c>
      <c r="G1255" s="36">
        <v>1</v>
      </c>
      <c r="H1255" s="35" t="s">
        <v>4246</v>
      </c>
      <c r="I1255" s="3" t="str">
        <f t="shared" si="50"/>
        <v>0xb3e7bd15229ea64d4a46ff24d4432610eb444841</v>
      </c>
      <c r="K1255" s="3" t="str">
        <f t="shared" si="51"/>
        <v>0.0002565320665083136</v>
      </c>
      <c r="Q1255" s="3" t="str">
        <f t="shared" si="52"/>
        <v>0.0002565320665083136}</v>
      </c>
    </row>
    <row r="1256" spans="1:17" ht="15.5" hidden="1">
      <c r="A1256" s="35" t="s">
        <v>4247</v>
      </c>
      <c r="B1256" s="3">
        <v>20237</v>
      </c>
      <c r="C1256" s="35" t="str">
        <f t="shared" si="49"/>
        <v>2023-07-29</v>
      </c>
      <c r="D1256" s="35" t="s">
        <v>4248</v>
      </c>
      <c r="E1256" s="35" t="s">
        <v>126</v>
      </c>
      <c r="F1256" s="35" t="s">
        <v>771</v>
      </c>
      <c r="G1256" s="36">
        <v>1</v>
      </c>
      <c r="H1256" s="35" t="s">
        <v>4249</v>
      </c>
      <c r="I1256" s="3" t="str">
        <f t="shared" si="50"/>
        <v>0x20affae048ef8ba8947dd31dd17e3c0d22936e2a</v>
      </c>
      <c r="K1256" s="3" t="str">
        <f t="shared" si="51"/>
        <v>0.00031374501992031874</v>
      </c>
      <c r="Q1256" s="3" t="str">
        <f t="shared" si="52"/>
        <v>0.00031374501992031874}</v>
      </c>
    </row>
    <row r="1257" spans="1:17" ht="15.5" hidden="1">
      <c r="A1257" s="35" t="s">
        <v>4250</v>
      </c>
      <c r="B1257" s="3">
        <v>20237</v>
      </c>
      <c r="C1257" s="35" t="str">
        <f t="shared" si="49"/>
        <v>2023-07-04</v>
      </c>
      <c r="D1257" s="35" t="s">
        <v>4251</v>
      </c>
      <c r="E1257" s="35" t="s">
        <v>126</v>
      </c>
      <c r="F1257" s="35" t="s">
        <v>771</v>
      </c>
      <c r="G1257" s="36">
        <v>1</v>
      </c>
      <c r="H1257" s="35" t="s">
        <v>4252</v>
      </c>
      <c r="I1257" s="3" t="str">
        <f t="shared" si="50"/>
        <v>0x45c60156ca91e721d9efb750c2dfe080634ce8d9</v>
      </c>
      <c r="K1257" s="3" t="str">
        <f t="shared" si="51"/>
        <v>0.09326818675352876</v>
      </c>
      <c r="Q1257" s="3" t="str">
        <f t="shared" si="52"/>
        <v>0.09326818675352876}</v>
      </c>
    </row>
    <row r="1258" spans="1:17" ht="15.5" hidden="1">
      <c r="A1258" s="35" t="s">
        <v>4253</v>
      </c>
      <c r="B1258" s="3">
        <v>20237</v>
      </c>
      <c r="C1258" s="35" t="str">
        <f t="shared" si="49"/>
        <v>2023-07-08</v>
      </c>
      <c r="D1258" s="35" t="s">
        <v>4254</v>
      </c>
      <c r="E1258" s="35" t="s">
        <v>126</v>
      </c>
      <c r="F1258" s="35" t="s">
        <v>771</v>
      </c>
      <c r="G1258" s="36">
        <v>1</v>
      </c>
      <c r="H1258" s="35" t="s">
        <v>4255</v>
      </c>
      <c r="I1258" s="3" t="str">
        <f t="shared" si="50"/>
        <v>0xe5ea281c012f81884c0bcf3793fa17db183ffcb4</v>
      </c>
      <c r="K1258" s="3" t="str">
        <f t="shared" si="51"/>
        <v>6.91240419094573e-09</v>
      </c>
      <c r="Q1258" s="3" t="str">
        <f t="shared" si="52"/>
        <v>6.91240419094573e-09}</v>
      </c>
    </row>
    <row r="1259" spans="1:17" ht="15.5" hidden="1">
      <c r="A1259" s="35" t="s">
        <v>4256</v>
      </c>
      <c r="B1259" s="3">
        <v>20237</v>
      </c>
      <c r="C1259" s="35" t="str">
        <f t="shared" si="49"/>
        <v>2023-07-21</v>
      </c>
      <c r="D1259" s="35" t="s">
        <v>4257</v>
      </c>
      <c r="E1259" s="35" t="s">
        <v>126</v>
      </c>
      <c r="F1259" s="35" t="s">
        <v>771</v>
      </c>
      <c r="G1259" s="36">
        <v>1</v>
      </c>
      <c r="H1259" s="35" t="s">
        <v>4258</v>
      </c>
      <c r="I1259" s="3" t="str">
        <f t="shared" si="50"/>
        <v>0xb6369f59fc24117b16742c9dfe064894d03b3b80</v>
      </c>
      <c r="K1259" s="3" t="str">
        <f t="shared" si="51"/>
        <v>1.712454158227919e-06</v>
      </c>
      <c r="Q1259" s="3" t="str">
        <f t="shared" si="52"/>
        <v>1.712454158227919e-06}</v>
      </c>
    </row>
    <row r="1260" spans="1:17" ht="15.5" hidden="1">
      <c r="A1260" s="35" t="s">
        <v>4259</v>
      </c>
      <c r="B1260" s="3">
        <v>20237</v>
      </c>
      <c r="C1260" s="35" t="str">
        <f t="shared" si="49"/>
        <v>2023-07-31</v>
      </c>
      <c r="D1260" s="35" t="s">
        <v>4260</v>
      </c>
      <c r="E1260" s="35" t="s">
        <v>126</v>
      </c>
      <c r="F1260" s="35" t="s">
        <v>771</v>
      </c>
      <c r="G1260" s="36">
        <v>1</v>
      </c>
      <c r="H1260" s="35" t="s">
        <v>4261</v>
      </c>
      <c r="I1260" s="3" t="str">
        <f t="shared" si="50"/>
        <v>0x17d879bfe7f6992fc5ca6b2bdd089f32c8670037</v>
      </c>
      <c r="K1260" s="3" t="str">
        <f t="shared" si="51"/>
        <v>0.0001</v>
      </c>
      <c r="Q1260" s="3" t="str">
        <f t="shared" si="52"/>
        <v>0.0001}</v>
      </c>
    </row>
    <row r="1261" spans="1:17" ht="15.5" hidden="1">
      <c r="A1261" s="35" t="s">
        <v>4262</v>
      </c>
      <c r="B1261" s="3">
        <v>20237</v>
      </c>
      <c r="C1261" s="35" t="str">
        <f t="shared" si="49"/>
        <v>2023-07-01</v>
      </c>
      <c r="D1261" s="35" t="s">
        <v>4263</v>
      </c>
      <c r="E1261" s="35" t="s">
        <v>126</v>
      </c>
      <c r="F1261" s="35" t="s">
        <v>771</v>
      </c>
      <c r="G1261" s="36">
        <v>1</v>
      </c>
      <c r="H1261" s="35" t="s">
        <v>4264</v>
      </c>
      <c r="I1261" s="3" t="str">
        <f t="shared" si="50"/>
        <v>0x2efdaa570d6aef9747e9624af9bc80d95709bf07</v>
      </c>
      <c r="K1261" s="3" t="str">
        <f t="shared" si="51"/>
        <v>5.1605709188224806e-05</v>
      </c>
      <c r="Q1261" s="3" t="str">
        <f t="shared" si="52"/>
        <v>5.1605709188224806e-05}</v>
      </c>
    </row>
    <row r="1262" spans="1:17" ht="15.5" hidden="1">
      <c r="A1262" s="35" t="s">
        <v>4265</v>
      </c>
      <c r="B1262" s="3">
        <v>20237</v>
      </c>
      <c r="C1262" s="35" t="str">
        <f t="shared" si="49"/>
        <v>2023-07-31</v>
      </c>
      <c r="D1262" s="35" t="s">
        <v>4266</v>
      </c>
      <c r="E1262" s="35" t="s">
        <v>126</v>
      </c>
      <c r="F1262" s="35" t="s">
        <v>771</v>
      </c>
      <c r="G1262" s="36">
        <v>1</v>
      </c>
      <c r="H1262" s="35" t="s">
        <v>4267</v>
      </c>
      <c r="I1262" s="3" t="str">
        <f t="shared" si="50"/>
        <v>0xb1a6bf349c947a540a5fe6f1e89992acdad836ab</v>
      </c>
      <c r="K1262" s="3" t="str">
        <f t="shared" si="51"/>
        <v>0.0003292181069958848</v>
      </c>
      <c r="Q1262" s="3" t="str">
        <f t="shared" si="52"/>
        <v>0.0003292181069958848}</v>
      </c>
    </row>
    <row r="1263" spans="1:17" ht="15.5" hidden="1">
      <c r="A1263" s="35" t="s">
        <v>4268</v>
      </c>
      <c r="B1263" s="3">
        <v>20237</v>
      </c>
      <c r="C1263" s="35" t="str">
        <f t="shared" si="49"/>
        <v>2023-07-14</v>
      </c>
      <c r="D1263" s="35" t="s">
        <v>4269</v>
      </c>
      <c r="E1263" s="35" t="s">
        <v>126</v>
      </c>
      <c r="F1263" s="35" t="s">
        <v>771</v>
      </c>
      <c r="G1263" s="36">
        <v>1</v>
      </c>
      <c r="H1263" s="35" t="s">
        <v>4270</v>
      </c>
      <c r="I1263" s="3" t="str">
        <f t="shared" si="50"/>
        <v>0xda3acc10927831b60ab918ab17f4f50eec5ea5bc</v>
      </c>
      <c r="K1263" s="3" t="str">
        <f t="shared" si="51"/>
        <v>7.11743772241993e-08</v>
      </c>
      <c r="Q1263" s="3" t="str">
        <f t="shared" si="52"/>
        <v>7.11743772241993e-08}</v>
      </c>
    </row>
    <row r="1264" spans="1:17" ht="15.5" hidden="1">
      <c r="A1264" s="35" t="s">
        <v>4271</v>
      </c>
      <c r="B1264" s="3">
        <v>20237</v>
      </c>
      <c r="C1264" s="35" t="str">
        <f t="shared" si="49"/>
        <v>2023-07-27</v>
      </c>
      <c r="D1264" s="35" t="s">
        <v>4272</v>
      </c>
      <c r="E1264" s="35" t="s">
        <v>126</v>
      </c>
      <c r="F1264" s="35" t="s">
        <v>771</v>
      </c>
      <c r="G1264" s="36">
        <v>1</v>
      </c>
      <c r="H1264" s="35" t="s">
        <v>4273</v>
      </c>
      <c r="I1264" s="3" t="str">
        <f t="shared" si="50"/>
        <v>0x27fd35201778ff83d1d2738291ba54193a0ca88d</v>
      </c>
      <c r="K1264" s="3" t="str">
        <f t="shared" si="51"/>
        <v>0.011984924623115577</v>
      </c>
      <c r="Q1264" s="3" t="str">
        <f t="shared" si="52"/>
        <v>0.011984924623115577}</v>
      </c>
    </row>
    <row r="1265" spans="1:17" ht="15.5" hidden="1">
      <c r="A1265" s="35" t="s">
        <v>4274</v>
      </c>
      <c r="B1265" s="3">
        <v>20237</v>
      </c>
      <c r="C1265" s="35" t="str">
        <f t="shared" si="49"/>
        <v>2023-07-29</v>
      </c>
      <c r="D1265" s="35" t="s">
        <v>4275</v>
      </c>
      <c r="E1265" s="35" t="s">
        <v>126</v>
      </c>
      <c r="F1265" s="35" t="s">
        <v>771</v>
      </c>
      <c r="G1265" s="36">
        <v>1</v>
      </c>
      <c r="H1265" s="35" t="s">
        <v>4276</v>
      </c>
      <c r="I1265" s="3" t="str">
        <f t="shared" si="50"/>
        <v>0xc4e5bf33d46a2f02d2375d5435747c4e731becac</v>
      </c>
      <c r="K1265" s="3" t="str">
        <f t="shared" si="51"/>
        <v>7.615959934329448e-07</v>
      </c>
      <c r="Q1265" s="3" t="str">
        <f t="shared" si="52"/>
        <v>7.615959934329448e-07}</v>
      </c>
    </row>
    <row r="1266" spans="1:17" ht="15.5" hidden="1">
      <c r="A1266" s="35" t="s">
        <v>4277</v>
      </c>
      <c r="B1266" s="3">
        <v>20237</v>
      </c>
      <c r="C1266" s="35" t="str">
        <f t="shared" si="49"/>
        <v>2023-07-11</v>
      </c>
      <c r="D1266" s="35" t="s">
        <v>4278</v>
      </c>
      <c r="E1266" s="35" t="s">
        <v>126</v>
      </c>
      <c r="F1266" s="35" t="s">
        <v>771</v>
      </c>
      <c r="G1266" s="36">
        <v>1</v>
      </c>
      <c r="H1266" s="35" t="s">
        <v>4279</v>
      </c>
      <c r="I1266" s="3" t="str">
        <f t="shared" si="50"/>
        <v>0x5c7dda5659ad388ffb2e80cc08b91e3a069e4b97</v>
      </c>
      <c r="K1266" s="3" t="str">
        <f t="shared" si="51"/>
        <v>5.341655716162943e-05</v>
      </c>
      <c r="Q1266" s="3" t="str">
        <f t="shared" si="52"/>
        <v>5.341655716162943e-05}</v>
      </c>
    </row>
    <row r="1267" spans="1:17" ht="15.5" hidden="1">
      <c r="A1267" s="35" t="s">
        <v>4280</v>
      </c>
      <c r="B1267" s="3">
        <v>20237</v>
      </c>
      <c r="C1267" s="35" t="str">
        <f t="shared" si="49"/>
        <v>2023-07-25</v>
      </c>
      <c r="D1267" s="35" t="s">
        <v>4281</v>
      </c>
      <c r="E1267" s="35" t="s">
        <v>126</v>
      </c>
      <c r="F1267" s="35" t="s">
        <v>771</v>
      </c>
      <c r="G1267" s="36">
        <v>1</v>
      </c>
      <c r="H1267" s="35" t="s">
        <v>4282</v>
      </c>
      <c r="I1267" s="3" t="str">
        <f t="shared" si="50"/>
        <v>0x1ffb2124ba89d45472184b653aba3a2620d6645d</v>
      </c>
      <c r="K1267" s="3" t="str">
        <f t="shared" si="51"/>
        <v>6.189358372456964e-05</v>
      </c>
      <c r="Q1267" s="3" t="str">
        <f t="shared" si="52"/>
        <v>6.189358372456964e-05}</v>
      </c>
    </row>
    <row r="1268" spans="1:17" ht="15.5" hidden="1">
      <c r="A1268" s="35" t="s">
        <v>4283</v>
      </c>
      <c r="B1268" s="3">
        <v>20237</v>
      </c>
      <c r="C1268" s="35" t="str">
        <f t="shared" si="49"/>
        <v>2023-07-06</v>
      </c>
      <c r="D1268" s="35" t="s">
        <v>4284</v>
      </c>
      <c r="E1268" s="35" t="s">
        <v>126</v>
      </c>
      <c r="F1268" s="35" t="s">
        <v>771</v>
      </c>
      <c r="G1268" s="36">
        <v>1</v>
      </c>
      <c r="H1268" s="35" t="s">
        <v>4285</v>
      </c>
      <c r="I1268" s="3" t="str">
        <f t="shared" si="50"/>
        <v>0x1392e62bbaef5bfbb5a1dac13d246b8e98e1baf6</v>
      </c>
      <c r="K1268" s="3" t="str">
        <f t="shared" si="51"/>
        <v>7.642338555598013e-08</v>
      </c>
      <c r="Q1268" s="3" t="str">
        <f t="shared" si="52"/>
        <v>7.642338555598013e-08}</v>
      </c>
    </row>
    <row r="1269" spans="1:17" ht="15.5" hidden="1">
      <c r="A1269" s="35" t="s">
        <v>4286</v>
      </c>
      <c r="B1269" s="3">
        <v>20237</v>
      </c>
      <c r="C1269" s="35" t="str">
        <f t="shared" si="49"/>
        <v>2023-07-04</v>
      </c>
      <c r="D1269" s="35" t="s">
        <v>4287</v>
      </c>
      <c r="E1269" s="35" t="s">
        <v>126</v>
      </c>
      <c r="F1269" s="35" t="s">
        <v>771</v>
      </c>
      <c r="G1269" s="36">
        <v>1</v>
      </c>
      <c r="H1269" s="35" t="s">
        <v>4288</v>
      </c>
      <c r="I1269" s="3" t="str">
        <f t="shared" si="50"/>
        <v>0xd7a51ff8357c210d11499e251b2849d1bb35cbc2</v>
      </c>
      <c r="K1269" s="3" t="str">
        <f t="shared" si="51"/>
        <v>4.890829694323144e-05</v>
      </c>
      <c r="Q1269" s="3" t="str">
        <f t="shared" si="52"/>
        <v>4.890829694323144e-05}</v>
      </c>
    </row>
    <row r="1270" spans="1:17" ht="15.5" hidden="1">
      <c r="A1270" s="35" t="s">
        <v>4289</v>
      </c>
      <c r="B1270" s="3">
        <v>20237</v>
      </c>
      <c r="C1270" s="35" t="str">
        <f t="shared" si="49"/>
        <v>2023-07-04</v>
      </c>
      <c r="D1270" s="35" t="s">
        <v>447</v>
      </c>
      <c r="E1270" s="35" t="s">
        <v>126</v>
      </c>
      <c r="F1270" s="35" t="s">
        <v>771</v>
      </c>
      <c r="G1270" s="36">
        <v>1</v>
      </c>
      <c r="H1270" s="35" t="s">
        <v>4290</v>
      </c>
      <c r="I1270" s="3" t="str">
        <f t="shared" si="50"/>
        <v>0x34225e4db1469f7c467a91ac18dab1ebf0cae7d9</v>
      </c>
      <c r="K1270" s="3" t="str">
        <f t="shared" si="51"/>
        <v>0.00018582104625328215</v>
      </c>
      <c r="Q1270" s="3" t="str">
        <f t="shared" si="52"/>
        <v>0.00018582104625328215}</v>
      </c>
    </row>
    <row r="1271" spans="1:17" ht="15.5" hidden="1">
      <c r="A1271" s="35" t="s">
        <v>4291</v>
      </c>
      <c r="B1271" s="3">
        <v>20237</v>
      </c>
      <c r="C1271" s="35" t="str">
        <f t="shared" si="49"/>
        <v>2023-07-08</v>
      </c>
      <c r="D1271" s="35" t="s">
        <v>4292</v>
      </c>
      <c r="E1271" s="35" t="s">
        <v>126</v>
      </c>
      <c r="F1271" s="35" t="s">
        <v>771</v>
      </c>
      <c r="G1271" s="36">
        <v>1</v>
      </c>
      <c r="H1271" s="35" t="s">
        <v>4293</v>
      </c>
      <c r="I1271" s="3" t="str">
        <f t="shared" si="50"/>
        <v>0x5a1efb8c2c436669b30397695874bc8ca43ff897</v>
      </c>
      <c r="K1271" s="3" t="str">
        <f t="shared" si="51"/>
        <v>0.00019793152639087017</v>
      </c>
      <c r="Q1271" s="3" t="str">
        <f t="shared" si="52"/>
        <v>0.00019793152639087017}</v>
      </c>
    </row>
    <row r="1272" spans="1:17" ht="15.5" hidden="1">
      <c r="A1272" s="35" t="s">
        <v>4294</v>
      </c>
      <c r="B1272" s="3">
        <v>20237</v>
      </c>
      <c r="C1272" s="35" t="str">
        <f t="shared" si="49"/>
        <v>2023-07-08</v>
      </c>
      <c r="D1272" s="35" t="s">
        <v>4295</v>
      </c>
      <c r="E1272" s="35" t="s">
        <v>126</v>
      </c>
      <c r="F1272" s="35" t="s">
        <v>771</v>
      </c>
      <c r="G1272" s="36">
        <v>1</v>
      </c>
      <c r="H1272" s="35" t="s">
        <v>4296</v>
      </c>
      <c r="I1272" s="3" t="str">
        <f t="shared" si="50"/>
        <v>0x0009f8a9e7cf82ec9de36b6db0650a6b0eb50565</v>
      </c>
      <c r="K1272" s="3" t="str">
        <f t="shared" si="51"/>
        <v>0.018072289156626505</v>
      </c>
      <c r="Q1272" s="3" t="str">
        <f t="shared" si="52"/>
        <v>0.018072289156626505}</v>
      </c>
    </row>
    <row r="1273" spans="1:17" ht="15.5" hidden="1">
      <c r="A1273" s="35" t="s">
        <v>4297</v>
      </c>
      <c r="B1273" s="3">
        <v>20237</v>
      </c>
      <c r="C1273" s="35" t="str">
        <f t="shared" si="49"/>
        <v>2023-07-08</v>
      </c>
      <c r="D1273" s="35" t="s">
        <v>4298</v>
      </c>
      <c r="E1273" s="35" t="s">
        <v>126</v>
      </c>
      <c r="F1273" s="35" t="s">
        <v>771</v>
      </c>
      <c r="G1273" s="36">
        <v>1</v>
      </c>
      <c r="H1273" s="35" t="s">
        <v>4299</v>
      </c>
      <c r="I1273" s="3" t="str">
        <f t="shared" si="50"/>
        <v>0x47c64f8fcfb6a733830488a9d802ddbc225bb905</v>
      </c>
      <c r="K1273" s="3" t="str">
        <f t="shared" si="51"/>
        <v>0.00019780996114447194</v>
      </c>
      <c r="Q1273" s="3" t="str">
        <f t="shared" si="52"/>
        <v>0.00019780996114447194}</v>
      </c>
    </row>
    <row r="1274" spans="1:17" ht="15.5" hidden="1">
      <c r="A1274" s="35" t="s">
        <v>4300</v>
      </c>
      <c r="B1274" s="3">
        <v>20237</v>
      </c>
      <c r="C1274" s="35" t="str">
        <f t="shared" si="49"/>
        <v>2023-07-25</v>
      </c>
      <c r="D1274" s="35" t="s">
        <v>4301</v>
      </c>
      <c r="E1274" s="35" t="s">
        <v>126</v>
      </c>
      <c r="F1274" s="35" t="s">
        <v>771</v>
      </c>
      <c r="G1274" s="36">
        <v>1</v>
      </c>
      <c r="H1274" s="35" t="s">
        <v>4302</v>
      </c>
      <c r="I1274" s="3" t="str">
        <f t="shared" si="50"/>
        <v>0xfcbe6aa94cfb20c65e15d6b0c78e1e5ff4db3210</v>
      </c>
      <c r="K1274" s="3" t="str">
        <f t="shared" si="51"/>
        <v>0.0002747252747252747</v>
      </c>
      <c r="Q1274" s="3" t="str">
        <f t="shared" si="52"/>
        <v>0.0002747252747252747}</v>
      </c>
    </row>
    <row r="1275" spans="1:17" ht="15.5" hidden="1">
      <c r="A1275" s="35" t="s">
        <v>4303</v>
      </c>
      <c r="B1275" s="3">
        <v>20237</v>
      </c>
      <c r="C1275" s="35" t="str">
        <f t="shared" si="49"/>
        <v>2023-07-31</v>
      </c>
      <c r="D1275" s="35" t="s">
        <v>4304</v>
      </c>
      <c r="E1275" s="35" t="s">
        <v>126</v>
      </c>
      <c r="F1275" s="35" t="s">
        <v>771</v>
      </c>
      <c r="G1275" s="36">
        <v>1</v>
      </c>
      <c r="H1275" s="35" t="s">
        <v>4305</v>
      </c>
      <c r="I1275" s="3" t="str">
        <f t="shared" si="50"/>
        <v>0x2eabb849090cefea86cb7f9d151e94d5c84a2f8a</v>
      </c>
      <c r="K1275" s="3" t="str">
        <f t="shared" si="51"/>
        <v>0.01</v>
      </c>
      <c r="Q1275" s="3" t="str">
        <f t="shared" si="52"/>
        <v>0.01}</v>
      </c>
    </row>
    <row r="1276" spans="1:17" ht="15.5" hidden="1">
      <c r="A1276" s="35" t="s">
        <v>4306</v>
      </c>
      <c r="B1276" s="3">
        <v>20237</v>
      </c>
      <c r="C1276" s="35" t="str">
        <f t="shared" si="49"/>
        <v>2023-07-28</v>
      </c>
      <c r="D1276" s="35" t="s">
        <v>4307</v>
      </c>
      <c r="E1276" s="35" t="s">
        <v>126</v>
      </c>
      <c r="F1276" s="35" t="s">
        <v>771</v>
      </c>
      <c r="G1276" s="36">
        <v>1</v>
      </c>
      <c r="H1276" s="35" t="s">
        <v>4308</v>
      </c>
      <c r="I1276" s="3" t="str">
        <f t="shared" si="50"/>
        <v>0x2e05a304d3040f1399c8c20d2a9f659ae7521058</v>
      </c>
      <c r="K1276" s="3" t="str">
        <f t="shared" si="51"/>
        <v>0.022921108742004266</v>
      </c>
      <c r="Q1276" s="3" t="str">
        <f t="shared" si="52"/>
        <v>0.022921108742004266}</v>
      </c>
    </row>
    <row r="1277" spans="1:17" ht="15.5" hidden="1">
      <c r="A1277" s="35" t="s">
        <v>4309</v>
      </c>
      <c r="B1277" s="3">
        <v>20237</v>
      </c>
      <c r="C1277" s="35" t="str">
        <f t="shared" si="49"/>
        <v>2023-07-04</v>
      </c>
      <c r="D1277" s="35" t="s">
        <v>4310</v>
      </c>
      <c r="E1277" s="35" t="s">
        <v>126</v>
      </c>
      <c r="F1277" s="35" t="s">
        <v>771</v>
      </c>
      <c r="G1277" s="36">
        <v>1</v>
      </c>
      <c r="H1277" s="35" t="s">
        <v>4311</v>
      </c>
      <c r="I1277" s="3" t="str">
        <f t="shared" si="50"/>
        <v>0x9df7ee75e047a0971cdb0d0db0c0dee574b6de98</v>
      </c>
      <c r="K1277" s="3" t="str">
        <f t="shared" si="51"/>
        <v>0.2474101157830591</v>
      </c>
      <c r="Q1277" s="3" t="str">
        <f t="shared" si="52"/>
        <v>0.2474101157830591}</v>
      </c>
    </row>
    <row r="1278" spans="1:17" ht="15.5" hidden="1">
      <c r="A1278" s="35" t="s">
        <v>4312</v>
      </c>
      <c r="B1278" s="3">
        <v>20237</v>
      </c>
      <c r="C1278" s="35" t="str">
        <f t="shared" si="49"/>
        <v>2023-07-31</v>
      </c>
      <c r="D1278" s="35" t="s">
        <v>4313</v>
      </c>
      <c r="E1278" s="35" t="s">
        <v>126</v>
      </c>
      <c r="F1278" s="35" t="s">
        <v>771</v>
      </c>
      <c r="G1278" s="36">
        <v>1</v>
      </c>
      <c r="H1278" s="35" t="s">
        <v>4314</v>
      </c>
      <c r="I1278" s="3" t="str">
        <f t="shared" si="50"/>
        <v>0xb1a6bf349c947a540a5fe6f1e89992acdad836ab</v>
      </c>
      <c r="K1278" s="3" t="str">
        <f t="shared" si="51"/>
        <v>0.0002817650186071239</v>
      </c>
      <c r="Q1278" s="3" t="str">
        <f t="shared" si="52"/>
        <v>0.0002817650186071239}</v>
      </c>
    </row>
    <row r="1279" spans="1:17" ht="15.5" hidden="1">
      <c r="A1279" s="35" t="s">
        <v>4315</v>
      </c>
      <c r="B1279" s="3">
        <v>20237</v>
      </c>
      <c r="C1279" s="35" t="str">
        <f t="shared" si="49"/>
        <v>2023-07-13</v>
      </c>
      <c r="D1279" s="35" t="s">
        <v>4316</v>
      </c>
      <c r="E1279" s="35" t="s">
        <v>126</v>
      </c>
      <c r="F1279" s="35" t="s">
        <v>771</v>
      </c>
      <c r="G1279" s="36">
        <v>1</v>
      </c>
      <c r="H1279" s="35" t="s">
        <v>4317</v>
      </c>
      <c r="I1279" s="3" t="str">
        <f t="shared" si="50"/>
        <v>0x87b3e9a4648646241fb460b3f3b5560e979833a3</v>
      </c>
      <c r="K1279" s="3" t="str">
        <f t="shared" si="51"/>
        <v>7.151411462788709e-05</v>
      </c>
      <c r="Q1279" s="3" t="str">
        <f t="shared" si="52"/>
        <v>7.151411462788709e-05}</v>
      </c>
    </row>
    <row r="1280" spans="1:17" ht="15.5" hidden="1">
      <c r="A1280" s="35" t="s">
        <v>4318</v>
      </c>
      <c r="B1280" s="3">
        <v>20237</v>
      </c>
      <c r="C1280" s="35" t="str">
        <f t="shared" si="49"/>
        <v>2023-07-31</v>
      </c>
      <c r="D1280" s="35" t="s">
        <v>4319</v>
      </c>
      <c r="E1280" s="35" t="s">
        <v>126</v>
      </c>
      <c r="F1280" s="35" t="s">
        <v>771</v>
      </c>
      <c r="G1280" s="36">
        <v>1</v>
      </c>
      <c r="H1280" s="35" t="s">
        <v>4320</v>
      </c>
      <c r="I1280" s="3" t="str">
        <f t="shared" si="50"/>
        <v>0xcc2bcf5f274595cb71fa0f5609cba6e4b602e2d7</v>
      </c>
      <c r="K1280" s="3" t="str">
        <f t="shared" si="51"/>
        <v>7.2007200720072e-08</v>
      </c>
      <c r="Q1280" s="3" t="str">
        <f t="shared" si="52"/>
        <v>7.2007200720072e-08}</v>
      </c>
    </row>
    <row r="1281" spans="1:17" ht="15.5" hidden="1">
      <c r="A1281" s="35" t="s">
        <v>4321</v>
      </c>
      <c r="B1281" s="3">
        <v>20237</v>
      </c>
      <c r="C1281" s="35" t="str">
        <f t="shared" si="49"/>
        <v>2023-07-10</v>
      </c>
      <c r="D1281" s="35" t="s">
        <v>4322</v>
      </c>
      <c r="E1281" s="35" t="s">
        <v>126</v>
      </c>
      <c r="F1281" s="35" t="s">
        <v>771</v>
      </c>
      <c r="G1281" s="36">
        <v>1</v>
      </c>
      <c r="H1281" s="35" t="s">
        <v>4323</v>
      </c>
      <c r="I1281" s="3" t="str">
        <f t="shared" si="50"/>
        <v>0x6ec21d1868743a44318c3c259a6d4953f9978538</v>
      </c>
      <c r="K1281" s="3" t="str">
        <f t="shared" si="51"/>
        <v>0.00010438413361169103</v>
      </c>
      <c r="Q1281" s="3" t="str">
        <f t="shared" si="52"/>
        <v>0.00010438413361169103}</v>
      </c>
    </row>
    <row r="1282" spans="1:17" ht="15.5" hidden="1">
      <c r="A1282" s="35" t="s">
        <v>4324</v>
      </c>
      <c r="B1282" s="3">
        <v>20237</v>
      </c>
      <c r="C1282" s="35" t="str">
        <f t="shared" si="49"/>
        <v>2023-07-05</v>
      </c>
      <c r="D1282" s="35" t="s">
        <v>4325</v>
      </c>
      <c r="E1282" s="35" t="s">
        <v>126</v>
      </c>
      <c r="F1282" s="35" t="s">
        <v>771</v>
      </c>
      <c r="G1282" s="36">
        <v>1</v>
      </c>
      <c r="H1282" s="35" t="s">
        <v>4326</v>
      </c>
      <c r="I1282" s="3" t="str">
        <f t="shared" si="50"/>
        <v>0xa458552699f2af4be49b018780e9f65574e4b685</v>
      </c>
      <c r="K1282" s="3" t="str">
        <f t="shared" si="51"/>
        <v>1.5885623510722795e-07</v>
      </c>
      <c r="Q1282" s="3" t="str">
        <f t="shared" si="52"/>
        <v>1.5885623510722795e-07}</v>
      </c>
    </row>
    <row r="1283" spans="1:17" ht="15.5" hidden="1">
      <c r="A1283" s="35" t="s">
        <v>4327</v>
      </c>
      <c r="B1283" s="3">
        <v>20237</v>
      </c>
      <c r="C1283" s="35" t="str">
        <f t="shared" si="49"/>
        <v>2023-07-14</v>
      </c>
      <c r="D1283" s="35" t="s">
        <v>4328</v>
      </c>
      <c r="E1283" s="35" t="s">
        <v>126</v>
      </c>
      <c r="F1283" s="35" t="s">
        <v>771</v>
      </c>
      <c r="G1283" s="36">
        <v>1</v>
      </c>
      <c r="H1283" s="35" t="s">
        <v>4329</v>
      </c>
      <c r="I1283" s="3" t="str">
        <f t="shared" si="50"/>
        <v>0xda3acc10927831b60ab918ab17f4f50eec5ea5bc</v>
      </c>
      <c r="K1283" s="3" t="str">
        <f t="shared" si="51"/>
        <v>7.11743772241993e-08</v>
      </c>
      <c r="Q1283" s="3" t="str">
        <f t="shared" si="52"/>
        <v>7.11743772241993e-08}</v>
      </c>
    </row>
    <row r="1284" spans="1:17" ht="15.5" hidden="1">
      <c r="A1284" s="35" t="s">
        <v>4330</v>
      </c>
      <c r="B1284" s="3">
        <v>20237</v>
      </c>
      <c r="C1284" s="35" t="str">
        <f t="shared" si="49"/>
        <v>2023-07-20</v>
      </c>
      <c r="D1284" s="35" t="s">
        <v>4331</v>
      </c>
      <c r="E1284" s="35" t="s">
        <v>126</v>
      </c>
      <c r="F1284" s="35" t="s">
        <v>771</v>
      </c>
      <c r="G1284" s="36">
        <v>1</v>
      </c>
      <c r="H1284" s="35" t="s">
        <v>4332</v>
      </c>
      <c r="I1284" s="3" t="str">
        <f t="shared" si="50"/>
        <v>0x9994b008e4ba084133001b78c9faf2db7926b999</v>
      </c>
      <c r="K1284" s="3" t="str">
        <f t="shared" si="51"/>
        <v>0.00038268506900878297</v>
      </c>
      <c r="Q1284" s="3" t="str">
        <f t="shared" si="52"/>
        <v>0.00038268506900878297}</v>
      </c>
    </row>
    <row r="1285" spans="1:17" ht="15.5" hidden="1">
      <c r="A1285" s="35" t="s">
        <v>4333</v>
      </c>
      <c r="B1285" s="3">
        <v>20237</v>
      </c>
      <c r="C1285" s="35" t="str">
        <f t="shared" si="49"/>
        <v>2023-07-29</v>
      </c>
      <c r="D1285" s="35" t="s">
        <v>4334</v>
      </c>
      <c r="E1285" s="35" t="s">
        <v>126</v>
      </c>
      <c r="F1285" s="35" t="s">
        <v>771</v>
      </c>
      <c r="G1285" s="36">
        <v>1</v>
      </c>
      <c r="H1285" s="35" t="s">
        <v>4335</v>
      </c>
      <c r="I1285" s="3" t="str">
        <f t="shared" si="50"/>
        <v>0xc06f6be0c44d194ae4019edd4d59d70607d00b7d</v>
      </c>
      <c r="K1285" s="3" t="str">
        <f t="shared" si="51"/>
        <v>0.00023139745916515427</v>
      </c>
      <c r="Q1285" s="3" t="str">
        <f t="shared" si="52"/>
        <v>0.00023139745916515427}</v>
      </c>
    </row>
    <row r="1286" spans="1:17" ht="15.5" hidden="1">
      <c r="A1286" s="35" t="s">
        <v>4336</v>
      </c>
      <c r="B1286" s="3">
        <v>20237</v>
      </c>
      <c r="C1286" s="35" t="str">
        <f t="shared" si="49"/>
        <v>2023-07-28</v>
      </c>
      <c r="D1286" s="35" t="s">
        <v>4337</v>
      </c>
      <c r="E1286" s="35" t="s">
        <v>126</v>
      </c>
      <c r="F1286" s="35" t="s">
        <v>771</v>
      </c>
      <c r="G1286" s="36">
        <v>1</v>
      </c>
      <c r="H1286" s="35" t="s">
        <v>4338</v>
      </c>
      <c r="I1286" s="3" t="str">
        <f t="shared" si="50"/>
        <v>0x9d9008ff758baea951c97f44423a5238932df8e2</v>
      </c>
      <c r="K1286" s="3" t="str">
        <f t="shared" si="51"/>
        <v>0.0003085095636947681</v>
      </c>
      <c r="Q1286" s="3" t="str">
        <f t="shared" si="52"/>
        <v>0.0003085095636947681}</v>
      </c>
    </row>
    <row r="1287" spans="1:17" ht="15.5" hidden="1">
      <c r="A1287" s="35" t="s">
        <v>4339</v>
      </c>
      <c r="B1287" s="3">
        <v>20237</v>
      </c>
      <c r="C1287" s="35" t="str">
        <f t="shared" si="49"/>
        <v>2023-07-10</v>
      </c>
      <c r="D1287" s="35" t="s">
        <v>4340</v>
      </c>
      <c r="E1287" s="35" t="s">
        <v>126</v>
      </c>
      <c r="F1287" s="35" t="s">
        <v>771</v>
      </c>
      <c r="G1287" s="36">
        <v>1</v>
      </c>
      <c r="H1287" s="35" t="s">
        <v>4341</v>
      </c>
      <c r="I1287" s="3" t="str">
        <f t="shared" si="50"/>
        <v>0x68ff5202baae2a963d9dd4d31cdfa423bc548874</v>
      </c>
      <c r="K1287" s="3" t="str">
        <f t="shared" si="51"/>
        <v>0.00010250972074938142</v>
      </c>
      <c r="Q1287" s="3" t="str">
        <f t="shared" si="52"/>
        <v>0.00010250972074938142}</v>
      </c>
    </row>
    <row r="1288" spans="1:17" ht="15.5" hidden="1">
      <c r="A1288" s="35" t="s">
        <v>4342</v>
      </c>
      <c r="B1288" s="3">
        <v>20237</v>
      </c>
      <c r="C1288" s="35" t="str">
        <f t="shared" si="49"/>
        <v>2023-07-04</v>
      </c>
      <c r="D1288" s="35" t="s">
        <v>4343</v>
      </c>
      <c r="E1288" s="35" t="s">
        <v>126</v>
      </c>
      <c r="F1288" s="35" t="s">
        <v>771</v>
      </c>
      <c r="G1288" s="36">
        <v>1</v>
      </c>
      <c r="H1288" s="35" t="s">
        <v>4344</v>
      </c>
      <c r="I1288" s="3" t="str">
        <f t="shared" si="50"/>
        <v>0xbf8f424ebe1b1a46213748b9232bd15c6afa35d8</v>
      </c>
      <c r="K1288" s="3" t="str">
        <f t="shared" si="51"/>
        <v>3.3666220844287606e-06</v>
      </c>
      <c r="Q1288" s="3" t="str">
        <f t="shared" si="52"/>
        <v>3.3666220844287606e-06}</v>
      </c>
    </row>
    <row r="1289" spans="1:17" ht="15.5" hidden="1">
      <c r="A1289" s="35" t="s">
        <v>4345</v>
      </c>
      <c r="B1289" s="3">
        <v>20237</v>
      </c>
      <c r="C1289" s="35" t="str">
        <f t="shared" si="49"/>
        <v>2023-07-30</v>
      </c>
      <c r="D1289" s="35" t="s">
        <v>4346</v>
      </c>
      <c r="E1289" s="35" t="s">
        <v>126</v>
      </c>
      <c r="F1289" s="35" t="s">
        <v>771</v>
      </c>
      <c r="G1289" s="36">
        <v>1</v>
      </c>
      <c r="H1289" s="35" t="s">
        <v>4347</v>
      </c>
      <c r="I1289" s="3" t="str">
        <f t="shared" si="50"/>
        <v>0xb1833a4879a12ee9b8d75190f74f5ba43d436ea6</v>
      </c>
      <c r="K1289" s="3" t="str">
        <f t="shared" si="51"/>
        <v>0.00537280701754386</v>
      </c>
      <c r="Q1289" s="3" t="str">
        <f t="shared" si="52"/>
        <v>0.00537280701754386}</v>
      </c>
    </row>
    <row r="1290" spans="1:17" ht="15.5" hidden="1">
      <c r="A1290" s="35" t="s">
        <v>4348</v>
      </c>
      <c r="B1290" s="3">
        <v>20237</v>
      </c>
      <c r="C1290" s="35" t="str">
        <f t="shared" si="49"/>
        <v>2023-07-21</v>
      </c>
      <c r="D1290" s="35" t="s">
        <v>4349</v>
      </c>
      <c r="E1290" s="35" t="s">
        <v>126</v>
      </c>
      <c r="F1290" s="35" t="s">
        <v>771</v>
      </c>
      <c r="G1290" s="36">
        <v>1</v>
      </c>
      <c r="H1290" s="35" t="s">
        <v>4350</v>
      </c>
      <c r="I1290" s="3" t="str">
        <f t="shared" si="50"/>
        <v>0xef41ea024d04381169857b111613e2ec80ae7d1c</v>
      </c>
      <c r="K1290" s="3" t="str">
        <f t="shared" si="51"/>
        <v>3.816902281499902e-08</v>
      </c>
      <c r="Q1290" s="3" t="str">
        <f t="shared" si="52"/>
        <v>3.816902281499902e-08}</v>
      </c>
    </row>
    <row r="1291" spans="1:17" ht="15.5" hidden="1">
      <c r="A1291" s="35" t="s">
        <v>4351</v>
      </c>
      <c r="B1291" s="3">
        <v>20237</v>
      </c>
      <c r="C1291" s="35" t="str">
        <f t="shared" si="49"/>
        <v>2023-07-04</v>
      </c>
      <c r="D1291" s="35" t="s">
        <v>4352</v>
      </c>
      <c r="E1291" s="35" t="s">
        <v>126</v>
      </c>
      <c r="F1291" s="35" t="s">
        <v>771</v>
      </c>
      <c r="G1291" s="36">
        <v>1</v>
      </c>
      <c r="H1291" s="35" t="s">
        <v>4353</v>
      </c>
      <c r="I1291" s="3" t="str">
        <f t="shared" si="50"/>
        <v>0x594d08a06e898424e81990a3a2c90d7517dc37b4</v>
      </c>
      <c r="K1291" s="3" t="str">
        <f t="shared" si="51"/>
        <v>0.24332712600869025</v>
      </c>
      <c r="Q1291" s="3" t="str">
        <f t="shared" si="52"/>
        <v>0.24332712600869025}</v>
      </c>
    </row>
    <row r="1292" spans="1:17" ht="15.5" hidden="1">
      <c r="A1292" s="35" t="s">
        <v>4354</v>
      </c>
      <c r="B1292" s="3">
        <v>20237</v>
      </c>
      <c r="C1292" s="35" t="str">
        <f t="shared" si="49"/>
        <v>2023-07-21</v>
      </c>
      <c r="D1292" s="35" t="s">
        <v>4355</v>
      </c>
      <c r="E1292" s="35" t="s">
        <v>191</v>
      </c>
      <c r="F1292" s="35" t="s">
        <v>771</v>
      </c>
      <c r="G1292" s="36">
        <v>1</v>
      </c>
      <c r="H1292" s="35" t="s">
        <v>4356</v>
      </c>
      <c r="I1292" s="3" t="str">
        <f t="shared" si="50"/>
        <v>0x3240f5819de3fcd90db9294b38b926b28ccaae50</v>
      </c>
      <c r="J1292" s="3" t="s">
        <v>764</v>
      </c>
      <c r="K1292" s="3" t="str">
        <f t="shared" si="51"/>
        <v>3.8777927308295295e-09</v>
      </c>
      <c r="L1292" s="3" t="s">
        <v>927</v>
      </c>
      <c r="Q1292" s="3" t="str">
        <f t="shared" si="52"/>
        <v>3.8777927308295295e-09}</v>
      </c>
    </row>
    <row r="1293" spans="1:17" ht="15.5" hidden="1">
      <c r="A1293" s="35" t="s">
        <v>4357</v>
      </c>
      <c r="B1293" s="3">
        <v>20237</v>
      </c>
      <c r="C1293" s="35" t="str">
        <f t="shared" si="49"/>
        <v>2023-07-13</v>
      </c>
      <c r="D1293" s="35" t="s">
        <v>4358</v>
      </c>
      <c r="E1293" s="35" t="s">
        <v>126</v>
      </c>
      <c r="F1293" s="35" t="s">
        <v>771</v>
      </c>
      <c r="G1293" s="36">
        <v>1</v>
      </c>
      <c r="H1293" s="35" t="s">
        <v>4359</v>
      </c>
      <c r="I1293" s="3" t="str">
        <f t="shared" si="50"/>
        <v>0xedee915ae45cc4b2fdd1ce12a2f70dca0b2ad9e5</v>
      </c>
      <c r="K1293" s="3" t="str">
        <f t="shared" si="51"/>
        <v>0.00010970744680851064</v>
      </c>
      <c r="Q1293" s="3" t="str">
        <f t="shared" si="52"/>
        <v>0.00010970744680851064}</v>
      </c>
    </row>
    <row r="1294" spans="1:17" ht="15.5" hidden="1">
      <c r="A1294" s="35" t="s">
        <v>4360</v>
      </c>
      <c r="B1294" s="3">
        <v>20237</v>
      </c>
      <c r="C1294" s="35" t="str">
        <f t="shared" si="49"/>
        <v>2023-07-07</v>
      </c>
      <c r="D1294" s="35" t="s">
        <v>4361</v>
      </c>
      <c r="E1294" s="35" t="s">
        <v>126</v>
      </c>
      <c r="F1294" s="35" t="s">
        <v>771</v>
      </c>
      <c r="G1294" s="36">
        <v>1</v>
      </c>
      <c r="H1294" s="35" t="s">
        <v>4362</v>
      </c>
      <c r="I1294" s="3" t="str">
        <f t="shared" si="50"/>
        <v>0x554aba2bc5a8afd22cb698eba4f184a32e445bf4</v>
      </c>
      <c r="K1294" s="3" t="str">
        <f t="shared" si="51"/>
        <v>8.726855688807853e-08</v>
      </c>
      <c r="Q1294" s="3" t="str">
        <f t="shared" si="52"/>
        <v>8.726855688807853e-08}</v>
      </c>
    </row>
    <row r="1295" spans="1:17" ht="15.5" hidden="1">
      <c r="A1295" s="35" t="s">
        <v>4363</v>
      </c>
      <c r="B1295" s="3">
        <v>20237</v>
      </c>
      <c r="C1295" s="35" t="str">
        <f t="shared" si="49"/>
        <v>2023-07-13</v>
      </c>
      <c r="D1295" s="35" t="s">
        <v>4364</v>
      </c>
      <c r="E1295" s="35" t="s">
        <v>126</v>
      </c>
      <c r="F1295" s="35" t="s">
        <v>771</v>
      </c>
      <c r="G1295" s="36">
        <v>1</v>
      </c>
      <c r="H1295" s="35" t="s">
        <v>4365</v>
      </c>
      <c r="I1295" s="3" t="str">
        <f t="shared" si="50"/>
        <v>0x37ca6aee51aa3ac50a572dafde45403afc1e52d5</v>
      </c>
      <c r="K1295" s="3" t="str">
        <f t="shared" si="51"/>
        <v>0.007155025553662692</v>
      </c>
      <c r="Q1295" s="3" t="str">
        <f t="shared" si="52"/>
        <v>0.007155025553662692}</v>
      </c>
    </row>
    <row r="1296" spans="1:17" ht="15.5" hidden="1">
      <c r="A1296" s="35" t="s">
        <v>4366</v>
      </c>
      <c r="B1296" s="3">
        <v>20237</v>
      </c>
      <c r="C1296" s="35" t="str">
        <f t="shared" si="49"/>
        <v>2023-07-25</v>
      </c>
      <c r="D1296" s="35" t="s">
        <v>4367</v>
      </c>
      <c r="E1296" s="35" t="s">
        <v>126</v>
      </c>
      <c r="F1296" s="35" t="s">
        <v>771</v>
      </c>
      <c r="G1296" s="36">
        <v>1</v>
      </c>
      <c r="H1296" s="35" t="s">
        <v>4368</v>
      </c>
      <c r="I1296" s="3" t="str">
        <f t="shared" si="50"/>
        <v>0xdea3821e171d23ba1b4a0b8ce6801bedca1bcff5</v>
      </c>
      <c r="K1296" s="3" t="str">
        <f t="shared" si="51"/>
        <v>0.00030406781244184897</v>
      </c>
      <c r="Q1296" s="3" t="str">
        <f t="shared" si="52"/>
        <v>0.00030406781244184897}</v>
      </c>
    </row>
    <row r="1297" spans="1:17" ht="15.5" hidden="1">
      <c r="A1297" s="35" t="s">
        <v>4369</v>
      </c>
      <c r="B1297" s="3">
        <v>20237</v>
      </c>
      <c r="C1297" s="35" t="str">
        <f t="shared" si="49"/>
        <v>2023-07-03</v>
      </c>
      <c r="D1297" s="35" t="s">
        <v>4370</v>
      </c>
      <c r="E1297" s="35" t="s">
        <v>126</v>
      </c>
      <c r="F1297" s="35" t="s">
        <v>771</v>
      </c>
      <c r="G1297" s="36">
        <v>1</v>
      </c>
      <c r="H1297" s="35" t="s">
        <v>4371</v>
      </c>
      <c r="I1297" s="3" t="str">
        <f t="shared" si="50"/>
        <v>0x503cca2fef82fd1017424d698aa8d52a56a0fded</v>
      </c>
      <c r="K1297" s="3" t="str">
        <f t="shared" si="51"/>
        <v>0.0002560512102420484</v>
      </c>
      <c r="Q1297" s="3" t="str">
        <f t="shared" si="52"/>
        <v>0.0002560512102420484}</v>
      </c>
    </row>
    <row r="1298" spans="1:17" ht="15.5" hidden="1">
      <c r="A1298" s="35" t="s">
        <v>4372</v>
      </c>
      <c r="B1298" s="3">
        <v>20237</v>
      </c>
      <c r="C1298" s="35" t="str">
        <f t="shared" si="49"/>
        <v>2023-07-03</v>
      </c>
      <c r="D1298" s="35" t="s">
        <v>4373</v>
      </c>
      <c r="E1298" s="35" t="s">
        <v>126</v>
      </c>
      <c r="F1298" s="35" t="s">
        <v>771</v>
      </c>
      <c r="G1298" s="36">
        <v>1</v>
      </c>
      <c r="H1298" s="35" t="s">
        <v>4374</v>
      </c>
      <c r="I1298" s="3" t="str">
        <f t="shared" si="50"/>
        <v>0xa054821dd2018bd48ecf9630947ab006f9e8b402</v>
      </c>
      <c r="K1298" s="3" t="str">
        <f t="shared" si="51"/>
        <v>0.00025135732957973054</v>
      </c>
      <c r="Q1298" s="3" t="str">
        <f t="shared" si="52"/>
        <v>0.00025135732957973054}</v>
      </c>
    </row>
    <row r="1299" spans="1:17" ht="15.5" hidden="1">
      <c r="A1299" s="35" t="s">
        <v>4375</v>
      </c>
      <c r="B1299" s="3">
        <v>20237</v>
      </c>
      <c r="C1299" s="35" t="str">
        <f t="shared" si="49"/>
        <v>2023-07-26</v>
      </c>
      <c r="D1299" s="35" t="s">
        <v>4376</v>
      </c>
      <c r="E1299" s="35" t="s">
        <v>126</v>
      </c>
      <c r="F1299" s="35" t="s">
        <v>771</v>
      </c>
      <c r="G1299" s="36">
        <v>1</v>
      </c>
      <c r="H1299" s="35" t="s">
        <v>4377</v>
      </c>
      <c r="I1299" s="3" t="str">
        <f t="shared" si="50"/>
        <v>0xe9836664a0e25ddb7b26185f75e7d28883cdbe4e</v>
      </c>
      <c r="K1299" s="3" t="str">
        <f t="shared" si="51"/>
        <v>0.0002089864158829676</v>
      </c>
      <c r="Q1299" s="3" t="str">
        <f t="shared" si="52"/>
        <v>0.0002089864158829676}</v>
      </c>
    </row>
    <row r="1300" spans="1:17" ht="15.5" hidden="1">
      <c r="A1300" s="35" t="s">
        <v>4378</v>
      </c>
      <c r="B1300" s="3">
        <v>20237</v>
      </c>
      <c r="C1300" s="35" t="str">
        <f t="shared" si="49"/>
        <v>2023-07-28</v>
      </c>
      <c r="D1300" s="35" t="s">
        <v>4379</v>
      </c>
      <c r="E1300" s="35" t="s">
        <v>126</v>
      </c>
      <c r="F1300" s="35" t="s">
        <v>771</v>
      </c>
      <c r="G1300" s="36">
        <v>1</v>
      </c>
      <c r="H1300" s="35" t="s">
        <v>4380</v>
      </c>
      <c r="I1300" s="3" t="str">
        <f t="shared" si="50"/>
        <v>0x39bb9e531e72cf20ec3721b1f0d39a0b405d0c7b</v>
      </c>
      <c r="K1300" s="3" t="str">
        <f t="shared" si="51"/>
        <v>8.685567010309279e-05</v>
      </c>
      <c r="Q1300" s="3" t="str">
        <f t="shared" si="52"/>
        <v>8.685567010309279e-05}</v>
      </c>
    </row>
    <row r="1301" spans="1:17" ht="15.5" hidden="1">
      <c r="A1301" s="35" t="s">
        <v>4381</v>
      </c>
      <c r="B1301" s="3">
        <v>20237</v>
      </c>
      <c r="C1301" s="35" t="str">
        <f t="shared" si="49"/>
        <v>2023-07-10</v>
      </c>
      <c r="D1301" s="35" t="s">
        <v>4382</v>
      </c>
      <c r="E1301" s="35" t="s">
        <v>126</v>
      </c>
      <c r="F1301" s="35" t="s">
        <v>771</v>
      </c>
      <c r="G1301" s="36">
        <v>1</v>
      </c>
      <c r="H1301" s="35" t="s">
        <v>4383</v>
      </c>
      <c r="I1301" s="3" t="str">
        <f t="shared" si="50"/>
        <v>0x68595235bce225ba2ee1afcc562435b10f72bf7c</v>
      </c>
      <c r="K1301" s="3" t="str">
        <f t="shared" si="51"/>
        <v>8.363124030536885e-06</v>
      </c>
      <c r="Q1301" s="3" t="str">
        <f t="shared" si="52"/>
        <v>8.363124030536885e-06}</v>
      </c>
    </row>
    <row r="1302" spans="1:17" ht="15.5" hidden="1">
      <c r="A1302" s="35" t="s">
        <v>4384</v>
      </c>
      <c r="B1302" s="3">
        <v>20237</v>
      </c>
      <c r="C1302" s="35" t="str">
        <f t="shared" si="49"/>
        <v>2023-07-21</v>
      </c>
      <c r="D1302" s="35" t="s">
        <v>4385</v>
      </c>
      <c r="E1302" s="35" t="s">
        <v>126</v>
      </c>
      <c r="F1302" s="35" t="s">
        <v>771</v>
      </c>
      <c r="G1302" s="36">
        <v>1</v>
      </c>
      <c r="H1302" s="35" t="s">
        <v>4386</v>
      </c>
      <c r="I1302" s="3" t="str">
        <f t="shared" si="50"/>
        <v>0xb6369f59fc24117b16742c9dfe064894d03b3b80</v>
      </c>
      <c r="K1302" s="3" t="str">
        <f t="shared" si="51"/>
        <v>0.008411684162482884</v>
      </c>
      <c r="Q1302" s="3" t="str">
        <f t="shared" si="52"/>
        <v>0.008411684162482884}</v>
      </c>
    </row>
    <row r="1303" spans="1:17" ht="15.5" hidden="1">
      <c r="A1303" s="35" t="s">
        <v>4387</v>
      </c>
      <c r="B1303" s="3">
        <v>20237</v>
      </c>
      <c r="C1303" s="35" t="str">
        <f t="shared" si="49"/>
        <v>2023-07-24</v>
      </c>
      <c r="D1303" s="35" t="s">
        <v>4388</v>
      </c>
      <c r="E1303" s="35" t="s">
        <v>126</v>
      </c>
      <c r="F1303" s="35" t="s">
        <v>771</v>
      </c>
      <c r="G1303" s="36">
        <v>1</v>
      </c>
      <c r="H1303" s="35" t="s">
        <v>4389</v>
      </c>
      <c r="I1303" s="3" t="str">
        <f t="shared" si="50"/>
        <v>0x042b0ba0eb5293d9574b384b651e9048a4511f53</v>
      </c>
      <c r="K1303" s="3" t="str">
        <f t="shared" si="51"/>
        <v>0.00029469548133595285</v>
      </c>
      <c r="Q1303" s="3" t="str">
        <f t="shared" si="52"/>
        <v>0.00029469548133595285}</v>
      </c>
    </row>
    <row r="1304" spans="1:17" ht="15.5" hidden="1">
      <c r="A1304" s="35" t="s">
        <v>4390</v>
      </c>
      <c r="B1304" s="3">
        <v>20237</v>
      </c>
      <c r="C1304" s="35" t="str">
        <f t="shared" si="49"/>
        <v>2023-07-21</v>
      </c>
      <c r="D1304" s="35" t="s">
        <v>4391</v>
      </c>
      <c r="E1304" s="35" t="s">
        <v>126</v>
      </c>
      <c r="F1304" s="35" t="s">
        <v>771</v>
      </c>
      <c r="G1304" s="36">
        <v>1</v>
      </c>
      <c r="H1304" s="35" t="s">
        <v>4392</v>
      </c>
      <c r="I1304" s="3" t="str">
        <f t="shared" si="50"/>
        <v>0x931d23be86ee35cd3d36175271c45f57e1c92f1d</v>
      </c>
      <c r="K1304" s="3" t="str">
        <f t="shared" si="51"/>
        <v>7.620064034151548e-05</v>
      </c>
      <c r="Q1304" s="3" t="str">
        <f t="shared" si="52"/>
        <v>7.620064034151548e-05}</v>
      </c>
    </row>
    <row r="1305" spans="1:17" ht="15.5" hidden="1">
      <c r="A1305" s="35" t="s">
        <v>4393</v>
      </c>
      <c r="B1305" s="3">
        <v>20237</v>
      </c>
      <c r="C1305" s="35" t="str">
        <f t="shared" si="49"/>
        <v>2023-07-21</v>
      </c>
      <c r="D1305" s="35" t="s">
        <v>4394</v>
      </c>
      <c r="E1305" s="35" t="s">
        <v>126</v>
      </c>
      <c r="F1305" s="35" t="s">
        <v>771</v>
      </c>
      <c r="G1305" s="36">
        <v>1</v>
      </c>
      <c r="H1305" s="35" t="s">
        <v>4395</v>
      </c>
      <c r="I1305" s="3" t="str">
        <f t="shared" si="50"/>
        <v>0xb6369f59fc24117b16742c9dfe064894d03b3b80</v>
      </c>
      <c r="K1305" s="3" t="str">
        <f t="shared" si="51"/>
        <v>0.00017343678685531722</v>
      </c>
      <c r="Q1305" s="3" t="str">
        <f t="shared" si="52"/>
        <v>0.00017343678685531722}</v>
      </c>
    </row>
    <row r="1306" spans="1:17" ht="15.5" hidden="1">
      <c r="A1306" s="35" t="s">
        <v>4396</v>
      </c>
      <c r="B1306" s="3">
        <v>20237</v>
      </c>
      <c r="C1306" s="35" t="str">
        <f t="shared" si="49"/>
        <v>2023-07-11</v>
      </c>
      <c r="D1306" s="35" t="s">
        <v>4397</v>
      </c>
      <c r="E1306" s="35" t="s">
        <v>126</v>
      </c>
      <c r="F1306" s="35" t="s">
        <v>771</v>
      </c>
      <c r="G1306" s="36">
        <v>1</v>
      </c>
      <c r="H1306" s="35" t="s">
        <v>4398</v>
      </c>
      <c r="I1306" s="3" t="str">
        <f t="shared" si="50"/>
        <v>0xe37a85d70d08eb57e96f9a438cbd96530589499c</v>
      </c>
      <c r="K1306" s="3" t="str">
        <f t="shared" si="51"/>
        <v>0.29855595667870033</v>
      </c>
      <c r="Q1306" s="3" t="str">
        <f t="shared" si="52"/>
        <v>0.29855595667870033}</v>
      </c>
    </row>
    <row r="1307" spans="1:17" ht="15.5" hidden="1">
      <c r="A1307" s="35" t="s">
        <v>4399</v>
      </c>
      <c r="B1307" s="3">
        <v>20237</v>
      </c>
      <c r="C1307" s="35" t="str">
        <f t="shared" si="49"/>
        <v>2023-07-22</v>
      </c>
      <c r="D1307" s="35" t="s">
        <v>4400</v>
      </c>
      <c r="E1307" s="35" t="s">
        <v>126</v>
      </c>
      <c r="F1307" s="35" t="s">
        <v>771</v>
      </c>
      <c r="G1307" s="36">
        <v>1</v>
      </c>
      <c r="H1307" s="35" t="s">
        <v>4401</v>
      </c>
      <c r="I1307" s="3" t="str">
        <f t="shared" si="50"/>
        <v>0x040a96659fd7118259ebcd547771f6ecb9580d17</v>
      </c>
      <c r="K1307" s="3" t="str">
        <f t="shared" si="51"/>
        <v>8.459607697313377e-08</v>
      </c>
      <c r="Q1307" s="3" t="str">
        <f t="shared" si="52"/>
        <v>8.459607697313377e-08}</v>
      </c>
    </row>
    <row r="1308" spans="1:17" ht="15.5" hidden="1">
      <c r="A1308" s="35" t="s">
        <v>4402</v>
      </c>
      <c r="B1308" s="3">
        <v>20237</v>
      </c>
      <c r="C1308" s="35" t="str">
        <f t="shared" si="49"/>
        <v>2023-07-24</v>
      </c>
      <c r="D1308" s="35" t="s">
        <v>4403</v>
      </c>
      <c r="E1308" s="35" t="s">
        <v>126</v>
      </c>
      <c r="F1308" s="35" t="s">
        <v>771</v>
      </c>
      <c r="G1308" s="36">
        <v>1</v>
      </c>
      <c r="H1308" s="35" t="s">
        <v>4404</v>
      </c>
      <c r="I1308" s="3" t="str">
        <f t="shared" si="50"/>
        <v>0x1d423bc6235478edb78317cf58898d9a6018f4c0</v>
      </c>
      <c r="K1308" s="3" t="str">
        <f t="shared" si="51"/>
        <v>0.019720101781170483</v>
      </c>
      <c r="Q1308" s="3" t="str">
        <f t="shared" si="52"/>
        <v>0.019720101781170483}</v>
      </c>
    </row>
    <row r="1309" spans="1:17" ht="15.5" hidden="1">
      <c r="A1309" s="35" t="s">
        <v>4405</v>
      </c>
      <c r="B1309" s="3">
        <v>20237</v>
      </c>
      <c r="C1309" s="35" t="str">
        <f t="shared" si="49"/>
        <v>2023-07-08</v>
      </c>
      <c r="D1309" s="35" t="s">
        <v>4406</v>
      </c>
      <c r="E1309" s="35" t="s">
        <v>126</v>
      </c>
      <c r="F1309" s="35" t="s">
        <v>771</v>
      </c>
      <c r="G1309" s="36">
        <v>1</v>
      </c>
      <c r="H1309" s="35" t="s">
        <v>4407</v>
      </c>
      <c r="I1309" s="3" t="str">
        <f t="shared" si="50"/>
        <v>0xbf9df575670c739d9bf1424d4913e7244ed3ff66</v>
      </c>
      <c r="K1309" s="3" t="str">
        <f t="shared" si="51"/>
        <v>0.016509667823500246</v>
      </c>
      <c r="Q1309" s="3" t="str">
        <f t="shared" si="52"/>
        <v>0.016509667823500246}</v>
      </c>
    </row>
    <row r="1310" spans="1:17" ht="15.5" hidden="1">
      <c r="A1310" s="35" t="s">
        <v>4408</v>
      </c>
      <c r="B1310" s="3">
        <v>20237</v>
      </c>
      <c r="C1310" s="35" t="str">
        <f t="shared" si="49"/>
        <v>2023-07-30</v>
      </c>
      <c r="D1310" s="35" t="s">
        <v>4409</v>
      </c>
      <c r="E1310" s="35" t="s">
        <v>126</v>
      </c>
      <c r="F1310" s="35" t="s">
        <v>771</v>
      </c>
      <c r="G1310" s="36">
        <v>1</v>
      </c>
      <c r="H1310" s="35" t="s">
        <v>4410</v>
      </c>
      <c r="I1310" s="3" t="str">
        <f t="shared" si="50"/>
        <v>0xdce5d6b41c32f578f875efffc0d422c57a75d7d8</v>
      </c>
      <c r="K1310" s="3" t="str">
        <f t="shared" si="51"/>
        <v>0.0002</v>
      </c>
      <c r="Q1310" s="3" t="str">
        <f t="shared" si="52"/>
        <v>0.0002}</v>
      </c>
    </row>
    <row r="1311" spans="1:17" ht="15.5" hidden="1">
      <c r="A1311" s="35" t="s">
        <v>4411</v>
      </c>
      <c r="B1311" s="3">
        <v>20237</v>
      </c>
      <c r="C1311" s="35" t="str">
        <f t="shared" si="49"/>
        <v>2023-07-24</v>
      </c>
      <c r="D1311" s="35" t="s">
        <v>4412</v>
      </c>
      <c r="E1311" s="35" t="s">
        <v>126</v>
      </c>
      <c r="F1311" s="35" t="s">
        <v>771</v>
      </c>
      <c r="G1311" s="36">
        <v>1</v>
      </c>
      <c r="H1311" s="35" t="s">
        <v>4413</v>
      </c>
      <c r="I1311" s="3" t="str">
        <f t="shared" si="50"/>
        <v>0x1d423bc6235478edb78317cf58898d9a6018f4c0</v>
      </c>
      <c r="K1311" s="3" t="str">
        <f t="shared" si="51"/>
        <v>0.01717557251908397</v>
      </c>
      <c r="Q1311" s="3" t="str">
        <f t="shared" si="52"/>
        <v>0.01717557251908397}</v>
      </c>
    </row>
    <row r="1312" spans="1:17" ht="15.5" hidden="1">
      <c r="A1312" s="35" t="s">
        <v>4414</v>
      </c>
      <c r="B1312" s="3">
        <v>20237</v>
      </c>
      <c r="C1312" s="35" t="str">
        <f t="shared" si="49"/>
        <v>2023-07-01</v>
      </c>
      <c r="D1312" s="35" t="s">
        <v>4415</v>
      </c>
      <c r="E1312" s="35" t="s">
        <v>126</v>
      </c>
      <c r="F1312" s="35" t="s">
        <v>771</v>
      </c>
      <c r="G1312" s="36">
        <v>1</v>
      </c>
      <c r="H1312" s="35" t="s">
        <v>4416</v>
      </c>
      <c r="I1312" s="3" t="str">
        <f t="shared" si="50"/>
        <v>0x2efdaa570d6aef9747e9624af9bc80d95709bf07</v>
      </c>
      <c r="K1312" s="3" t="str">
        <f t="shared" si="51"/>
        <v>5.1605709188224806e-05</v>
      </c>
      <c r="Q1312" s="3" t="str">
        <f t="shared" si="52"/>
        <v>5.1605709188224806e-05}</v>
      </c>
    </row>
    <row r="1313" spans="1:17" ht="15.5" hidden="1">
      <c r="A1313" s="35" t="s">
        <v>4417</v>
      </c>
      <c r="B1313" s="3">
        <v>20237</v>
      </c>
      <c r="C1313" s="35" t="str">
        <f t="shared" si="49"/>
        <v>2023-07-11</v>
      </c>
      <c r="D1313" s="35" t="s">
        <v>4418</v>
      </c>
      <c r="E1313" s="35" t="s">
        <v>126</v>
      </c>
      <c r="F1313" s="35" t="s">
        <v>771</v>
      </c>
      <c r="G1313" s="36">
        <v>1</v>
      </c>
      <c r="H1313" s="35" t="s">
        <v>4419</v>
      </c>
      <c r="I1313" s="3" t="str">
        <f t="shared" si="50"/>
        <v>0x126ce1f8a376d80c073044900b4e543182476939</v>
      </c>
      <c r="K1313" s="3" t="str">
        <f t="shared" si="51"/>
        <v>4.807692307692308e-07</v>
      </c>
      <c r="Q1313" s="3" t="str">
        <f t="shared" si="52"/>
        <v>4.807692307692308e-07}</v>
      </c>
    </row>
    <row r="1314" spans="1:17" ht="15.5" hidden="1">
      <c r="A1314" s="35" t="s">
        <v>4420</v>
      </c>
      <c r="B1314" s="3">
        <v>20237</v>
      </c>
      <c r="C1314" s="35" t="str">
        <f t="shared" si="49"/>
        <v>2023-07-17</v>
      </c>
      <c r="D1314" s="35" t="s">
        <v>4421</v>
      </c>
      <c r="E1314" s="35" t="s">
        <v>126</v>
      </c>
      <c r="F1314" s="35" t="s">
        <v>771</v>
      </c>
      <c r="G1314" s="36">
        <v>1</v>
      </c>
      <c r="H1314" s="35" t="s">
        <v>4422</v>
      </c>
      <c r="I1314" s="3" t="str">
        <f t="shared" si="50"/>
        <v>0x4381a1654a4dfc8c5603cc049472f8b334088d6a</v>
      </c>
      <c r="K1314" s="3" t="str">
        <f t="shared" si="51"/>
        <v>9.69403211148137e-05</v>
      </c>
      <c r="Q1314" s="3" t="str">
        <f t="shared" si="52"/>
        <v>9.69403211148137e-05}</v>
      </c>
    </row>
    <row r="1315" spans="1:17" ht="15.5" hidden="1">
      <c r="A1315" s="35" t="s">
        <v>4423</v>
      </c>
      <c r="B1315" s="3">
        <v>20237</v>
      </c>
      <c r="C1315" s="35" t="str">
        <f t="shared" si="49"/>
        <v>2023-07-06</v>
      </c>
      <c r="D1315" s="35" t="s">
        <v>4424</v>
      </c>
      <c r="E1315" s="35" t="s">
        <v>126</v>
      </c>
      <c r="F1315" s="35" t="s">
        <v>771</v>
      </c>
      <c r="G1315" s="36">
        <v>1</v>
      </c>
      <c r="H1315" s="35" t="s">
        <v>4425</v>
      </c>
      <c r="I1315" s="3" t="str">
        <f t="shared" si="50"/>
        <v>0x6675c7c71d3e3cbe1579db72435be0a283dda40f</v>
      </c>
      <c r="K1315" s="3" t="str">
        <f t="shared" si="51"/>
        <v>8.906136606138811e-08</v>
      </c>
      <c r="Q1315" s="3" t="str">
        <f t="shared" si="52"/>
        <v>8.906136606138811e-08}</v>
      </c>
    </row>
    <row r="1316" spans="1:17" ht="15.5" hidden="1">
      <c r="A1316" s="35" t="s">
        <v>4426</v>
      </c>
      <c r="B1316" s="3">
        <v>20237</v>
      </c>
      <c r="C1316" s="35" t="str">
        <f t="shared" si="49"/>
        <v>2023-07-05</v>
      </c>
      <c r="D1316" s="35" t="s">
        <v>4427</v>
      </c>
      <c r="E1316" s="35" t="s">
        <v>126</v>
      </c>
      <c r="F1316" s="35" t="s">
        <v>771</v>
      </c>
      <c r="G1316" s="36">
        <v>1</v>
      </c>
      <c r="H1316" s="35" t="s">
        <v>4428</v>
      </c>
      <c r="I1316" s="3" t="str">
        <f t="shared" si="50"/>
        <v>0x7c50d68241c0d46f59690cb273f1af0f2637e3a7</v>
      </c>
      <c r="K1316" s="3" t="str">
        <f t="shared" si="51"/>
        <v>5.113529902737322e-05</v>
      </c>
      <c r="Q1316" s="3" t="str">
        <f t="shared" si="52"/>
        <v>5.113529902737322e-05}</v>
      </c>
    </row>
    <row r="1317" spans="1:17" ht="15.5" hidden="1">
      <c r="A1317" s="35" t="s">
        <v>4429</v>
      </c>
      <c r="B1317" s="3">
        <v>20237</v>
      </c>
      <c r="C1317" s="35" t="str">
        <f t="shared" si="49"/>
        <v>2023-07-27</v>
      </c>
      <c r="D1317" s="35" t="s">
        <v>4430</v>
      </c>
      <c r="E1317" s="35" t="s">
        <v>126</v>
      </c>
      <c r="F1317" s="35" t="s">
        <v>771</v>
      </c>
      <c r="G1317" s="36">
        <v>1</v>
      </c>
      <c r="H1317" s="35" t="s">
        <v>4431</v>
      </c>
      <c r="I1317" s="3" t="str">
        <f t="shared" si="50"/>
        <v>0x7e732c25f1686310b9f7dc71ecab7616e4f0cac2</v>
      </c>
      <c r="K1317" s="3" t="str">
        <f t="shared" si="51"/>
        <v>0.00015650065663198304</v>
      </c>
      <c r="Q1317" s="3" t="str">
        <f t="shared" si="52"/>
        <v>0.00015650065663198304}</v>
      </c>
    </row>
    <row r="1318" spans="1:17" ht="15.5" hidden="1">
      <c r="A1318" s="35" t="s">
        <v>4432</v>
      </c>
      <c r="B1318" s="3">
        <v>20237</v>
      </c>
      <c r="C1318" s="35" t="str">
        <f t="shared" si="49"/>
        <v>2023-07-29</v>
      </c>
      <c r="D1318" s="35" t="s">
        <v>4433</v>
      </c>
      <c r="E1318" s="35" t="s">
        <v>126</v>
      </c>
      <c r="F1318" s="35" t="s">
        <v>771</v>
      </c>
      <c r="G1318" s="36">
        <v>1</v>
      </c>
      <c r="H1318" s="35" t="s">
        <v>4434</v>
      </c>
      <c r="I1318" s="3" t="str">
        <f t="shared" si="50"/>
        <v>0xc06f6be0c44d194ae4019edd4d59d70607d00b7d</v>
      </c>
      <c r="K1318" s="3" t="str">
        <f t="shared" si="51"/>
        <v>0.00023593466424682398</v>
      </c>
      <c r="Q1318" s="3" t="str">
        <f t="shared" si="52"/>
        <v>0.00023593466424682398}</v>
      </c>
    </row>
    <row r="1319" spans="1:17" ht="15.5" hidden="1">
      <c r="A1319" s="35" t="s">
        <v>4435</v>
      </c>
      <c r="B1319" s="3">
        <v>20237</v>
      </c>
      <c r="C1319" s="35" t="str">
        <f t="shared" si="49"/>
        <v>2023-07-11</v>
      </c>
      <c r="D1319" s="35" t="s">
        <v>4436</v>
      </c>
      <c r="E1319" s="35" t="s">
        <v>126</v>
      </c>
      <c r="F1319" s="35" t="s">
        <v>771</v>
      </c>
      <c r="G1319" s="36">
        <v>1</v>
      </c>
      <c r="H1319" s="35" t="s">
        <v>4437</v>
      </c>
      <c r="I1319" s="3" t="str">
        <f t="shared" si="50"/>
        <v>0x98a29ea4c8c64b76ba2576ed0ca49e16daf99056</v>
      </c>
      <c r="K1319" s="3" t="str">
        <f t="shared" si="51"/>
        <v>0.0001686523286399505</v>
      </c>
      <c r="Q1319" s="3" t="str">
        <f t="shared" si="52"/>
        <v>0.0001686523286399505}</v>
      </c>
    </row>
    <row r="1320" spans="1:17" ht="15.5" hidden="1">
      <c r="A1320" s="35" t="s">
        <v>4438</v>
      </c>
      <c r="B1320" s="3">
        <v>20237</v>
      </c>
      <c r="C1320" s="35" t="str">
        <f t="shared" si="49"/>
        <v>2023-07-21</v>
      </c>
      <c r="D1320" s="35" t="s">
        <v>4439</v>
      </c>
      <c r="E1320" s="35" t="s">
        <v>126</v>
      </c>
      <c r="F1320" s="35" t="s">
        <v>771</v>
      </c>
      <c r="G1320" s="36">
        <v>1</v>
      </c>
      <c r="H1320" s="35" t="s">
        <v>4440</v>
      </c>
      <c r="I1320" s="3" t="str">
        <f t="shared" si="50"/>
        <v>0x10db234e02c3889d8e408c7084e8ce10892bdad7</v>
      </c>
      <c r="K1320" s="3" t="str">
        <f t="shared" si="51"/>
        <v>1.8794953303385724e-06</v>
      </c>
      <c r="Q1320" s="3" t="str">
        <f t="shared" si="52"/>
        <v>1.8794953303385724e-06}</v>
      </c>
    </row>
    <row r="1321" spans="1:17" ht="15.5" hidden="1">
      <c r="A1321" s="35" t="s">
        <v>4441</v>
      </c>
      <c r="B1321" s="3">
        <v>20237</v>
      </c>
      <c r="C1321" s="35" t="str">
        <f t="shared" si="49"/>
        <v>2023-07-08</v>
      </c>
      <c r="D1321" s="35" t="s">
        <v>4442</v>
      </c>
      <c r="E1321" s="35" t="s">
        <v>126</v>
      </c>
      <c r="F1321" s="35" t="s">
        <v>771</v>
      </c>
      <c r="G1321" s="36">
        <v>1</v>
      </c>
      <c r="H1321" s="35" t="s">
        <v>4443</v>
      </c>
      <c r="I1321" s="3" t="str">
        <f t="shared" si="50"/>
        <v>0x5a1efb8c2c436669b30397695874bc8ca43ff897</v>
      </c>
      <c r="K1321" s="3" t="str">
        <f t="shared" si="51"/>
        <v>0.00019793152639087017</v>
      </c>
      <c r="Q1321" s="3" t="str">
        <f t="shared" si="52"/>
        <v>0.00019793152639087017}</v>
      </c>
    </row>
    <row r="1322" spans="1:17" ht="15.5" hidden="1">
      <c r="A1322" s="35" t="s">
        <v>4444</v>
      </c>
      <c r="B1322" s="3">
        <v>20237</v>
      </c>
      <c r="C1322" s="35" t="str">
        <f t="shared" si="49"/>
        <v>2023-07-13</v>
      </c>
      <c r="D1322" s="35" t="s">
        <v>4445</v>
      </c>
      <c r="E1322" s="35" t="s">
        <v>126</v>
      </c>
      <c r="F1322" s="35" t="s">
        <v>771</v>
      </c>
      <c r="G1322" s="36">
        <v>1</v>
      </c>
      <c r="H1322" s="35" t="s">
        <v>4446</v>
      </c>
      <c r="I1322" s="3" t="str">
        <f t="shared" si="50"/>
        <v>0x37ca6aee51aa3ac50a572dafde45403afc1e52d5</v>
      </c>
      <c r="K1322" s="3" t="str">
        <f t="shared" si="51"/>
        <v>0.007155025553662692</v>
      </c>
      <c r="Q1322" s="3" t="str">
        <f t="shared" si="52"/>
        <v>0.007155025553662692}</v>
      </c>
    </row>
    <row r="1323" spans="1:17" ht="15.5" hidden="1">
      <c r="A1323" s="35" t="s">
        <v>4447</v>
      </c>
      <c r="B1323" s="3">
        <v>20237</v>
      </c>
      <c r="C1323" s="35" t="str">
        <f t="shared" si="49"/>
        <v>2023-07-15</v>
      </c>
      <c r="D1323" s="35" t="s">
        <v>4448</v>
      </c>
      <c r="E1323" s="35" t="s">
        <v>126</v>
      </c>
      <c r="F1323" s="35" t="s">
        <v>771</v>
      </c>
      <c r="G1323" s="36">
        <v>1</v>
      </c>
      <c r="H1323" s="35" t="s">
        <v>4449</v>
      </c>
      <c r="I1323" s="3" t="str">
        <f t="shared" si="50"/>
        <v>0xffd5032c66a05bc33cabce9583427c79b31e776a</v>
      </c>
      <c r="K1323" s="3" t="str">
        <f t="shared" si="51"/>
        <v>8.231278859666733e-05</v>
      </c>
      <c r="Q1323" s="3" t="str">
        <f t="shared" si="52"/>
        <v>8.231278859666733e-05}</v>
      </c>
    </row>
    <row r="1324" spans="1:17" ht="15.5" hidden="1">
      <c r="A1324" s="35" t="s">
        <v>4450</v>
      </c>
      <c r="B1324" s="3">
        <v>20237</v>
      </c>
      <c r="C1324" s="35" t="str">
        <f t="shared" si="49"/>
        <v>2023-07-29</v>
      </c>
      <c r="D1324" s="35" t="s">
        <v>4451</v>
      </c>
      <c r="E1324" s="35" t="s">
        <v>126</v>
      </c>
      <c r="F1324" s="35" t="s">
        <v>771</v>
      </c>
      <c r="G1324" s="36">
        <v>1</v>
      </c>
      <c r="H1324" s="35" t="s">
        <v>4452</v>
      </c>
      <c r="I1324" s="3" t="str">
        <f t="shared" si="50"/>
        <v>0xb1a6bf349c947a540a5fe6f1e89992acdad836ab</v>
      </c>
      <c r="K1324" s="3" t="str">
        <f t="shared" si="51"/>
        <v>0.00046805819101834284</v>
      </c>
      <c r="Q1324" s="3" t="str">
        <f t="shared" si="52"/>
        <v>0.00046805819101834284}</v>
      </c>
    </row>
    <row r="1325" spans="1:17" ht="15.5" hidden="1">
      <c r="A1325" s="35" t="s">
        <v>4453</v>
      </c>
      <c r="B1325" s="3">
        <v>20237</v>
      </c>
      <c r="C1325" s="35" t="str">
        <f t="shared" si="49"/>
        <v>2023-07-29</v>
      </c>
      <c r="D1325" s="35" t="s">
        <v>4454</v>
      </c>
      <c r="E1325" s="35" t="s">
        <v>126</v>
      </c>
      <c r="F1325" s="35" t="s">
        <v>771</v>
      </c>
      <c r="G1325" s="36">
        <v>1</v>
      </c>
      <c r="H1325" s="35" t="s">
        <v>4455</v>
      </c>
      <c r="I1325" s="3" t="str">
        <f t="shared" si="50"/>
        <v>0xb1a6bf349c947a540a5fe6f1e89992acdad836ab</v>
      </c>
      <c r="K1325" s="3" t="str">
        <f t="shared" si="51"/>
        <v>0.0005146533238027162</v>
      </c>
      <c r="Q1325" s="3" t="str">
        <f t="shared" si="52"/>
        <v>0.0005146533238027162}</v>
      </c>
    </row>
    <row r="1326" spans="1:17" ht="15.5" hidden="1">
      <c r="A1326" s="35" t="s">
        <v>4456</v>
      </c>
      <c r="B1326" s="3">
        <v>20237</v>
      </c>
      <c r="C1326" s="35" t="str">
        <f t="shared" si="49"/>
        <v>2023-07-27</v>
      </c>
      <c r="D1326" s="35" t="s">
        <v>4457</v>
      </c>
      <c r="E1326" s="35" t="s">
        <v>126</v>
      </c>
      <c r="F1326" s="35" t="s">
        <v>771</v>
      </c>
      <c r="G1326" s="36">
        <v>1</v>
      </c>
      <c r="H1326" s="35" t="s">
        <v>4458</v>
      </c>
      <c r="I1326" s="3" t="str">
        <f t="shared" si="50"/>
        <v>0x7e732c25f1686310b9f7dc71ecab7616e4f0cac2</v>
      </c>
      <c r="K1326" s="3" t="str">
        <f t="shared" si="51"/>
        <v>0.00015585412667946258</v>
      </c>
      <c r="Q1326" s="3" t="str">
        <f t="shared" si="52"/>
        <v>0.00015585412667946258}</v>
      </c>
    </row>
    <row r="1327" spans="1:17" ht="15.5" hidden="1">
      <c r="A1327" s="35" t="s">
        <v>4459</v>
      </c>
      <c r="B1327" s="3">
        <v>20237</v>
      </c>
      <c r="C1327" s="35" t="str">
        <f t="shared" si="49"/>
        <v>2023-07-19</v>
      </c>
      <c r="D1327" s="35" t="s">
        <v>4460</v>
      </c>
      <c r="E1327" s="35" t="s">
        <v>126</v>
      </c>
      <c r="F1327" s="35" t="s">
        <v>771</v>
      </c>
      <c r="G1327" s="36">
        <v>1</v>
      </c>
      <c r="H1327" s="35" t="s">
        <v>4461</v>
      </c>
      <c r="I1327" s="3" t="str">
        <f t="shared" si="50"/>
        <v>0x281ca4617298308e333ffebaa15023c975874b21</v>
      </c>
      <c r="K1327" s="3" t="str">
        <f t="shared" si="51"/>
        <v>0.006571969696969698</v>
      </c>
      <c r="Q1327" s="3" t="str">
        <f t="shared" si="52"/>
        <v>0.006571969696969698}</v>
      </c>
    </row>
    <row r="1328" spans="1:17" ht="15.5" hidden="1">
      <c r="A1328" s="35" t="s">
        <v>4462</v>
      </c>
      <c r="B1328" s="3">
        <v>20237</v>
      </c>
      <c r="C1328" s="35" t="str">
        <f t="shared" si="49"/>
        <v>2023-07-08</v>
      </c>
      <c r="D1328" s="35" t="s">
        <v>4463</v>
      </c>
      <c r="E1328" s="35" t="s">
        <v>126</v>
      </c>
      <c r="F1328" s="35" t="s">
        <v>771</v>
      </c>
      <c r="G1328" s="36">
        <v>1</v>
      </c>
      <c r="H1328" s="35" t="s">
        <v>4464</v>
      </c>
      <c r="I1328" s="3" t="str">
        <f t="shared" si="50"/>
        <v>0xbf9df575670c739d9bf1424d4913e7244ed3ff66</v>
      </c>
      <c r="K1328" s="3" t="str">
        <f t="shared" si="51"/>
        <v>0.0001834407535944472</v>
      </c>
      <c r="Q1328" s="3" t="str">
        <f t="shared" si="52"/>
        <v>0.0001834407535944472}</v>
      </c>
    </row>
    <row r="1329" spans="1:17" ht="15.5" hidden="1">
      <c r="A1329" s="35" t="s">
        <v>4465</v>
      </c>
      <c r="B1329" s="3">
        <v>20237</v>
      </c>
      <c r="C1329" s="35" t="str">
        <f t="shared" si="49"/>
        <v>2023-07-04</v>
      </c>
      <c r="D1329" s="35" t="s">
        <v>4466</v>
      </c>
      <c r="E1329" s="35" t="s">
        <v>126</v>
      </c>
      <c r="F1329" s="35" t="s">
        <v>771</v>
      </c>
      <c r="G1329" s="36">
        <v>1</v>
      </c>
      <c r="H1329" s="35" t="s">
        <v>4467</v>
      </c>
      <c r="I1329" s="3" t="str">
        <f t="shared" si="50"/>
        <v>0x7244191840b7b44c92b47e6d27333d131df91a97</v>
      </c>
      <c r="K1329" s="3" t="str">
        <f t="shared" si="51"/>
        <v>0.0972067039106145</v>
      </c>
      <c r="Q1329" s="3" t="str">
        <f t="shared" si="52"/>
        <v>0.0972067039106145}</v>
      </c>
    </row>
    <row r="1330" spans="1:17" ht="15.5" hidden="1">
      <c r="A1330" s="35" t="s">
        <v>4468</v>
      </c>
      <c r="B1330" s="3">
        <v>20237</v>
      </c>
      <c r="C1330" s="35" t="str">
        <f t="shared" si="49"/>
        <v>2023-07-04</v>
      </c>
      <c r="D1330" s="35" t="s">
        <v>4469</v>
      </c>
      <c r="E1330" s="35" t="s">
        <v>126</v>
      </c>
      <c r="F1330" s="35" t="s">
        <v>771</v>
      </c>
      <c r="G1330" s="36">
        <v>1</v>
      </c>
      <c r="H1330" s="35" t="s">
        <v>4470</v>
      </c>
      <c r="I1330" s="3" t="str">
        <f t="shared" si="50"/>
        <v>0x399e659f336e8cc9a3195d5eab41d2f7f3cc9b14</v>
      </c>
      <c r="K1330" s="3" t="str">
        <f t="shared" si="51"/>
        <v>0.26717811874583053</v>
      </c>
      <c r="Q1330" s="3" t="str">
        <f t="shared" si="52"/>
        <v>0.26717811874583053}</v>
      </c>
    </row>
    <row r="1331" spans="1:17" ht="15.5" hidden="1">
      <c r="A1331" s="35" t="s">
        <v>4471</v>
      </c>
      <c r="B1331" s="3">
        <v>20237</v>
      </c>
      <c r="C1331" s="35" t="str">
        <f t="shared" si="49"/>
        <v>2023-07-21</v>
      </c>
      <c r="D1331" s="35" t="s">
        <v>4472</v>
      </c>
      <c r="E1331" s="35" t="s">
        <v>126</v>
      </c>
      <c r="F1331" s="35" t="s">
        <v>771</v>
      </c>
      <c r="G1331" s="36">
        <v>1</v>
      </c>
      <c r="H1331" s="35" t="s">
        <v>4473</v>
      </c>
      <c r="I1331" s="3" t="str">
        <f t="shared" si="50"/>
        <v>0xc266864760e6750bc9b5bb6b5606654631b1a6b2</v>
      </c>
      <c r="K1331" s="3" t="str">
        <f t="shared" si="51"/>
        <v>0.0003465982028241335</v>
      </c>
      <c r="Q1331" s="3" t="str">
        <f t="shared" si="52"/>
        <v>0.0003465982028241335}</v>
      </c>
    </row>
    <row r="1332" spans="1:17" ht="15.5" hidden="1">
      <c r="A1332" s="35" t="s">
        <v>4474</v>
      </c>
      <c r="B1332" s="3">
        <v>20237</v>
      </c>
      <c r="C1332" s="35" t="str">
        <f t="shared" si="49"/>
        <v>2023-07-01</v>
      </c>
      <c r="D1332" s="35" t="s">
        <v>4475</v>
      </c>
      <c r="E1332" s="35" t="s">
        <v>126</v>
      </c>
      <c r="F1332" s="35" t="s">
        <v>771</v>
      </c>
      <c r="G1332" s="36">
        <v>1</v>
      </c>
      <c r="H1332" s="35" t="s">
        <v>4476</v>
      </c>
      <c r="I1332" s="3" t="str">
        <f t="shared" si="50"/>
        <v>0xfde23f34f6bedf1529f1841607f3c3c04774003a</v>
      </c>
      <c r="K1332" s="3" t="str">
        <f t="shared" si="51"/>
        <v>0.00011847630473905218</v>
      </c>
      <c r="Q1332" s="3" t="str">
        <f t="shared" si="52"/>
        <v>0.00011847630473905218}</v>
      </c>
    </row>
    <row r="1333" spans="1:17" ht="15.5" hidden="1">
      <c r="A1333" s="35" t="s">
        <v>4477</v>
      </c>
      <c r="B1333" s="3">
        <v>20237</v>
      </c>
      <c r="C1333" s="35" t="str">
        <f t="shared" si="49"/>
        <v>2023-07-30</v>
      </c>
      <c r="D1333" s="35" t="s">
        <v>4478</v>
      </c>
      <c r="E1333" s="35" t="s">
        <v>126</v>
      </c>
      <c r="F1333" s="35" t="s">
        <v>771</v>
      </c>
      <c r="G1333" s="36">
        <v>1</v>
      </c>
      <c r="H1333" s="35" t="s">
        <v>4479</v>
      </c>
      <c r="I1333" s="3" t="str">
        <f t="shared" si="50"/>
        <v>0x19c7849d10333188678fad560d2436cec11071a6</v>
      </c>
      <c r="K1333" s="3" t="str">
        <f t="shared" si="51"/>
        <v>0.0002822822822822823</v>
      </c>
      <c r="Q1333" s="3" t="str">
        <f t="shared" si="52"/>
        <v>0.0002822822822822823}</v>
      </c>
    </row>
    <row r="1334" spans="1:17" ht="15.5" hidden="1">
      <c r="A1334" s="35" t="s">
        <v>4480</v>
      </c>
      <c r="B1334" s="3">
        <v>20237</v>
      </c>
      <c r="C1334" s="35" t="str">
        <f t="shared" si="49"/>
        <v>2023-07-05</v>
      </c>
      <c r="D1334" s="35" t="s">
        <v>4481</v>
      </c>
      <c r="E1334" s="35" t="s">
        <v>126</v>
      </c>
      <c r="F1334" s="35" t="s">
        <v>771</v>
      </c>
      <c r="G1334" s="36">
        <v>1</v>
      </c>
      <c r="H1334" s="35" t="s">
        <v>4482</v>
      </c>
      <c r="I1334" s="3" t="str">
        <f t="shared" si="50"/>
        <v>0x4396b22319b9db5a6cddddf1c7fa1b7db97a91f4</v>
      </c>
      <c r="K1334" s="3" t="str">
        <f t="shared" si="51"/>
        <v>0.045112285336856</v>
      </c>
      <c r="Q1334" s="3" t="str">
        <f t="shared" si="52"/>
        <v>0.045112285336856}</v>
      </c>
    </row>
    <row r="1335" spans="1:17" ht="15.5" hidden="1">
      <c r="A1335" s="35" t="s">
        <v>4483</v>
      </c>
      <c r="B1335" s="3">
        <v>20237</v>
      </c>
      <c r="C1335" s="35" t="str">
        <f t="shared" si="49"/>
        <v>2023-07-10</v>
      </c>
      <c r="D1335" s="35" t="s">
        <v>4484</v>
      </c>
      <c r="E1335" s="35" t="s">
        <v>126</v>
      </c>
      <c r="F1335" s="35" t="s">
        <v>771</v>
      </c>
      <c r="G1335" s="36">
        <v>1</v>
      </c>
      <c r="H1335" s="35" t="s">
        <v>4485</v>
      </c>
      <c r="I1335" s="3" t="str">
        <f t="shared" si="50"/>
        <v>0xd3641c912a6a4c30338787e3c464420b561a9467</v>
      </c>
      <c r="K1335" s="3" t="str">
        <f t="shared" si="51"/>
        <v>0.0001888675623800384</v>
      </c>
      <c r="Q1335" s="3" t="str">
        <f t="shared" si="52"/>
        <v>0.0001888675623800384}</v>
      </c>
    </row>
    <row r="1336" spans="1:17" ht="15.5" hidden="1">
      <c r="A1336" s="35" t="s">
        <v>4486</v>
      </c>
      <c r="B1336" s="3">
        <v>20237</v>
      </c>
      <c r="C1336" s="35" t="str">
        <f t="shared" si="49"/>
        <v>2023-07-27</v>
      </c>
      <c r="D1336" s="35" t="s">
        <v>4487</v>
      </c>
      <c r="E1336" s="35" t="s">
        <v>126</v>
      </c>
      <c r="F1336" s="35" t="s">
        <v>771</v>
      </c>
      <c r="G1336" s="36">
        <v>1</v>
      </c>
      <c r="H1336" s="35" t="s">
        <v>4488</v>
      </c>
      <c r="I1336" s="3" t="str">
        <f t="shared" si="50"/>
        <v>0x5fa0403ff91a0b110528d8c23a958bd28cb555c2</v>
      </c>
      <c r="K1336" s="3" t="str">
        <f t="shared" si="51"/>
        <v>0.015329295987887962</v>
      </c>
      <c r="Q1336" s="3" t="str">
        <f t="shared" si="52"/>
        <v>0.015329295987887962}</v>
      </c>
    </row>
    <row r="1337" spans="1:17" ht="15.5" hidden="1">
      <c r="A1337" s="35" t="s">
        <v>4489</v>
      </c>
      <c r="B1337" s="3">
        <v>20237</v>
      </c>
      <c r="C1337" s="35" t="str">
        <f t="shared" si="49"/>
        <v>2023-07-31</v>
      </c>
      <c r="D1337" s="35" t="s">
        <v>4490</v>
      </c>
      <c r="E1337" s="35" t="s">
        <v>126</v>
      </c>
      <c r="F1337" s="35" t="s">
        <v>771</v>
      </c>
      <c r="G1337" s="36">
        <v>1</v>
      </c>
      <c r="H1337" s="35" t="s">
        <v>4491</v>
      </c>
      <c r="I1337" s="3" t="str">
        <f t="shared" si="50"/>
        <v>0x05deeed84c03e3d0791c2c94dc475f20f8962cf2</v>
      </c>
      <c r="K1337" s="3" t="str">
        <f t="shared" si="51"/>
        <v>9.812155746110297e-05</v>
      </c>
      <c r="Q1337" s="3" t="str">
        <f t="shared" si="52"/>
        <v>9.812155746110297e-05}</v>
      </c>
    </row>
    <row r="1338" spans="1:17" ht="15.5" hidden="1">
      <c r="A1338" s="35" t="s">
        <v>4492</v>
      </c>
      <c r="B1338" s="3">
        <v>20237</v>
      </c>
      <c r="C1338" s="35" t="str">
        <f t="shared" si="49"/>
        <v>2023-07-07</v>
      </c>
      <c r="D1338" s="35" t="s">
        <v>4493</v>
      </c>
      <c r="E1338" s="35" t="s">
        <v>126</v>
      </c>
      <c r="F1338" s="35" t="s">
        <v>771</v>
      </c>
      <c r="G1338" s="36">
        <v>1</v>
      </c>
      <c r="H1338" s="35" t="s">
        <v>4494</v>
      </c>
      <c r="I1338" s="3" t="str">
        <f t="shared" si="50"/>
        <v>0x7805a78a3ad50d460efabf32562d1884c3d0259a</v>
      </c>
      <c r="K1338" s="3" t="str">
        <f t="shared" si="51"/>
        <v>7.312168667357261e-08</v>
      </c>
      <c r="Q1338" s="3" t="str">
        <f t="shared" si="52"/>
        <v>7.312168667357261e-08}</v>
      </c>
    </row>
    <row r="1339" spans="1:17" ht="15.5" hidden="1">
      <c r="A1339" s="35" t="s">
        <v>4495</v>
      </c>
      <c r="B1339" s="3">
        <v>20237</v>
      </c>
      <c r="C1339" s="35" t="str">
        <f t="shared" si="49"/>
        <v>2023-07-29</v>
      </c>
      <c r="D1339" s="35" t="s">
        <v>4496</v>
      </c>
      <c r="E1339" s="35" t="s">
        <v>126</v>
      </c>
      <c r="F1339" s="35" t="s">
        <v>771</v>
      </c>
      <c r="G1339" s="36">
        <v>1</v>
      </c>
      <c r="H1339" s="35" t="s">
        <v>4497</v>
      </c>
      <c r="I1339" s="3" t="str">
        <f t="shared" si="50"/>
        <v>0x2f38a45d02948e415dc3b5ba6babd754b5c060f7</v>
      </c>
      <c r="K1339" s="3" t="str">
        <f t="shared" si="51"/>
        <v>0.00040828402366863907</v>
      </c>
      <c r="Q1339" s="3" t="str">
        <f t="shared" si="52"/>
        <v>0.00040828402366863907}</v>
      </c>
    </row>
    <row r="1340" spans="1:17" ht="15.5" hidden="1">
      <c r="A1340" s="35" t="s">
        <v>4498</v>
      </c>
      <c r="B1340" s="3">
        <v>20237</v>
      </c>
      <c r="C1340" s="35" t="str">
        <f t="shared" si="49"/>
        <v>2023-07-31</v>
      </c>
      <c r="D1340" s="35" t="s">
        <v>4499</v>
      </c>
      <c r="E1340" s="35" t="s">
        <v>126</v>
      </c>
      <c r="F1340" s="35" t="s">
        <v>771</v>
      </c>
      <c r="G1340" s="36">
        <v>1</v>
      </c>
      <c r="H1340" s="35" t="s">
        <v>4500</v>
      </c>
      <c r="I1340" s="3" t="str">
        <f t="shared" si="50"/>
        <v>0xb1a6bf349c947a540a5fe6f1e89992acdad836ab</v>
      </c>
      <c r="K1340" s="3" t="str">
        <f t="shared" si="51"/>
        <v>0.0002817650186071239</v>
      </c>
      <c r="Q1340" s="3" t="str">
        <f t="shared" si="52"/>
        <v>0.0002817650186071239}</v>
      </c>
    </row>
    <row r="1341" spans="1:17" ht="15.5" hidden="1">
      <c r="A1341" s="35" t="s">
        <v>4501</v>
      </c>
      <c r="B1341" s="3">
        <v>20237</v>
      </c>
      <c r="C1341" s="35" t="str">
        <f t="shared" si="49"/>
        <v>2023-07-23</v>
      </c>
      <c r="D1341" s="35" t="s">
        <v>4502</v>
      </c>
      <c r="E1341" s="35" t="s">
        <v>126</v>
      </c>
      <c r="F1341" s="35" t="s">
        <v>771</v>
      </c>
      <c r="G1341" s="36">
        <v>1</v>
      </c>
      <c r="H1341" s="35" t="s">
        <v>4503</v>
      </c>
      <c r="I1341" s="3" t="str">
        <f t="shared" si="50"/>
        <v>0x933e11b1fc786b7d22e77d31ead163bf5ec3cc27</v>
      </c>
      <c r="K1341" s="3" t="str">
        <f t="shared" si="51"/>
        <v>0.0002913907284768212</v>
      </c>
      <c r="Q1341" s="3" t="str">
        <f t="shared" si="52"/>
        <v>0.0002913907284768212}</v>
      </c>
    </row>
    <row r="1342" spans="1:17" ht="15.5" hidden="1">
      <c r="A1342" s="35" t="s">
        <v>4504</v>
      </c>
      <c r="B1342" s="3">
        <v>20237</v>
      </c>
      <c r="C1342" s="35" t="str">
        <f t="shared" si="49"/>
        <v>2023-07-17</v>
      </c>
      <c r="D1342" s="35" t="s">
        <v>4505</v>
      </c>
      <c r="E1342" s="35" t="s">
        <v>126</v>
      </c>
      <c r="F1342" s="35" t="s">
        <v>771</v>
      </c>
      <c r="G1342" s="36">
        <v>1</v>
      </c>
      <c r="H1342" s="35" t="s">
        <v>4506</v>
      </c>
      <c r="I1342" s="3" t="str">
        <f t="shared" si="50"/>
        <v>0xdb88985b91d42f6b65b156620a8f28ee5274e146</v>
      </c>
      <c r="K1342" s="3" t="str">
        <f t="shared" si="51"/>
        <v>0.00012419503219871205</v>
      </c>
      <c r="Q1342" s="3" t="str">
        <f t="shared" si="52"/>
        <v>0.00012419503219871205}</v>
      </c>
    </row>
    <row r="1343" spans="1:17" ht="15.5" hidden="1">
      <c r="A1343" s="35" t="s">
        <v>4507</v>
      </c>
      <c r="B1343" s="3">
        <v>20237</v>
      </c>
      <c r="C1343" s="35" t="str">
        <f t="shared" si="49"/>
        <v>2023-07-20</v>
      </c>
      <c r="D1343" s="35" t="s">
        <v>4508</v>
      </c>
      <c r="E1343" s="35" t="s">
        <v>126</v>
      </c>
      <c r="F1343" s="35" t="s">
        <v>771</v>
      </c>
      <c r="G1343" s="36">
        <v>1</v>
      </c>
      <c r="H1343" s="35" t="s">
        <v>4509</v>
      </c>
      <c r="I1343" s="3" t="str">
        <f t="shared" si="50"/>
        <v>0x4873cf6f707064135b5522b80763239e73da103e</v>
      </c>
      <c r="K1343" s="3" t="str">
        <f t="shared" si="51"/>
        <v>0.24945054945054945</v>
      </c>
      <c r="Q1343" s="3" t="str">
        <f t="shared" si="52"/>
        <v>0.24945054945054945}</v>
      </c>
    </row>
    <row r="1344" spans="1:17" ht="15.5" hidden="1">
      <c r="A1344" s="35" t="s">
        <v>4510</v>
      </c>
      <c r="B1344" s="3">
        <v>20237</v>
      </c>
      <c r="C1344" s="35" t="str">
        <f t="shared" si="49"/>
        <v>2023-07-08</v>
      </c>
      <c r="D1344" s="35" t="s">
        <v>4511</v>
      </c>
      <c r="E1344" s="35" t="s">
        <v>126</v>
      </c>
      <c r="F1344" s="35" t="s">
        <v>771</v>
      </c>
      <c r="G1344" s="36">
        <v>1</v>
      </c>
      <c r="H1344" s="35" t="s">
        <v>4512</v>
      </c>
      <c r="I1344" s="3" t="str">
        <f t="shared" si="50"/>
        <v>0x47c64f8fcfb6a733830488a9d802ddbc225bb905</v>
      </c>
      <c r="K1344" s="3" t="str">
        <f t="shared" si="51"/>
        <v>0.00019714838936806903</v>
      </c>
      <c r="Q1344" s="3" t="str">
        <f t="shared" si="52"/>
        <v>0.00019714838936806903}</v>
      </c>
    </row>
    <row r="1345" spans="1:17" ht="15.5" hidden="1">
      <c r="A1345" s="35" t="s">
        <v>4513</v>
      </c>
      <c r="B1345" s="3">
        <v>20237</v>
      </c>
      <c r="C1345" s="35" t="str">
        <f t="shared" si="49"/>
        <v>2023-07-07</v>
      </c>
      <c r="D1345" s="35" t="s">
        <v>4514</v>
      </c>
      <c r="E1345" s="35" t="s">
        <v>126</v>
      </c>
      <c r="F1345" s="35" t="s">
        <v>771</v>
      </c>
      <c r="G1345" s="36">
        <v>1</v>
      </c>
      <c r="H1345" s="35" t="s">
        <v>4515</v>
      </c>
      <c r="I1345" s="3" t="str">
        <f t="shared" si="50"/>
        <v>0x7805a78a3ad50d460efabf32562d1884c3d0259a</v>
      </c>
      <c r="K1345" s="3" t="str">
        <f t="shared" si="51"/>
        <v>7.312168667357261e-08</v>
      </c>
      <c r="Q1345" s="3" t="str">
        <f t="shared" si="52"/>
        <v>7.312168667357261e-08}</v>
      </c>
    </row>
    <row r="1346" spans="1:17" ht="15.5" hidden="1">
      <c r="A1346" s="35" t="s">
        <v>4516</v>
      </c>
      <c r="B1346" s="3">
        <v>20237</v>
      </c>
      <c r="C1346" s="35" t="str">
        <f t="shared" si="49"/>
        <v>2023-07-30</v>
      </c>
      <c r="D1346" s="35" t="s">
        <v>4517</v>
      </c>
      <c r="E1346" s="35" t="s">
        <v>126</v>
      </c>
      <c r="F1346" s="35" t="s">
        <v>771</v>
      </c>
      <c r="G1346" s="36">
        <v>1</v>
      </c>
      <c r="H1346" s="35" t="s">
        <v>4518</v>
      </c>
      <c r="I1346" s="3" t="str">
        <f t="shared" si="50"/>
        <v>0x19c7849d10333188678fad560d2436cec11071a6</v>
      </c>
      <c r="K1346" s="3" t="str">
        <f t="shared" si="51"/>
        <v>0.00024793388429752067</v>
      </c>
      <c r="Q1346" s="3" t="str">
        <f t="shared" si="52"/>
        <v>0.00024793388429752067}</v>
      </c>
    </row>
    <row r="1347" spans="1:17" ht="15.5" hidden="1">
      <c r="A1347" s="35" t="s">
        <v>4519</v>
      </c>
      <c r="B1347" s="3">
        <v>20237</v>
      </c>
      <c r="C1347" s="35" t="str">
        <f t="shared" si="49"/>
        <v>2023-07-14</v>
      </c>
      <c r="D1347" s="35" t="s">
        <v>4520</v>
      </c>
      <c r="E1347" s="35" t="s">
        <v>126</v>
      </c>
      <c r="F1347" s="35" t="s">
        <v>771</v>
      </c>
      <c r="G1347" s="36">
        <v>1</v>
      </c>
      <c r="H1347" s="35" t="s">
        <v>4521</v>
      </c>
      <c r="I1347" s="3" t="str">
        <f t="shared" si="50"/>
        <v>0xbb3894a95d08b5e6f31d22f459cc46da6b341928</v>
      </c>
      <c r="K1347" s="3" t="str">
        <f t="shared" si="51"/>
        <v>0.08953786906290113</v>
      </c>
      <c r="Q1347" s="3" t="str">
        <f t="shared" si="52"/>
        <v>0.08953786906290113}</v>
      </c>
    </row>
    <row r="1348" spans="1:17" ht="15.5" hidden="1">
      <c r="A1348" s="35" t="s">
        <v>4522</v>
      </c>
      <c r="B1348" s="3">
        <v>20237</v>
      </c>
      <c r="C1348" s="35" t="str">
        <f t="shared" si="49"/>
        <v>2023-07-06</v>
      </c>
      <c r="D1348" s="35" t="s">
        <v>4523</v>
      </c>
      <c r="E1348" s="35" t="s">
        <v>126</v>
      </c>
      <c r="F1348" s="35" t="s">
        <v>771</v>
      </c>
      <c r="G1348" s="36">
        <v>1</v>
      </c>
      <c r="H1348" s="35" t="s">
        <v>4524</v>
      </c>
      <c r="I1348" s="3" t="str">
        <f t="shared" si="50"/>
        <v>0xedee915ae45cc4b2fdd1ce12a2f70dca0b2ad9e5</v>
      </c>
      <c r="K1348" s="3" t="str">
        <f t="shared" si="51"/>
        <v>0.0001426653239342061</v>
      </c>
      <c r="Q1348" s="3" t="str">
        <f t="shared" si="52"/>
        <v>0.0001426653239342061}</v>
      </c>
    </row>
    <row r="1349" spans="1:17" ht="15.5" hidden="1">
      <c r="A1349" s="35" t="s">
        <v>4525</v>
      </c>
      <c r="B1349" s="3">
        <v>20237</v>
      </c>
      <c r="C1349" s="35" t="str">
        <f t="shared" si="49"/>
        <v>2023-07-04</v>
      </c>
      <c r="D1349" s="35" t="s">
        <v>4526</v>
      </c>
      <c r="E1349" s="35" t="s">
        <v>126</v>
      </c>
      <c r="F1349" s="35" t="s">
        <v>771</v>
      </c>
      <c r="G1349" s="36">
        <v>1</v>
      </c>
      <c r="H1349" s="35" t="s">
        <v>4527</v>
      </c>
      <c r="I1349" s="3" t="str">
        <f t="shared" si="50"/>
        <v>0x84a3ca5b5ef5b61df92664728738b37a4ca7fa46</v>
      </c>
      <c r="K1349" s="3" t="str">
        <f t="shared" si="51"/>
        <v>0.19841560024375382</v>
      </c>
      <c r="Q1349" s="3" t="str">
        <f t="shared" si="52"/>
        <v>0.19841560024375382}</v>
      </c>
    </row>
    <row r="1350" spans="1:17" ht="15.5" hidden="1">
      <c r="A1350" s="35" t="s">
        <v>4528</v>
      </c>
      <c r="B1350" s="3">
        <v>20237</v>
      </c>
      <c r="C1350" s="35" t="str">
        <f t="shared" si="49"/>
        <v>2023-07-10</v>
      </c>
      <c r="D1350" s="35" t="s">
        <v>4529</v>
      </c>
      <c r="E1350" s="35" t="s">
        <v>126</v>
      </c>
      <c r="F1350" s="35" t="s">
        <v>771</v>
      </c>
      <c r="G1350" s="36">
        <v>1</v>
      </c>
      <c r="H1350" s="35" t="s">
        <v>4530</v>
      </c>
      <c r="I1350" s="3" t="str">
        <f t="shared" si="50"/>
        <v>0x68ff5202baae2a963d9dd4d31cdfa423bc548874</v>
      </c>
      <c r="K1350" s="3" t="str">
        <f t="shared" si="51"/>
        <v>0.00010252784161216192</v>
      </c>
      <c r="Q1350" s="3" t="str">
        <f t="shared" si="52"/>
        <v>0.00010252784161216192}</v>
      </c>
    </row>
    <row r="1351" spans="1:17" ht="15.5" hidden="1">
      <c r="A1351" s="35" t="s">
        <v>4531</v>
      </c>
      <c r="B1351" s="3">
        <v>20237</v>
      </c>
      <c r="C1351" s="35" t="str">
        <f t="shared" si="49"/>
        <v>2023-07-03</v>
      </c>
      <c r="D1351" s="35" t="s">
        <v>4532</v>
      </c>
      <c r="E1351" s="35" t="s">
        <v>126</v>
      </c>
      <c r="F1351" s="35" t="s">
        <v>771</v>
      </c>
      <c r="G1351" s="36">
        <v>1</v>
      </c>
      <c r="H1351" s="35" t="s">
        <v>4533</v>
      </c>
      <c r="I1351" s="3" t="str">
        <f t="shared" si="50"/>
        <v>0xe5e603e4275335fdaa41ca4c7bd378be48fd3c8d</v>
      </c>
      <c r="K1351" s="3" t="str">
        <f t="shared" si="51"/>
        <v>5.192652329749104e-05</v>
      </c>
      <c r="Q1351" s="3" t="str">
        <f t="shared" si="52"/>
        <v>5.192652329749104e-05}</v>
      </c>
    </row>
    <row r="1352" spans="1:17" ht="15.5" hidden="1">
      <c r="A1352" s="35" t="s">
        <v>4534</v>
      </c>
      <c r="B1352" s="3">
        <v>20237</v>
      </c>
      <c r="C1352" s="35" t="str">
        <f t="shared" si="49"/>
        <v>2023-07-26</v>
      </c>
      <c r="D1352" s="35" t="s">
        <v>4535</v>
      </c>
      <c r="E1352" s="35" t="s">
        <v>126</v>
      </c>
      <c r="F1352" s="35" t="s">
        <v>771</v>
      </c>
      <c r="G1352" s="36">
        <v>1</v>
      </c>
      <c r="H1352" s="35" t="s">
        <v>4536</v>
      </c>
      <c r="I1352" s="3" t="str">
        <f t="shared" si="50"/>
        <v>0xe9836664a0e25ddb7b26185f75e7d28883cdbe4e</v>
      </c>
      <c r="K1352" s="3" t="str">
        <f t="shared" si="51"/>
        <v>0.0002089864158829676</v>
      </c>
      <c r="Q1352" s="3" t="str">
        <f t="shared" si="52"/>
        <v>0.0002089864158829676}</v>
      </c>
    </row>
    <row r="1353" spans="1:17" ht="15.5" hidden="1">
      <c r="A1353" s="35" t="s">
        <v>4537</v>
      </c>
      <c r="B1353" s="3">
        <v>20237</v>
      </c>
      <c r="C1353" s="35" t="str">
        <f t="shared" si="49"/>
        <v>2023-07-28</v>
      </c>
      <c r="D1353" s="35" t="s">
        <v>4538</v>
      </c>
      <c r="E1353" s="35" t="s">
        <v>126</v>
      </c>
      <c r="F1353" s="35" t="s">
        <v>771</v>
      </c>
      <c r="G1353" s="36">
        <v>1</v>
      </c>
      <c r="H1353" s="35" t="s">
        <v>4539</v>
      </c>
      <c r="I1353" s="3" t="str">
        <f t="shared" si="50"/>
        <v>0x9d9008ff758baea951c97f44423a5238932df8e2</v>
      </c>
      <c r="K1353" s="3" t="str">
        <f t="shared" si="51"/>
        <v>3.72877978045538e-07</v>
      </c>
      <c r="Q1353" s="3" t="str">
        <f t="shared" si="52"/>
        <v>3.72877978045538e-07}</v>
      </c>
    </row>
    <row r="1354" spans="1:17" ht="15.5" hidden="1">
      <c r="A1354" s="35" t="s">
        <v>4540</v>
      </c>
      <c r="B1354" s="3">
        <v>20237</v>
      </c>
      <c r="C1354" s="35" t="str">
        <f t="shared" si="49"/>
        <v>2023-07-21</v>
      </c>
      <c r="D1354" s="35" t="s">
        <v>4541</v>
      </c>
      <c r="E1354" s="35" t="s">
        <v>126</v>
      </c>
      <c r="F1354" s="35" t="s">
        <v>771</v>
      </c>
      <c r="G1354" s="36">
        <v>1</v>
      </c>
      <c r="H1354" s="35" t="s">
        <v>4542</v>
      </c>
      <c r="I1354" s="3" t="str">
        <f t="shared" si="50"/>
        <v>0xc266864760e6750bc9b5bb6b5606654631b1a6b2</v>
      </c>
      <c r="K1354" s="3" t="str">
        <f t="shared" si="51"/>
        <v>0.0003465982028241335</v>
      </c>
      <c r="Q1354" s="3" t="str">
        <f t="shared" si="52"/>
        <v>0.0003465982028241335}</v>
      </c>
    </row>
    <row r="1355" spans="1:17" ht="15.5" hidden="1">
      <c r="A1355" s="35" t="s">
        <v>4543</v>
      </c>
      <c r="B1355" s="3">
        <v>20237</v>
      </c>
      <c r="C1355" s="35" t="str">
        <f t="shared" si="49"/>
        <v>2023-07-15</v>
      </c>
      <c r="D1355" s="35" t="s">
        <v>4544</v>
      </c>
      <c r="E1355" s="35" t="s">
        <v>126</v>
      </c>
      <c r="F1355" s="35" t="s">
        <v>771</v>
      </c>
      <c r="G1355" s="36">
        <v>1</v>
      </c>
      <c r="H1355" s="35" t="s">
        <v>4545</v>
      </c>
      <c r="I1355" s="3" t="str">
        <f t="shared" si="50"/>
        <v>0xfab0c80d9c290abb661f4eebe652a1cd8feff5b0</v>
      </c>
      <c r="K1355" s="3" t="str">
        <f t="shared" si="51"/>
        <v>8.435428800964048e-05</v>
      </c>
      <c r="Q1355" s="3" t="str">
        <f t="shared" si="52"/>
        <v>8.435428800964048e-05}</v>
      </c>
    </row>
    <row r="1356" spans="1:17" ht="15.5" hidden="1">
      <c r="A1356" s="35" t="s">
        <v>4546</v>
      </c>
      <c r="B1356" s="3">
        <v>20237</v>
      </c>
      <c r="C1356" s="35" t="str">
        <f t="shared" si="49"/>
        <v>2023-07-30</v>
      </c>
      <c r="D1356" s="35" t="s">
        <v>4547</v>
      </c>
      <c r="E1356" s="35" t="s">
        <v>126</v>
      </c>
      <c r="F1356" s="35" t="s">
        <v>771</v>
      </c>
      <c r="G1356" s="36">
        <v>1</v>
      </c>
      <c r="H1356" s="35" t="s">
        <v>4548</v>
      </c>
      <c r="I1356" s="3" t="str">
        <f t="shared" si="50"/>
        <v>0xe7a30cd283a3d6ede199234db5345aba37cc6c0b</v>
      </c>
      <c r="K1356" s="3" t="str">
        <f t="shared" si="51"/>
        <v>4.876132930513595e-05</v>
      </c>
      <c r="Q1356" s="3" t="str">
        <f t="shared" si="52"/>
        <v>4.876132930513595e-05}</v>
      </c>
    </row>
    <row r="1357" spans="1:17" ht="15.5" hidden="1">
      <c r="A1357" s="35" t="s">
        <v>4549</v>
      </c>
      <c r="B1357" s="3">
        <v>20237</v>
      </c>
      <c r="C1357" s="35" t="str">
        <f t="shared" si="49"/>
        <v>2023-07-10</v>
      </c>
      <c r="D1357" s="35" t="s">
        <v>4550</v>
      </c>
      <c r="E1357" s="35" t="s">
        <v>126</v>
      </c>
      <c r="F1357" s="35" t="s">
        <v>771</v>
      </c>
      <c r="G1357" s="36">
        <v>1</v>
      </c>
      <c r="H1357" s="35" t="s">
        <v>4551</v>
      </c>
      <c r="I1357" s="3" t="str">
        <f t="shared" si="50"/>
        <v>0x5c75e94dd0ab9c10bfd1b8073dafef031d3c050d</v>
      </c>
      <c r="K1357" s="3" t="str">
        <f t="shared" si="51"/>
        <v>0.008350730688935283</v>
      </c>
      <c r="Q1357" s="3" t="str">
        <f t="shared" si="52"/>
        <v>0.008350730688935283}</v>
      </c>
    </row>
    <row r="1358" spans="1:17" ht="15.5" hidden="1">
      <c r="A1358" s="35" t="s">
        <v>4552</v>
      </c>
      <c r="B1358" s="3">
        <v>20237</v>
      </c>
      <c r="C1358" s="35" t="str">
        <f t="shared" si="49"/>
        <v>2023-07-28</v>
      </c>
      <c r="D1358" s="35" t="s">
        <v>4553</v>
      </c>
      <c r="E1358" s="35" t="s">
        <v>126</v>
      </c>
      <c r="F1358" s="35" t="s">
        <v>771</v>
      </c>
      <c r="G1358" s="36">
        <v>1</v>
      </c>
      <c r="H1358" s="35" t="s">
        <v>4554</v>
      </c>
      <c r="I1358" s="3" t="str">
        <f t="shared" si="50"/>
        <v>0x9d9008ff758baea951c97f44423a5238932df8e2</v>
      </c>
      <c r="K1358" s="3" t="str">
        <f t="shared" si="51"/>
        <v>3.759154206123458e-07</v>
      </c>
      <c r="Q1358" s="3" t="str">
        <f t="shared" si="52"/>
        <v>3.759154206123458e-07}</v>
      </c>
    </row>
    <row r="1359" spans="1:17" ht="15.5" hidden="1">
      <c r="A1359" s="35" t="s">
        <v>4555</v>
      </c>
      <c r="B1359" s="3">
        <v>20237</v>
      </c>
      <c r="C1359" s="35" t="str">
        <f t="shared" si="49"/>
        <v>2023-07-07</v>
      </c>
      <c r="D1359" s="35" t="s">
        <v>4556</v>
      </c>
      <c r="E1359" s="35" t="s">
        <v>126</v>
      </c>
      <c r="F1359" s="35" t="s">
        <v>771</v>
      </c>
      <c r="G1359" s="36">
        <v>1</v>
      </c>
      <c r="H1359" s="35" t="s">
        <v>4557</v>
      </c>
      <c r="I1359" s="3" t="str">
        <f t="shared" si="50"/>
        <v>0x208266c96f9a4e61856efe2417eab3b9ef59b22f</v>
      </c>
      <c r="K1359" s="3" t="str">
        <f t="shared" si="51"/>
        <v>0.14008413461538463</v>
      </c>
      <c r="Q1359" s="3" t="str">
        <f t="shared" si="52"/>
        <v>0.14008413461538463}</v>
      </c>
    </row>
    <row r="1360" spans="1:17" ht="15.5" hidden="1">
      <c r="A1360" s="35" t="s">
        <v>4558</v>
      </c>
      <c r="B1360" s="3">
        <v>20237</v>
      </c>
      <c r="C1360" s="35" t="str">
        <f t="shared" si="49"/>
        <v>2023-07-07</v>
      </c>
      <c r="D1360" s="35" t="s">
        <v>4559</v>
      </c>
      <c r="E1360" s="35" t="s">
        <v>126</v>
      </c>
      <c r="F1360" s="35" t="s">
        <v>771</v>
      </c>
      <c r="G1360" s="36">
        <v>1</v>
      </c>
      <c r="H1360" s="35" t="s">
        <v>4560</v>
      </c>
      <c r="I1360" s="3" t="str">
        <f t="shared" si="50"/>
        <v>0xb86aa907aa2f6e6911deb28190e47e1c4deb5d37</v>
      </c>
      <c r="K1360" s="3" t="str">
        <f t="shared" si="51"/>
        <v>0.29688013136289</v>
      </c>
      <c r="Q1360" s="3" t="str">
        <f t="shared" si="52"/>
        <v>0.29688013136289}</v>
      </c>
    </row>
    <row r="1361" spans="1:17" ht="15.5" hidden="1">
      <c r="A1361" s="35" t="s">
        <v>4561</v>
      </c>
      <c r="B1361" s="3">
        <v>20237</v>
      </c>
      <c r="C1361" s="35" t="str">
        <f t="shared" si="49"/>
        <v>2023-07-14</v>
      </c>
      <c r="D1361" s="35" t="s">
        <v>4562</v>
      </c>
      <c r="E1361" s="35" t="s">
        <v>126</v>
      </c>
      <c r="F1361" s="35" t="s">
        <v>771</v>
      </c>
      <c r="G1361" s="36">
        <v>1</v>
      </c>
      <c r="H1361" s="35" t="s">
        <v>4563</v>
      </c>
      <c r="I1361" s="3" t="str">
        <f t="shared" si="50"/>
        <v>0x59059ec4063e499689a7c2cb7501752d0377d9ef</v>
      </c>
      <c r="K1361" s="3" t="str">
        <f t="shared" si="51"/>
        <v>0.34081261370527594</v>
      </c>
      <c r="Q1361" s="3" t="str">
        <f t="shared" si="52"/>
        <v>0.34081261370527594}</v>
      </c>
    </row>
    <row r="1362" spans="1:17" ht="15.5" hidden="1">
      <c r="A1362" s="35" t="s">
        <v>4564</v>
      </c>
      <c r="B1362" s="3">
        <v>20237</v>
      </c>
      <c r="C1362" s="35" t="str">
        <f t="shared" si="49"/>
        <v>2023-07-20</v>
      </c>
      <c r="D1362" s="35" t="s">
        <v>4565</v>
      </c>
      <c r="E1362" s="35" t="s">
        <v>126</v>
      </c>
      <c r="F1362" s="35" t="s">
        <v>771</v>
      </c>
      <c r="G1362" s="36">
        <v>1</v>
      </c>
      <c r="H1362" s="35" t="s">
        <v>4566</v>
      </c>
      <c r="I1362" s="3" t="str">
        <f t="shared" si="50"/>
        <v>0x073f5fac7293b006f4a2c94cfae348272a31d381</v>
      </c>
      <c r="K1362" s="3" t="str">
        <f t="shared" si="51"/>
        <v>0.0003402298850574713</v>
      </c>
      <c r="Q1362" s="3" t="str">
        <f t="shared" si="52"/>
        <v>0.0003402298850574713}</v>
      </c>
    </row>
    <row r="1363" spans="1:17" ht="15.5" hidden="1">
      <c r="A1363" s="35" t="s">
        <v>4567</v>
      </c>
      <c r="B1363" s="3">
        <v>20237</v>
      </c>
      <c r="C1363" s="35" t="str">
        <f t="shared" si="49"/>
        <v>2023-07-01</v>
      </c>
      <c r="D1363" s="35" t="s">
        <v>4568</v>
      </c>
      <c r="E1363" s="35" t="s">
        <v>126</v>
      </c>
      <c r="F1363" s="35" t="s">
        <v>771</v>
      </c>
      <c r="G1363" s="36">
        <v>1</v>
      </c>
      <c r="H1363" s="35" t="s">
        <v>4569</v>
      </c>
      <c r="I1363" s="3" t="str">
        <f t="shared" si="50"/>
        <v>0xd561da119786d3f9e8259ce6d654487adb514c74</v>
      </c>
      <c r="K1363" s="3" t="str">
        <f t="shared" si="51"/>
        <v>0.154014272970562</v>
      </c>
      <c r="Q1363" s="3" t="str">
        <f t="shared" si="52"/>
        <v>0.154014272970562}</v>
      </c>
    </row>
    <row r="1364" spans="1:17" ht="15.5" hidden="1">
      <c r="A1364" s="35" t="s">
        <v>4570</v>
      </c>
      <c r="B1364" s="3">
        <v>20237</v>
      </c>
      <c r="C1364" s="35" t="str">
        <f t="shared" si="49"/>
        <v>2023-07-10</v>
      </c>
      <c r="D1364" s="35" t="s">
        <v>4571</v>
      </c>
      <c r="E1364" s="35" t="s">
        <v>126</v>
      </c>
      <c r="F1364" s="35" t="s">
        <v>771</v>
      </c>
      <c r="G1364" s="36">
        <v>1</v>
      </c>
      <c r="H1364" s="35" t="s">
        <v>4572</v>
      </c>
      <c r="I1364" s="3" t="str">
        <f t="shared" si="50"/>
        <v>0x9e8420395bc0008b6547143770b908ddeb67e452</v>
      </c>
      <c r="K1364" s="3" t="str">
        <f t="shared" si="51"/>
        <v>0.008482972136222912</v>
      </c>
      <c r="Q1364" s="3" t="str">
        <f t="shared" si="52"/>
        <v>0.008482972136222912}</v>
      </c>
    </row>
    <row r="1365" spans="1:17" ht="15.5" hidden="1">
      <c r="A1365" s="35" t="s">
        <v>4573</v>
      </c>
      <c r="B1365" s="3">
        <v>20237</v>
      </c>
      <c r="C1365" s="35" t="str">
        <f t="shared" si="49"/>
        <v>2023-07-11</v>
      </c>
      <c r="D1365" s="35" t="s">
        <v>4574</v>
      </c>
      <c r="E1365" s="35" t="s">
        <v>126</v>
      </c>
      <c r="F1365" s="35" t="s">
        <v>771</v>
      </c>
      <c r="G1365" s="36">
        <v>1</v>
      </c>
      <c r="H1365" s="35" t="s">
        <v>4575</v>
      </c>
      <c r="I1365" s="3" t="str">
        <f t="shared" si="50"/>
        <v>0x126ce1f8a376d80c073044900b4e543182476939</v>
      </c>
      <c r="K1365" s="3" t="str">
        <f t="shared" si="51"/>
        <v>4.807692307692308e-07</v>
      </c>
      <c r="Q1365" s="3" t="str">
        <f t="shared" si="52"/>
        <v>4.807692307692308e-07}</v>
      </c>
    </row>
    <row r="1366" spans="1:17" ht="15.5" hidden="1">
      <c r="A1366" s="35" t="s">
        <v>4576</v>
      </c>
      <c r="B1366" s="3">
        <v>20237</v>
      </c>
      <c r="C1366" s="35" t="str">
        <f t="shared" si="49"/>
        <v>2023-07-21</v>
      </c>
      <c r="D1366" s="35" t="s">
        <v>4577</v>
      </c>
      <c r="E1366" s="35" t="s">
        <v>126</v>
      </c>
      <c r="F1366" s="35" t="s">
        <v>771</v>
      </c>
      <c r="G1366" s="36">
        <v>1</v>
      </c>
      <c r="H1366" s="35" t="s">
        <v>4578</v>
      </c>
      <c r="I1366" s="3" t="str">
        <f t="shared" si="50"/>
        <v>0xc905bc059751aa3577bd931d4545b2ffa8a71eba</v>
      </c>
      <c r="K1366" s="3" t="str">
        <f t="shared" si="51"/>
        <v>2.9185022026431723e-06</v>
      </c>
      <c r="Q1366" s="3" t="str">
        <f t="shared" si="52"/>
        <v>2.9185022026431723e-06}</v>
      </c>
    </row>
    <row r="1367" spans="1:17" ht="15.5" hidden="1">
      <c r="A1367" s="35" t="s">
        <v>4579</v>
      </c>
      <c r="B1367" s="3">
        <v>20237</v>
      </c>
      <c r="C1367" s="35" t="str">
        <f t="shared" si="49"/>
        <v>2023-07-04</v>
      </c>
      <c r="D1367" s="35" t="s">
        <v>4580</v>
      </c>
      <c r="E1367" s="35" t="s">
        <v>126</v>
      </c>
      <c r="F1367" s="35" t="s">
        <v>771</v>
      </c>
      <c r="G1367" s="36">
        <v>1</v>
      </c>
      <c r="H1367" s="35" t="s">
        <v>4581</v>
      </c>
      <c r="I1367" s="3" t="str">
        <f t="shared" si="50"/>
        <v>0x34b3f3b0dc3f288a4516e6c34f3e94a59ee98bae</v>
      </c>
      <c r="K1367" s="3" t="str">
        <f t="shared" si="51"/>
        <v>0.1931034482758621</v>
      </c>
      <c r="Q1367" s="3" t="str">
        <f t="shared" si="52"/>
        <v>0.1931034482758621}</v>
      </c>
    </row>
    <row r="1368" spans="1:17" ht="15.5" hidden="1">
      <c r="A1368" s="35" t="s">
        <v>4582</v>
      </c>
      <c r="B1368" s="3">
        <v>20237</v>
      </c>
      <c r="C1368" s="35" t="str">
        <f t="shared" si="49"/>
        <v>2023-07-28</v>
      </c>
      <c r="D1368" s="35" t="s">
        <v>4583</v>
      </c>
      <c r="E1368" s="35" t="s">
        <v>126</v>
      </c>
      <c r="F1368" s="35" t="s">
        <v>771</v>
      </c>
      <c r="G1368" s="36">
        <v>1</v>
      </c>
      <c r="H1368" s="35" t="s">
        <v>4584</v>
      </c>
      <c r="I1368" s="3" t="str">
        <f t="shared" si="50"/>
        <v>0x9ba032ef3a1b98b26525a246ff0606a490a291e3</v>
      </c>
      <c r="K1368" s="3" t="str">
        <f t="shared" si="51"/>
        <v>7.280499745961172e-06</v>
      </c>
      <c r="Q1368" s="3" t="str">
        <f t="shared" si="52"/>
        <v>7.280499745961172e-06}</v>
      </c>
    </row>
    <row r="1369" spans="1:17" ht="15.5" hidden="1">
      <c r="A1369" s="35" t="s">
        <v>4585</v>
      </c>
      <c r="B1369" s="3">
        <v>20237</v>
      </c>
      <c r="C1369" s="35" t="str">
        <f t="shared" si="49"/>
        <v>2023-07-29</v>
      </c>
      <c r="D1369" s="35" t="s">
        <v>4586</v>
      </c>
      <c r="E1369" s="35" t="s">
        <v>126</v>
      </c>
      <c r="F1369" s="35" t="s">
        <v>771</v>
      </c>
      <c r="G1369" s="36">
        <v>1</v>
      </c>
      <c r="H1369" s="35" t="s">
        <v>4587</v>
      </c>
      <c r="I1369" s="3" t="str">
        <f t="shared" si="50"/>
        <v>0xc06f6be0c44d194ae4019edd4d59d70607d00b7d</v>
      </c>
      <c r="K1369" s="3" t="str">
        <f t="shared" si="51"/>
        <v>0.00023139745916515427</v>
      </c>
      <c r="Q1369" s="3" t="str">
        <f t="shared" si="52"/>
        <v>0.00023139745916515427}</v>
      </c>
    </row>
    <row r="1370" spans="1:17" ht="15.5" hidden="1">
      <c r="A1370" s="35" t="s">
        <v>4588</v>
      </c>
      <c r="B1370" s="3">
        <v>20237</v>
      </c>
      <c r="C1370" s="35" t="str">
        <f t="shared" si="49"/>
        <v>2023-07-04</v>
      </c>
      <c r="D1370" s="35" t="s">
        <v>4589</v>
      </c>
      <c r="E1370" s="35" t="s">
        <v>126</v>
      </c>
      <c r="F1370" s="35" t="s">
        <v>771</v>
      </c>
      <c r="G1370" s="36">
        <v>1</v>
      </c>
      <c r="H1370" s="35" t="s">
        <v>4590</v>
      </c>
      <c r="I1370" s="3" t="str">
        <f t="shared" si="50"/>
        <v>0xc75bbd18b121ad29d437fc23b3c92e73aa3e1e89</v>
      </c>
      <c r="K1370" s="3" t="str">
        <f t="shared" si="51"/>
        <v>5.543664383561644e-05</v>
      </c>
      <c r="Q1370" s="3" t="str">
        <f t="shared" si="52"/>
        <v>5.543664383561644e-05}</v>
      </c>
    </row>
    <row r="1371" spans="1:17" ht="15.5" hidden="1">
      <c r="A1371" s="35" t="s">
        <v>4591</v>
      </c>
      <c r="B1371" s="3">
        <v>20237</v>
      </c>
      <c r="C1371" s="35" t="str">
        <f t="shared" si="49"/>
        <v>2023-07-27</v>
      </c>
      <c r="D1371" s="35" t="s">
        <v>4592</v>
      </c>
      <c r="E1371" s="35" t="s">
        <v>126</v>
      </c>
      <c r="F1371" s="35" t="s">
        <v>771</v>
      </c>
      <c r="G1371" s="36">
        <v>1</v>
      </c>
      <c r="H1371" s="35" t="s">
        <v>4593</v>
      </c>
      <c r="I1371" s="3" t="str">
        <f t="shared" si="50"/>
        <v>0x740d618e92484b6f142e49b3644b26cc370232be</v>
      </c>
      <c r="K1371" s="3" t="str">
        <f t="shared" si="51"/>
        <v>0.016654330125832718</v>
      </c>
      <c r="Q1371" s="3" t="str">
        <f t="shared" si="52"/>
        <v>0.016654330125832718}</v>
      </c>
    </row>
    <row r="1372" spans="1:17" ht="15.5" hidden="1">
      <c r="A1372" s="35" t="s">
        <v>4594</v>
      </c>
      <c r="B1372" s="3">
        <v>20237</v>
      </c>
      <c r="C1372" s="35" t="str">
        <f t="shared" si="49"/>
        <v>2023-07-20</v>
      </c>
      <c r="D1372" s="35" t="s">
        <v>4595</v>
      </c>
      <c r="E1372" s="35" t="s">
        <v>126</v>
      </c>
      <c r="F1372" s="35" t="s">
        <v>771</v>
      </c>
      <c r="G1372" s="36">
        <v>1</v>
      </c>
      <c r="H1372" s="35" t="s">
        <v>4596</v>
      </c>
      <c r="I1372" s="3" t="str">
        <f t="shared" si="50"/>
        <v>0xdea9f2343b2cbcfea39f50fe9c081b78322fd8f8</v>
      </c>
      <c r="K1372" s="3" t="str">
        <f t="shared" si="51"/>
        <v>0.000329004329004329</v>
      </c>
      <c r="Q1372" s="3" t="str">
        <f t="shared" si="52"/>
        <v>0.000329004329004329}</v>
      </c>
    </row>
    <row r="1373" spans="1:17" ht="15.5" hidden="1">
      <c r="A1373" s="35" t="s">
        <v>4597</v>
      </c>
      <c r="B1373" s="3">
        <v>20237</v>
      </c>
      <c r="C1373" s="35" t="str">
        <f t="shared" si="49"/>
        <v>2023-07-20</v>
      </c>
      <c r="D1373" s="35" t="s">
        <v>4598</v>
      </c>
      <c r="E1373" s="35" t="s">
        <v>126</v>
      </c>
      <c r="F1373" s="35" t="s">
        <v>771</v>
      </c>
      <c r="G1373" s="36">
        <v>1</v>
      </c>
      <c r="H1373" s="35" t="s">
        <v>4599</v>
      </c>
      <c r="I1373" s="3" t="str">
        <f t="shared" si="50"/>
        <v>0xdea9f2343b2cbcfea39f50fe9c081b78322fd8f8</v>
      </c>
      <c r="K1373" s="3" t="str">
        <f t="shared" si="51"/>
        <v>0.000329004329004329</v>
      </c>
      <c r="Q1373" s="3" t="str">
        <f t="shared" si="52"/>
        <v>0.000329004329004329}</v>
      </c>
    </row>
    <row r="1374" spans="1:17" ht="15.5" hidden="1">
      <c r="A1374" s="35" t="s">
        <v>4600</v>
      </c>
      <c r="B1374" s="3">
        <v>20237</v>
      </c>
      <c r="C1374" s="35" t="str">
        <f t="shared" si="49"/>
        <v>2023-07-21</v>
      </c>
      <c r="D1374" s="35" t="s">
        <v>4601</v>
      </c>
      <c r="E1374" s="35" t="s">
        <v>126</v>
      </c>
      <c r="F1374" s="35" t="s">
        <v>771</v>
      </c>
      <c r="G1374" s="36">
        <v>1</v>
      </c>
      <c r="H1374" s="35" t="s">
        <v>4602</v>
      </c>
      <c r="I1374" s="3" t="str">
        <f t="shared" si="50"/>
        <v>0xef41ea024d04381169857b111613e2ec80ae7d1c</v>
      </c>
      <c r="K1374" s="3" t="str">
        <f t="shared" si="51"/>
        <v>5.506607929515419e-06</v>
      </c>
      <c r="Q1374" s="3" t="str">
        <f t="shared" si="52"/>
        <v>5.506607929515419e-06}</v>
      </c>
    </row>
    <row r="1375" spans="1:17" ht="15.5" hidden="1">
      <c r="A1375" s="35" t="s">
        <v>4603</v>
      </c>
      <c r="B1375" s="3">
        <v>20237</v>
      </c>
      <c r="C1375" s="35" t="str">
        <f t="shared" si="49"/>
        <v>2023-07-29</v>
      </c>
      <c r="D1375" s="35" t="s">
        <v>4604</v>
      </c>
      <c r="E1375" s="35" t="s">
        <v>191</v>
      </c>
      <c r="F1375" s="35" t="s">
        <v>771</v>
      </c>
      <c r="G1375" s="36">
        <v>1</v>
      </c>
      <c r="H1375" s="35" t="s">
        <v>4605</v>
      </c>
      <c r="I1375" s="3" t="str">
        <f t="shared" si="50"/>
        <v>0xdc110819706ee1a6e220853e8f10e6e23b028381</v>
      </c>
      <c r="J1375" s="3" t="s">
        <v>46</v>
      </c>
      <c r="K1375" s="3" t="str">
        <f t="shared" si="51"/>
        <v>5.2428395918274614e-08</v>
      </c>
      <c r="L1375" s="3" t="s">
        <v>3706</v>
      </c>
      <c r="Q1375" s="3" t="str">
        <f t="shared" si="52"/>
        <v>5.2428395918274614e-08}</v>
      </c>
    </row>
    <row r="1376" spans="1:17" ht="15.5" hidden="1">
      <c r="A1376" s="35" t="s">
        <v>4606</v>
      </c>
      <c r="B1376" s="3">
        <v>20237</v>
      </c>
      <c r="C1376" s="35" t="str">
        <f t="shared" si="49"/>
        <v>2023-07-20</v>
      </c>
      <c r="D1376" s="35" t="s">
        <v>4607</v>
      </c>
      <c r="E1376" s="35" t="s">
        <v>126</v>
      </c>
      <c r="F1376" s="35" t="s">
        <v>771</v>
      </c>
      <c r="G1376" s="36">
        <v>1</v>
      </c>
      <c r="H1376" s="35" t="s">
        <v>4608</v>
      </c>
      <c r="I1376" s="3" t="str">
        <f t="shared" si="50"/>
        <v>0x308f9d3c426f3a4b1c213ee7b8d233b333aa0c76</v>
      </c>
      <c r="K1376" s="3" t="str">
        <f t="shared" si="51"/>
        <v>0.22180451127819548</v>
      </c>
      <c r="Q1376" s="3" t="str">
        <f t="shared" si="52"/>
        <v>0.22180451127819548}</v>
      </c>
    </row>
    <row r="1377" spans="1:17" ht="15.5" hidden="1">
      <c r="A1377" s="35" t="s">
        <v>4609</v>
      </c>
      <c r="B1377" s="3">
        <v>20237</v>
      </c>
      <c r="C1377" s="35" t="str">
        <f t="shared" si="49"/>
        <v>2023-07-23</v>
      </c>
      <c r="D1377" s="35" t="s">
        <v>4610</v>
      </c>
      <c r="E1377" s="35" t="s">
        <v>126</v>
      </c>
      <c r="F1377" s="35" t="s">
        <v>771</v>
      </c>
      <c r="G1377" s="36">
        <v>1</v>
      </c>
      <c r="H1377" s="35" t="s">
        <v>4611</v>
      </c>
      <c r="I1377" s="3" t="str">
        <f t="shared" si="50"/>
        <v>0x933e11b1fc786b7d22e77d31ead163bf5ec3cc27</v>
      </c>
      <c r="K1377" s="3" t="str">
        <f t="shared" si="51"/>
        <v>0.0002913907284768212</v>
      </c>
      <c r="Q1377" s="3" t="str">
        <f t="shared" si="52"/>
        <v>0.0002913907284768212}</v>
      </c>
    </row>
    <row r="1378" spans="1:17" ht="15.5" hidden="1">
      <c r="A1378" s="35" t="s">
        <v>4612</v>
      </c>
      <c r="B1378" s="3">
        <v>20237</v>
      </c>
      <c r="C1378" s="35" t="str">
        <f t="shared" si="49"/>
        <v>2023-07-27</v>
      </c>
      <c r="D1378" s="35" t="s">
        <v>4613</v>
      </c>
      <c r="E1378" s="35" t="s">
        <v>126</v>
      </c>
      <c r="F1378" s="35" t="s">
        <v>771</v>
      </c>
      <c r="G1378" s="36">
        <v>1</v>
      </c>
      <c r="H1378" s="35" t="s">
        <v>4614</v>
      </c>
      <c r="I1378" s="3" t="str">
        <f t="shared" si="50"/>
        <v>0xb3e7bd15229ea64d4a46ff24d4432610eb444841</v>
      </c>
      <c r="K1378" s="3" t="str">
        <f t="shared" si="51"/>
        <v>3.144738786494803e-05</v>
      </c>
      <c r="Q1378" s="3" t="str">
        <f t="shared" si="52"/>
        <v>3.144738786494803e-05}</v>
      </c>
    </row>
    <row r="1379" spans="1:17" ht="15.5" hidden="1">
      <c r="A1379" s="35" t="s">
        <v>4615</v>
      </c>
      <c r="B1379" s="3">
        <v>20237</v>
      </c>
      <c r="C1379" s="35" t="str">
        <f t="shared" si="49"/>
        <v>2023-07-04</v>
      </c>
      <c r="D1379" s="35" t="s">
        <v>4616</v>
      </c>
      <c r="E1379" s="35" t="s">
        <v>126</v>
      </c>
      <c r="F1379" s="35" t="s">
        <v>771</v>
      </c>
      <c r="G1379" s="36">
        <v>1</v>
      </c>
      <c r="H1379" s="35" t="s">
        <v>4617</v>
      </c>
      <c r="I1379" s="3" t="str">
        <f t="shared" si="50"/>
        <v>0xbf8f424ebe1b1a46213748b9232bd15c6afa35d8</v>
      </c>
      <c r="K1379" s="3" t="str">
        <f t="shared" si="51"/>
        <v>3.3666220844287606e-06</v>
      </c>
      <c r="Q1379" s="3" t="str">
        <f t="shared" si="52"/>
        <v>3.3666220844287606e-06}</v>
      </c>
    </row>
    <row r="1380" spans="1:17" ht="15.5" hidden="1">
      <c r="A1380" s="35" t="s">
        <v>4618</v>
      </c>
      <c r="B1380" s="3">
        <v>20237</v>
      </c>
      <c r="C1380" s="35" t="str">
        <f t="shared" si="49"/>
        <v>2023-07-01</v>
      </c>
      <c r="D1380" s="35" t="s">
        <v>4619</v>
      </c>
      <c r="E1380" s="35" t="s">
        <v>126</v>
      </c>
      <c r="F1380" s="35" t="s">
        <v>771</v>
      </c>
      <c r="G1380" s="36">
        <v>1</v>
      </c>
      <c r="H1380" s="35" t="s">
        <v>4620</v>
      </c>
      <c r="I1380" s="3" t="str">
        <f t="shared" si="50"/>
        <v>0x2efdaa570d6aef9747e9624af9bc80d95709bf07</v>
      </c>
      <c r="K1380" s="3" t="str">
        <f t="shared" si="51"/>
        <v>7.544463568559954e-05</v>
      </c>
      <c r="Q1380" s="3" t="str">
        <f t="shared" si="52"/>
        <v>7.544463568559954e-05}</v>
      </c>
    </row>
    <row r="1381" spans="1:17" ht="15.5" hidden="1">
      <c r="A1381" s="35" t="s">
        <v>4621</v>
      </c>
      <c r="B1381" s="3">
        <v>20237</v>
      </c>
      <c r="C1381" s="35" t="str">
        <f t="shared" ref="C1381:C1635" si="53">LEFT(A1381,10)</f>
        <v>2023-07-08</v>
      </c>
      <c r="D1381" s="35" t="s">
        <v>4622</v>
      </c>
      <c r="E1381" s="35" t="s">
        <v>126</v>
      </c>
      <c r="F1381" s="35" t="s">
        <v>771</v>
      </c>
      <c r="G1381" s="36">
        <v>1</v>
      </c>
      <c r="H1381" s="35" t="s">
        <v>4623</v>
      </c>
      <c r="I1381" s="3" t="str">
        <f t="shared" ref="I1381:I1635" si="54">LEFT(H1381,42)</f>
        <v>0x47c64f8fcfb6a733830488a9d802ddbc225bb905</v>
      </c>
      <c r="K1381" s="3" t="str">
        <f t="shared" ref="K1381:K1635" si="55">LEFT(Q1381, LEN(Q1381)-1)</f>
        <v>0.00019714838936806903</v>
      </c>
      <c r="Q1381" s="3" t="str">
        <f t="shared" ref="Q1381:Q1635" si="56">RIGHT(H1381,LEN(H1381)-FIND("'anomaly_score': ",H1381)-16)</f>
        <v>0.00019714838936806903}</v>
      </c>
    </row>
    <row r="1382" spans="1:17" ht="15.5" hidden="1">
      <c r="A1382" s="35" t="s">
        <v>4624</v>
      </c>
      <c r="B1382" s="3">
        <v>20237</v>
      </c>
      <c r="C1382" s="35" t="str">
        <f t="shared" si="53"/>
        <v>2023-07-16</v>
      </c>
      <c r="D1382" s="35" t="s">
        <v>4625</v>
      </c>
      <c r="E1382" s="35" t="s">
        <v>126</v>
      </c>
      <c r="F1382" s="35" t="s">
        <v>771</v>
      </c>
      <c r="G1382" s="36">
        <v>1</v>
      </c>
      <c r="H1382" s="35" t="s">
        <v>4626</v>
      </c>
      <c r="I1382" s="3" t="str">
        <f t="shared" si="54"/>
        <v>0x7d9a6c6770ab5c43293a140210fcff080c0073eb</v>
      </c>
      <c r="K1382" s="3" t="str">
        <f t="shared" si="55"/>
        <v>6.977010179572229e-05</v>
      </c>
      <c r="Q1382" s="3" t="str">
        <f t="shared" si="56"/>
        <v>6.977010179572229e-05}</v>
      </c>
    </row>
    <row r="1383" spans="1:17" ht="15.5" hidden="1">
      <c r="A1383" s="35" t="s">
        <v>4627</v>
      </c>
      <c r="B1383" s="3">
        <v>20237</v>
      </c>
      <c r="C1383" s="35" t="str">
        <f t="shared" si="53"/>
        <v>2023-07-07</v>
      </c>
      <c r="D1383" s="35" t="s">
        <v>4628</v>
      </c>
      <c r="E1383" s="35" t="s">
        <v>126</v>
      </c>
      <c r="F1383" s="35" t="s">
        <v>771</v>
      </c>
      <c r="G1383" s="36">
        <v>1</v>
      </c>
      <c r="H1383" s="35" t="s">
        <v>4629</v>
      </c>
      <c r="I1383" s="3" t="str">
        <f t="shared" si="54"/>
        <v>0x5ccb56874b31964fff53c83e0e6e0fcf63106206</v>
      </c>
      <c r="K1383" s="3" t="str">
        <f t="shared" si="55"/>
        <v>0.0001740222461428059</v>
      </c>
      <c r="Q1383" s="3" t="str">
        <f t="shared" si="56"/>
        <v>0.0001740222461428059}</v>
      </c>
    </row>
    <row r="1384" spans="1:17" ht="15.5" hidden="1">
      <c r="A1384" s="35" t="s">
        <v>4630</v>
      </c>
      <c r="B1384" s="3">
        <v>20237</v>
      </c>
      <c r="C1384" s="35" t="str">
        <f t="shared" si="53"/>
        <v>2023-07-13</v>
      </c>
      <c r="D1384" s="35" t="s">
        <v>4631</v>
      </c>
      <c r="E1384" s="35" t="s">
        <v>126</v>
      </c>
      <c r="F1384" s="35" t="s">
        <v>771</v>
      </c>
      <c r="G1384" s="36">
        <v>1</v>
      </c>
      <c r="H1384" s="35" t="s">
        <v>4632</v>
      </c>
      <c r="I1384" s="3" t="str">
        <f t="shared" si="54"/>
        <v>0x6a01f7476063837c0f36727295b53168b85c4d00</v>
      </c>
      <c r="K1384" s="3" t="str">
        <f t="shared" si="55"/>
        <v>0.37365853658536585</v>
      </c>
      <c r="Q1384" s="3" t="str">
        <f t="shared" si="56"/>
        <v>0.37365853658536585}</v>
      </c>
    </row>
    <row r="1385" spans="1:17" ht="15.5" hidden="1">
      <c r="A1385" s="35" t="s">
        <v>4633</v>
      </c>
      <c r="B1385" s="3">
        <v>20237</v>
      </c>
      <c r="C1385" s="35" t="str">
        <f t="shared" si="53"/>
        <v>2023-07-30</v>
      </c>
      <c r="D1385" s="35" t="s">
        <v>4634</v>
      </c>
      <c r="E1385" s="35" t="s">
        <v>126</v>
      </c>
      <c r="F1385" s="35" t="s">
        <v>771</v>
      </c>
      <c r="G1385" s="36">
        <v>1</v>
      </c>
      <c r="H1385" s="35" t="s">
        <v>4635</v>
      </c>
      <c r="I1385" s="3" t="str">
        <f t="shared" si="54"/>
        <v>0x1d6888f0e68bec7fcb58f28eafa9b7e3e93c22ab</v>
      </c>
      <c r="K1385" s="3" t="str">
        <f t="shared" si="55"/>
        <v>8e-05</v>
      </c>
      <c r="Q1385" s="3" t="str">
        <f t="shared" si="56"/>
        <v>8e-05}</v>
      </c>
    </row>
    <row r="1386" spans="1:17" ht="15.5" hidden="1">
      <c r="A1386" s="35" t="s">
        <v>4636</v>
      </c>
      <c r="B1386" s="3">
        <v>20237</v>
      </c>
      <c r="C1386" s="35" t="str">
        <f t="shared" si="53"/>
        <v>2023-07-21</v>
      </c>
      <c r="D1386" s="35" t="s">
        <v>4637</v>
      </c>
      <c r="E1386" s="35" t="s">
        <v>126</v>
      </c>
      <c r="F1386" s="35" t="s">
        <v>771</v>
      </c>
      <c r="G1386" s="36">
        <v>1</v>
      </c>
      <c r="H1386" s="35" t="s">
        <v>4638</v>
      </c>
      <c r="I1386" s="3" t="str">
        <f t="shared" si="54"/>
        <v>0x931d23be86ee35cd3d36175271c45f57e1c92f1d</v>
      </c>
      <c r="K1386" s="3" t="str">
        <f t="shared" si="55"/>
        <v>7.748132337246532e-05</v>
      </c>
      <c r="Q1386" s="3" t="str">
        <f t="shared" si="56"/>
        <v>7.748132337246532e-05}</v>
      </c>
    </row>
    <row r="1387" spans="1:17" ht="15.5" hidden="1">
      <c r="A1387" s="35" t="s">
        <v>4639</v>
      </c>
      <c r="B1387" s="3">
        <v>20237</v>
      </c>
      <c r="C1387" s="35" t="str">
        <f t="shared" si="53"/>
        <v>2023-07-15</v>
      </c>
      <c r="D1387" s="35" t="s">
        <v>4640</v>
      </c>
      <c r="E1387" s="35" t="s">
        <v>126</v>
      </c>
      <c r="F1387" s="35" t="s">
        <v>771</v>
      </c>
      <c r="G1387" s="36">
        <v>1</v>
      </c>
      <c r="H1387" s="35" t="s">
        <v>4641</v>
      </c>
      <c r="I1387" s="3" t="str">
        <f t="shared" si="54"/>
        <v>0x9c5bdd67c146e60b265ee5538fcdf8eaaf8ef376</v>
      </c>
      <c r="K1387" s="3" t="str">
        <f t="shared" si="55"/>
        <v>1.0013351134846463e-07</v>
      </c>
      <c r="Q1387" s="3" t="str">
        <f t="shared" si="56"/>
        <v>1.0013351134846463e-07}</v>
      </c>
    </row>
    <row r="1388" spans="1:17" ht="15.5" hidden="1">
      <c r="A1388" s="35" t="s">
        <v>4642</v>
      </c>
      <c r="B1388" s="3">
        <v>20237</v>
      </c>
      <c r="C1388" s="35" t="str">
        <f t="shared" si="53"/>
        <v>2023-07-11</v>
      </c>
      <c r="D1388" s="35" t="s">
        <v>4643</v>
      </c>
      <c r="E1388" s="35" t="s">
        <v>126</v>
      </c>
      <c r="F1388" s="35" t="s">
        <v>771</v>
      </c>
      <c r="G1388" s="36">
        <v>1</v>
      </c>
      <c r="H1388" s="35" t="s">
        <v>4644</v>
      </c>
      <c r="I1388" s="3" t="str">
        <f t="shared" si="54"/>
        <v>0x98a29ea4c8c64b76ba2576ed0ca49e16daf99056</v>
      </c>
      <c r="K1388" s="3" t="str">
        <f t="shared" si="55"/>
        <v>0.0001686523286399505</v>
      </c>
      <c r="Q1388" s="3" t="str">
        <f t="shared" si="56"/>
        <v>0.0001686523286399505}</v>
      </c>
    </row>
    <row r="1389" spans="1:17" ht="15.5" hidden="1">
      <c r="A1389" s="35" t="s">
        <v>4645</v>
      </c>
      <c r="B1389" s="3">
        <v>20237</v>
      </c>
      <c r="C1389" s="35" t="str">
        <f t="shared" si="53"/>
        <v>2023-07-24</v>
      </c>
      <c r="D1389" s="35" t="s">
        <v>4646</v>
      </c>
      <c r="E1389" s="35" t="s">
        <v>126</v>
      </c>
      <c r="F1389" s="35" t="s">
        <v>771</v>
      </c>
      <c r="G1389" s="36">
        <v>1</v>
      </c>
      <c r="H1389" s="35" t="s">
        <v>4647</v>
      </c>
      <c r="I1389" s="3" t="str">
        <f t="shared" si="54"/>
        <v>0x053ec71eb9cae329a8a0bb7e01f80e31afd033e9</v>
      </c>
      <c r="K1389" s="3" t="str">
        <f t="shared" si="55"/>
        <v>8.002680965147454e-05</v>
      </c>
      <c r="Q1389" s="3" t="str">
        <f t="shared" si="56"/>
        <v>8.002680965147454e-05}</v>
      </c>
    </row>
    <row r="1390" spans="1:17" ht="15.5" hidden="1">
      <c r="A1390" s="35" t="s">
        <v>4648</v>
      </c>
      <c r="B1390" s="3">
        <v>20237</v>
      </c>
      <c r="C1390" s="35" t="str">
        <f t="shared" si="53"/>
        <v>2023-07-01</v>
      </c>
      <c r="D1390" s="35" t="s">
        <v>4649</v>
      </c>
      <c r="E1390" s="35" t="s">
        <v>126</v>
      </c>
      <c r="F1390" s="35" t="s">
        <v>771</v>
      </c>
      <c r="G1390" s="36">
        <v>1</v>
      </c>
      <c r="H1390" s="35" t="s">
        <v>4650</v>
      </c>
      <c r="I1390" s="3" t="str">
        <f t="shared" si="54"/>
        <v>0x3e5d7768381d1d31b6c2dace0a56866e563cab69</v>
      </c>
      <c r="K1390" s="3" t="str">
        <f t="shared" si="55"/>
        <v>0.29160305343511456</v>
      </c>
      <c r="Q1390" s="3" t="str">
        <f t="shared" si="56"/>
        <v>0.29160305343511456}</v>
      </c>
    </row>
    <row r="1391" spans="1:17" ht="15.5" hidden="1">
      <c r="A1391" s="35" t="s">
        <v>4651</v>
      </c>
      <c r="B1391" s="3">
        <v>20237</v>
      </c>
      <c r="C1391" s="35" t="str">
        <f t="shared" si="53"/>
        <v>2023-07-08</v>
      </c>
      <c r="D1391" s="35" t="s">
        <v>4652</v>
      </c>
      <c r="E1391" s="35" t="s">
        <v>126</v>
      </c>
      <c r="F1391" s="35" t="s">
        <v>771</v>
      </c>
      <c r="G1391" s="36">
        <v>1</v>
      </c>
      <c r="H1391" s="35" t="s">
        <v>4653</v>
      </c>
      <c r="I1391" s="3" t="str">
        <f t="shared" si="54"/>
        <v>0x5c75e94dd0ab9c10bfd1b8073dafef031d3c050d</v>
      </c>
      <c r="K1391" s="3" t="str">
        <f t="shared" si="55"/>
        <v>0.0001881498597128239</v>
      </c>
      <c r="Q1391" s="3" t="str">
        <f t="shared" si="56"/>
        <v>0.0001881498597128239}</v>
      </c>
    </row>
    <row r="1392" spans="1:17" ht="15.5" hidden="1">
      <c r="A1392" s="35" t="s">
        <v>4654</v>
      </c>
      <c r="B1392" s="3">
        <v>20237</v>
      </c>
      <c r="C1392" s="35" t="str">
        <f t="shared" si="53"/>
        <v>2023-07-21</v>
      </c>
      <c r="D1392" s="35" t="s">
        <v>4655</v>
      </c>
      <c r="E1392" s="35" t="s">
        <v>126</v>
      </c>
      <c r="F1392" s="35" t="s">
        <v>771</v>
      </c>
      <c r="G1392" s="36">
        <v>1</v>
      </c>
      <c r="H1392" s="35" t="s">
        <v>4656</v>
      </c>
      <c r="I1392" s="3" t="str">
        <f t="shared" si="54"/>
        <v>0xa43fc695e68ae17e0ada17a1e98e5939dadd84fc</v>
      </c>
      <c r="K1392" s="3" t="str">
        <f t="shared" si="55"/>
        <v>6.592592592592593e-05</v>
      </c>
      <c r="Q1392" s="3" t="str">
        <f t="shared" si="56"/>
        <v>6.592592592592593e-05}</v>
      </c>
    </row>
    <row r="1393" spans="1:17" ht="15.5" hidden="1">
      <c r="A1393" s="35" t="s">
        <v>4657</v>
      </c>
      <c r="B1393" s="3">
        <v>20237</v>
      </c>
      <c r="C1393" s="35" t="str">
        <f t="shared" si="53"/>
        <v>2023-07-08</v>
      </c>
      <c r="D1393" s="35" t="s">
        <v>4658</v>
      </c>
      <c r="E1393" s="35" t="s">
        <v>126</v>
      </c>
      <c r="F1393" s="35" t="s">
        <v>771</v>
      </c>
      <c r="G1393" s="36">
        <v>1</v>
      </c>
      <c r="H1393" s="35" t="s">
        <v>4659</v>
      </c>
      <c r="I1393" s="3" t="str">
        <f t="shared" si="54"/>
        <v>0x5c75e94dd0ab9c10bfd1b8073dafef031d3c050d</v>
      </c>
      <c r="K1393" s="3" t="str">
        <f t="shared" si="55"/>
        <v>0.0001881498597128239</v>
      </c>
      <c r="Q1393" s="3" t="str">
        <f t="shared" si="56"/>
        <v>0.0001881498597128239}</v>
      </c>
    </row>
    <row r="1394" spans="1:17" ht="15.5" hidden="1">
      <c r="A1394" s="35" t="s">
        <v>4660</v>
      </c>
      <c r="B1394" s="3">
        <v>20237</v>
      </c>
      <c r="C1394" s="35" t="str">
        <f t="shared" si="53"/>
        <v>2023-07-29</v>
      </c>
      <c r="D1394" s="35" t="s">
        <v>4661</v>
      </c>
      <c r="E1394" s="35" t="s">
        <v>126</v>
      </c>
      <c r="F1394" s="35" t="s">
        <v>771</v>
      </c>
      <c r="G1394" s="36">
        <v>1</v>
      </c>
      <c r="H1394" s="35" t="s">
        <v>4662</v>
      </c>
      <c r="I1394" s="3" t="str">
        <f t="shared" si="54"/>
        <v>0x20affae048ef8ba8947dd31dd17e3c0d22936e2a</v>
      </c>
      <c r="K1394" s="3" t="str">
        <f t="shared" si="55"/>
        <v>0.000272596843615495</v>
      </c>
      <c r="Q1394" s="3" t="str">
        <f t="shared" si="56"/>
        <v>0.000272596843615495}</v>
      </c>
    </row>
    <row r="1395" spans="1:17" ht="15.5" hidden="1">
      <c r="A1395" s="35" t="s">
        <v>4663</v>
      </c>
      <c r="B1395" s="3">
        <v>20237</v>
      </c>
      <c r="C1395" s="35" t="str">
        <f t="shared" si="53"/>
        <v>2023-07-13</v>
      </c>
      <c r="D1395" s="35" t="s">
        <v>4664</v>
      </c>
      <c r="E1395" s="35" t="s">
        <v>126</v>
      </c>
      <c r="F1395" s="35" t="s">
        <v>771</v>
      </c>
      <c r="G1395" s="36">
        <v>1</v>
      </c>
      <c r="H1395" s="35" t="s">
        <v>4665</v>
      </c>
      <c r="I1395" s="3" t="str">
        <f t="shared" si="54"/>
        <v>0x37ca6aee51aa3ac50a572dafde45403afc1e52d5</v>
      </c>
      <c r="K1395" s="3" t="str">
        <f t="shared" si="55"/>
        <v>0.21465076660988078</v>
      </c>
      <c r="Q1395" s="3" t="str">
        <f t="shared" si="56"/>
        <v>0.21465076660988078}</v>
      </c>
    </row>
    <row r="1396" spans="1:17" ht="15.5" hidden="1">
      <c r="A1396" s="35" t="s">
        <v>4666</v>
      </c>
      <c r="B1396" s="3">
        <v>20237</v>
      </c>
      <c r="C1396" s="35" t="str">
        <f t="shared" si="53"/>
        <v>2023-07-04</v>
      </c>
      <c r="D1396" s="35" t="s">
        <v>4667</v>
      </c>
      <c r="E1396" s="35" t="s">
        <v>126</v>
      </c>
      <c r="F1396" s="35" t="s">
        <v>771</v>
      </c>
      <c r="G1396" s="36">
        <v>1</v>
      </c>
      <c r="H1396" s="35" t="s">
        <v>4668</v>
      </c>
      <c r="I1396" s="3" t="str">
        <f t="shared" si="54"/>
        <v>0x594d08a06e898424e81990a3a2c90d7517dc37b4</v>
      </c>
      <c r="K1396" s="3" t="str">
        <f t="shared" si="55"/>
        <v>0.24332712600869025</v>
      </c>
      <c r="Q1396" s="3" t="str">
        <f t="shared" si="56"/>
        <v>0.24332712600869025}</v>
      </c>
    </row>
    <row r="1397" spans="1:17" ht="15.5" hidden="1">
      <c r="A1397" s="35" t="s">
        <v>4669</v>
      </c>
      <c r="B1397" s="3">
        <v>20237</v>
      </c>
      <c r="C1397" s="35" t="str">
        <f t="shared" si="53"/>
        <v>2023-07-17</v>
      </c>
      <c r="D1397" s="35" t="s">
        <v>4670</v>
      </c>
      <c r="E1397" s="35" t="s">
        <v>126</v>
      </c>
      <c r="F1397" s="35" t="s">
        <v>771</v>
      </c>
      <c r="G1397" s="36">
        <v>1</v>
      </c>
      <c r="H1397" s="35" t="s">
        <v>4671</v>
      </c>
      <c r="I1397" s="3" t="str">
        <f t="shared" si="54"/>
        <v>0xdb88985b91d42f6b65b156620a8f28ee5274e146</v>
      </c>
      <c r="K1397" s="3" t="str">
        <f t="shared" si="55"/>
        <v>0.00012419503219871205</v>
      </c>
      <c r="Q1397" s="3" t="str">
        <f t="shared" si="56"/>
        <v>0.00012419503219871205}</v>
      </c>
    </row>
    <row r="1398" spans="1:17" ht="15.5" hidden="1">
      <c r="A1398" s="35" t="s">
        <v>4672</v>
      </c>
      <c r="B1398" s="3">
        <v>20237</v>
      </c>
      <c r="C1398" s="35" t="str">
        <f t="shared" si="53"/>
        <v>2023-07-03</v>
      </c>
      <c r="D1398" s="35" t="s">
        <v>4673</v>
      </c>
      <c r="E1398" s="35" t="s">
        <v>126</v>
      </c>
      <c r="F1398" s="35" t="s">
        <v>771</v>
      </c>
      <c r="G1398" s="36">
        <v>1</v>
      </c>
      <c r="H1398" s="35" t="s">
        <v>4674</v>
      </c>
      <c r="I1398" s="3" t="str">
        <f t="shared" si="54"/>
        <v>0x503cca2fef82fd1017424d698aa8d52a56a0fded</v>
      </c>
      <c r="K1398" s="3" t="str">
        <f t="shared" si="55"/>
        <v>0.0002560512102420484</v>
      </c>
      <c r="Q1398" s="3" t="str">
        <f t="shared" si="56"/>
        <v>0.0002560512102420484}</v>
      </c>
    </row>
    <row r="1399" spans="1:17" ht="15.5" hidden="1">
      <c r="A1399" s="35" t="s">
        <v>4675</v>
      </c>
      <c r="B1399" s="3">
        <v>20237</v>
      </c>
      <c r="C1399" s="35" t="str">
        <f t="shared" si="53"/>
        <v>2023-07-05</v>
      </c>
      <c r="D1399" s="35" t="s">
        <v>4676</v>
      </c>
      <c r="E1399" s="35" t="s">
        <v>126</v>
      </c>
      <c r="F1399" s="35" t="s">
        <v>771</v>
      </c>
      <c r="G1399" s="36">
        <v>1</v>
      </c>
      <c r="H1399" s="35" t="s">
        <v>4677</v>
      </c>
      <c r="I1399" s="3" t="str">
        <f t="shared" si="54"/>
        <v>0x7c50d68241c0d46f59690cb273f1af0f2637e3a7</v>
      </c>
      <c r="K1399" s="3" t="str">
        <f t="shared" si="55"/>
        <v>0.0032684472612041645</v>
      </c>
      <c r="Q1399" s="3" t="str">
        <f t="shared" si="56"/>
        <v>0.0032684472612041645}</v>
      </c>
    </row>
    <row r="1400" spans="1:17" ht="15.5" hidden="1">
      <c r="A1400" s="35" t="s">
        <v>4678</v>
      </c>
      <c r="B1400" s="3">
        <v>20237</v>
      </c>
      <c r="C1400" s="35" t="str">
        <f t="shared" si="53"/>
        <v>2023-07-03</v>
      </c>
      <c r="D1400" s="35" t="s">
        <v>4679</v>
      </c>
      <c r="E1400" s="35" t="s">
        <v>126</v>
      </c>
      <c r="F1400" s="35" t="s">
        <v>771</v>
      </c>
      <c r="G1400" s="36">
        <v>1</v>
      </c>
      <c r="H1400" s="35" t="s">
        <v>4680</v>
      </c>
      <c r="I1400" s="3" t="str">
        <f t="shared" si="54"/>
        <v>0x319ec58005f1b4fd907b33c44314b7806e728a5c</v>
      </c>
      <c r="K1400" s="3" t="str">
        <f t="shared" si="55"/>
        <v>0.14945054945054942</v>
      </c>
      <c r="Q1400" s="3" t="str">
        <f t="shared" si="56"/>
        <v>0.14945054945054942}</v>
      </c>
    </row>
    <row r="1401" spans="1:17" ht="15.5" hidden="1">
      <c r="A1401" s="35" t="s">
        <v>4681</v>
      </c>
      <c r="B1401" s="3">
        <v>20237</v>
      </c>
      <c r="C1401" s="35" t="str">
        <f t="shared" si="53"/>
        <v>2023-07-23</v>
      </c>
      <c r="D1401" s="35" t="s">
        <v>4682</v>
      </c>
      <c r="E1401" s="35" t="s">
        <v>126</v>
      </c>
      <c r="F1401" s="35" t="s">
        <v>771</v>
      </c>
      <c r="G1401" s="36">
        <v>1</v>
      </c>
      <c r="H1401" s="35" t="s">
        <v>4683</v>
      </c>
      <c r="I1401" s="3" t="str">
        <f t="shared" si="54"/>
        <v>0x17d7a65e255f1db2380af3f48c3bd436f9b8ff92</v>
      </c>
      <c r="K1401" s="3" t="str">
        <f t="shared" si="55"/>
        <v>0.029947152084556665</v>
      </c>
      <c r="Q1401" s="3" t="str">
        <f t="shared" si="56"/>
        <v>0.029947152084556665}</v>
      </c>
    </row>
    <row r="1402" spans="1:17" ht="15.5" hidden="1">
      <c r="A1402" s="35" t="s">
        <v>4684</v>
      </c>
      <c r="B1402" s="3">
        <v>20237</v>
      </c>
      <c r="C1402" s="35" t="str">
        <f t="shared" si="53"/>
        <v>2023-07-13</v>
      </c>
      <c r="D1402" s="35" t="s">
        <v>4685</v>
      </c>
      <c r="E1402" s="35" t="s">
        <v>126</v>
      </c>
      <c r="F1402" s="35" t="s">
        <v>771</v>
      </c>
      <c r="G1402" s="36">
        <v>1</v>
      </c>
      <c r="H1402" s="35" t="s">
        <v>4686</v>
      </c>
      <c r="I1402" s="3" t="str">
        <f t="shared" si="54"/>
        <v>0xbd05ace47174611fb3525776038d3d5db8c58ca6</v>
      </c>
      <c r="K1402" s="3" t="str">
        <f t="shared" si="55"/>
        <v>5.921644187540142e-05</v>
      </c>
      <c r="Q1402" s="3" t="str">
        <f t="shared" si="56"/>
        <v>5.921644187540142e-05}</v>
      </c>
    </row>
    <row r="1403" spans="1:17" ht="15.5" hidden="1">
      <c r="A1403" s="35" t="s">
        <v>4687</v>
      </c>
      <c r="B1403" s="3">
        <v>20237</v>
      </c>
      <c r="C1403" s="35" t="str">
        <f t="shared" si="53"/>
        <v>2023-07-29</v>
      </c>
      <c r="D1403" s="35" t="s">
        <v>4688</v>
      </c>
      <c r="E1403" s="35" t="s">
        <v>126</v>
      </c>
      <c r="F1403" s="35" t="s">
        <v>771</v>
      </c>
      <c r="G1403" s="36">
        <v>1</v>
      </c>
      <c r="H1403" s="35" t="s">
        <v>4689</v>
      </c>
      <c r="I1403" s="3" t="str">
        <f t="shared" si="54"/>
        <v>0xa41fa145f9691e5fb776182084ad4c45529a36eb</v>
      </c>
      <c r="K1403" s="3" t="str">
        <f t="shared" si="55"/>
        <v>6.214837168397802e-05</v>
      </c>
      <c r="Q1403" s="3" t="str">
        <f t="shared" si="56"/>
        <v>6.214837168397802e-05}</v>
      </c>
    </row>
    <row r="1404" spans="1:17" ht="15.5" hidden="1">
      <c r="A1404" s="35" t="s">
        <v>4690</v>
      </c>
      <c r="B1404" s="3">
        <v>20237</v>
      </c>
      <c r="C1404" s="35" t="str">
        <f t="shared" si="53"/>
        <v>2023-07-29</v>
      </c>
      <c r="D1404" s="35" t="s">
        <v>4691</v>
      </c>
      <c r="E1404" s="35" t="s">
        <v>126</v>
      </c>
      <c r="F1404" s="35" t="s">
        <v>771</v>
      </c>
      <c r="G1404" s="36">
        <v>1</v>
      </c>
      <c r="H1404" s="35" t="s">
        <v>4692</v>
      </c>
      <c r="I1404" s="3" t="str">
        <f t="shared" si="54"/>
        <v>0xc4e5bf33d46a2f02d2375d5435747c4e731becac</v>
      </c>
      <c r="K1404" s="3" t="str">
        <f t="shared" si="55"/>
        <v>7.615959934329448e-07</v>
      </c>
      <c r="Q1404" s="3" t="str">
        <f t="shared" si="56"/>
        <v>7.615959934329448e-07}</v>
      </c>
    </row>
    <row r="1405" spans="1:17" ht="15.5" hidden="1">
      <c r="A1405" s="35" t="s">
        <v>4693</v>
      </c>
      <c r="B1405" s="3">
        <v>20237</v>
      </c>
      <c r="C1405" s="35" t="str">
        <f t="shared" si="53"/>
        <v>2023-07-11</v>
      </c>
      <c r="D1405" s="35" t="s">
        <v>4694</v>
      </c>
      <c r="E1405" s="35" t="s">
        <v>126</v>
      </c>
      <c r="F1405" s="35" t="s">
        <v>771</v>
      </c>
      <c r="G1405" s="36">
        <v>1</v>
      </c>
      <c r="H1405" s="35" t="s">
        <v>4695</v>
      </c>
      <c r="I1405" s="3" t="str">
        <f t="shared" si="54"/>
        <v>0x98a29ea4c8c64b76ba2576ed0ca49e16daf99056</v>
      </c>
      <c r="K1405" s="3" t="str">
        <f t="shared" si="55"/>
        <v>0.01686523286399505</v>
      </c>
      <c r="Q1405" s="3" t="str">
        <f t="shared" si="56"/>
        <v>0.01686523286399505}</v>
      </c>
    </row>
    <row r="1406" spans="1:17" ht="15.5" hidden="1">
      <c r="A1406" s="35" t="s">
        <v>4696</v>
      </c>
      <c r="B1406" s="3">
        <v>20237</v>
      </c>
      <c r="C1406" s="35" t="str">
        <f t="shared" si="53"/>
        <v>2023-07-29</v>
      </c>
      <c r="D1406" s="35" t="s">
        <v>4697</v>
      </c>
      <c r="E1406" s="35" t="s">
        <v>126</v>
      </c>
      <c r="F1406" s="35" t="s">
        <v>771</v>
      </c>
      <c r="G1406" s="36">
        <v>1</v>
      </c>
      <c r="H1406" s="35" t="s">
        <v>4698</v>
      </c>
      <c r="I1406" s="3" t="str">
        <f t="shared" si="54"/>
        <v>0xb1a6bf349c947a540a5fe6f1e89992acdad836ab</v>
      </c>
      <c r="K1406" s="3" t="str">
        <f t="shared" si="55"/>
        <v>0.0002773792443806791</v>
      </c>
      <c r="Q1406" s="3" t="str">
        <f t="shared" si="56"/>
        <v>0.0002773792443806791}</v>
      </c>
    </row>
    <row r="1407" spans="1:17" ht="15.5" hidden="1">
      <c r="A1407" s="35" t="s">
        <v>4699</v>
      </c>
      <c r="B1407" s="3">
        <v>20237</v>
      </c>
      <c r="C1407" s="35" t="str">
        <f t="shared" si="53"/>
        <v>2023-07-28</v>
      </c>
      <c r="D1407" s="35" t="s">
        <v>4700</v>
      </c>
      <c r="E1407" s="35" t="s">
        <v>126</v>
      </c>
      <c r="F1407" s="35" t="s">
        <v>771</v>
      </c>
      <c r="G1407" s="36">
        <v>1</v>
      </c>
      <c r="H1407" s="35" t="s">
        <v>4701</v>
      </c>
      <c r="I1407" s="3" t="str">
        <f t="shared" si="54"/>
        <v>0x9d9008ff758baea951c97f44423a5238932df8e2</v>
      </c>
      <c r="K1407" s="3" t="str">
        <f t="shared" si="55"/>
        <v>3.7440616290029176e-07</v>
      </c>
      <c r="Q1407" s="3" t="str">
        <f t="shared" si="56"/>
        <v>3.7440616290029176e-07}</v>
      </c>
    </row>
    <row r="1408" spans="1:17" ht="15.5" hidden="1">
      <c r="A1408" s="35" t="s">
        <v>4702</v>
      </c>
      <c r="B1408" s="3">
        <v>20237</v>
      </c>
      <c r="C1408" s="35" t="str">
        <f t="shared" si="53"/>
        <v>2023-07-28</v>
      </c>
      <c r="D1408" s="35" t="s">
        <v>4703</v>
      </c>
      <c r="E1408" s="35" t="s">
        <v>126</v>
      </c>
      <c r="F1408" s="35" t="s">
        <v>771</v>
      </c>
      <c r="G1408" s="36">
        <v>1</v>
      </c>
      <c r="H1408" s="35" t="s">
        <v>4704</v>
      </c>
      <c r="I1408" s="3" t="str">
        <f t="shared" si="54"/>
        <v>0x9d9008ff758baea951c97f44423a5238932df8e2</v>
      </c>
      <c r="K1408" s="3" t="str">
        <f t="shared" si="55"/>
        <v>3.7286729877828555e-07</v>
      </c>
      <c r="Q1408" s="3" t="str">
        <f t="shared" si="56"/>
        <v>3.7286729877828555e-07}</v>
      </c>
    </row>
    <row r="1409" spans="1:17" ht="15.5" hidden="1">
      <c r="A1409" s="35" t="s">
        <v>4705</v>
      </c>
      <c r="B1409" s="3">
        <v>20237</v>
      </c>
      <c r="C1409" s="35" t="str">
        <f t="shared" si="53"/>
        <v>2023-07-17</v>
      </c>
      <c r="D1409" s="35" t="s">
        <v>4706</v>
      </c>
      <c r="E1409" s="35" t="s">
        <v>126</v>
      </c>
      <c r="F1409" s="35" t="s">
        <v>771</v>
      </c>
      <c r="G1409" s="36">
        <v>1</v>
      </c>
      <c r="H1409" s="35" t="s">
        <v>4707</v>
      </c>
      <c r="I1409" s="3" t="str">
        <f t="shared" si="54"/>
        <v>0x05b2135f6906ade304fcb1dacc3c55c3d2246f7d</v>
      </c>
      <c r="K1409" s="3" t="str">
        <f t="shared" si="55"/>
        <v>0.00581453634085213</v>
      </c>
      <c r="Q1409" s="3" t="str">
        <f t="shared" si="56"/>
        <v>0.00581453634085213}</v>
      </c>
    </row>
    <row r="1410" spans="1:17" ht="15.5" hidden="1">
      <c r="A1410" s="35" t="s">
        <v>4708</v>
      </c>
      <c r="B1410" s="3">
        <v>20237</v>
      </c>
      <c r="C1410" s="35" t="str">
        <f t="shared" si="53"/>
        <v>2023-07-22</v>
      </c>
      <c r="D1410" s="35" t="s">
        <v>4709</v>
      </c>
      <c r="E1410" s="35" t="s">
        <v>126</v>
      </c>
      <c r="F1410" s="35" t="s">
        <v>771</v>
      </c>
      <c r="G1410" s="36">
        <v>1</v>
      </c>
      <c r="H1410" s="35" t="s">
        <v>4710</v>
      </c>
      <c r="I1410" s="3" t="str">
        <f t="shared" si="54"/>
        <v>0x81c5de137edfcf8fb5462fb66775de1cf393a123</v>
      </c>
      <c r="K1410" s="3" t="str">
        <f t="shared" si="55"/>
        <v>5.111429155591902e-05</v>
      </c>
      <c r="Q1410" s="3" t="str">
        <f t="shared" si="56"/>
        <v>5.111429155591902e-05}</v>
      </c>
    </row>
    <row r="1411" spans="1:17" ht="15.5" hidden="1">
      <c r="A1411" s="35" t="s">
        <v>4711</v>
      </c>
      <c r="B1411" s="3">
        <v>20237</v>
      </c>
      <c r="C1411" s="35" t="str">
        <f t="shared" si="53"/>
        <v>2023-07-21</v>
      </c>
      <c r="D1411" s="35" t="s">
        <v>4712</v>
      </c>
      <c r="E1411" s="35" t="s">
        <v>126</v>
      </c>
      <c r="F1411" s="35" t="s">
        <v>771</v>
      </c>
      <c r="G1411" s="36">
        <v>1</v>
      </c>
      <c r="H1411" s="35" t="s">
        <v>4713</v>
      </c>
      <c r="I1411" s="3" t="str">
        <f t="shared" si="54"/>
        <v>0xc266864760e6750bc9b5bb6b5606654631b1a6b2</v>
      </c>
      <c r="K1411" s="3" t="str">
        <f t="shared" si="55"/>
        <v>0.00035301668806161744</v>
      </c>
      <c r="Q1411" s="3" t="str">
        <f t="shared" si="56"/>
        <v>0.00035301668806161744}</v>
      </c>
    </row>
    <row r="1412" spans="1:17" ht="15.5" hidden="1">
      <c r="A1412" s="35" t="s">
        <v>4714</v>
      </c>
      <c r="B1412" s="3">
        <v>20237</v>
      </c>
      <c r="C1412" s="35" t="str">
        <f t="shared" si="53"/>
        <v>2023-07-03</v>
      </c>
      <c r="D1412" s="35" t="s">
        <v>4715</v>
      </c>
      <c r="E1412" s="35" t="s">
        <v>126</v>
      </c>
      <c r="F1412" s="35" t="s">
        <v>771</v>
      </c>
      <c r="G1412" s="36">
        <v>1</v>
      </c>
      <c r="H1412" s="35" t="s">
        <v>4716</v>
      </c>
      <c r="I1412" s="3" t="str">
        <f t="shared" si="54"/>
        <v>0x725bbce7a76061df273bfe6336e3708db0226865</v>
      </c>
      <c r="K1412" s="3" t="str">
        <f t="shared" si="55"/>
        <v>6.861665519614591e-05</v>
      </c>
      <c r="Q1412" s="3" t="str">
        <f t="shared" si="56"/>
        <v>6.861665519614591e-05}</v>
      </c>
    </row>
    <row r="1413" spans="1:17" ht="15.5" hidden="1">
      <c r="A1413" s="35" t="s">
        <v>4717</v>
      </c>
      <c r="B1413" s="3">
        <v>20237</v>
      </c>
      <c r="C1413" s="35" t="str">
        <f t="shared" si="53"/>
        <v>2023-07-08</v>
      </c>
      <c r="D1413" s="35" t="s">
        <v>4718</v>
      </c>
      <c r="E1413" s="35" t="s">
        <v>126</v>
      </c>
      <c r="F1413" s="35" t="s">
        <v>771</v>
      </c>
      <c r="G1413" s="36">
        <v>1</v>
      </c>
      <c r="H1413" s="35" t="s">
        <v>4719</v>
      </c>
      <c r="I1413" s="3" t="str">
        <f t="shared" si="54"/>
        <v>0x88b97c730df264dbd10717ac649c21199ad18002</v>
      </c>
      <c r="K1413" s="3" t="str">
        <f t="shared" si="55"/>
        <v>0.00014828851899274434</v>
      </c>
      <c r="Q1413" s="3" t="str">
        <f t="shared" si="56"/>
        <v>0.00014828851899274434}</v>
      </c>
    </row>
    <row r="1414" spans="1:17" ht="15.5" hidden="1">
      <c r="A1414" s="35" t="s">
        <v>4720</v>
      </c>
      <c r="B1414" s="3">
        <v>20237</v>
      </c>
      <c r="C1414" s="35" t="str">
        <f t="shared" si="53"/>
        <v>2023-07-17</v>
      </c>
      <c r="D1414" s="35" t="s">
        <v>4721</v>
      </c>
      <c r="E1414" s="35" t="s">
        <v>126</v>
      </c>
      <c r="F1414" s="35" t="s">
        <v>771</v>
      </c>
      <c r="G1414" s="36">
        <v>1</v>
      </c>
      <c r="H1414" s="35" t="s">
        <v>4722</v>
      </c>
      <c r="I1414" s="3" t="str">
        <f t="shared" si="54"/>
        <v>0xa91cfc6993bbd7b093479c2445453c4e73bcb377</v>
      </c>
      <c r="K1414" s="3" t="str">
        <f t="shared" si="55"/>
        <v>9.314015375517445e-05</v>
      </c>
      <c r="Q1414" s="3" t="str">
        <f t="shared" si="56"/>
        <v>9.314015375517445e-05}</v>
      </c>
    </row>
    <row r="1415" spans="1:17" ht="15.5" hidden="1">
      <c r="A1415" s="35" t="s">
        <v>4723</v>
      </c>
      <c r="B1415" s="3">
        <v>20237</v>
      </c>
      <c r="C1415" s="35" t="str">
        <f t="shared" si="53"/>
        <v>2023-07-06</v>
      </c>
      <c r="D1415" s="35" t="s">
        <v>4724</v>
      </c>
      <c r="E1415" s="35" t="s">
        <v>126</v>
      </c>
      <c r="F1415" s="35" t="s">
        <v>771</v>
      </c>
      <c r="G1415" s="36">
        <v>1</v>
      </c>
      <c r="H1415" s="35" t="s">
        <v>4725</v>
      </c>
      <c r="I1415" s="3" t="str">
        <f t="shared" si="54"/>
        <v>0x00000e8c78e461678e455b1f6878bb0ce50ce587</v>
      </c>
      <c r="K1415" s="3" t="str">
        <f t="shared" si="55"/>
        <v>0.00014223764093668692</v>
      </c>
      <c r="Q1415" s="3" t="str">
        <f t="shared" si="56"/>
        <v>0.00014223764093668692}</v>
      </c>
    </row>
    <row r="1416" spans="1:17" ht="15.5" hidden="1">
      <c r="A1416" s="35" t="s">
        <v>4726</v>
      </c>
      <c r="B1416" s="3">
        <v>20237</v>
      </c>
      <c r="C1416" s="35" t="str">
        <f t="shared" si="53"/>
        <v>2023-07-11</v>
      </c>
      <c r="D1416" s="35" t="s">
        <v>4727</v>
      </c>
      <c r="E1416" s="35" t="s">
        <v>126</v>
      </c>
      <c r="F1416" s="35" t="s">
        <v>771</v>
      </c>
      <c r="G1416" s="36">
        <v>1</v>
      </c>
      <c r="H1416" s="35" t="s">
        <v>4728</v>
      </c>
      <c r="I1416" s="3" t="str">
        <f t="shared" si="54"/>
        <v>0x98a29ea4c8c64b76ba2576ed0ca49e16daf99056</v>
      </c>
      <c r="K1416" s="3" t="str">
        <f t="shared" si="55"/>
        <v>0.01686523286399505</v>
      </c>
      <c r="Q1416" s="3" t="str">
        <f t="shared" si="56"/>
        <v>0.01686523286399505}</v>
      </c>
    </row>
    <row r="1417" spans="1:17" ht="15.5" hidden="1">
      <c r="A1417" s="35" t="s">
        <v>4729</v>
      </c>
      <c r="B1417" s="3">
        <v>20237</v>
      </c>
      <c r="C1417" s="35" t="str">
        <f t="shared" si="53"/>
        <v>2023-07-29</v>
      </c>
      <c r="D1417" s="35" t="s">
        <v>4730</v>
      </c>
      <c r="E1417" s="35" t="s">
        <v>126</v>
      </c>
      <c r="F1417" s="35" t="s">
        <v>771</v>
      </c>
      <c r="G1417" s="36">
        <v>1</v>
      </c>
      <c r="H1417" s="35" t="s">
        <v>4731</v>
      </c>
      <c r="I1417" s="3" t="str">
        <f t="shared" si="54"/>
        <v>0xb752def3a1fded45d6c4b9f4a8f18e645b41b324</v>
      </c>
      <c r="K1417" s="3" t="str">
        <f t="shared" si="55"/>
        <v>0.034703683929524824</v>
      </c>
      <c r="Q1417" s="3" t="str">
        <f t="shared" si="56"/>
        <v>0.034703683929524824}</v>
      </c>
    </row>
    <row r="1418" spans="1:17" ht="15.5" hidden="1">
      <c r="A1418" s="35" t="s">
        <v>4732</v>
      </c>
      <c r="B1418" s="3">
        <v>20237</v>
      </c>
      <c r="C1418" s="35" t="str">
        <f t="shared" si="53"/>
        <v>2023-07-31</v>
      </c>
      <c r="D1418" s="35" t="s">
        <v>4733</v>
      </c>
      <c r="E1418" s="35" t="s">
        <v>126</v>
      </c>
      <c r="F1418" s="35" t="s">
        <v>771</v>
      </c>
      <c r="G1418" s="36">
        <v>1</v>
      </c>
      <c r="H1418" s="35" t="s">
        <v>4734</v>
      </c>
      <c r="I1418" s="3" t="str">
        <f t="shared" si="54"/>
        <v>0x3f75a2a3512b47cb6fffafdd3882408937eb8fa3</v>
      </c>
      <c r="K1418" s="3" t="str">
        <f t="shared" si="55"/>
        <v>0.4886731391585761</v>
      </c>
      <c r="Q1418" s="3" t="str">
        <f t="shared" si="56"/>
        <v>0.4886731391585761}</v>
      </c>
    </row>
    <row r="1419" spans="1:17" ht="15.5" hidden="1">
      <c r="A1419" s="35" t="s">
        <v>4735</v>
      </c>
      <c r="B1419" s="3">
        <v>20237</v>
      </c>
      <c r="C1419" s="35" t="str">
        <f t="shared" si="53"/>
        <v>2023-07-20</v>
      </c>
      <c r="D1419" s="35" t="s">
        <v>4736</v>
      </c>
      <c r="E1419" s="35" t="s">
        <v>126</v>
      </c>
      <c r="F1419" s="35" t="s">
        <v>771</v>
      </c>
      <c r="G1419" s="36">
        <v>1</v>
      </c>
      <c r="H1419" s="35" t="s">
        <v>4737</v>
      </c>
      <c r="I1419" s="3" t="str">
        <f t="shared" si="54"/>
        <v>0xc905bc059751aa3577bd931d4545b2ffa8a71eba</v>
      </c>
      <c r="K1419" s="3" t="str">
        <f t="shared" si="55"/>
        <v>4.5454545454545455e-06</v>
      </c>
      <c r="Q1419" s="3" t="str">
        <f t="shared" si="56"/>
        <v>4.5454545454545455e-06}</v>
      </c>
    </row>
    <row r="1420" spans="1:17" ht="15.5" hidden="1">
      <c r="A1420" s="35" t="s">
        <v>4738</v>
      </c>
      <c r="B1420" s="3">
        <v>20237</v>
      </c>
      <c r="C1420" s="35" t="str">
        <f t="shared" si="53"/>
        <v>2023-07-09</v>
      </c>
      <c r="D1420" s="35" t="s">
        <v>4739</v>
      </c>
      <c r="E1420" s="35" t="s">
        <v>126</v>
      </c>
      <c r="F1420" s="35" t="s">
        <v>771</v>
      </c>
      <c r="G1420" s="36">
        <v>1</v>
      </c>
      <c r="H1420" s="35" t="s">
        <v>4740</v>
      </c>
      <c r="I1420" s="3" t="str">
        <f t="shared" si="54"/>
        <v>0x1ac88aea19ff7ca5683930db5434a06cb9c8897f</v>
      </c>
      <c r="K1420" s="3" t="str">
        <f t="shared" si="55"/>
        <v>0.3706959706959707</v>
      </c>
      <c r="Q1420" s="3" t="str">
        <f t="shared" si="56"/>
        <v>0.3706959706959707}</v>
      </c>
    </row>
    <row r="1421" spans="1:17" ht="15.5" hidden="1">
      <c r="A1421" s="35" t="s">
        <v>4741</v>
      </c>
      <c r="B1421" s="3">
        <v>20237</v>
      </c>
      <c r="C1421" s="35" t="str">
        <f t="shared" si="53"/>
        <v>2023-07-29</v>
      </c>
      <c r="D1421" s="35" t="s">
        <v>4742</v>
      </c>
      <c r="E1421" s="35" t="s">
        <v>126</v>
      </c>
      <c r="F1421" s="35" t="s">
        <v>771</v>
      </c>
      <c r="G1421" s="36">
        <v>1</v>
      </c>
      <c r="H1421" s="35" t="s">
        <v>4743</v>
      </c>
      <c r="I1421" s="3" t="str">
        <f t="shared" si="54"/>
        <v>0xc06f6be0c44d194ae4019edd4d59d70607d00b7d</v>
      </c>
      <c r="K1421" s="3" t="str">
        <f t="shared" si="55"/>
        <v>0.00023139745916515427</v>
      </c>
      <c r="Q1421" s="3" t="str">
        <f t="shared" si="56"/>
        <v>0.00023139745916515427}</v>
      </c>
    </row>
    <row r="1422" spans="1:17" ht="15.5" hidden="1">
      <c r="A1422" s="35" t="s">
        <v>4744</v>
      </c>
      <c r="B1422" s="3">
        <v>20237</v>
      </c>
      <c r="C1422" s="35" t="str">
        <f t="shared" si="53"/>
        <v>2023-07-08</v>
      </c>
      <c r="D1422" s="35" t="s">
        <v>4745</v>
      </c>
      <c r="E1422" s="35" t="s">
        <v>126</v>
      </c>
      <c r="F1422" s="35" t="s">
        <v>771</v>
      </c>
      <c r="G1422" s="36">
        <v>1</v>
      </c>
      <c r="H1422" s="35" t="s">
        <v>4746</v>
      </c>
      <c r="I1422" s="3" t="str">
        <f t="shared" si="54"/>
        <v>0x3c19afd98562393fa14d0693485a46c9578598a6</v>
      </c>
      <c r="K1422" s="3" t="str">
        <f t="shared" si="55"/>
        <v>0.0001882430647291942</v>
      </c>
      <c r="Q1422" s="3" t="str">
        <f t="shared" si="56"/>
        <v>0.0001882430647291942}</v>
      </c>
    </row>
    <row r="1423" spans="1:17" ht="15.5" hidden="1">
      <c r="A1423" s="35" t="s">
        <v>4747</v>
      </c>
      <c r="B1423" s="3">
        <v>20237</v>
      </c>
      <c r="C1423" s="35" t="str">
        <f t="shared" si="53"/>
        <v>2023-07-17</v>
      </c>
      <c r="D1423" s="35" t="s">
        <v>4748</v>
      </c>
      <c r="E1423" s="35" t="s">
        <v>126</v>
      </c>
      <c r="F1423" s="35" t="s">
        <v>771</v>
      </c>
      <c r="G1423" s="36">
        <v>1</v>
      </c>
      <c r="H1423" s="35" t="s">
        <v>4749</v>
      </c>
      <c r="I1423" s="3" t="str">
        <f t="shared" si="54"/>
        <v>0x05b2135f6906ade304fcb1dacc3c55c3d2246f7d</v>
      </c>
      <c r="K1423" s="3" t="str">
        <f t="shared" si="55"/>
        <v>0.00581453634085213</v>
      </c>
      <c r="Q1423" s="3" t="str">
        <f t="shared" si="56"/>
        <v>0.00581453634085213}</v>
      </c>
    </row>
    <row r="1424" spans="1:17" ht="15.5" hidden="1">
      <c r="A1424" s="35" t="s">
        <v>4750</v>
      </c>
      <c r="B1424" s="3">
        <v>20237</v>
      </c>
      <c r="C1424" s="35" t="str">
        <f t="shared" si="53"/>
        <v>2023-07-31</v>
      </c>
      <c r="D1424" s="35" t="s">
        <v>4751</v>
      </c>
      <c r="E1424" s="35" t="s">
        <v>126</v>
      </c>
      <c r="F1424" s="35" t="s">
        <v>771</v>
      </c>
      <c r="G1424" s="36">
        <v>1</v>
      </c>
      <c r="H1424" s="35" t="s">
        <v>4752</v>
      </c>
      <c r="I1424" s="3" t="str">
        <f t="shared" si="54"/>
        <v>0xb1a6bf349c947a540a5fe6f1e89992acdad836ab</v>
      </c>
      <c r="K1424" s="3" t="str">
        <f t="shared" si="55"/>
        <v>0.00046749452154857564</v>
      </c>
      <c r="Q1424" s="3" t="str">
        <f t="shared" si="56"/>
        <v>0.00046749452154857564}</v>
      </c>
    </row>
    <row r="1425" spans="1:17" ht="15.5" hidden="1">
      <c r="A1425" s="35" t="s">
        <v>4753</v>
      </c>
      <c r="B1425" s="3">
        <v>20237</v>
      </c>
      <c r="C1425" s="35" t="str">
        <f t="shared" si="53"/>
        <v>2023-07-21</v>
      </c>
      <c r="D1425" s="35" t="s">
        <v>4754</v>
      </c>
      <c r="E1425" s="35" t="s">
        <v>126</v>
      </c>
      <c r="F1425" s="35" t="s">
        <v>771</v>
      </c>
      <c r="G1425" s="36">
        <v>1</v>
      </c>
      <c r="H1425" s="35" t="s">
        <v>4755</v>
      </c>
      <c r="I1425" s="3" t="str">
        <f t="shared" si="54"/>
        <v>0x00001b0bcca9bc88774000692def9dd6452afb9f</v>
      </c>
      <c r="K1425" s="3" t="str">
        <f t="shared" si="55"/>
        <v>0.0002992957746478873</v>
      </c>
      <c r="Q1425" s="3" t="str">
        <f t="shared" si="56"/>
        <v>0.0002992957746478873}</v>
      </c>
    </row>
    <row r="1426" spans="1:17" ht="15.5" hidden="1">
      <c r="A1426" s="35" t="s">
        <v>4756</v>
      </c>
      <c r="B1426" s="3">
        <v>20237</v>
      </c>
      <c r="C1426" s="35" t="str">
        <f t="shared" si="53"/>
        <v>2023-07-24</v>
      </c>
      <c r="D1426" s="35" t="s">
        <v>4757</v>
      </c>
      <c r="E1426" s="35" t="s">
        <v>126</v>
      </c>
      <c r="F1426" s="35" t="s">
        <v>771</v>
      </c>
      <c r="G1426" s="36">
        <v>1</v>
      </c>
      <c r="H1426" s="35" t="s">
        <v>4758</v>
      </c>
      <c r="I1426" s="3" t="str">
        <f t="shared" si="54"/>
        <v>0x5e555bd14a4f1f2284ca30d28a5e3c457ac6b049</v>
      </c>
      <c r="K1426" s="3" t="str">
        <f t="shared" si="55"/>
        <v>0.00029469548133595285</v>
      </c>
      <c r="Q1426" s="3" t="str">
        <f t="shared" si="56"/>
        <v>0.00029469548133595285}</v>
      </c>
    </row>
    <row r="1427" spans="1:17" ht="15.5" hidden="1">
      <c r="A1427" s="35" t="s">
        <v>4759</v>
      </c>
      <c r="B1427" s="3">
        <v>20237</v>
      </c>
      <c r="C1427" s="35" t="str">
        <f t="shared" si="53"/>
        <v>2023-07-20</v>
      </c>
      <c r="D1427" s="35" t="s">
        <v>4760</v>
      </c>
      <c r="E1427" s="35" t="s">
        <v>126</v>
      </c>
      <c r="F1427" s="35" t="s">
        <v>771</v>
      </c>
      <c r="G1427" s="36">
        <v>1</v>
      </c>
      <c r="H1427" s="35" t="s">
        <v>4761</v>
      </c>
      <c r="I1427" s="3" t="str">
        <f t="shared" si="54"/>
        <v>0xe59d88eb24df45e7ef72b2af0e40714fa3277733</v>
      </c>
      <c r="K1427" s="3" t="str">
        <f t="shared" si="55"/>
        <v>0.00026280623608017817</v>
      </c>
      <c r="Q1427" s="3" t="str">
        <f t="shared" si="56"/>
        <v>0.00026280623608017817}</v>
      </c>
    </row>
    <row r="1428" spans="1:17" ht="15.5" hidden="1">
      <c r="A1428" s="35" t="s">
        <v>4762</v>
      </c>
      <c r="B1428" s="3">
        <v>20237</v>
      </c>
      <c r="C1428" s="35" t="str">
        <f t="shared" si="53"/>
        <v>2023-07-08</v>
      </c>
      <c r="D1428" s="35" t="s">
        <v>4763</v>
      </c>
      <c r="E1428" s="35" t="s">
        <v>126</v>
      </c>
      <c r="F1428" s="35" t="s">
        <v>771</v>
      </c>
      <c r="G1428" s="36">
        <v>1</v>
      </c>
      <c r="H1428" s="35" t="s">
        <v>4764</v>
      </c>
      <c r="I1428" s="3" t="str">
        <f t="shared" si="54"/>
        <v>0x23462caeb2b918845b648740d66a20f4ebf791f7</v>
      </c>
      <c r="K1428" s="3" t="str">
        <f t="shared" si="55"/>
        <v>0.0001890831252229754</v>
      </c>
      <c r="Q1428" s="3" t="str">
        <f t="shared" si="56"/>
        <v>0.0001890831252229754}</v>
      </c>
    </row>
    <row r="1429" spans="1:17" ht="15.5" hidden="1">
      <c r="A1429" s="35" t="s">
        <v>4765</v>
      </c>
      <c r="B1429" s="3">
        <v>20237</v>
      </c>
      <c r="C1429" s="35" t="str">
        <f t="shared" si="53"/>
        <v>2023-07-24</v>
      </c>
      <c r="D1429" s="35" t="s">
        <v>4766</v>
      </c>
      <c r="E1429" s="35" t="s">
        <v>126</v>
      </c>
      <c r="F1429" s="35" t="s">
        <v>771</v>
      </c>
      <c r="G1429" s="36">
        <v>1</v>
      </c>
      <c r="H1429" s="35" t="s">
        <v>4767</v>
      </c>
      <c r="I1429" s="3" t="str">
        <f t="shared" si="54"/>
        <v>0xea6106d07144f927e0ca9755d6fd4fc62076e5ab</v>
      </c>
      <c r="K1429" s="3" t="str">
        <f t="shared" si="55"/>
        <v>0.00015903307888040714</v>
      </c>
      <c r="Q1429" s="3" t="str">
        <f t="shared" si="56"/>
        <v>0.00015903307888040714}</v>
      </c>
    </row>
    <row r="1430" spans="1:17" ht="15.5" hidden="1">
      <c r="A1430" s="35" t="s">
        <v>4768</v>
      </c>
      <c r="B1430" s="3">
        <v>20237</v>
      </c>
      <c r="C1430" s="35" t="str">
        <f t="shared" si="53"/>
        <v>2023-07-02</v>
      </c>
      <c r="D1430" s="35" t="s">
        <v>4769</v>
      </c>
      <c r="E1430" s="35" t="s">
        <v>126</v>
      </c>
      <c r="F1430" s="35" t="s">
        <v>771</v>
      </c>
      <c r="G1430" s="36">
        <v>1</v>
      </c>
      <c r="H1430" s="35" t="s">
        <v>4770</v>
      </c>
      <c r="I1430" s="3" t="str">
        <f t="shared" si="54"/>
        <v>0x9f1a04823e62bc0959670fd5456ed31308ef6df3</v>
      </c>
      <c r="K1430" s="3" t="str">
        <f t="shared" si="55"/>
        <v>0.00018777543590726194</v>
      </c>
      <c r="Q1430" s="3" t="str">
        <f t="shared" si="56"/>
        <v>0.00018777543590726194}</v>
      </c>
    </row>
    <row r="1431" spans="1:17" ht="15.5" hidden="1">
      <c r="A1431" s="35" t="s">
        <v>4771</v>
      </c>
      <c r="B1431" s="3">
        <v>20237</v>
      </c>
      <c r="C1431" s="35" t="str">
        <f t="shared" si="53"/>
        <v>2023-07-04</v>
      </c>
      <c r="D1431" s="35" t="s">
        <v>4772</v>
      </c>
      <c r="E1431" s="35" t="s">
        <v>126</v>
      </c>
      <c r="F1431" s="35" t="s">
        <v>771</v>
      </c>
      <c r="G1431" s="36">
        <v>1</v>
      </c>
      <c r="H1431" s="35" t="s">
        <v>4773</v>
      </c>
      <c r="I1431" s="3" t="str">
        <f t="shared" si="54"/>
        <v>0x6a902d193017daaed7b3c0e87b38b9274fa41879</v>
      </c>
      <c r="K1431" s="3" t="str">
        <f t="shared" si="55"/>
        <v>0.23314285714285718</v>
      </c>
      <c r="Q1431" s="3" t="str">
        <f t="shared" si="56"/>
        <v>0.23314285714285718}</v>
      </c>
    </row>
    <row r="1432" spans="1:17" ht="15.5" hidden="1">
      <c r="A1432" s="35" t="s">
        <v>4774</v>
      </c>
      <c r="B1432" s="3">
        <v>20237</v>
      </c>
      <c r="C1432" s="35" t="str">
        <f t="shared" si="53"/>
        <v>2023-07-10</v>
      </c>
      <c r="D1432" s="35" t="s">
        <v>4775</v>
      </c>
      <c r="E1432" s="35" t="s">
        <v>126</v>
      </c>
      <c r="F1432" s="35" t="s">
        <v>771</v>
      </c>
      <c r="G1432" s="36">
        <v>1</v>
      </c>
      <c r="H1432" s="35" t="s">
        <v>4776</v>
      </c>
      <c r="I1432" s="3" t="str">
        <f t="shared" si="54"/>
        <v>0x6ec21d1868743a44318c3c259a6d4953f9978538</v>
      </c>
      <c r="K1432" s="3" t="str">
        <f t="shared" si="55"/>
        <v>0.00010438413361169103</v>
      </c>
      <c r="Q1432" s="3" t="str">
        <f t="shared" si="56"/>
        <v>0.00010438413361169103}</v>
      </c>
    </row>
    <row r="1433" spans="1:17" ht="15.5" hidden="1">
      <c r="A1433" s="35" t="s">
        <v>4777</v>
      </c>
      <c r="B1433" s="3">
        <v>20237</v>
      </c>
      <c r="C1433" s="35" t="str">
        <f t="shared" si="53"/>
        <v>2023-07-31</v>
      </c>
      <c r="D1433" s="35" t="s">
        <v>4778</v>
      </c>
      <c r="E1433" s="35" t="s">
        <v>126</v>
      </c>
      <c r="F1433" s="35" t="s">
        <v>771</v>
      </c>
      <c r="G1433" s="36">
        <v>1</v>
      </c>
      <c r="H1433" s="35" t="s">
        <v>4779</v>
      </c>
      <c r="I1433" s="3" t="str">
        <f t="shared" si="54"/>
        <v>0xb1a6bf349c947a540a5fe6f1e89992acdad836ab</v>
      </c>
      <c r="K1433" s="3" t="str">
        <f t="shared" si="55"/>
        <v>0.00027347781217750255</v>
      </c>
      <c r="Q1433" s="3" t="str">
        <f t="shared" si="56"/>
        <v>0.00027347781217750255}</v>
      </c>
    </row>
    <row r="1434" spans="1:17" ht="15.5" hidden="1">
      <c r="A1434" s="35" t="s">
        <v>4780</v>
      </c>
      <c r="B1434" s="3">
        <v>20237</v>
      </c>
      <c r="C1434" s="35" t="str">
        <f t="shared" si="53"/>
        <v>2023-07-04</v>
      </c>
      <c r="D1434" s="35" t="s">
        <v>4781</v>
      </c>
      <c r="E1434" s="35" t="s">
        <v>126</v>
      </c>
      <c r="F1434" s="35" t="s">
        <v>771</v>
      </c>
      <c r="G1434" s="36">
        <v>1</v>
      </c>
      <c r="H1434" s="35" t="s">
        <v>4782</v>
      </c>
      <c r="I1434" s="3" t="str">
        <f t="shared" si="54"/>
        <v>0xbf8f424ebe1b1a46213748b9232bd15c6afa35d8</v>
      </c>
      <c r="K1434" s="3" t="str">
        <f t="shared" si="55"/>
        <v>0.00018818292189397005</v>
      </c>
      <c r="Q1434" s="3" t="str">
        <f t="shared" si="56"/>
        <v>0.00018818292189397005}</v>
      </c>
    </row>
    <row r="1435" spans="1:17" ht="15.5" hidden="1">
      <c r="A1435" s="35" t="s">
        <v>4783</v>
      </c>
      <c r="B1435" s="3">
        <v>20237</v>
      </c>
      <c r="C1435" s="35" t="str">
        <f t="shared" si="53"/>
        <v>2023-07-07</v>
      </c>
      <c r="D1435" s="35" t="s">
        <v>4784</v>
      </c>
      <c r="E1435" s="35" t="s">
        <v>126</v>
      </c>
      <c r="F1435" s="35" t="s">
        <v>771</v>
      </c>
      <c r="G1435" s="36">
        <v>1</v>
      </c>
      <c r="H1435" s="35" t="s">
        <v>4785</v>
      </c>
      <c r="I1435" s="3" t="str">
        <f t="shared" si="54"/>
        <v>0x554aba2bc5a8afd22cb698eba4f184a32e445bf4</v>
      </c>
      <c r="K1435" s="3" t="str">
        <f t="shared" si="55"/>
        <v>4.137939127527567e-09</v>
      </c>
      <c r="Q1435" s="3" t="str">
        <f t="shared" si="56"/>
        <v>4.137939127527567e-09}</v>
      </c>
    </row>
    <row r="1436" spans="1:17" ht="15.5" hidden="1">
      <c r="A1436" s="35" t="s">
        <v>4786</v>
      </c>
      <c r="B1436" s="3">
        <v>20237</v>
      </c>
      <c r="C1436" s="35" t="str">
        <f t="shared" si="53"/>
        <v>2023-07-17</v>
      </c>
      <c r="D1436" s="35" t="s">
        <v>4787</v>
      </c>
      <c r="E1436" s="35" t="s">
        <v>126</v>
      </c>
      <c r="F1436" s="35" t="s">
        <v>771</v>
      </c>
      <c r="G1436" s="36">
        <v>1</v>
      </c>
      <c r="H1436" s="35" t="s">
        <v>4788</v>
      </c>
      <c r="I1436" s="3" t="str">
        <f t="shared" si="54"/>
        <v>0xdb88985b91d42f6b65b156620a8f28ee5274e146</v>
      </c>
      <c r="K1436" s="3" t="str">
        <f t="shared" si="55"/>
        <v>0.00012419503219871205</v>
      </c>
      <c r="Q1436" s="3" t="str">
        <f t="shared" si="56"/>
        <v>0.00012419503219871205}</v>
      </c>
    </row>
    <row r="1437" spans="1:17" ht="15.5" hidden="1">
      <c r="A1437" s="35" t="s">
        <v>4789</v>
      </c>
      <c r="B1437" s="3">
        <v>20237</v>
      </c>
      <c r="C1437" s="35" t="str">
        <f t="shared" si="53"/>
        <v>2023-07-29</v>
      </c>
      <c r="D1437" s="35" t="s">
        <v>4790</v>
      </c>
      <c r="E1437" s="35" t="s">
        <v>126</v>
      </c>
      <c r="F1437" s="35" t="s">
        <v>771</v>
      </c>
      <c r="G1437" s="36">
        <v>1</v>
      </c>
      <c r="H1437" s="35" t="s">
        <v>4791</v>
      </c>
      <c r="I1437" s="3" t="str">
        <f t="shared" si="54"/>
        <v>0x7e732c25f1686310b9f7dc71ecab7616e4f0cac2</v>
      </c>
      <c r="K1437" s="3" t="str">
        <f t="shared" si="55"/>
        <v>0.00010127102611652709</v>
      </c>
      <c r="Q1437" s="3" t="str">
        <f t="shared" si="56"/>
        <v>0.00010127102611652709}</v>
      </c>
    </row>
    <row r="1438" spans="1:17" ht="15.5" hidden="1">
      <c r="A1438" s="35" t="s">
        <v>4792</v>
      </c>
      <c r="B1438" s="3">
        <v>20237</v>
      </c>
      <c r="C1438" s="35" t="str">
        <f t="shared" si="53"/>
        <v>2023-07-30</v>
      </c>
      <c r="D1438" s="35" t="s">
        <v>4793</v>
      </c>
      <c r="E1438" s="35" t="s">
        <v>126</v>
      </c>
      <c r="F1438" s="35" t="s">
        <v>771</v>
      </c>
      <c r="G1438" s="36">
        <v>1</v>
      </c>
      <c r="H1438" s="35" t="s">
        <v>4794</v>
      </c>
      <c r="I1438" s="3" t="str">
        <f t="shared" si="54"/>
        <v>0x1bff15caeaeeecec220fb52e8251b9d2513edbd1</v>
      </c>
      <c r="K1438" s="3" t="str">
        <f t="shared" si="55"/>
        <v>9.005037783375316e-05</v>
      </c>
      <c r="Q1438" s="3" t="str">
        <f t="shared" si="56"/>
        <v>9.005037783375316e-05}</v>
      </c>
    </row>
    <row r="1439" spans="1:17" ht="15.5" hidden="1">
      <c r="A1439" s="35" t="s">
        <v>4795</v>
      </c>
      <c r="B1439" s="3">
        <v>20237</v>
      </c>
      <c r="C1439" s="35" t="str">
        <f t="shared" si="53"/>
        <v>2023-07-31</v>
      </c>
      <c r="D1439" s="35" t="s">
        <v>4796</v>
      </c>
      <c r="E1439" s="35" t="s">
        <v>126</v>
      </c>
      <c r="F1439" s="35" t="s">
        <v>771</v>
      </c>
      <c r="G1439" s="36">
        <v>1</v>
      </c>
      <c r="H1439" s="35" t="s">
        <v>4797</v>
      </c>
      <c r="I1439" s="3" t="str">
        <f t="shared" si="54"/>
        <v>0x2eabb849090cefea86cb7f9d151e94d5c84a2f8a</v>
      </c>
      <c r="K1439" s="3" t="str">
        <f t="shared" si="55"/>
        <v>0.01</v>
      </c>
      <c r="Q1439" s="3" t="str">
        <f t="shared" si="56"/>
        <v>0.01}</v>
      </c>
    </row>
    <row r="1440" spans="1:17" ht="15.5" hidden="1">
      <c r="A1440" s="35" t="s">
        <v>4798</v>
      </c>
      <c r="B1440" s="3">
        <v>20237</v>
      </c>
      <c r="C1440" s="35" t="str">
        <f t="shared" si="53"/>
        <v>2023-07-10</v>
      </c>
      <c r="D1440" s="35" t="s">
        <v>4799</v>
      </c>
      <c r="E1440" s="35" t="s">
        <v>126</v>
      </c>
      <c r="F1440" s="35" t="s">
        <v>771</v>
      </c>
      <c r="G1440" s="36">
        <v>1</v>
      </c>
      <c r="H1440" s="35" t="s">
        <v>4800</v>
      </c>
      <c r="I1440" s="3" t="str">
        <f t="shared" si="54"/>
        <v>0x1964314c7cf8b8c313ffa8898001125c408dbb4e</v>
      </c>
      <c r="K1440" s="3" t="str">
        <f t="shared" si="55"/>
        <v>0.00011417530300368875</v>
      </c>
      <c r="Q1440" s="3" t="str">
        <f t="shared" si="56"/>
        <v>0.00011417530300368875}</v>
      </c>
    </row>
    <row r="1441" spans="1:17" ht="15.5" hidden="1">
      <c r="A1441" s="35" t="s">
        <v>4801</v>
      </c>
      <c r="B1441" s="3">
        <v>20237</v>
      </c>
      <c r="C1441" s="35" t="str">
        <f t="shared" si="53"/>
        <v>2023-07-25</v>
      </c>
      <c r="D1441" s="35" t="s">
        <v>4802</v>
      </c>
      <c r="E1441" s="35" t="s">
        <v>191</v>
      </c>
      <c r="F1441" s="35" t="s">
        <v>771</v>
      </c>
      <c r="G1441" s="36">
        <v>1</v>
      </c>
      <c r="H1441" s="35" t="s">
        <v>4803</v>
      </c>
      <c r="I1441" s="3" t="str">
        <f t="shared" si="54"/>
        <v>0x56777143e6af0a50326072a52c3918e1ec99c6a1</v>
      </c>
      <c r="J1441" s="3" t="s">
        <v>764</v>
      </c>
      <c r="K1441" s="3" t="str">
        <f t="shared" si="55"/>
        <v>6.640000698254077e-08</v>
      </c>
      <c r="L1441" s="3" t="s">
        <v>4117</v>
      </c>
      <c r="Q1441" s="3" t="str">
        <f t="shared" si="56"/>
        <v>6.640000698254077e-08}</v>
      </c>
    </row>
    <row r="1442" spans="1:17" ht="15.5" hidden="1">
      <c r="A1442" s="35" t="s">
        <v>4804</v>
      </c>
      <c r="B1442" s="3">
        <v>20237</v>
      </c>
      <c r="C1442" s="35" t="str">
        <f t="shared" si="53"/>
        <v>2023-07-04</v>
      </c>
      <c r="D1442" s="35" t="s">
        <v>4805</v>
      </c>
      <c r="E1442" s="35" t="s">
        <v>126</v>
      </c>
      <c r="F1442" s="35" t="s">
        <v>771</v>
      </c>
      <c r="G1442" s="36">
        <v>1</v>
      </c>
      <c r="H1442" s="35" t="s">
        <v>4806</v>
      </c>
      <c r="I1442" s="3" t="str">
        <f t="shared" si="54"/>
        <v>0xbb7ec7244d3c6e60d16aff6c4ce782e115df5480</v>
      </c>
      <c r="K1442" s="3" t="str">
        <f t="shared" si="55"/>
        <v>1.9588638589618024e-07</v>
      </c>
      <c r="Q1442" s="3" t="str">
        <f t="shared" si="56"/>
        <v>1.9588638589618024e-07}</v>
      </c>
    </row>
    <row r="1443" spans="1:17" ht="15.5" hidden="1">
      <c r="A1443" s="35" t="s">
        <v>4807</v>
      </c>
      <c r="B1443" s="3">
        <v>20237</v>
      </c>
      <c r="C1443" s="35" t="str">
        <f t="shared" si="53"/>
        <v>2023-07-05</v>
      </c>
      <c r="D1443" s="35" t="s">
        <v>4808</v>
      </c>
      <c r="E1443" s="35" t="s">
        <v>126</v>
      </c>
      <c r="F1443" s="35" t="s">
        <v>771</v>
      </c>
      <c r="G1443" s="36">
        <v>1</v>
      </c>
      <c r="H1443" s="35" t="s">
        <v>4809</v>
      </c>
      <c r="I1443" s="3" t="str">
        <f t="shared" si="54"/>
        <v>0x27478b0167dd314249d6b80be13f0372f9b0c7c0</v>
      </c>
      <c r="K1443" s="3" t="str">
        <f t="shared" si="55"/>
        <v>3.947895791583167e-05</v>
      </c>
      <c r="Q1443" s="3" t="str">
        <f t="shared" si="56"/>
        <v>3.947895791583167e-05}</v>
      </c>
    </row>
    <row r="1444" spans="1:17" ht="15.5" hidden="1">
      <c r="A1444" s="35" t="s">
        <v>4810</v>
      </c>
      <c r="B1444" s="3">
        <v>20237</v>
      </c>
      <c r="C1444" s="35" t="str">
        <f t="shared" si="53"/>
        <v>2023-07-29</v>
      </c>
      <c r="D1444" s="35" t="s">
        <v>4811</v>
      </c>
      <c r="E1444" s="35" t="s">
        <v>126</v>
      </c>
      <c r="F1444" s="35" t="s">
        <v>771</v>
      </c>
      <c r="G1444" s="36">
        <v>1</v>
      </c>
      <c r="H1444" s="35" t="s">
        <v>4812</v>
      </c>
      <c r="I1444" s="3" t="str">
        <f t="shared" si="54"/>
        <v>0x2f38a45d02948e415dc3b5ba6babd754b5c060f7</v>
      </c>
      <c r="K1444" s="3" t="str">
        <f t="shared" si="55"/>
        <v>0.00040828402366863907</v>
      </c>
      <c r="Q1444" s="3" t="str">
        <f t="shared" si="56"/>
        <v>0.00040828402366863907}</v>
      </c>
    </row>
    <row r="1445" spans="1:17" ht="15.5" hidden="1">
      <c r="A1445" s="35" t="s">
        <v>4813</v>
      </c>
      <c r="B1445" s="3">
        <v>20237</v>
      </c>
      <c r="C1445" s="35" t="str">
        <f t="shared" si="53"/>
        <v>2023-07-21</v>
      </c>
      <c r="D1445" s="35" t="s">
        <v>4814</v>
      </c>
      <c r="E1445" s="35" t="s">
        <v>126</v>
      </c>
      <c r="F1445" s="35" t="s">
        <v>771</v>
      </c>
      <c r="G1445" s="36">
        <v>1</v>
      </c>
      <c r="H1445" s="35" t="s">
        <v>4815</v>
      </c>
      <c r="I1445" s="3" t="str">
        <f t="shared" si="54"/>
        <v>0xc266864760e6750bc9b5bb6b5606654631b1a6b2</v>
      </c>
      <c r="K1445" s="3" t="str">
        <f t="shared" si="55"/>
        <v>0.0003465982028241335</v>
      </c>
      <c r="Q1445" s="3" t="str">
        <f t="shared" si="56"/>
        <v>0.0003465982028241335}</v>
      </c>
    </row>
    <row r="1446" spans="1:17" ht="15.5" hidden="1">
      <c r="A1446" s="35" t="s">
        <v>4816</v>
      </c>
      <c r="B1446" s="3">
        <v>20237</v>
      </c>
      <c r="C1446" s="35" t="str">
        <f t="shared" si="53"/>
        <v>2023-07-08</v>
      </c>
      <c r="D1446" s="35" t="s">
        <v>4817</v>
      </c>
      <c r="E1446" s="35" t="s">
        <v>126</v>
      </c>
      <c r="F1446" s="35" t="s">
        <v>771</v>
      </c>
      <c r="G1446" s="36">
        <v>1</v>
      </c>
      <c r="H1446" s="35" t="s">
        <v>4818</v>
      </c>
      <c r="I1446" s="3" t="str">
        <f t="shared" si="54"/>
        <v>0x47c64f8fcfb6a733830488a9d802ddbc225bb905</v>
      </c>
      <c r="K1446" s="3" t="str">
        <f t="shared" si="55"/>
        <v>0.00019780996114447194</v>
      </c>
      <c r="Q1446" s="3" t="str">
        <f t="shared" si="56"/>
        <v>0.00019780996114447194}</v>
      </c>
    </row>
    <row r="1447" spans="1:17" ht="15.5" hidden="1">
      <c r="A1447" s="35" t="s">
        <v>4819</v>
      </c>
      <c r="B1447" s="3">
        <v>20237</v>
      </c>
      <c r="C1447" s="35" t="str">
        <f t="shared" si="53"/>
        <v>2023-07-29</v>
      </c>
      <c r="D1447" s="35" t="s">
        <v>4820</v>
      </c>
      <c r="E1447" s="35" t="s">
        <v>126</v>
      </c>
      <c r="F1447" s="35" t="s">
        <v>771</v>
      </c>
      <c r="G1447" s="36">
        <v>1</v>
      </c>
      <c r="H1447" s="35" t="s">
        <v>4821</v>
      </c>
      <c r="I1447" s="3" t="str">
        <f t="shared" si="54"/>
        <v>0x2f38a45d02948e415dc3b5ba6babd754b5c060f7</v>
      </c>
      <c r="K1447" s="3" t="str">
        <f t="shared" si="55"/>
        <v>0.00037703995498030384</v>
      </c>
      <c r="Q1447" s="3" t="str">
        <f t="shared" si="56"/>
        <v>0.00037703995498030384}</v>
      </c>
    </row>
    <row r="1448" spans="1:17" ht="15.5" hidden="1">
      <c r="A1448" s="35" t="s">
        <v>4822</v>
      </c>
      <c r="B1448" s="3">
        <v>20237</v>
      </c>
      <c r="C1448" s="35" t="str">
        <f t="shared" si="53"/>
        <v>2023-07-30</v>
      </c>
      <c r="D1448" s="35" t="s">
        <v>4823</v>
      </c>
      <c r="E1448" s="35" t="s">
        <v>126</v>
      </c>
      <c r="F1448" s="35" t="s">
        <v>771</v>
      </c>
      <c r="G1448" s="36">
        <v>1</v>
      </c>
      <c r="H1448" s="35" t="s">
        <v>4824</v>
      </c>
      <c r="I1448" s="3" t="str">
        <f t="shared" si="54"/>
        <v>0x19c7849d10333188678fad560d2436cec11071a6</v>
      </c>
      <c r="K1448" s="3" t="str">
        <f t="shared" si="55"/>
        <v>0.00024793388429752067</v>
      </c>
      <c r="Q1448" s="3" t="str">
        <f t="shared" si="56"/>
        <v>0.00024793388429752067}</v>
      </c>
    </row>
    <row r="1449" spans="1:17" ht="15.5" hidden="1">
      <c r="A1449" s="35" t="s">
        <v>4825</v>
      </c>
      <c r="B1449" s="3">
        <v>20237</v>
      </c>
      <c r="C1449" s="35" t="str">
        <f t="shared" si="53"/>
        <v>2023-07-09</v>
      </c>
      <c r="D1449" s="35" t="s">
        <v>4826</v>
      </c>
      <c r="E1449" s="35" t="s">
        <v>126</v>
      </c>
      <c r="F1449" s="35" t="s">
        <v>771</v>
      </c>
      <c r="G1449" s="36">
        <v>1</v>
      </c>
      <c r="H1449" s="35" t="s">
        <v>4827</v>
      </c>
      <c r="I1449" s="3" t="str">
        <f t="shared" si="54"/>
        <v>0xaa5c6488cf72e859a25044b270775321dc93e859</v>
      </c>
      <c r="K1449" s="3" t="str">
        <f t="shared" si="55"/>
        <v>0.0001879219120598431</v>
      </c>
      <c r="Q1449" s="3" t="str">
        <f t="shared" si="56"/>
        <v>0.0001879219120598431}</v>
      </c>
    </row>
    <row r="1450" spans="1:17" ht="15.5" hidden="1">
      <c r="A1450" s="35" t="s">
        <v>4828</v>
      </c>
      <c r="B1450" s="3">
        <v>20237</v>
      </c>
      <c r="C1450" s="35" t="str">
        <f t="shared" si="53"/>
        <v>2023-07-10</v>
      </c>
      <c r="D1450" s="35" t="s">
        <v>4829</v>
      </c>
      <c r="E1450" s="35" t="s">
        <v>126</v>
      </c>
      <c r="F1450" s="35" t="s">
        <v>771</v>
      </c>
      <c r="G1450" s="36">
        <v>1</v>
      </c>
      <c r="H1450" s="35" t="s">
        <v>4830</v>
      </c>
      <c r="I1450" s="3" t="str">
        <f t="shared" si="54"/>
        <v>0x68ff5202baae2a963d9dd4d31cdfa423bc548874</v>
      </c>
      <c r="K1450" s="3" t="str">
        <f t="shared" si="55"/>
        <v>0.00010252784161216192</v>
      </c>
      <c r="Q1450" s="3" t="str">
        <f t="shared" si="56"/>
        <v>0.00010252784161216192}</v>
      </c>
    </row>
    <row r="1451" spans="1:17" ht="15.5" hidden="1">
      <c r="A1451" s="35" t="s">
        <v>4831</v>
      </c>
      <c r="B1451" s="3">
        <v>20237</v>
      </c>
      <c r="C1451" s="35" t="str">
        <f t="shared" si="53"/>
        <v>2023-07-20</v>
      </c>
      <c r="D1451" s="35" t="s">
        <v>4832</v>
      </c>
      <c r="E1451" s="35" t="s">
        <v>191</v>
      </c>
      <c r="F1451" s="35" t="s">
        <v>771</v>
      </c>
      <c r="G1451" s="36">
        <v>1</v>
      </c>
      <c r="H1451" s="35" t="s">
        <v>4833</v>
      </c>
      <c r="I1451" s="3" t="str">
        <f t="shared" si="54"/>
        <v>0xefba245ed6f5a4c2668bc059320879c1c4cb3114</v>
      </c>
      <c r="J1451" s="3" t="s">
        <v>46</v>
      </c>
      <c r="K1451" s="3" t="str">
        <f t="shared" si="55"/>
        <v>2.356013776100969e-08</v>
      </c>
      <c r="L1451" s="3" t="s">
        <v>1508</v>
      </c>
      <c r="Q1451" s="3" t="str">
        <f t="shared" si="56"/>
        <v>2.356013776100969e-08}</v>
      </c>
    </row>
    <row r="1452" spans="1:17" ht="15.5" hidden="1">
      <c r="A1452" s="35" t="s">
        <v>4834</v>
      </c>
      <c r="B1452" s="3">
        <v>20237</v>
      </c>
      <c r="C1452" s="35" t="str">
        <f t="shared" si="53"/>
        <v>2023-07-01</v>
      </c>
      <c r="D1452" s="35" t="s">
        <v>4835</v>
      </c>
      <c r="E1452" s="35" t="s">
        <v>126</v>
      </c>
      <c r="F1452" s="35" t="s">
        <v>771</v>
      </c>
      <c r="G1452" s="36">
        <v>1</v>
      </c>
      <c r="H1452" s="35" t="s">
        <v>4836</v>
      </c>
      <c r="I1452" s="3" t="str">
        <f t="shared" si="54"/>
        <v>0x2efdaa570d6aef9747e9624af9bc80d95709bf07</v>
      </c>
      <c r="K1452" s="3" t="str">
        <f t="shared" si="55"/>
        <v>7.544463568559954e-05</v>
      </c>
      <c r="Q1452" s="3" t="str">
        <f t="shared" si="56"/>
        <v>7.544463568559954e-05}</v>
      </c>
    </row>
    <row r="1453" spans="1:17" ht="15.5" hidden="1">
      <c r="A1453" s="35" t="s">
        <v>4837</v>
      </c>
      <c r="B1453" s="3">
        <v>20237</v>
      </c>
      <c r="C1453" s="35" t="str">
        <f t="shared" si="53"/>
        <v>2023-07-14</v>
      </c>
      <c r="D1453" s="35" t="s">
        <v>4838</v>
      </c>
      <c r="E1453" s="35" t="s">
        <v>126</v>
      </c>
      <c r="F1453" s="35" t="s">
        <v>771</v>
      </c>
      <c r="G1453" s="36">
        <v>1</v>
      </c>
      <c r="H1453" s="35" t="s">
        <v>4839</v>
      </c>
      <c r="I1453" s="3" t="str">
        <f t="shared" si="54"/>
        <v>0x62f49c18a989d3ccd3830a98f82a5085b5042a68</v>
      </c>
      <c r="K1453" s="3" t="str">
        <f t="shared" si="55"/>
        <v>0.16813655761024182</v>
      </c>
      <c r="Q1453" s="3" t="str">
        <f t="shared" si="56"/>
        <v>0.16813655761024182}</v>
      </c>
    </row>
    <row r="1454" spans="1:17" ht="15.5" hidden="1">
      <c r="A1454" s="35" t="s">
        <v>4840</v>
      </c>
      <c r="B1454" s="3">
        <v>20237</v>
      </c>
      <c r="C1454" s="35" t="str">
        <f t="shared" si="53"/>
        <v>2023-07-28</v>
      </c>
      <c r="D1454" s="35" t="s">
        <v>4841</v>
      </c>
      <c r="E1454" s="35" t="s">
        <v>126</v>
      </c>
      <c r="F1454" s="35" t="s">
        <v>771</v>
      </c>
      <c r="G1454" s="36">
        <v>1</v>
      </c>
      <c r="H1454" s="35" t="s">
        <v>4842</v>
      </c>
      <c r="I1454" s="3" t="str">
        <f t="shared" si="54"/>
        <v>0xfe56e622ca65f26b987cc61217d9a02c348ff49d</v>
      </c>
      <c r="K1454" s="3" t="str">
        <f t="shared" si="55"/>
        <v>0.00021285475792988317</v>
      </c>
      <c r="Q1454" s="3" t="str">
        <f t="shared" si="56"/>
        <v>0.00021285475792988317}</v>
      </c>
    </row>
    <row r="1455" spans="1:17" ht="15.5" hidden="1">
      <c r="A1455" s="35" t="s">
        <v>4843</v>
      </c>
      <c r="B1455" s="3">
        <v>20237</v>
      </c>
      <c r="C1455" s="35" t="str">
        <f t="shared" si="53"/>
        <v>2023-07-29</v>
      </c>
      <c r="D1455" s="35" t="s">
        <v>4844</v>
      </c>
      <c r="E1455" s="35" t="s">
        <v>126</v>
      </c>
      <c r="F1455" s="35" t="s">
        <v>771</v>
      </c>
      <c r="G1455" s="36">
        <v>1</v>
      </c>
      <c r="H1455" s="35" t="s">
        <v>4845</v>
      </c>
      <c r="I1455" s="3" t="str">
        <f t="shared" si="54"/>
        <v>0xa41fa145f9691e5fb776182084ad4c45529a36eb</v>
      </c>
      <c r="K1455" s="3" t="str">
        <f t="shared" si="55"/>
        <v>6.214837168397802e-05</v>
      </c>
      <c r="Q1455" s="3" t="str">
        <f t="shared" si="56"/>
        <v>6.214837168397802e-05}</v>
      </c>
    </row>
    <row r="1456" spans="1:17" ht="15.5" hidden="1">
      <c r="A1456" s="35" t="s">
        <v>4846</v>
      </c>
      <c r="B1456" s="3">
        <v>20237</v>
      </c>
      <c r="C1456" s="35" t="str">
        <f t="shared" si="53"/>
        <v>2023-07-07</v>
      </c>
      <c r="D1456" s="35" t="s">
        <v>4847</v>
      </c>
      <c r="E1456" s="35" t="s">
        <v>126</v>
      </c>
      <c r="F1456" s="35" t="s">
        <v>771</v>
      </c>
      <c r="G1456" s="36">
        <v>1</v>
      </c>
      <c r="H1456" s="35" t="s">
        <v>4848</v>
      </c>
      <c r="I1456" s="3" t="str">
        <f t="shared" si="54"/>
        <v>0x554aba2bc5a8afd22cb698eba4f184a32e445bf4</v>
      </c>
      <c r="K1456" s="3" t="str">
        <f t="shared" si="55"/>
        <v>8.726855688807853e-08</v>
      </c>
      <c r="Q1456" s="3" t="str">
        <f t="shared" si="56"/>
        <v>8.726855688807853e-08}</v>
      </c>
    </row>
    <row r="1457" spans="1:17" ht="15.5" hidden="1">
      <c r="A1457" s="35" t="s">
        <v>4849</v>
      </c>
      <c r="B1457" s="3">
        <v>20237</v>
      </c>
      <c r="C1457" s="35" t="str">
        <f t="shared" si="53"/>
        <v>2023-07-21</v>
      </c>
      <c r="D1457" s="35" t="s">
        <v>4850</v>
      </c>
      <c r="E1457" s="35" t="s">
        <v>126</v>
      </c>
      <c r="F1457" s="35" t="s">
        <v>771</v>
      </c>
      <c r="G1457" s="36">
        <v>1</v>
      </c>
      <c r="H1457" s="35" t="s">
        <v>4851</v>
      </c>
      <c r="I1457" s="3" t="str">
        <f t="shared" si="54"/>
        <v>0x10db234e02c3889d8e408c7084e8ce10892bdad7</v>
      </c>
      <c r="K1457" s="3" t="str">
        <f t="shared" si="55"/>
        <v>0.005477671000565292</v>
      </c>
      <c r="Q1457" s="3" t="str">
        <f t="shared" si="56"/>
        <v>0.005477671000565292}</v>
      </c>
    </row>
    <row r="1458" spans="1:17" ht="15.5" hidden="1">
      <c r="A1458" s="35" t="s">
        <v>4852</v>
      </c>
      <c r="B1458" s="3">
        <v>20237</v>
      </c>
      <c r="C1458" s="35" t="str">
        <f t="shared" si="53"/>
        <v>2023-07-19</v>
      </c>
      <c r="D1458" s="35" t="s">
        <v>4853</v>
      </c>
      <c r="E1458" s="35" t="s">
        <v>126</v>
      </c>
      <c r="F1458" s="35" t="s">
        <v>771</v>
      </c>
      <c r="G1458" s="36">
        <v>1</v>
      </c>
      <c r="H1458" s="35" t="s">
        <v>4854</v>
      </c>
      <c r="I1458" s="3" t="str">
        <f t="shared" si="54"/>
        <v>0xc0a25acdd77e598d5f6c3beb2c68649254545117</v>
      </c>
      <c r="K1458" s="3" t="str">
        <f t="shared" si="55"/>
        <v>0.0003402298850574713</v>
      </c>
      <c r="Q1458" s="3" t="str">
        <f t="shared" si="56"/>
        <v>0.0003402298850574713}</v>
      </c>
    </row>
    <row r="1459" spans="1:17" ht="15.5" hidden="1">
      <c r="A1459" s="35" t="s">
        <v>4855</v>
      </c>
      <c r="B1459" s="3">
        <v>20237</v>
      </c>
      <c r="C1459" s="35" t="str">
        <f t="shared" si="53"/>
        <v>2023-07-30</v>
      </c>
      <c r="D1459" s="35" t="s">
        <v>4856</v>
      </c>
      <c r="E1459" s="35" t="s">
        <v>126</v>
      </c>
      <c r="F1459" s="35" t="s">
        <v>771</v>
      </c>
      <c r="G1459" s="36">
        <v>1</v>
      </c>
      <c r="H1459" s="35" t="s">
        <v>4857</v>
      </c>
      <c r="I1459" s="3" t="str">
        <f t="shared" si="54"/>
        <v>0x30fb95794a2051abe30a67892b3a1fa73947aee5</v>
      </c>
      <c r="K1459" s="3" t="str">
        <f t="shared" si="55"/>
        <v>2.0000000000000003e-06</v>
      </c>
      <c r="Q1459" s="3" t="str">
        <f t="shared" si="56"/>
        <v>2.0000000000000003e-06}</v>
      </c>
    </row>
    <row r="1460" spans="1:17" ht="15.5" hidden="1">
      <c r="A1460" s="35" t="s">
        <v>4858</v>
      </c>
      <c r="B1460" s="3">
        <v>20237</v>
      </c>
      <c r="C1460" s="35" t="str">
        <f t="shared" si="53"/>
        <v>2023-07-15</v>
      </c>
      <c r="D1460" s="35" t="s">
        <v>4859</v>
      </c>
      <c r="E1460" s="35" t="s">
        <v>126</v>
      </c>
      <c r="F1460" s="35" t="s">
        <v>771</v>
      </c>
      <c r="G1460" s="36">
        <v>1</v>
      </c>
      <c r="H1460" s="35" t="s">
        <v>4860</v>
      </c>
      <c r="I1460" s="3" t="str">
        <f t="shared" si="54"/>
        <v>0xed39cc7879bca2bebcc3d9422bb674a3ad820986</v>
      </c>
      <c r="K1460" s="3" t="str">
        <f t="shared" si="55"/>
        <v>0.1437333333333333</v>
      </c>
      <c r="Q1460" s="3" t="str">
        <f t="shared" si="56"/>
        <v>0.1437333333333333}</v>
      </c>
    </row>
    <row r="1461" spans="1:17" ht="15.5" hidden="1">
      <c r="A1461" s="35" t="s">
        <v>4861</v>
      </c>
      <c r="B1461" s="3">
        <v>20237</v>
      </c>
      <c r="C1461" s="35" t="str">
        <f t="shared" si="53"/>
        <v>2023-07-24</v>
      </c>
      <c r="D1461" s="35" t="s">
        <v>4862</v>
      </c>
      <c r="E1461" s="35" t="s">
        <v>126</v>
      </c>
      <c r="F1461" s="35" t="s">
        <v>771</v>
      </c>
      <c r="G1461" s="36">
        <v>1</v>
      </c>
      <c r="H1461" s="35" t="s">
        <v>4863</v>
      </c>
      <c r="I1461" s="3" t="str">
        <f t="shared" si="54"/>
        <v>0xea6106d07144f927e0ca9755d6fd4fc62076e5ab</v>
      </c>
      <c r="K1461" s="3" t="str">
        <f t="shared" si="55"/>
        <v>0.00015903307888040714</v>
      </c>
      <c r="Q1461" s="3" t="str">
        <f t="shared" si="56"/>
        <v>0.00015903307888040714}</v>
      </c>
    </row>
    <row r="1462" spans="1:17" ht="15.5" hidden="1">
      <c r="A1462" s="35" t="s">
        <v>4864</v>
      </c>
      <c r="B1462" s="3">
        <v>20237</v>
      </c>
      <c r="C1462" s="35" t="str">
        <f t="shared" si="53"/>
        <v>2023-07-27</v>
      </c>
      <c r="D1462" s="35" t="s">
        <v>4865</v>
      </c>
      <c r="E1462" s="35" t="s">
        <v>126</v>
      </c>
      <c r="F1462" s="35" t="s">
        <v>771</v>
      </c>
      <c r="G1462" s="36">
        <v>1</v>
      </c>
      <c r="H1462" s="35" t="s">
        <v>4866</v>
      </c>
      <c r="I1462" s="3" t="str">
        <f t="shared" si="54"/>
        <v>0x27fd35201778ff83d1d2738291ba54193a0ca88d</v>
      </c>
      <c r="K1462" s="3" t="str">
        <f t="shared" si="55"/>
        <v>0.011984924623115577</v>
      </c>
      <c r="Q1462" s="3" t="str">
        <f t="shared" si="56"/>
        <v>0.011984924623115577}</v>
      </c>
    </row>
    <row r="1463" spans="1:17" ht="15.5">
      <c r="A1463" s="35" t="s">
        <v>4867</v>
      </c>
      <c r="B1463" s="3">
        <v>20237</v>
      </c>
      <c r="C1463" s="35" t="str">
        <f t="shared" si="53"/>
        <v>2023-07-21</v>
      </c>
      <c r="D1463" s="35" t="s">
        <v>4868</v>
      </c>
      <c r="E1463" s="35" t="s">
        <v>126</v>
      </c>
      <c r="F1463" s="35" t="s">
        <v>771</v>
      </c>
      <c r="G1463" s="36">
        <v>56</v>
      </c>
      <c r="H1463" s="35" t="s">
        <v>4869</v>
      </c>
      <c r="I1463" s="3" t="str">
        <f t="shared" si="54"/>
        <v>0x3bbf3054ac05b8678ff571438fd50c0b9395e16e</v>
      </c>
      <c r="J1463" s="3" t="s">
        <v>46</v>
      </c>
      <c r="K1463" s="3" t="str">
        <f t="shared" si="55"/>
        <v>0.00011512458522654476</v>
      </c>
      <c r="L1463" s="3" t="s">
        <v>4870</v>
      </c>
      <c r="Q1463" s="3" t="str">
        <f t="shared" si="56"/>
        <v>0.00011512458522654476}</v>
      </c>
    </row>
    <row r="1464" spans="1:17" ht="15.5">
      <c r="A1464" s="35" t="s">
        <v>4871</v>
      </c>
      <c r="B1464" s="3">
        <v>20237</v>
      </c>
      <c r="C1464" s="35" t="str">
        <f t="shared" si="53"/>
        <v>2023-07-18</v>
      </c>
      <c r="D1464" s="35" t="s">
        <v>4872</v>
      </c>
      <c r="E1464" s="35" t="s">
        <v>126</v>
      </c>
      <c r="F1464" s="35" t="s">
        <v>771</v>
      </c>
      <c r="G1464" s="36">
        <v>56</v>
      </c>
      <c r="H1464" s="35" t="s">
        <v>4873</v>
      </c>
      <c r="I1464" s="3" t="str">
        <f t="shared" si="54"/>
        <v>0x10703f7114dce7beaf8d23cde4bf72130bb0f56a</v>
      </c>
      <c r="J1464" s="3" t="s">
        <v>46</v>
      </c>
      <c r="K1464" s="3" t="str">
        <f t="shared" si="55"/>
        <v>0.03137740149788343</v>
      </c>
      <c r="L1464" s="3" t="s">
        <v>4874</v>
      </c>
      <c r="Q1464" s="3" t="str">
        <f t="shared" si="56"/>
        <v>0.03137740149788343}</v>
      </c>
    </row>
    <row r="1465" spans="1:17" ht="15.5">
      <c r="A1465" s="35" t="s">
        <v>4875</v>
      </c>
      <c r="B1465" s="3">
        <v>20237</v>
      </c>
      <c r="C1465" s="35" t="str">
        <f t="shared" si="53"/>
        <v>2023-07-28</v>
      </c>
      <c r="D1465" s="35" t="s">
        <v>4876</v>
      </c>
      <c r="E1465" s="35" t="s">
        <v>126</v>
      </c>
      <c r="F1465" s="35" t="s">
        <v>771</v>
      </c>
      <c r="G1465" s="36">
        <v>56</v>
      </c>
      <c r="H1465" s="35" t="s">
        <v>4877</v>
      </c>
      <c r="I1465" s="3" t="str">
        <f t="shared" si="54"/>
        <v>0x48a55eac34313d0f3f2497db071ff72b81650268</v>
      </c>
      <c r="J1465" s="3" t="s">
        <v>46</v>
      </c>
      <c r="K1465" s="3" t="str">
        <f t="shared" si="55"/>
        <v>0.0345378957467221</v>
      </c>
      <c r="L1465" s="3" t="s">
        <v>4870</v>
      </c>
      <c r="Q1465" s="3" t="str">
        <f t="shared" si="56"/>
        <v>0.0345378957467221}</v>
      </c>
    </row>
    <row r="1466" spans="1:17" ht="15.5">
      <c r="A1466" s="35" t="s">
        <v>4878</v>
      </c>
      <c r="B1466" s="3">
        <v>20237</v>
      </c>
      <c r="C1466" s="35" t="str">
        <f t="shared" si="53"/>
        <v>2023-07-07</v>
      </c>
      <c r="D1466" s="35" t="s">
        <v>4879</v>
      </c>
      <c r="E1466" s="35" t="s">
        <v>126</v>
      </c>
      <c r="F1466" s="35" t="s">
        <v>771</v>
      </c>
      <c r="G1466" s="36">
        <v>56</v>
      </c>
      <c r="H1466" s="35" t="s">
        <v>4880</v>
      </c>
      <c r="I1466" s="3" t="str">
        <f t="shared" si="54"/>
        <v>0xfce56e4381999485336e0554f4b49c303f9976c6</v>
      </c>
      <c r="J1466" s="3" t="s">
        <v>46</v>
      </c>
      <c r="K1466" s="3" t="str">
        <f t="shared" si="55"/>
        <v>0.02235004108463435</v>
      </c>
      <c r="L1466" s="3" t="s">
        <v>4881</v>
      </c>
      <c r="Q1466" s="3" t="str">
        <f t="shared" si="56"/>
        <v>0.02235004108463435}</v>
      </c>
    </row>
    <row r="1467" spans="1:17" ht="15.5">
      <c r="A1467" s="35" t="s">
        <v>4882</v>
      </c>
      <c r="B1467" s="3">
        <v>20237</v>
      </c>
      <c r="C1467" s="35" t="str">
        <f t="shared" si="53"/>
        <v>2023-07-24</v>
      </c>
      <c r="D1467" s="35" t="s">
        <v>4883</v>
      </c>
      <c r="E1467" s="35" t="s">
        <v>126</v>
      </c>
      <c r="F1467" s="35" t="s">
        <v>771</v>
      </c>
      <c r="G1467" s="36">
        <v>56</v>
      </c>
      <c r="H1467" s="35" t="s">
        <v>4884</v>
      </c>
      <c r="I1467" s="3" t="str">
        <f t="shared" si="54"/>
        <v>0x2d86621dd9f6afcc624798e74fa1bc592299d56d</v>
      </c>
      <c r="J1467" s="3" t="s">
        <v>805</v>
      </c>
      <c r="K1467" s="3" t="str">
        <f t="shared" si="55"/>
        <v>0.06272129489124936</v>
      </c>
      <c r="Q1467" s="3" t="str">
        <f t="shared" si="56"/>
        <v>0.06272129489124936}</v>
      </c>
    </row>
    <row r="1468" spans="1:17" ht="15.5">
      <c r="A1468" s="35" t="s">
        <v>4885</v>
      </c>
      <c r="B1468" s="3">
        <v>20237</v>
      </c>
      <c r="C1468" s="35" t="str">
        <f t="shared" si="53"/>
        <v>2023-07-22</v>
      </c>
      <c r="D1468" s="35" t="s">
        <v>4886</v>
      </c>
      <c r="E1468" s="35" t="s">
        <v>126</v>
      </c>
      <c r="F1468" s="35" t="s">
        <v>771</v>
      </c>
      <c r="G1468" s="36">
        <v>56</v>
      </c>
      <c r="H1468" s="35" t="s">
        <v>4887</v>
      </c>
      <c r="I1468" s="3" t="str">
        <f t="shared" si="54"/>
        <v>0x0eca80500e70436b118825e8c0541677e2c5aaa1</v>
      </c>
      <c r="J1468" s="3" t="s">
        <v>46</v>
      </c>
      <c r="K1468" s="3" t="str">
        <f t="shared" si="55"/>
        <v>0.01411185367569469</v>
      </c>
      <c r="L1468" s="3" t="s">
        <v>4888</v>
      </c>
      <c r="Q1468" s="3" t="str">
        <f t="shared" si="56"/>
        <v>0.01411185367569469}</v>
      </c>
    </row>
    <row r="1469" spans="1:17" ht="15.5">
      <c r="A1469" s="35" t="s">
        <v>4889</v>
      </c>
      <c r="B1469" s="3">
        <v>20237</v>
      </c>
      <c r="C1469" s="35" t="str">
        <f t="shared" si="53"/>
        <v>2023-07-25</v>
      </c>
      <c r="D1469" s="35" t="s">
        <v>4890</v>
      </c>
      <c r="E1469" s="35" t="s">
        <v>126</v>
      </c>
      <c r="F1469" s="35" t="s">
        <v>771</v>
      </c>
      <c r="G1469" s="36">
        <v>56</v>
      </c>
      <c r="H1469" s="35" t="s">
        <v>4891</v>
      </c>
      <c r="I1469" s="3" t="str">
        <f t="shared" si="54"/>
        <v>0xbde716d972a26a28b25e6582db70a4f185308656</v>
      </c>
      <c r="J1469" s="3" t="s">
        <v>805</v>
      </c>
      <c r="K1469" s="3" t="str">
        <f t="shared" si="55"/>
        <v>8.665050961123469e-05</v>
      </c>
      <c r="L1469" s="3" t="s">
        <v>4892</v>
      </c>
      <c r="Q1469" s="3" t="str">
        <f t="shared" si="56"/>
        <v>8.665050961123469e-05}</v>
      </c>
    </row>
    <row r="1470" spans="1:17" ht="15.5">
      <c r="A1470" s="35" t="s">
        <v>4893</v>
      </c>
      <c r="B1470" s="3">
        <v>20237</v>
      </c>
      <c r="C1470" s="35" t="str">
        <f t="shared" si="53"/>
        <v>2023-07-20</v>
      </c>
      <c r="D1470" s="35" t="s">
        <v>4894</v>
      </c>
      <c r="E1470" s="35" t="s">
        <v>126</v>
      </c>
      <c r="F1470" s="35" t="s">
        <v>771</v>
      </c>
      <c r="G1470" s="36">
        <v>56</v>
      </c>
      <c r="H1470" s="35" t="s">
        <v>4895</v>
      </c>
      <c r="I1470" s="3" t="str">
        <f t="shared" si="54"/>
        <v>0xedd18826af1d23930704c09292eb52e376cb63aa</v>
      </c>
      <c r="J1470" s="3" t="s">
        <v>805</v>
      </c>
      <c r="K1470" s="3" t="str">
        <f t="shared" si="55"/>
        <v>0.08981132075471698</v>
      </c>
      <c r="Q1470" s="3" t="str">
        <f t="shared" si="56"/>
        <v>0.08981132075471698}</v>
      </c>
    </row>
    <row r="1471" spans="1:17" ht="15.5">
      <c r="A1471" s="35" t="s">
        <v>4896</v>
      </c>
      <c r="B1471" s="3">
        <v>20237</v>
      </c>
      <c r="C1471" s="35" t="str">
        <f t="shared" si="53"/>
        <v>2023-07-24</v>
      </c>
      <c r="D1471" s="35" t="s">
        <v>4897</v>
      </c>
      <c r="E1471" s="35" t="s">
        <v>126</v>
      </c>
      <c r="F1471" s="35" t="s">
        <v>771</v>
      </c>
      <c r="G1471" s="36">
        <v>56</v>
      </c>
      <c r="H1471" s="35" t="s">
        <v>4898</v>
      </c>
      <c r="I1471" s="3" t="str">
        <f t="shared" si="54"/>
        <v>0xd03e23da7a53be6c96d7ff6e17c0c5ceb49b0dc1</v>
      </c>
      <c r="J1471" s="3" t="s">
        <v>805</v>
      </c>
      <c r="K1471" s="3" t="str">
        <f t="shared" si="55"/>
        <v>0.0637329286798179</v>
      </c>
      <c r="Q1471" s="3" t="str">
        <f t="shared" si="56"/>
        <v>0.0637329286798179}</v>
      </c>
    </row>
    <row r="1472" spans="1:17" ht="15.5">
      <c r="A1472" s="35" t="s">
        <v>4899</v>
      </c>
      <c r="B1472" s="3">
        <v>20237</v>
      </c>
      <c r="C1472" s="35" t="str">
        <f t="shared" si="53"/>
        <v>2023-07-24</v>
      </c>
      <c r="D1472" s="35" t="s">
        <v>4900</v>
      </c>
      <c r="E1472" s="35" t="s">
        <v>126</v>
      </c>
      <c r="F1472" s="35" t="s">
        <v>771</v>
      </c>
      <c r="G1472" s="36">
        <v>56</v>
      </c>
      <c r="H1472" s="35" t="s">
        <v>4901</v>
      </c>
      <c r="I1472" s="3" t="str">
        <f t="shared" si="54"/>
        <v>0xce038c91f965517b9a52268b6aaf8e82c151677d</v>
      </c>
      <c r="J1472" s="3" t="s">
        <v>805</v>
      </c>
      <c r="K1472" s="3" t="str">
        <f t="shared" si="55"/>
        <v>0.06272129489124936</v>
      </c>
      <c r="Q1472" s="3" t="str">
        <f t="shared" si="56"/>
        <v>0.06272129489124936}</v>
      </c>
    </row>
    <row r="1473" spans="1:17" ht="15.5">
      <c r="A1473" s="35" t="s">
        <v>4902</v>
      </c>
      <c r="B1473" s="3">
        <v>20237</v>
      </c>
      <c r="C1473" s="35" t="str">
        <f t="shared" si="53"/>
        <v>2023-07-24</v>
      </c>
      <c r="D1473" s="35" t="s">
        <v>4903</v>
      </c>
      <c r="E1473" s="35" t="s">
        <v>126</v>
      </c>
      <c r="F1473" s="35" t="s">
        <v>771</v>
      </c>
      <c r="G1473" s="36">
        <v>56</v>
      </c>
      <c r="H1473" s="35" t="s">
        <v>4904</v>
      </c>
      <c r="I1473" s="3" t="str">
        <f t="shared" si="54"/>
        <v>0x368fcebf0f04d6c5874ffdc74a650c862e06edcb</v>
      </c>
      <c r="J1473" s="3" t="s">
        <v>764</v>
      </c>
      <c r="K1473" s="3" t="str">
        <f t="shared" si="55"/>
        <v>0.04801200300075019</v>
      </c>
      <c r="L1473" s="3" t="s">
        <v>4905</v>
      </c>
      <c r="Q1473" s="3" t="str">
        <f t="shared" si="56"/>
        <v>0.04801200300075019}</v>
      </c>
    </row>
    <row r="1474" spans="1:17" ht="15.5">
      <c r="A1474" s="35" t="s">
        <v>4906</v>
      </c>
      <c r="B1474" s="3">
        <v>20237</v>
      </c>
      <c r="C1474" s="35" t="str">
        <f t="shared" si="53"/>
        <v>2023-07-10</v>
      </c>
      <c r="D1474" s="35" t="s">
        <v>4907</v>
      </c>
      <c r="E1474" s="35" t="s">
        <v>126</v>
      </c>
      <c r="F1474" s="35" t="s">
        <v>771</v>
      </c>
      <c r="G1474" s="36">
        <v>56</v>
      </c>
      <c r="H1474" s="35" t="s">
        <v>4908</v>
      </c>
      <c r="I1474" s="3" t="str">
        <f t="shared" si="54"/>
        <v>0x681bec4fa22ab43a417a3acab9b3d0160bc00988</v>
      </c>
      <c r="J1474" s="3" t="s">
        <v>764</v>
      </c>
      <c r="K1474" s="3" t="str">
        <f t="shared" si="55"/>
        <v>0.06710885680842762</v>
      </c>
      <c r="L1474" s="3" t="s">
        <v>4909</v>
      </c>
      <c r="Q1474" s="3" t="str">
        <f t="shared" si="56"/>
        <v>0.06710885680842762}</v>
      </c>
    </row>
    <row r="1475" spans="1:17" ht="15.5">
      <c r="A1475" s="35" t="s">
        <v>4910</v>
      </c>
      <c r="B1475" s="3">
        <v>20237</v>
      </c>
      <c r="C1475" s="35" t="str">
        <f t="shared" si="53"/>
        <v>2023-07-24</v>
      </c>
      <c r="D1475" s="35" t="s">
        <v>4911</v>
      </c>
      <c r="E1475" s="35" t="s">
        <v>126</v>
      </c>
      <c r="F1475" s="35" t="s">
        <v>771</v>
      </c>
      <c r="G1475" s="36">
        <v>56</v>
      </c>
      <c r="H1475" s="35" t="s">
        <v>4912</v>
      </c>
      <c r="I1475" s="3" t="str">
        <f t="shared" si="54"/>
        <v>0xce038c91f965517b9a52268b6aaf8e82c151677d</v>
      </c>
      <c r="J1475" s="3" t="s">
        <v>805</v>
      </c>
      <c r="K1475" s="3" t="str">
        <f t="shared" si="55"/>
        <v>0.06272129489124936</v>
      </c>
      <c r="Q1475" s="3" t="str">
        <f t="shared" si="56"/>
        <v>0.06272129489124936}</v>
      </c>
    </row>
    <row r="1476" spans="1:17" ht="15.5">
      <c r="A1476" s="35" t="s">
        <v>4913</v>
      </c>
      <c r="B1476" s="3">
        <v>20237</v>
      </c>
      <c r="C1476" s="35" t="str">
        <f t="shared" si="53"/>
        <v>2023-07-19</v>
      </c>
      <c r="D1476" s="35" t="s">
        <v>4914</v>
      </c>
      <c r="E1476" s="35" t="s">
        <v>126</v>
      </c>
      <c r="F1476" s="35" t="s">
        <v>771</v>
      </c>
      <c r="G1476" s="36">
        <v>56</v>
      </c>
      <c r="H1476" s="35" t="s">
        <v>4915</v>
      </c>
      <c r="I1476" s="3" t="str">
        <f t="shared" si="54"/>
        <v>0xa197f7bc186ef919e23c043688a45effb1fa0f15</v>
      </c>
      <c r="J1476" s="3" t="s">
        <v>46</v>
      </c>
      <c r="K1476" s="3" t="str">
        <f t="shared" si="55"/>
        <v>0.027666378565254973</v>
      </c>
      <c r="L1476" s="3" t="s">
        <v>4916</v>
      </c>
      <c r="Q1476" s="3" t="str">
        <f t="shared" si="56"/>
        <v>0.027666378565254973}</v>
      </c>
    </row>
    <row r="1477" spans="1:17" ht="15.5">
      <c r="A1477" s="35" t="s">
        <v>4917</v>
      </c>
      <c r="B1477" s="3">
        <v>20237</v>
      </c>
      <c r="C1477" s="35" t="str">
        <f t="shared" si="53"/>
        <v>2023-07-30</v>
      </c>
      <c r="D1477" s="35" t="s">
        <v>4918</v>
      </c>
      <c r="E1477" s="35" t="s">
        <v>126</v>
      </c>
      <c r="F1477" s="35" t="s">
        <v>771</v>
      </c>
      <c r="G1477" s="36">
        <v>56</v>
      </c>
      <c r="H1477" s="35" t="s">
        <v>4919</v>
      </c>
      <c r="I1477" s="3" t="str">
        <f t="shared" si="54"/>
        <v>0x9bacba7f010ff86e4c268462b663a826535d7944</v>
      </c>
      <c r="J1477" s="3" t="s">
        <v>46</v>
      </c>
      <c r="K1477" s="3" t="str">
        <f t="shared" si="55"/>
        <v>0.064259160913436</v>
      </c>
      <c r="L1477" s="3" t="s">
        <v>4888</v>
      </c>
      <c r="Q1477" s="3" t="str">
        <f t="shared" si="56"/>
        <v>0.064259160913436}</v>
      </c>
    </row>
    <row r="1478" spans="1:17" ht="15.5">
      <c r="A1478" s="35" t="s">
        <v>4920</v>
      </c>
      <c r="B1478" s="3">
        <v>20237</v>
      </c>
      <c r="C1478" s="35" t="str">
        <f t="shared" si="53"/>
        <v>2023-07-20</v>
      </c>
      <c r="D1478" s="35" t="s">
        <v>4921</v>
      </c>
      <c r="E1478" s="35" t="s">
        <v>126</v>
      </c>
      <c r="F1478" s="35" t="s">
        <v>771</v>
      </c>
      <c r="G1478" s="36">
        <v>56</v>
      </c>
      <c r="H1478" s="35" t="s">
        <v>4922</v>
      </c>
      <c r="I1478" s="3" t="str">
        <f t="shared" si="54"/>
        <v>0x3ff666edb45640463877f695ceb2869c5893b4c8</v>
      </c>
      <c r="J1478" s="3" t="s">
        <v>834</v>
      </c>
      <c r="K1478" s="3" t="str">
        <f t="shared" si="55"/>
        <v>0.0022257394401028786</v>
      </c>
      <c r="Q1478" s="3" t="str">
        <f t="shared" si="56"/>
        <v>0.0022257394401028786}</v>
      </c>
    </row>
    <row r="1479" spans="1:17" ht="15.5">
      <c r="A1479" s="35" t="s">
        <v>4923</v>
      </c>
      <c r="B1479" s="3">
        <v>20237</v>
      </c>
      <c r="C1479" s="35" t="str">
        <f t="shared" si="53"/>
        <v>2023-07-01</v>
      </c>
      <c r="D1479" s="35" t="s">
        <v>4924</v>
      </c>
      <c r="E1479" s="35" t="s">
        <v>126</v>
      </c>
      <c r="F1479" s="35" t="s">
        <v>771</v>
      </c>
      <c r="G1479" s="36">
        <v>56</v>
      </c>
      <c r="H1479" s="35" t="s">
        <v>4925</v>
      </c>
      <c r="I1479" s="3" t="str">
        <f t="shared" si="54"/>
        <v>0x016f3287f6a18ff72e1eef02a5b91df63de3dd42</v>
      </c>
      <c r="J1479" s="3" t="s">
        <v>834</v>
      </c>
      <c r="K1479" s="3" t="str">
        <f t="shared" si="55"/>
        <v>0.03445777111444277</v>
      </c>
      <c r="Q1479" s="3" t="str">
        <f t="shared" si="56"/>
        <v>0.03445777111444277}</v>
      </c>
    </row>
    <row r="1480" spans="1:17" ht="15.5">
      <c r="A1480" s="35" t="s">
        <v>4926</v>
      </c>
      <c r="B1480" s="3">
        <v>20237</v>
      </c>
      <c r="C1480" s="35" t="str">
        <f t="shared" si="53"/>
        <v>2023-07-24</v>
      </c>
      <c r="D1480" s="35" t="s">
        <v>4927</v>
      </c>
      <c r="E1480" s="35" t="s">
        <v>126</v>
      </c>
      <c r="F1480" s="35" t="s">
        <v>771</v>
      </c>
      <c r="G1480" s="36">
        <v>56</v>
      </c>
      <c r="H1480" s="35" t="s">
        <v>4928</v>
      </c>
      <c r="I1480" s="3" t="str">
        <f t="shared" si="54"/>
        <v>0x6c9db1bbbdcd118cfca20ca4b82e448ab1281b0d</v>
      </c>
      <c r="J1480" s="3" t="s">
        <v>983</v>
      </c>
      <c r="K1480" s="3" t="str">
        <f t="shared" si="55"/>
        <v>0.03483870967741936</v>
      </c>
      <c r="L1480" s="3" t="s">
        <v>4929</v>
      </c>
      <c r="Q1480" s="3" t="str">
        <f t="shared" si="56"/>
        <v>0.03483870967741936}</v>
      </c>
    </row>
    <row r="1481" spans="1:17" ht="15.5">
      <c r="A1481" s="35" t="s">
        <v>4930</v>
      </c>
      <c r="B1481" s="3">
        <v>20237</v>
      </c>
      <c r="C1481" s="35" t="str">
        <f t="shared" si="53"/>
        <v>2023-07-07</v>
      </c>
      <c r="D1481" s="35" t="s">
        <v>4931</v>
      </c>
      <c r="E1481" s="35" t="s">
        <v>126</v>
      </c>
      <c r="F1481" s="35" t="s">
        <v>771</v>
      </c>
      <c r="G1481" s="36">
        <v>56</v>
      </c>
      <c r="H1481" s="35" t="s">
        <v>4932</v>
      </c>
      <c r="I1481" s="3" t="str">
        <f t="shared" si="54"/>
        <v>0x3423ecd8d3d78aaab4fded109c2306aa597513b8</v>
      </c>
      <c r="J1481" s="3" t="s">
        <v>983</v>
      </c>
      <c r="K1481" s="3" t="str">
        <f t="shared" si="55"/>
        <v>0.07235466332078629</v>
      </c>
      <c r="L1481" s="3" t="s">
        <v>4929</v>
      </c>
      <c r="Q1481" s="3" t="str">
        <f t="shared" si="56"/>
        <v>0.07235466332078629}</v>
      </c>
    </row>
    <row r="1482" spans="1:17" ht="15.5">
      <c r="A1482" s="35" t="s">
        <v>4933</v>
      </c>
      <c r="B1482" s="3">
        <v>20237</v>
      </c>
      <c r="C1482" s="35" t="str">
        <f t="shared" si="53"/>
        <v>2023-07-27</v>
      </c>
      <c r="D1482" s="35" t="s">
        <v>4934</v>
      </c>
      <c r="E1482" s="35" t="s">
        <v>126</v>
      </c>
      <c r="F1482" s="35" t="s">
        <v>771</v>
      </c>
      <c r="G1482" s="36">
        <v>56</v>
      </c>
      <c r="H1482" s="35" t="s">
        <v>4935</v>
      </c>
      <c r="I1482" s="3" t="str">
        <f t="shared" si="54"/>
        <v>0x939a84e454a60c46fe1e475c7b97170eb27d369f</v>
      </c>
      <c r="J1482" s="3" t="s">
        <v>46</v>
      </c>
      <c r="K1482" s="3" t="str">
        <f t="shared" si="55"/>
        <v>0.000922733235360838</v>
      </c>
      <c r="L1482" s="3" t="s">
        <v>4916</v>
      </c>
      <c r="Q1482" s="3" t="str">
        <f t="shared" si="56"/>
        <v>0.000922733235360838}</v>
      </c>
    </row>
    <row r="1483" spans="1:17" ht="15.5">
      <c r="A1483" s="35" t="s">
        <v>4936</v>
      </c>
      <c r="B1483" s="3">
        <v>20237</v>
      </c>
      <c r="C1483" s="35" t="str">
        <f t="shared" si="53"/>
        <v>2023-07-19</v>
      </c>
      <c r="D1483" s="35" t="s">
        <v>4937</v>
      </c>
      <c r="E1483" s="35" t="s">
        <v>126</v>
      </c>
      <c r="F1483" s="35" t="s">
        <v>771</v>
      </c>
      <c r="G1483" s="36">
        <v>56</v>
      </c>
      <c r="H1483" s="35" t="s">
        <v>4938</v>
      </c>
      <c r="I1483" s="3" t="str">
        <f t="shared" si="54"/>
        <v>0x6543dff185c09a85df275919edd2e29880d74660</v>
      </c>
      <c r="K1483" s="3" t="str">
        <f t="shared" si="55"/>
        <v>0.01439930855661193</v>
      </c>
      <c r="Q1483" s="3" t="str">
        <f t="shared" si="56"/>
        <v>0.01439930855661193}</v>
      </c>
    </row>
    <row r="1484" spans="1:17" ht="15.5">
      <c r="A1484" s="35" t="s">
        <v>4939</v>
      </c>
      <c r="B1484" s="3">
        <v>20237</v>
      </c>
      <c r="C1484" s="35" t="str">
        <f t="shared" si="53"/>
        <v>2023-07-19</v>
      </c>
      <c r="D1484" s="35" t="s">
        <v>4940</v>
      </c>
      <c r="E1484" s="35" t="s">
        <v>126</v>
      </c>
      <c r="F1484" s="35" t="s">
        <v>771</v>
      </c>
      <c r="G1484" s="36">
        <v>56</v>
      </c>
      <c r="H1484" s="35" t="s">
        <v>4941</v>
      </c>
      <c r="I1484" s="3" t="str">
        <f t="shared" si="54"/>
        <v>0xa197f7bc186ef919e23c043688a45effb1fa0f15</v>
      </c>
      <c r="K1484" s="3" t="str">
        <f t="shared" si="55"/>
        <v>0.00010992030777686178</v>
      </c>
      <c r="Q1484" s="3" t="str">
        <f t="shared" si="56"/>
        <v>0.00010992030777686178}</v>
      </c>
    </row>
    <row r="1485" spans="1:17" ht="15.5">
      <c r="A1485" s="35" t="s">
        <v>4942</v>
      </c>
      <c r="B1485" s="3">
        <v>20237</v>
      </c>
      <c r="C1485" s="35" t="str">
        <f t="shared" si="53"/>
        <v>2023-07-26</v>
      </c>
      <c r="D1485" s="35" t="s">
        <v>4943</v>
      </c>
      <c r="E1485" s="35" t="s">
        <v>126</v>
      </c>
      <c r="F1485" s="35" t="s">
        <v>771</v>
      </c>
      <c r="G1485" s="36">
        <v>56</v>
      </c>
      <c r="H1485" s="35" t="s">
        <v>4944</v>
      </c>
      <c r="I1485" s="3" t="str">
        <f t="shared" si="54"/>
        <v>0x69211d1b5c260a3a789939c8513e7e5cf13d5aed</v>
      </c>
      <c r="K1485" s="3" t="str">
        <f t="shared" si="55"/>
        <v>0.02910863509749304</v>
      </c>
      <c r="Q1485" s="3" t="str">
        <f t="shared" si="56"/>
        <v>0.02910863509749304}</v>
      </c>
    </row>
    <row r="1486" spans="1:17" ht="15.5">
      <c r="A1486" s="35" t="s">
        <v>4945</v>
      </c>
      <c r="B1486" s="3">
        <v>20237</v>
      </c>
      <c r="C1486" s="35" t="str">
        <f t="shared" si="53"/>
        <v>2023-07-17</v>
      </c>
      <c r="D1486" s="35" t="s">
        <v>4946</v>
      </c>
      <c r="E1486" s="35" t="s">
        <v>126</v>
      </c>
      <c r="F1486" s="35" t="s">
        <v>771</v>
      </c>
      <c r="G1486" s="36">
        <v>56</v>
      </c>
      <c r="H1486" s="35" t="s">
        <v>4947</v>
      </c>
      <c r="I1486" s="3" t="str">
        <f t="shared" si="54"/>
        <v>0x928712084f7e139ea7f84a6ecd7fbbdfc49e7ae2</v>
      </c>
      <c r="K1486" s="3" t="str">
        <f t="shared" si="55"/>
        <v>0.05060121345835632</v>
      </c>
      <c r="Q1486" s="3" t="str">
        <f t="shared" si="56"/>
        <v>0.05060121345835632}</v>
      </c>
    </row>
    <row r="1487" spans="1:17" ht="15.5">
      <c r="A1487" s="35" t="s">
        <v>4948</v>
      </c>
      <c r="B1487" s="3">
        <v>20237</v>
      </c>
      <c r="C1487" s="35" t="str">
        <f t="shared" si="53"/>
        <v>2023-07-24</v>
      </c>
      <c r="D1487" s="35" t="s">
        <v>4949</v>
      </c>
      <c r="E1487" s="35" t="s">
        <v>126</v>
      </c>
      <c r="F1487" s="35" t="s">
        <v>771</v>
      </c>
      <c r="G1487" s="36">
        <v>56</v>
      </c>
      <c r="H1487" s="35" t="s">
        <v>4950</v>
      </c>
      <c r="I1487" s="3" t="str">
        <f t="shared" si="54"/>
        <v>0x5ec6b850442bae528f2975aec41920e74b64f712</v>
      </c>
      <c r="K1487" s="3" t="str">
        <f t="shared" si="55"/>
        <v>0.07279457125231338</v>
      </c>
      <c r="Q1487" s="3" t="str">
        <f t="shared" si="56"/>
        <v>0.07279457125231338}</v>
      </c>
    </row>
    <row r="1488" spans="1:17" ht="15.5">
      <c r="A1488" s="35" t="s">
        <v>4951</v>
      </c>
      <c r="B1488" s="3">
        <v>20237</v>
      </c>
      <c r="C1488" s="35" t="str">
        <f t="shared" si="53"/>
        <v>2023-07-31</v>
      </c>
      <c r="D1488" s="35" t="s">
        <v>4952</v>
      </c>
      <c r="E1488" s="35" t="s">
        <v>126</v>
      </c>
      <c r="F1488" s="35" t="s">
        <v>771</v>
      </c>
      <c r="G1488" s="36">
        <v>56</v>
      </c>
      <c r="H1488" s="35" t="s">
        <v>4953</v>
      </c>
      <c r="I1488" s="3" t="str">
        <f t="shared" si="54"/>
        <v>0xe8ec850bacb4c752f8858806c7d7264e2fc99120</v>
      </c>
      <c r="K1488" s="3" t="str">
        <f t="shared" si="55"/>
        <v>0.030204479065238564</v>
      </c>
      <c r="Q1488" s="3" t="str">
        <f t="shared" si="56"/>
        <v>0.030204479065238564}</v>
      </c>
    </row>
    <row r="1489" spans="1:17" ht="15.5">
      <c r="A1489" s="35" t="s">
        <v>4954</v>
      </c>
      <c r="B1489" s="3">
        <v>20237</v>
      </c>
      <c r="C1489" s="35" t="str">
        <f t="shared" si="53"/>
        <v>2023-07-29</v>
      </c>
      <c r="D1489" s="35" t="s">
        <v>4955</v>
      </c>
      <c r="E1489" s="35" t="s">
        <v>126</v>
      </c>
      <c r="F1489" s="35" t="s">
        <v>771</v>
      </c>
      <c r="G1489" s="36">
        <v>56</v>
      </c>
      <c r="H1489" s="35" t="s">
        <v>4956</v>
      </c>
      <c r="I1489" s="3" t="str">
        <f t="shared" si="54"/>
        <v>0x09d7da6750bf536d4f5c9c8846b99a327203dbf9</v>
      </c>
      <c r="K1489" s="3" t="str">
        <f t="shared" si="55"/>
        <v>0.0189433237271854</v>
      </c>
      <c r="Q1489" s="3" t="str">
        <f t="shared" si="56"/>
        <v>0.0189433237271854}</v>
      </c>
    </row>
    <row r="1490" spans="1:17" ht="15.5">
      <c r="A1490" s="35" t="s">
        <v>4957</v>
      </c>
      <c r="B1490" s="3">
        <v>20237</v>
      </c>
      <c r="C1490" s="35" t="str">
        <f t="shared" si="53"/>
        <v>2023-07-20</v>
      </c>
      <c r="D1490" s="35" t="s">
        <v>4958</v>
      </c>
      <c r="E1490" s="35" t="s">
        <v>126</v>
      </c>
      <c r="F1490" s="35" t="s">
        <v>771</v>
      </c>
      <c r="G1490" s="36">
        <v>56</v>
      </c>
      <c r="H1490" s="35" t="s">
        <v>4959</v>
      </c>
      <c r="I1490" s="3" t="str">
        <f t="shared" si="54"/>
        <v>0x7117a10279ef2d65327f726161dc80e65abfb394</v>
      </c>
      <c r="K1490" s="3" t="str">
        <f t="shared" si="55"/>
        <v>0.0001857446358338361</v>
      </c>
      <c r="Q1490" s="3" t="str">
        <f t="shared" si="56"/>
        <v>0.0001857446358338361}</v>
      </c>
    </row>
    <row r="1491" spans="1:17" ht="15.5">
      <c r="A1491" s="35" t="s">
        <v>4960</v>
      </c>
      <c r="B1491" s="3">
        <v>20237</v>
      </c>
      <c r="C1491" s="35" t="str">
        <f t="shared" si="53"/>
        <v>2023-07-25</v>
      </c>
      <c r="D1491" s="35" t="s">
        <v>4961</v>
      </c>
      <c r="E1491" s="35" t="s">
        <v>126</v>
      </c>
      <c r="F1491" s="35" t="s">
        <v>771</v>
      </c>
      <c r="G1491" s="36">
        <v>56</v>
      </c>
      <c r="H1491" s="35" t="s">
        <v>4962</v>
      </c>
      <c r="I1491" s="3" t="str">
        <f t="shared" si="54"/>
        <v>0xe017c8609e2269ae2daf5417ac95bab8f472697c</v>
      </c>
      <c r="K1491" s="3" t="str">
        <f t="shared" si="55"/>
        <v>3.5456539768767805e-07</v>
      </c>
      <c r="Q1491" s="3" t="str">
        <f t="shared" si="56"/>
        <v>3.5456539768767805e-07}</v>
      </c>
    </row>
    <row r="1492" spans="1:17" ht="15.5">
      <c r="A1492" s="35" t="s">
        <v>4963</v>
      </c>
      <c r="B1492" s="3">
        <v>20237</v>
      </c>
      <c r="C1492" s="35" t="str">
        <f t="shared" si="53"/>
        <v>2023-07-22</v>
      </c>
      <c r="D1492" s="35" t="s">
        <v>4964</v>
      </c>
      <c r="E1492" s="35" t="s">
        <v>126</v>
      </c>
      <c r="F1492" s="35" t="s">
        <v>771</v>
      </c>
      <c r="G1492" s="36">
        <v>56</v>
      </c>
      <c r="H1492" s="35" t="s">
        <v>4965</v>
      </c>
      <c r="I1492" s="3" t="str">
        <f t="shared" si="54"/>
        <v>0xc9e54e88c73db6f131ad6c82e9f40eb0cf317080</v>
      </c>
      <c r="K1492" s="3" t="str">
        <f t="shared" si="55"/>
        <v>0.01784964300713986</v>
      </c>
      <c r="Q1492" s="3" t="str">
        <f t="shared" si="56"/>
        <v>0.01784964300713986}</v>
      </c>
    </row>
    <row r="1493" spans="1:17" ht="15.5">
      <c r="A1493" s="35" t="s">
        <v>4966</v>
      </c>
      <c r="B1493" s="3">
        <v>20237</v>
      </c>
      <c r="C1493" s="35" t="str">
        <f t="shared" si="53"/>
        <v>2023-07-23</v>
      </c>
      <c r="D1493" s="35" t="s">
        <v>4967</v>
      </c>
      <c r="E1493" s="35" t="s">
        <v>126</v>
      </c>
      <c r="F1493" s="35" t="s">
        <v>771</v>
      </c>
      <c r="G1493" s="36">
        <v>56</v>
      </c>
      <c r="H1493" s="35" t="s">
        <v>4968</v>
      </c>
      <c r="I1493" s="3" t="str">
        <f t="shared" si="54"/>
        <v>0x0000004883ab5434202dc9d8d5bfbcd87247dee3</v>
      </c>
      <c r="K1493" s="3" t="str">
        <f t="shared" si="55"/>
        <v>0.005117633927594403</v>
      </c>
      <c r="Q1493" s="3" t="str">
        <f t="shared" si="56"/>
        <v>0.005117633927594403}</v>
      </c>
    </row>
    <row r="1494" spans="1:17" ht="15.5">
      <c r="A1494" s="35" t="s">
        <v>4969</v>
      </c>
      <c r="B1494" s="3">
        <v>20237</v>
      </c>
      <c r="C1494" s="35" t="str">
        <f t="shared" si="53"/>
        <v>2023-07-26</v>
      </c>
      <c r="D1494" s="35" t="s">
        <v>4970</v>
      </c>
      <c r="E1494" s="35" t="s">
        <v>126</v>
      </c>
      <c r="F1494" s="35" t="s">
        <v>771</v>
      </c>
      <c r="G1494" s="36">
        <v>56</v>
      </c>
      <c r="H1494" s="35" t="s">
        <v>4971</v>
      </c>
      <c r="I1494" s="3" t="str">
        <f t="shared" si="54"/>
        <v>0x25bcbbb92c2ae9d0c6f4db814e46fd5c632e2bd3</v>
      </c>
      <c r="K1494" s="3" t="str">
        <f t="shared" si="55"/>
        <v>0.032479108635097495</v>
      </c>
      <c r="Q1494" s="3" t="str">
        <f t="shared" si="56"/>
        <v>0.032479108635097495}</v>
      </c>
    </row>
    <row r="1495" spans="1:17" ht="15.5">
      <c r="A1495" s="35" t="s">
        <v>4972</v>
      </c>
      <c r="B1495" s="3">
        <v>20237</v>
      </c>
      <c r="C1495" s="35" t="str">
        <f t="shared" si="53"/>
        <v>2023-07-16</v>
      </c>
      <c r="D1495" s="35" t="s">
        <v>4973</v>
      </c>
      <c r="E1495" s="35" t="s">
        <v>126</v>
      </c>
      <c r="F1495" s="35" t="s">
        <v>771</v>
      </c>
      <c r="G1495" s="36">
        <v>56</v>
      </c>
      <c r="H1495" s="35" t="s">
        <v>4974</v>
      </c>
      <c r="I1495" s="3" t="str">
        <f t="shared" si="54"/>
        <v>0x6b7112097404e3d956195f04f75d0e48eb5a9858</v>
      </c>
      <c r="K1495" s="3" t="str">
        <f t="shared" si="55"/>
        <v>0.033747821034282394</v>
      </c>
      <c r="Q1495" s="3" t="str">
        <f t="shared" si="56"/>
        <v>0.033747821034282394}</v>
      </c>
    </row>
    <row r="1496" spans="1:17" ht="15.5">
      <c r="A1496" s="35" t="s">
        <v>4975</v>
      </c>
      <c r="B1496" s="3">
        <v>20237</v>
      </c>
      <c r="C1496" s="35" t="str">
        <f t="shared" si="53"/>
        <v>2023-07-16</v>
      </c>
      <c r="D1496" s="35" t="s">
        <v>4976</v>
      </c>
      <c r="E1496" s="35" t="s">
        <v>126</v>
      </c>
      <c r="F1496" s="35" t="s">
        <v>771</v>
      </c>
      <c r="G1496" s="36">
        <v>56</v>
      </c>
      <c r="H1496" s="35" t="s">
        <v>4977</v>
      </c>
      <c r="I1496" s="3" t="str">
        <f t="shared" si="54"/>
        <v>0x10703f7114dce7beaf8d23cde4bf72130bb0f56a</v>
      </c>
      <c r="K1496" s="3" t="str">
        <f t="shared" si="55"/>
        <v>0.03869095048377917</v>
      </c>
      <c r="Q1496" s="3" t="str">
        <f t="shared" si="56"/>
        <v>0.03869095048377917}</v>
      </c>
    </row>
    <row r="1497" spans="1:17" ht="15.5">
      <c r="A1497" s="35" t="s">
        <v>4978</v>
      </c>
      <c r="B1497" s="3">
        <v>20237</v>
      </c>
      <c r="C1497" s="35" t="str">
        <f t="shared" si="53"/>
        <v>2023-07-19</v>
      </c>
      <c r="D1497" s="35" t="s">
        <v>4979</v>
      </c>
      <c r="E1497" s="35" t="s">
        <v>126</v>
      </c>
      <c r="F1497" s="35" t="s">
        <v>771</v>
      </c>
      <c r="G1497" s="36">
        <v>56</v>
      </c>
      <c r="H1497" s="35" t="s">
        <v>4980</v>
      </c>
      <c r="I1497" s="3" t="str">
        <f t="shared" si="54"/>
        <v>0x2ca2584f1565489ef9598a2c8610ed40f06f251f</v>
      </c>
      <c r="K1497" s="3" t="str">
        <f t="shared" si="55"/>
        <v>0.027381158167675022</v>
      </c>
      <c r="Q1497" s="3" t="str">
        <f t="shared" si="56"/>
        <v>0.027381158167675022}</v>
      </c>
    </row>
    <row r="1498" spans="1:17" ht="15.5">
      <c r="A1498" s="35" t="s">
        <v>4981</v>
      </c>
      <c r="B1498" s="3">
        <v>20237</v>
      </c>
      <c r="C1498" s="35" t="str">
        <f t="shared" si="53"/>
        <v>2023-07-08</v>
      </c>
      <c r="D1498" s="35" t="s">
        <v>4982</v>
      </c>
      <c r="E1498" s="35" t="s">
        <v>126</v>
      </c>
      <c r="F1498" s="35" t="s">
        <v>771</v>
      </c>
      <c r="G1498" s="36">
        <v>56</v>
      </c>
      <c r="H1498" s="35" t="s">
        <v>4983</v>
      </c>
      <c r="I1498" s="3" t="str">
        <f t="shared" si="54"/>
        <v>0x2d8451d1d5ccc3b25540d17fe2a74fff9df435aa</v>
      </c>
      <c r="K1498" s="3" t="str">
        <f t="shared" si="55"/>
        <v>8.74443621846867e-07</v>
      </c>
      <c r="Q1498" s="3" t="str">
        <f t="shared" si="56"/>
        <v>8.74443621846867e-07}</v>
      </c>
    </row>
    <row r="1499" spans="1:17" ht="15.5">
      <c r="A1499" s="35" t="s">
        <v>4984</v>
      </c>
      <c r="B1499" s="3">
        <v>20237</v>
      </c>
      <c r="C1499" s="35" t="str">
        <f t="shared" si="53"/>
        <v>2023-07-11</v>
      </c>
      <c r="D1499" s="35" t="s">
        <v>4985</v>
      </c>
      <c r="E1499" s="35" t="s">
        <v>126</v>
      </c>
      <c r="F1499" s="35" t="s">
        <v>771</v>
      </c>
      <c r="G1499" s="36">
        <v>56</v>
      </c>
      <c r="H1499" s="35" t="s">
        <v>4986</v>
      </c>
      <c r="I1499" s="3" t="str">
        <f t="shared" si="54"/>
        <v>0x8208e94f90a04b8dd6ed729533571578b8531149</v>
      </c>
      <c r="K1499" s="3" t="str">
        <f t="shared" si="55"/>
        <v>0.05281050955414013</v>
      </c>
      <c r="Q1499" s="3" t="str">
        <f t="shared" si="56"/>
        <v>0.05281050955414013}</v>
      </c>
    </row>
    <row r="1500" spans="1:17" ht="15.5">
      <c r="A1500" s="35" t="s">
        <v>4987</v>
      </c>
      <c r="B1500" s="3">
        <v>20237</v>
      </c>
      <c r="C1500" s="35" t="str">
        <f t="shared" si="53"/>
        <v>2023-07-20</v>
      </c>
      <c r="D1500" s="35" t="s">
        <v>4988</v>
      </c>
      <c r="E1500" s="35" t="s">
        <v>126</v>
      </c>
      <c r="F1500" s="35" t="s">
        <v>771</v>
      </c>
      <c r="G1500" s="36">
        <v>56</v>
      </c>
      <c r="H1500" s="35" t="s">
        <v>4989</v>
      </c>
      <c r="I1500" s="3" t="str">
        <f t="shared" si="54"/>
        <v>0x26656d6f986b4eccdd487d35422522152a67a139</v>
      </c>
      <c r="K1500" s="3" t="str">
        <f t="shared" si="55"/>
        <v>1.0</v>
      </c>
      <c r="Q1500" s="3" t="str">
        <f t="shared" si="56"/>
        <v>1.0}</v>
      </c>
    </row>
    <row r="1501" spans="1:17" ht="15.5">
      <c r="A1501" s="35" t="s">
        <v>4990</v>
      </c>
      <c r="B1501" s="3">
        <v>20237</v>
      </c>
      <c r="C1501" s="35" t="str">
        <f t="shared" si="53"/>
        <v>2023-07-13</v>
      </c>
      <c r="D1501" s="35" t="s">
        <v>4991</v>
      </c>
      <c r="E1501" s="35" t="s">
        <v>191</v>
      </c>
      <c r="F1501" s="35" t="s">
        <v>771</v>
      </c>
      <c r="G1501" s="36">
        <v>56</v>
      </c>
      <c r="H1501" s="35" t="s">
        <v>4992</v>
      </c>
      <c r="I1501" s="3" t="str">
        <f t="shared" si="54"/>
        <v>0x74cf5236e721998231b61790a195c387756ce04c</v>
      </c>
      <c r="K1501" s="3" t="str">
        <f t="shared" si="55"/>
        <v>6.182752162598929e-09</v>
      </c>
      <c r="Q1501" s="3" t="str">
        <f t="shared" si="56"/>
        <v>6.182752162598929e-09}</v>
      </c>
    </row>
    <row r="1502" spans="1:17" ht="15.5">
      <c r="A1502" s="35" t="s">
        <v>4993</v>
      </c>
      <c r="B1502" s="3">
        <v>20237</v>
      </c>
      <c r="C1502" s="35" t="str">
        <f t="shared" si="53"/>
        <v>2023-07-21</v>
      </c>
      <c r="D1502" s="35" t="s">
        <v>4994</v>
      </c>
      <c r="E1502" s="35" t="s">
        <v>126</v>
      </c>
      <c r="F1502" s="35" t="s">
        <v>771</v>
      </c>
      <c r="G1502" s="36">
        <v>56</v>
      </c>
      <c r="H1502" s="35" t="s">
        <v>4995</v>
      </c>
      <c r="I1502" s="3" t="str">
        <f t="shared" si="54"/>
        <v>0x728c77df4b39345aa6c0c0dde385961094d8f5c1</v>
      </c>
      <c r="K1502" s="3" t="str">
        <f t="shared" si="55"/>
        <v>0.0859312549960032</v>
      </c>
      <c r="Q1502" s="3" t="str">
        <f t="shared" si="56"/>
        <v>0.0859312549960032}</v>
      </c>
    </row>
    <row r="1503" spans="1:17" ht="15.5">
      <c r="A1503" s="35" t="s">
        <v>4996</v>
      </c>
      <c r="B1503" s="3">
        <v>20237</v>
      </c>
      <c r="C1503" s="35" t="str">
        <f t="shared" si="53"/>
        <v>2023-07-12</v>
      </c>
      <c r="D1503" s="35" t="s">
        <v>4997</v>
      </c>
      <c r="E1503" s="35" t="s">
        <v>126</v>
      </c>
      <c r="F1503" s="35" t="s">
        <v>771</v>
      </c>
      <c r="G1503" s="36">
        <v>56</v>
      </c>
      <c r="H1503" s="35" t="s">
        <v>4998</v>
      </c>
      <c r="I1503" s="3" t="str">
        <f t="shared" si="54"/>
        <v>0x13a578a18e39806abd954bd1ea39a522a7824827</v>
      </c>
      <c r="K1503" s="3" t="str">
        <f t="shared" si="55"/>
        <v>0.06861888111888112</v>
      </c>
      <c r="Q1503" s="3" t="str">
        <f t="shared" si="56"/>
        <v>0.06861888111888112}</v>
      </c>
    </row>
    <row r="1504" spans="1:17" ht="15.5">
      <c r="A1504" s="35" t="s">
        <v>4999</v>
      </c>
      <c r="B1504" s="3">
        <v>20237</v>
      </c>
      <c r="C1504" s="35" t="str">
        <f t="shared" si="53"/>
        <v>2023-07-20</v>
      </c>
      <c r="D1504" s="35" t="s">
        <v>5000</v>
      </c>
      <c r="E1504" s="35" t="s">
        <v>126</v>
      </c>
      <c r="F1504" s="35" t="s">
        <v>771</v>
      </c>
      <c r="G1504" s="36">
        <v>56</v>
      </c>
      <c r="H1504" s="35" t="s">
        <v>5001</v>
      </c>
      <c r="I1504" s="3" t="str">
        <f t="shared" si="54"/>
        <v>0xf7567998abcc8ebc247992adf1ea6e27dd290291</v>
      </c>
      <c r="K1504" s="3" t="str">
        <f t="shared" si="55"/>
        <v>1.0</v>
      </c>
      <c r="Q1504" s="3" t="str">
        <f t="shared" si="56"/>
        <v>1.0}</v>
      </c>
    </row>
    <row r="1505" spans="1:17" ht="15.5">
      <c r="A1505" s="35" t="s">
        <v>5002</v>
      </c>
      <c r="B1505" s="3">
        <v>20237</v>
      </c>
      <c r="C1505" s="35" t="str">
        <f t="shared" si="53"/>
        <v>2023-07-30</v>
      </c>
      <c r="D1505" s="35" t="s">
        <v>5003</v>
      </c>
      <c r="E1505" s="35" t="s">
        <v>126</v>
      </c>
      <c r="F1505" s="35" t="s">
        <v>771</v>
      </c>
      <c r="G1505" s="36">
        <v>56</v>
      </c>
      <c r="H1505" s="35" t="s">
        <v>5004</v>
      </c>
      <c r="I1505" s="3" t="str">
        <f t="shared" si="54"/>
        <v>0x12915174d9fee6866afb9253af3a0a1766b4d903</v>
      </c>
      <c r="K1505" s="3" t="str">
        <f t="shared" si="55"/>
        <v>0.03424390243902439</v>
      </c>
      <c r="Q1505" s="3" t="str">
        <f t="shared" si="56"/>
        <v>0.03424390243902439}</v>
      </c>
    </row>
    <row r="1506" spans="1:17" ht="15.5">
      <c r="A1506" s="35" t="s">
        <v>5005</v>
      </c>
      <c r="B1506" s="3">
        <v>20237</v>
      </c>
      <c r="C1506" s="35" t="str">
        <f t="shared" si="53"/>
        <v>2023-07-20</v>
      </c>
      <c r="D1506" s="35" t="s">
        <v>5006</v>
      </c>
      <c r="E1506" s="35" t="s">
        <v>126</v>
      </c>
      <c r="F1506" s="35" t="s">
        <v>771</v>
      </c>
      <c r="G1506" s="36">
        <v>56</v>
      </c>
      <c r="H1506" s="35" t="s">
        <v>5007</v>
      </c>
      <c r="I1506" s="3" t="str">
        <f t="shared" si="54"/>
        <v>0x4c010c7196956aa2c123cb7741721f8c5e1a10a9</v>
      </c>
      <c r="K1506" s="3" t="str">
        <f t="shared" si="55"/>
        <v>1.0</v>
      </c>
      <c r="Q1506" s="3" t="str">
        <f t="shared" si="56"/>
        <v>1.0}</v>
      </c>
    </row>
    <row r="1507" spans="1:17" ht="15.5">
      <c r="A1507" s="35" t="s">
        <v>5008</v>
      </c>
      <c r="B1507" s="3">
        <v>20237</v>
      </c>
      <c r="C1507" s="35" t="str">
        <f t="shared" si="53"/>
        <v>2023-07-20</v>
      </c>
      <c r="D1507" s="35" t="s">
        <v>5009</v>
      </c>
      <c r="E1507" s="35" t="s">
        <v>126</v>
      </c>
      <c r="F1507" s="35" t="s">
        <v>771</v>
      </c>
      <c r="G1507" s="36">
        <v>56</v>
      </c>
      <c r="H1507" s="35" t="s">
        <v>5010</v>
      </c>
      <c r="I1507" s="3" t="str">
        <f t="shared" si="54"/>
        <v>0x1dc6ed990178eaf49476e5b1dbcf264889568785</v>
      </c>
      <c r="K1507" s="3" t="str">
        <f t="shared" si="55"/>
        <v>0.0004151850862228434</v>
      </c>
      <c r="Q1507" s="3" t="str">
        <f t="shared" si="56"/>
        <v>0.0004151850862228434}</v>
      </c>
    </row>
    <row r="1508" spans="1:17" ht="15.5">
      <c r="A1508" s="35" t="s">
        <v>5011</v>
      </c>
      <c r="B1508" s="3">
        <v>20237</v>
      </c>
      <c r="C1508" s="35" t="str">
        <f t="shared" si="53"/>
        <v>2023-07-23</v>
      </c>
      <c r="D1508" s="35" t="s">
        <v>5012</v>
      </c>
      <c r="E1508" s="35" t="s">
        <v>126</v>
      </c>
      <c r="F1508" s="35" t="s">
        <v>771</v>
      </c>
      <c r="G1508" s="36">
        <v>56</v>
      </c>
      <c r="H1508" s="35" t="s">
        <v>5013</v>
      </c>
      <c r="I1508" s="3" t="str">
        <f t="shared" si="54"/>
        <v>0xc5001f60db92afcc23177a6c6b440a4226cb58bf</v>
      </c>
      <c r="K1508" s="3" t="str">
        <f t="shared" si="55"/>
        <v>0.1753958587088916</v>
      </c>
      <c r="Q1508" s="3" t="str">
        <f t="shared" si="56"/>
        <v>0.1753958587088916}</v>
      </c>
    </row>
    <row r="1509" spans="1:17" ht="15.5">
      <c r="A1509" s="35" t="s">
        <v>5014</v>
      </c>
      <c r="B1509" s="3">
        <v>20237</v>
      </c>
      <c r="C1509" s="35" t="str">
        <f t="shared" si="53"/>
        <v>2023-07-20</v>
      </c>
      <c r="D1509" s="35" t="s">
        <v>5015</v>
      </c>
      <c r="E1509" s="35" t="s">
        <v>126</v>
      </c>
      <c r="F1509" s="35" t="s">
        <v>771</v>
      </c>
      <c r="G1509" s="36">
        <v>56</v>
      </c>
      <c r="H1509" s="35" t="s">
        <v>5016</v>
      </c>
      <c r="I1509" s="3" t="str">
        <f t="shared" si="54"/>
        <v>0xedd18826af1d23930704c09292eb52e376cb63aa</v>
      </c>
      <c r="K1509" s="3" t="str">
        <f t="shared" si="55"/>
        <v>0.2641509433962264</v>
      </c>
      <c r="Q1509" s="3" t="str">
        <f t="shared" si="56"/>
        <v>0.2641509433962264}</v>
      </c>
    </row>
    <row r="1510" spans="1:17" ht="15.5">
      <c r="A1510" s="35" t="s">
        <v>5017</v>
      </c>
      <c r="B1510" s="3">
        <v>20237</v>
      </c>
      <c r="C1510" s="35" t="str">
        <f t="shared" si="53"/>
        <v>2023-07-10</v>
      </c>
      <c r="D1510" s="35" t="s">
        <v>5018</v>
      </c>
      <c r="E1510" s="35" t="s">
        <v>126</v>
      </c>
      <c r="F1510" s="35" t="s">
        <v>771</v>
      </c>
      <c r="G1510" s="36">
        <v>56</v>
      </c>
      <c r="H1510" s="35" t="s">
        <v>5019</v>
      </c>
      <c r="I1510" s="3" t="str">
        <f t="shared" si="54"/>
        <v>0x39a9193ccce60fadd4673a81223dde6fb29e8aaa</v>
      </c>
      <c r="K1510" s="3" t="str">
        <f t="shared" si="55"/>
        <v>0.06756756756756757</v>
      </c>
      <c r="Q1510" s="3" t="str">
        <f t="shared" si="56"/>
        <v>0.06756756756756757}</v>
      </c>
    </row>
    <row r="1511" spans="1:17" ht="15.5">
      <c r="A1511" s="35" t="s">
        <v>5020</v>
      </c>
      <c r="B1511" s="3">
        <v>20237</v>
      </c>
      <c r="C1511" s="35" t="str">
        <f t="shared" si="53"/>
        <v>2023-07-20</v>
      </c>
      <c r="D1511" s="35" t="s">
        <v>5021</v>
      </c>
      <c r="E1511" s="35" t="s">
        <v>126</v>
      </c>
      <c r="F1511" s="35" t="s">
        <v>771</v>
      </c>
      <c r="G1511" s="36">
        <v>56</v>
      </c>
      <c r="H1511" s="35" t="s">
        <v>5022</v>
      </c>
      <c r="I1511" s="3" t="str">
        <f t="shared" si="54"/>
        <v>0x619c49a8af9fb2301687e8b9bbd3e70b0180572a</v>
      </c>
      <c r="K1511" s="3" t="str">
        <f t="shared" si="55"/>
        <v>1.0</v>
      </c>
      <c r="Q1511" s="3" t="str">
        <f t="shared" si="56"/>
        <v>1.0}</v>
      </c>
    </row>
    <row r="1512" spans="1:17" ht="15.5">
      <c r="A1512" s="35" t="s">
        <v>5023</v>
      </c>
      <c r="B1512" s="3">
        <v>20237</v>
      </c>
      <c r="C1512" s="35" t="str">
        <f t="shared" si="53"/>
        <v>2023-07-19</v>
      </c>
      <c r="D1512" s="35" t="s">
        <v>5024</v>
      </c>
      <c r="E1512" s="35" t="s">
        <v>126</v>
      </c>
      <c r="F1512" s="35" t="s">
        <v>771</v>
      </c>
      <c r="G1512" s="36">
        <v>56</v>
      </c>
      <c r="H1512" s="35" t="s">
        <v>5025</v>
      </c>
      <c r="I1512" s="3" t="str">
        <f t="shared" si="54"/>
        <v>0xcc8617331849962c27f91859578dc91922f6f050</v>
      </c>
      <c r="K1512" s="3" t="str">
        <f t="shared" si="55"/>
        <v>0.04278305963699222</v>
      </c>
      <c r="Q1512" s="3" t="str">
        <f t="shared" si="56"/>
        <v>0.04278305963699222}</v>
      </c>
    </row>
    <row r="1513" spans="1:17" ht="15.5">
      <c r="A1513" s="35" t="s">
        <v>5026</v>
      </c>
      <c r="B1513" s="3">
        <v>20237</v>
      </c>
      <c r="C1513" s="35" t="str">
        <f t="shared" si="53"/>
        <v>2023-07-31</v>
      </c>
      <c r="D1513" s="35" t="s">
        <v>5027</v>
      </c>
      <c r="E1513" s="35" t="s">
        <v>126</v>
      </c>
      <c r="F1513" s="35" t="s">
        <v>771</v>
      </c>
      <c r="G1513" s="36">
        <v>56</v>
      </c>
      <c r="H1513" s="35" t="s">
        <v>5028</v>
      </c>
      <c r="I1513" s="3" t="str">
        <f t="shared" si="54"/>
        <v>0x21a2908632dbc43eed051d278fba391a4a41b605</v>
      </c>
      <c r="K1513" s="3" t="str">
        <f t="shared" si="55"/>
        <v>0.045764362220058426</v>
      </c>
      <c r="Q1513" s="3" t="str">
        <f t="shared" si="56"/>
        <v>0.045764362220058426}</v>
      </c>
    </row>
    <row r="1514" spans="1:17" ht="15.5">
      <c r="A1514" s="35" t="s">
        <v>5029</v>
      </c>
      <c r="B1514" s="3">
        <v>20237</v>
      </c>
      <c r="C1514" s="35" t="str">
        <f t="shared" si="53"/>
        <v>2023-07-20</v>
      </c>
      <c r="D1514" s="35" t="s">
        <v>5030</v>
      </c>
      <c r="E1514" s="35" t="s">
        <v>126</v>
      </c>
      <c r="F1514" s="35" t="s">
        <v>771</v>
      </c>
      <c r="G1514" s="36">
        <v>56</v>
      </c>
      <c r="H1514" s="35" t="s">
        <v>5031</v>
      </c>
      <c r="I1514" s="3" t="str">
        <f t="shared" si="54"/>
        <v>0xf7567998abcc8ebc247992adf1ea6e27dd290291</v>
      </c>
      <c r="K1514" s="3" t="str">
        <f t="shared" si="55"/>
        <v>1.0</v>
      </c>
      <c r="Q1514" s="3" t="str">
        <f t="shared" si="56"/>
        <v>1.0}</v>
      </c>
    </row>
    <row r="1515" spans="1:17" ht="15.5">
      <c r="A1515" s="35" t="s">
        <v>5032</v>
      </c>
      <c r="B1515" s="3">
        <v>20237</v>
      </c>
      <c r="C1515" s="35" t="str">
        <f t="shared" si="53"/>
        <v>2023-07-03</v>
      </c>
      <c r="D1515" s="35" t="s">
        <v>5033</v>
      </c>
      <c r="E1515" s="35" t="s">
        <v>126</v>
      </c>
      <c r="F1515" s="35" t="s">
        <v>771</v>
      </c>
      <c r="G1515" s="36">
        <v>56</v>
      </c>
      <c r="H1515" s="35" t="s">
        <v>5034</v>
      </c>
      <c r="I1515" s="3" t="str">
        <f t="shared" si="54"/>
        <v>0xc08857773ddb87e0dca40469100594ce037373d8</v>
      </c>
      <c r="K1515" s="3" t="str">
        <f t="shared" si="55"/>
        <v>0.08456760630673674</v>
      </c>
      <c r="Q1515" s="3" t="str">
        <f t="shared" si="56"/>
        <v>0.08456760630673674}</v>
      </c>
    </row>
    <row r="1516" spans="1:17" ht="15.5">
      <c r="A1516" s="35" t="s">
        <v>5035</v>
      </c>
      <c r="B1516" s="3">
        <v>20237</v>
      </c>
      <c r="C1516" s="35" t="str">
        <f t="shared" si="53"/>
        <v>2023-07-29</v>
      </c>
      <c r="D1516" s="35" t="s">
        <v>5036</v>
      </c>
      <c r="E1516" s="35" t="s">
        <v>126</v>
      </c>
      <c r="F1516" s="35" t="s">
        <v>771</v>
      </c>
      <c r="G1516" s="36">
        <v>56</v>
      </c>
      <c r="H1516" s="35" t="s">
        <v>5037</v>
      </c>
      <c r="I1516" s="3" t="str">
        <f t="shared" si="54"/>
        <v>0x38ac3cb028886470a84360eebba452c75f0a382b</v>
      </c>
      <c r="K1516" s="3" t="str">
        <f t="shared" si="55"/>
        <v>0.0007775390352066331</v>
      </c>
      <c r="Q1516" s="3" t="str">
        <f t="shared" si="56"/>
        <v>0.0007775390352066331}</v>
      </c>
    </row>
    <row r="1517" spans="1:17" ht="15.5">
      <c r="A1517" s="35" t="s">
        <v>5038</v>
      </c>
      <c r="B1517" s="3">
        <v>20237</v>
      </c>
      <c r="C1517" s="35" t="str">
        <f t="shared" si="53"/>
        <v>2023-07-10</v>
      </c>
      <c r="D1517" s="35" t="s">
        <v>5039</v>
      </c>
      <c r="E1517" s="35" t="s">
        <v>126</v>
      </c>
      <c r="F1517" s="35" t="s">
        <v>771</v>
      </c>
      <c r="G1517" s="36">
        <v>56</v>
      </c>
      <c r="H1517" s="35" t="s">
        <v>5040</v>
      </c>
      <c r="I1517" s="3" t="str">
        <f t="shared" si="54"/>
        <v>0x19ba8024a273d182704563e385ae38b1f182d1d9</v>
      </c>
      <c r="K1517" s="3" t="str">
        <f t="shared" si="55"/>
        <v>0.06510416666666667</v>
      </c>
      <c r="Q1517" s="3" t="str">
        <f t="shared" si="56"/>
        <v>0.06510416666666667}</v>
      </c>
    </row>
    <row r="1518" spans="1:17" ht="15.5">
      <c r="A1518" s="35" t="s">
        <v>5041</v>
      </c>
      <c r="B1518" s="3">
        <v>20237</v>
      </c>
      <c r="C1518" s="35" t="str">
        <f t="shared" si="53"/>
        <v>2023-07-19</v>
      </c>
      <c r="D1518" s="35" t="s">
        <v>5042</v>
      </c>
      <c r="E1518" s="35" t="s">
        <v>126</v>
      </c>
      <c r="F1518" s="35" t="s">
        <v>771</v>
      </c>
      <c r="G1518" s="36">
        <v>56</v>
      </c>
      <c r="H1518" s="35" t="s">
        <v>5043</v>
      </c>
      <c r="I1518" s="3" t="str">
        <f t="shared" si="54"/>
        <v>0x742cbfe4b0f674467f7d3990cf4b0f7be99a2f6c</v>
      </c>
      <c r="K1518" s="3" t="str">
        <f t="shared" si="55"/>
        <v>0.03178633975481611</v>
      </c>
      <c r="Q1518" s="3" t="str">
        <f t="shared" si="56"/>
        <v>0.03178633975481611}</v>
      </c>
    </row>
    <row r="1519" spans="1:17" ht="15.5">
      <c r="A1519" s="35" t="s">
        <v>5044</v>
      </c>
      <c r="B1519" s="3">
        <v>20237</v>
      </c>
      <c r="C1519" s="35" t="str">
        <f t="shared" si="53"/>
        <v>2023-07-11</v>
      </c>
      <c r="D1519" s="35" t="s">
        <v>5045</v>
      </c>
      <c r="E1519" s="35" t="s">
        <v>126</v>
      </c>
      <c r="F1519" s="35" t="s">
        <v>771</v>
      </c>
      <c r="G1519" s="36">
        <v>56</v>
      </c>
      <c r="H1519" s="35" t="s">
        <v>5046</v>
      </c>
      <c r="I1519" s="3" t="str">
        <f t="shared" si="54"/>
        <v>0x0621b69e2b99ebb6b214d31a2ad742142c352db9</v>
      </c>
      <c r="K1519" s="3" t="str">
        <f t="shared" si="55"/>
        <v>1.3936263361242973e-06</v>
      </c>
      <c r="Q1519" s="3" t="str">
        <f t="shared" si="56"/>
        <v>1.3936263361242973e-06}</v>
      </c>
    </row>
    <row r="1520" spans="1:17" ht="15.5">
      <c r="A1520" s="35" t="s">
        <v>5047</v>
      </c>
      <c r="B1520" s="3">
        <v>20237</v>
      </c>
      <c r="C1520" s="35" t="str">
        <f t="shared" si="53"/>
        <v>2023-07-19</v>
      </c>
      <c r="D1520" s="35" t="s">
        <v>5048</v>
      </c>
      <c r="E1520" s="35" t="s">
        <v>126</v>
      </c>
      <c r="F1520" s="35" t="s">
        <v>771</v>
      </c>
      <c r="G1520" s="36">
        <v>56</v>
      </c>
      <c r="H1520" s="35" t="s">
        <v>5049</v>
      </c>
      <c r="I1520" s="3" t="str">
        <f t="shared" si="54"/>
        <v>0xa197f7bc186ef919e23c043688a45effb1fa0f15</v>
      </c>
      <c r="K1520" s="3" t="str">
        <f t="shared" si="55"/>
        <v>0.027666378565254973</v>
      </c>
      <c r="Q1520" s="3" t="str">
        <f t="shared" si="56"/>
        <v>0.027666378565254973}</v>
      </c>
    </row>
    <row r="1521" spans="1:17" ht="15.5">
      <c r="A1521" s="35" t="s">
        <v>5050</v>
      </c>
      <c r="B1521" s="3">
        <v>20237</v>
      </c>
      <c r="C1521" s="35" t="str">
        <f t="shared" si="53"/>
        <v>2023-07-20</v>
      </c>
      <c r="D1521" s="35" t="s">
        <v>5051</v>
      </c>
      <c r="E1521" s="35" t="s">
        <v>126</v>
      </c>
      <c r="F1521" s="35" t="s">
        <v>771</v>
      </c>
      <c r="G1521" s="36">
        <v>56</v>
      </c>
      <c r="H1521" s="35" t="s">
        <v>5052</v>
      </c>
      <c r="I1521" s="3" t="str">
        <f t="shared" si="54"/>
        <v>0x6191203510c2a6442faecdb6c7bb837a76f02d23</v>
      </c>
      <c r="K1521" s="3" t="str">
        <f t="shared" si="55"/>
        <v>1.0</v>
      </c>
      <c r="Q1521" s="3" t="str">
        <f t="shared" si="56"/>
        <v>1.0}</v>
      </c>
    </row>
    <row r="1522" spans="1:17" ht="15.5">
      <c r="A1522" s="35" t="s">
        <v>5053</v>
      </c>
      <c r="B1522" s="3">
        <v>20237</v>
      </c>
      <c r="C1522" s="35" t="str">
        <f t="shared" si="53"/>
        <v>2023-07-11</v>
      </c>
      <c r="D1522" s="35" t="s">
        <v>5054</v>
      </c>
      <c r="E1522" s="35" t="s">
        <v>126</v>
      </c>
      <c r="F1522" s="35" t="s">
        <v>771</v>
      </c>
      <c r="G1522" s="36">
        <v>56</v>
      </c>
      <c r="H1522" s="35" t="s">
        <v>5055</v>
      </c>
      <c r="I1522" s="3" t="str">
        <f t="shared" si="54"/>
        <v>0x197d9edc77fb4cf89bce9101d8c09e1127e30ae0</v>
      </c>
      <c r="K1522" s="3" t="str">
        <f t="shared" si="55"/>
        <v>0.025660377358490565</v>
      </c>
      <c r="Q1522" s="3" t="str">
        <f t="shared" si="56"/>
        <v>0.025660377358490565}</v>
      </c>
    </row>
    <row r="1523" spans="1:17" ht="15.5">
      <c r="A1523" s="35" t="s">
        <v>5056</v>
      </c>
      <c r="B1523" s="3">
        <v>20237</v>
      </c>
      <c r="C1523" s="35" t="str">
        <f t="shared" si="53"/>
        <v>2023-07-18</v>
      </c>
      <c r="D1523" s="35" t="s">
        <v>5057</v>
      </c>
      <c r="E1523" s="35" t="s">
        <v>126</v>
      </c>
      <c r="F1523" s="35" t="s">
        <v>771</v>
      </c>
      <c r="G1523" s="36">
        <v>56</v>
      </c>
      <c r="H1523" s="35" t="s">
        <v>5058</v>
      </c>
      <c r="I1523" s="3" t="str">
        <f t="shared" si="54"/>
        <v>0x4bc784a125ec717a835d7cf33d3df1fd3397658c</v>
      </c>
      <c r="K1523" s="3" t="str">
        <f t="shared" si="55"/>
        <v>0.012632411067193677</v>
      </c>
      <c r="Q1523" s="3" t="str">
        <f t="shared" si="56"/>
        <v>0.012632411067193677}</v>
      </c>
    </row>
    <row r="1524" spans="1:17" ht="15.5">
      <c r="A1524" s="35" t="s">
        <v>5059</v>
      </c>
      <c r="B1524" s="3">
        <v>20237</v>
      </c>
      <c r="C1524" s="35" t="str">
        <f t="shared" si="53"/>
        <v>2023-07-20</v>
      </c>
      <c r="D1524" s="35" t="s">
        <v>5060</v>
      </c>
      <c r="E1524" s="35" t="s">
        <v>126</v>
      </c>
      <c r="F1524" s="35" t="s">
        <v>771</v>
      </c>
      <c r="G1524" s="36">
        <v>56</v>
      </c>
      <c r="H1524" s="35" t="s">
        <v>5061</v>
      </c>
      <c r="I1524" s="3" t="str">
        <f t="shared" si="54"/>
        <v>0x197d9edc77fb4cf89bce9101d8c09e1127e30ae0</v>
      </c>
      <c r="K1524" s="3" t="str">
        <f t="shared" si="55"/>
        <v>0.66</v>
      </c>
      <c r="Q1524" s="3" t="str">
        <f t="shared" si="56"/>
        <v>0.66}</v>
      </c>
    </row>
    <row r="1525" spans="1:17" ht="15.5">
      <c r="A1525" s="35" t="s">
        <v>5062</v>
      </c>
      <c r="B1525" s="3">
        <v>20237</v>
      </c>
      <c r="C1525" s="35" t="str">
        <f t="shared" si="53"/>
        <v>2023-07-20</v>
      </c>
      <c r="D1525" s="35" t="s">
        <v>5063</v>
      </c>
      <c r="E1525" s="35" t="s">
        <v>126</v>
      </c>
      <c r="F1525" s="35" t="s">
        <v>771</v>
      </c>
      <c r="G1525" s="36">
        <v>56</v>
      </c>
      <c r="H1525" s="35" t="s">
        <v>5064</v>
      </c>
      <c r="I1525" s="3" t="str">
        <f t="shared" si="54"/>
        <v>0xb31c7b7bdf69554345e47a4393f53c332255c9fb</v>
      </c>
      <c r="K1525" s="3" t="str">
        <f t="shared" si="55"/>
        <v>0.04235090751944685</v>
      </c>
      <c r="Q1525" s="3" t="str">
        <f t="shared" si="56"/>
        <v>0.04235090751944685}</v>
      </c>
    </row>
    <row r="1526" spans="1:17" ht="15.5">
      <c r="A1526" s="35" t="s">
        <v>5065</v>
      </c>
      <c r="B1526" s="3">
        <v>20237</v>
      </c>
      <c r="C1526" s="35" t="str">
        <f t="shared" si="53"/>
        <v>2023-07-21</v>
      </c>
      <c r="D1526" s="35" t="s">
        <v>5066</v>
      </c>
      <c r="E1526" s="35" t="s">
        <v>126</v>
      </c>
      <c r="F1526" s="35" t="s">
        <v>771</v>
      </c>
      <c r="G1526" s="36">
        <v>56</v>
      </c>
      <c r="H1526" s="35" t="s">
        <v>5067</v>
      </c>
      <c r="I1526" s="3" t="str">
        <f t="shared" si="54"/>
        <v>0xe502f0cdfcdf1d8b122c7fa8d1ebded60c640ae6</v>
      </c>
      <c r="K1526" s="3" t="str">
        <f t="shared" si="55"/>
        <v>0.03889917967716327</v>
      </c>
      <c r="Q1526" s="3" t="str">
        <f t="shared" si="56"/>
        <v>0.03889917967716327}</v>
      </c>
    </row>
    <row r="1527" spans="1:17" ht="15.5">
      <c r="A1527" s="35" t="s">
        <v>5068</v>
      </c>
      <c r="B1527" s="3">
        <v>20237</v>
      </c>
      <c r="C1527" s="35" t="str">
        <f t="shared" si="53"/>
        <v>2023-07-13</v>
      </c>
      <c r="D1527" s="35" t="s">
        <v>5069</v>
      </c>
      <c r="E1527" s="35" t="s">
        <v>126</v>
      </c>
      <c r="F1527" s="35" t="s">
        <v>771</v>
      </c>
      <c r="G1527" s="36">
        <v>56</v>
      </c>
      <c r="H1527" s="35" t="s">
        <v>5070</v>
      </c>
      <c r="I1527" s="3" t="str">
        <f t="shared" si="54"/>
        <v>0x0a4b9c83bea7496a3897ac52a96ad3a07d6810de</v>
      </c>
      <c r="K1527" s="3" t="str">
        <f t="shared" si="55"/>
        <v>0.07795004306632214</v>
      </c>
      <c r="Q1527" s="3" t="str">
        <f t="shared" si="56"/>
        <v>0.07795004306632214}</v>
      </c>
    </row>
    <row r="1528" spans="1:17" ht="15.5">
      <c r="A1528" s="35" t="s">
        <v>5071</v>
      </c>
      <c r="B1528" s="3">
        <v>20237</v>
      </c>
      <c r="C1528" s="35" t="str">
        <f t="shared" si="53"/>
        <v>2023-07-02</v>
      </c>
      <c r="D1528" s="35" t="s">
        <v>5072</v>
      </c>
      <c r="E1528" s="35" t="s">
        <v>126</v>
      </c>
      <c r="F1528" s="35" t="s">
        <v>771</v>
      </c>
      <c r="G1528" s="36">
        <v>56</v>
      </c>
      <c r="H1528" s="35" t="s">
        <v>5073</v>
      </c>
      <c r="I1528" s="3" t="str">
        <f t="shared" si="54"/>
        <v>0xeadcc7ec4122714ca0e9d1f72e0e91d91f894d93</v>
      </c>
      <c r="K1528" s="3" t="str">
        <f t="shared" si="55"/>
        <v>0.04716818914562063</v>
      </c>
      <c r="Q1528" s="3" t="str">
        <f t="shared" si="56"/>
        <v>0.04716818914562063}</v>
      </c>
    </row>
    <row r="1529" spans="1:17" ht="15.5">
      <c r="A1529" s="35" t="s">
        <v>5074</v>
      </c>
      <c r="B1529" s="3">
        <v>20237</v>
      </c>
      <c r="C1529" s="35" t="str">
        <f t="shared" si="53"/>
        <v>2023-07-31</v>
      </c>
      <c r="D1529" s="35" t="s">
        <v>5075</v>
      </c>
      <c r="E1529" s="35" t="s">
        <v>126</v>
      </c>
      <c r="F1529" s="35" t="s">
        <v>771</v>
      </c>
      <c r="G1529" s="36">
        <v>56</v>
      </c>
      <c r="H1529" s="35" t="s">
        <v>5076</v>
      </c>
      <c r="I1529" s="3" t="str">
        <f t="shared" si="54"/>
        <v>0x6daf12235c61191d9560832e33ebf9de8683b9b8</v>
      </c>
      <c r="K1529" s="3" t="str">
        <f t="shared" si="55"/>
        <v>0.08199756394640682</v>
      </c>
      <c r="Q1529" s="3" t="str">
        <f t="shared" si="56"/>
        <v>0.08199756394640682}</v>
      </c>
    </row>
    <row r="1530" spans="1:17" ht="15.5">
      <c r="A1530" s="35" t="s">
        <v>5077</v>
      </c>
      <c r="B1530" s="3">
        <v>20237</v>
      </c>
      <c r="C1530" s="35" t="str">
        <f t="shared" si="53"/>
        <v>2023-07-20</v>
      </c>
      <c r="D1530" s="35" t="s">
        <v>5078</v>
      </c>
      <c r="E1530" s="35" t="s">
        <v>126</v>
      </c>
      <c r="F1530" s="35" t="s">
        <v>771</v>
      </c>
      <c r="G1530" s="36">
        <v>56</v>
      </c>
      <c r="H1530" s="35" t="s">
        <v>5079</v>
      </c>
      <c r="I1530" s="3" t="str">
        <f t="shared" si="54"/>
        <v>0x7117a10279ef2d65327f726161dc80e65abfb394</v>
      </c>
      <c r="K1530" s="3" t="str">
        <f t="shared" si="55"/>
        <v>0.0001869996671570377</v>
      </c>
      <c r="Q1530" s="3" t="str">
        <f t="shared" si="56"/>
        <v>0.0001869996671570377}</v>
      </c>
    </row>
    <row r="1531" spans="1:17" ht="15.5">
      <c r="A1531" s="35" t="s">
        <v>5080</v>
      </c>
      <c r="B1531" s="3">
        <v>20237</v>
      </c>
      <c r="C1531" s="35" t="str">
        <f t="shared" si="53"/>
        <v>2023-07-31</v>
      </c>
      <c r="D1531" s="35" t="s">
        <v>5081</v>
      </c>
      <c r="E1531" s="35" t="s">
        <v>126</v>
      </c>
      <c r="F1531" s="35" t="s">
        <v>771</v>
      </c>
      <c r="G1531" s="36">
        <v>56</v>
      </c>
      <c r="H1531" s="35" t="s">
        <v>5082</v>
      </c>
      <c r="I1531" s="3" t="str">
        <f t="shared" si="54"/>
        <v>0xb96f2d71c37e2110a8bf64eafa478d697840608c</v>
      </c>
      <c r="K1531" s="3" t="str">
        <f t="shared" si="55"/>
        <v>0.04058465286236297</v>
      </c>
      <c r="Q1531" s="3" t="str">
        <f t="shared" si="56"/>
        <v>0.04058465286236297}</v>
      </c>
    </row>
    <row r="1532" spans="1:17" ht="15.5">
      <c r="A1532" s="35" t="s">
        <v>5083</v>
      </c>
      <c r="B1532" s="3">
        <v>20237</v>
      </c>
      <c r="C1532" s="35" t="str">
        <f t="shared" si="53"/>
        <v>2023-07-23</v>
      </c>
      <c r="D1532" s="35" t="s">
        <v>5084</v>
      </c>
      <c r="E1532" s="35" t="s">
        <v>126</v>
      </c>
      <c r="F1532" s="35" t="s">
        <v>771</v>
      </c>
      <c r="G1532" s="36">
        <v>56</v>
      </c>
      <c r="H1532" s="35" t="s">
        <v>5085</v>
      </c>
      <c r="I1532" s="3" t="str">
        <f t="shared" si="54"/>
        <v>0x0000004883ab5434202dc9d8d5bfbcd87247dee3</v>
      </c>
      <c r="K1532" s="3" t="str">
        <f t="shared" si="55"/>
        <v>0.09164433617539587</v>
      </c>
      <c r="Q1532" s="3" t="str">
        <f t="shared" si="56"/>
        <v>0.09164433617539587}</v>
      </c>
    </row>
    <row r="1533" spans="1:17" ht="15.5">
      <c r="A1533" s="35" t="s">
        <v>5086</v>
      </c>
      <c r="B1533" s="3">
        <v>20237</v>
      </c>
      <c r="C1533" s="35" t="str">
        <f t="shared" si="53"/>
        <v>2023-07-13</v>
      </c>
      <c r="D1533" s="35" t="s">
        <v>5087</v>
      </c>
      <c r="E1533" s="35" t="s">
        <v>126</v>
      </c>
      <c r="F1533" s="35" t="s">
        <v>771</v>
      </c>
      <c r="G1533" s="36">
        <v>56</v>
      </c>
      <c r="H1533" s="35" t="s">
        <v>5088</v>
      </c>
      <c r="I1533" s="3" t="str">
        <f t="shared" si="54"/>
        <v>0xde501766907ddd1482181b2d42dc894c68ad8f8d</v>
      </c>
      <c r="K1533" s="3" t="str">
        <f t="shared" si="55"/>
        <v>2.867399177080897e-05</v>
      </c>
      <c r="Q1533" s="3" t="str">
        <f t="shared" si="56"/>
        <v>2.867399177080897e-05}</v>
      </c>
    </row>
    <row r="1534" spans="1:17" ht="15.5">
      <c r="A1534" s="35" t="s">
        <v>5089</v>
      </c>
      <c r="B1534" s="3">
        <v>20237</v>
      </c>
      <c r="C1534" s="35" t="str">
        <f t="shared" si="53"/>
        <v>2023-07-19</v>
      </c>
      <c r="D1534" s="35" t="s">
        <v>5090</v>
      </c>
      <c r="E1534" s="35" t="s">
        <v>126</v>
      </c>
      <c r="F1534" s="35" t="s">
        <v>771</v>
      </c>
      <c r="G1534" s="36">
        <v>56</v>
      </c>
      <c r="H1534" s="35" t="s">
        <v>5091</v>
      </c>
      <c r="I1534" s="3" t="str">
        <f t="shared" si="54"/>
        <v>0xcc8617331849962c27f91859578dc91922f6f050</v>
      </c>
      <c r="K1534" s="3" t="str">
        <f t="shared" si="55"/>
        <v>0.04278305963699222</v>
      </c>
      <c r="Q1534" s="3" t="str">
        <f t="shared" si="56"/>
        <v>0.04278305963699222}</v>
      </c>
    </row>
    <row r="1535" spans="1:17" ht="15.5">
      <c r="A1535" s="35" t="s">
        <v>5092</v>
      </c>
      <c r="B1535" s="3">
        <v>20237</v>
      </c>
      <c r="C1535" s="35" t="str">
        <f t="shared" si="53"/>
        <v>2023-07-23</v>
      </c>
      <c r="D1535" s="35" t="s">
        <v>5093</v>
      </c>
      <c r="E1535" s="35" t="s">
        <v>126</v>
      </c>
      <c r="F1535" s="35" t="s">
        <v>771</v>
      </c>
      <c r="G1535" s="36">
        <v>56</v>
      </c>
      <c r="H1535" s="35" t="s">
        <v>5094</v>
      </c>
      <c r="I1535" s="3" t="str">
        <f t="shared" si="54"/>
        <v>0x528fa8b4695aa008debb42c8935b2e9b274f4cf9</v>
      </c>
      <c r="K1535" s="3" t="str">
        <f t="shared" si="55"/>
        <v>0.19123020706455543</v>
      </c>
      <c r="Q1535" s="3" t="str">
        <f t="shared" si="56"/>
        <v>0.19123020706455543}</v>
      </c>
    </row>
    <row r="1536" spans="1:17" ht="15.5">
      <c r="A1536" s="35" t="s">
        <v>5095</v>
      </c>
      <c r="B1536" s="3">
        <v>20237</v>
      </c>
      <c r="C1536" s="35" t="str">
        <f t="shared" si="53"/>
        <v>2023-07-22</v>
      </c>
      <c r="D1536" s="35" t="s">
        <v>5096</v>
      </c>
      <c r="E1536" s="35" t="s">
        <v>126</v>
      </c>
      <c r="F1536" s="35" t="s">
        <v>771</v>
      </c>
      <c r="G1536" s="36">
        <v>56</v>
      </c>
      <c r="H1536" s="35" t="s">
        <v>5097</v>
      </c>
      <c r="I1536" s="3" t="str">
        <f t="shared" si="54"/>
        <v>0xd791ace208179d6dd0c7bc0d2b3e5ae507a7a61a</v>
      </c>
      <c r="K1536" s="3" t="str">
        <f t="shared" si="55"/>
        <v>0.017591304347826086</v>
      </c>
      <c r="Q1536" s="3" t="str">
        <f t="shared" si="56"/>
        <v>0.017591304347826086}</v>
      </c>
    </row>
    <row r="1537" spans="1:17" ht="15.5">
      <c r="A1537" s="35" t="s">
        <v>5098</v>
      </c>
      <c r="B1537" s="3">
        <v>20237</v>
      </c>
      <c r="C1537" s="35" t="str">
        <f t="shared" si="53"/>
        <v>2023-07-25</v>
      </c>
      <c r="D1537" s="35" t="s">
        <v>5099</v>
      </c>
      <c r="E1537" s="35" t="s">
        <v>126</v>
      </c>
      <c r="F1537" s="35" t="s">
        <v>771</v>
      </c>
      <c r="G1537" s="36">
        <v>56</v>
      </c>
      <c r="H1537" s="35" t="s">
        <v>5100</v>
      </c>
      <c r="I1537" s="3" t="str">
        <f t="shared" si="54"/>
        <v>0xb4e045dba3e7dec472568830d9bf05e9f2aa8d5e</v>
      </c>
      <c r="K1537" s="3" t="str">
        <f t="shared" si="55"/>
        <v>0.03111842105263158</v>
      </c>
      <c r="Q1537" s="3" t="str">
        <f t="shared" si="56"/>
        <v>0.03111842105263158}</v>
      </c>
    </row>
    <row r="1538" spans="1:17" ht="15.5">
      <c r="A1538" s="35" t="s">
        <v>5101</v>
      </c>
      <c r="B1538" s="3">
        <v>20237</v>
      </c>
      <c r="C1538" s="35" t="str">
        <f t="shared" si="53"/>
        <v>2023-07-20</v>
      </c>
      <c r="D1538" s="35" t="s">
        <v>5102</v>
      </c>
      <c r="E1538" s="35" t="s">
        <v>126</v>
      </c>
      <c r="F1538" s="35" t="s">
        <v>771</v>
      </c>
      <c r="G1538" s="36">
        <v>56</v>
      </c>
      <c r="H1538" s="35" t="s">
        <v>5103</v>
      </c>
      <c r="I1538" s="3" t="str">
        <f t="shared" si="54"/>
        <v>0x26656d6f986b4eccdd487d35422522152a67a139</v>
      </c>
      <c r="K1538" s="3" t="str">
        <f t="shared" si="55"/>
        <v>1.0</v>
      </c>
      <c r="Q1538" s="3" t="str">
        <f t="shared" si="56"/>
        <v>1.0}</v>
      </c>
    </row>
    <row r="1539" spans="1:17" ht="15.5">
      <c r="A1539" s="35" t="s">
        <v>5104</v>
      </c>
      <c r="B1539" s="3">
        <v>20237</v>
      </c>
      <c r="C1539" s="35" t="str">
        <f t="shared" si="53"/>
        <v>2023-07-24</v>
      </c>
      <c r="D1539" s="35" t="s">
        <v>5105</v>
      </c>
      <c r="E1539" s="35" t="s">
        <v>126</v>
      </c>
      <c r="F1539" s="35" t="s">
        <v>771</v>
      </c>
      <c r="G1539" s="36">
        <v>56</v>
      </c>
      <c r="H1539" s="35" t="s">
        <v>5106</v>
      </c>
      <c r="I1539" s="3" t="str">
        <f t="shared" si="54"/>
        <v>0x24a774340d500b87483d68d30423d10d44197197</v>
      </c>
      <c r="K1539" s="3" t="str">
        <f t="shared" si="55"/>
        <v>0.04010869565217392</v>
      </c>
      <c r="Q1539" s="3" t="str">
        <f t="shared" si="56"/>
        <v>0.04010869565217392}</v>
      </c>
    </row>
    <row r="1540" spans="1:17" ht="15.5">
      <c r="A1540" s="35" t="s">
        <v>5107</v>
      </c>
      <c r="B1540" s="3">
        <v>20237</v>
      </c>
      <c r="C1540" s="35" t="str">
        <f t="shared" si="53"/>
        <v>2023-07-02</v>
      </c>
      <c r="D1540" s="35" t="s">
        <v>5108</v>
      </c>
      <c r="E1540" s="35" t="s">
        <v>126</v>
      </c>
      <c r="F1540" s="35" t="s">
        <v>771</v>
      </c>
      <c r="G1540" s="36">
        <v>56</v>
      </c>
      <c r="H1540" s="35" t="s">
        <v>5109</v>
      </c>
      <c r="I1540" s="3" t="str">
        <f t="shared" si="54"/>
        <v>0xa198fa5db682a2a828a90b42d3cd938dacc01ade</v>
      </c>
      <c r="K1540" s="3" t="str">
        <f t="shared" si="55"/>
        <v>0.05602889885401097</v>
      </c>
      <c r="Q1540" s="3" t="str">
        <f t="shared" si="56"/>
        <v>0.05602889885401097}</v>
      </c>
    </row>
    <row r="1541" spans="1:17" ht="15.5">
      <c r="A1541" s="35" t="s">
        <v>5110</v>
      </c>
      <c r="B1541" s="3">
        <v>20237</v>
      </c>
      <c r="C1541" s="35" t="str">
        <f t="shared" si="53"/>
        <v>2023-07-20</v>
      </c>
      <c r="D1541" s="35" t="s">
        <v>5111</v>
      </c>
      <c r="E1541" s="35" t="s">
        <v>126</v>
      </c>
      <c r="F1541" s="35" t="s">
        <v>771</v>
      </c>
      <c r="G1541" s="36">
        <v>56</v>
      </c>
      <c r="H1541" s="35" t="s">
        <v>5112</v>
      </c>
      <c r="I1541" s="3" t="str">
        <f t="shared" si="54"/>
        <v>0x26656d6f986b4eccdd487d35422522152a67a139</v>
      </c>
      <c r="K1541" s="3" t="str">
        <f t="shared" si="55"/>
        <v>1.0</v>
      </c>
      <c r="Q1541" s="3" t="str">
        <f t="shared" si="56"/>
        <v>1.0}</v>
      </c>
    </row>
    <row r="1542" spans="1:17" ht="15.5">
      <c r="A1542" s="35" t="s">
        <v>5113</v>
      </c>
      <c r="B1542" s="3">
        <v>20237</v>
      </c>
      <c r="C1542" s="35" t="str">
        <f t="shared" si="53"/>
        <v>2023-07-30</v>
      </c>
      <c r="D1542" s="35" t="s">
        <v>5114</v>
      </c>
      <c r="E1542" s="35" t="s">
        <v>126</v>
      </c>
      <c r="F1542" s="35" t="s">
        <v>771</v>
      </c>
      <c r="G1542" s="36">
        <v>56</v>
      </c>
      <c r="H1542" s="35" t="s">
        <v>5115</v>
      </c>
      <c r="I1542" s="3" t="str">
        <f t="shared" si="54"/>
        <v>0x12915174d9fee6866afb9253af3a0a1766b4d903</v>
      </c>
      <c r="K1542" s="3" t="str">
        <f t="shared" si="55"/>
        <v>0.03424390243902439</v>
      </c>
      <c r="Q1542" s="3" t="str">
        <f t="shared" si="56"/>
        <v>0.03424390243902439}</v>
      </c>
    </row>
    <row r="1543" spans="1:17" ht="15.5">
      <c r="A1543" s="35" t="s">
        <v>5116</v>
      </c>
      <c r="B1543" s="3">
        <v>20237</v>
      </c>
      <c r="C1543" s="35" t="str">
        <f t="shared" si="53"/>
        <v>2023-07-24</v>
      </c>
      <c r="D1543" s="35" t="s">
        <v>5117</v>
      </c>
      <c r="E1543" s="35" t="s">
        <v>126</v>
      </c>
      <c r="F1543" s="35" t="s">
        <v>771</v>
      </c>
      <c r="G1543" s="36">
        <v>56</v>
      </c>
      <c r="H1543" s="35" t="s">
        <v>5118</v>
      </c>
      <c r="I1543" s="3" t="str">
        <f t="shared" si="54"/>
        <v>0x2d86621dd9f6afcc624798e74fa1bc592299d56d</v>
      </c>
      <c r="K1543" s="3" t="str">
        <f t="shared" si="55"/>
        <v>0.06272129489124936</v>
      </c>
      <c r="Q1543" s="3" t="str">
        <f t="shared" si="56"/>
        <v>0.06272129489124936}</v>
      </c>
    </row>
    <row r="1544" spans="1:17" ht="15.5">
      <c r="A1544" s="35" t="s">
        <v>5119</v>
      </c>
      <c r="B1544" s="3">
        <v>20237</v>
      </c>
      <c r="C1544" s="35" t="str">
        <f t="shared" si="53"/>
        <v>2023-07-08</v>
      </c>
      <c r="D1544" s="35" t="s">
        <v>5120</v>
      </c>
      <c r="E1544" s="35" t="s">
        <v>126</v>
      </c>
      <c r="F1544" s="35" t="s">
        <v>771</v>
      </c>
      <c r="G1544" s="36">
        <v>56</v>
      </c>
      <c r="H1544" s="35" t="s">
        <v>5121</v>
      </c>
      <c r="I1544" s="3" t="str">
        <f t="shared" si="54"/>
        <v>0x2d8451d1d5ccc3b25540d17fe2a74fff9df435aa</v>
      </c>
      <c r="K1544" s="3" t="str">
        <f t="shared" si="55"/>
        <v>8.740686460227476e-07</v>
      </c>
      <c r="Q1544" s="3" t="str">
        <f t="shared" si="56"/>
        <v>8.740686460227476e-07}</v>
      </c>
    </row>
    <row r="1545" spans="1:17" ht="15.5">
      <c r="A1545" s="35" t="s">
        <v>5122</v>
      </c>
      <c r="B1545" s="3">
        <v>20237</v>
      </c>
      <c r="C1545" s="35" t="str">
        <f t="shared" si="53"/>
        <v>2023-07-02</v>
      </c>
      <c r="D1545" s="35" t="s">
        <v>5123</v>
      </c>
      <c r="E1545" s="35" t="s">
        <v>126</v>
      </c>
      <c r="F1545" s="35" t="s">
        <v>771</v>
      </c>
      <c r="G1545" s="36">
        <v>56</v>
      </c>
      <c r="H1545" s="35" t="s">
        <v>5124</v>
      </c>
      <c r="I1545" s="3" t="str">
        <f t="shared" si="54"/>
        <v>0x07f018d6d0b27dfb501b6568bebc2f99d6220afd</v>
      </c>
      <c r="K1545" s="3" t="str">
        <f t="shared" si="55"/>
        <v>0.08625063419583967</v>
      </c>
      <c r="Q1545" s="3" t="str">
        <f t="shared" si="56"/>
        <v>0.08625063419583967}</v>
      </c>
    </row>
    <row r="1546" spans="1:17" ht="15.5">
      <c r="A1546" s="35" t="s">
        <v>5125</v>
      </c>
      <c r="B1546" s="3">
        <v>20237</v>
      </c>
      <c r="C1546" s="35" t="str">
        <f t="shared" si="53"/>
        <v>2023-07-19</v>
      </c>
      <c r="D1546" s="35" t="s">
        <v>5126</v>
      </c>
      <c r="E1546" s="35" t="s">
        <v>126</v>
      </c>
      <c r="F1546" s="35" t="s">
        <v>771</v>
      </c>
      <c r="G1546" s="36">
        <v>56</v>
      </c>
      <c r="H1546" s="35" t="s">
        <v>5127</v>
      </c>
      <c r="I1546" s="3" t="str">
        <f t="shared" si="54"/>
        <v>0xa197f7bc186ef919e23c043688a45effb1fa0f15</v>
      </c>
      <c r="K1546" s="3" t="str">
        <f t="shared" si="55"/>
        <v>0.00010992030777686178</v>
      </c>
      <c r="Q1546" s="3" t="str">
        <f t="shared" si="56"/>
        <v>0.00010992030777686178}</v>
      </c>
    </row>
    <row r="1547" spans="1:17" ht="15.5">
      <c r="A1547" s="35" t="s">
        <v>5128</v>
      </c>
      <c r="B1547" s="3">
        <v>20237</v>
      </c>
      <c r="C1547" s="35" t="str">
        <f t="shared" si="53"/>
        <v>2023-07-23</v>
      </c>
      <c r="D1547" s="35" t="s">
        <v>5129</v>
      </c>
      <c r="E1547" s="35" t="s">
        <v>126</v>
      </c>
      <c r="F1547" s="35" t="s">
        <v>771</v>
      </c>
      <c r="G1547" s="36">
        <v>56</v>
      </c>
      <c r="H1547" s="35" t="s">
        <v>5130</v>
      </c>
      <c r="I1547" s="3" t="str">
        <f t="shared" si="54"/>
        <v>0xa9f3d62d88e3dbff2d7b16f53df9c3cde968a99e</v>
      </c>
      <c r="K1547" s="3" t="str">
        <f t="shared" si="55"/>
        <v>0.04853228962818004</v>
      </c>
      <c r="Q1547" s="3" t="str">
        <f t="shared" si="56"/>
        <v>0.04853228962818004}</v>
      </c>
    </row>
    <row r="1548" spans="1:17" ht="15.5">
      <c r="A1548" s="35" t="s">
        <v>5131</v>
      </c>
      <c r="B1548" s="3">
        <v>20237</v>
      </c>
      <c r="C1548" s="35" t="str">
        <f t="shared" si="53"/>
        <v>2023-07-22</v>
      </c>
      <c r="D1548" s="35" t="s">
        <v>5132</v>
      </c>
      <c r="E1548" s="35" t="s">
        <v>126</v>
      </c>
      <c r="F1548" s="35" t="s">
        <v>771</v>
      </c>
      <c r="G1548" s="36">
        <v>56</v>
      </c>
      <c r="H1548" s="35" t="s">
        <v>5133</v>
      </c>
      <c r="I1548" s="3" t="str">
        <f t="shared" si="54"/>
        <v>0xd791ace208179d6dd0c7bc0d2b3e5ae507a7a61a</v>
      </c>
      <c r="K1548" s="3" t="str">
        <f t="shared" si="55"/>
        <v>0.017591304347826086</v>
      </c>
      <c r="Q1548" s="3" t="str">
        <f t="shared" si="56"/>
        <v>0.017591304347826086}</v>
      </c>
    </row>
    <row r="1549" spans="1:17" ht="15.5">
      <c r="A1549" s="35" t="s">
        <v>5134</v>
      </c>
      <c r="B1549" s="3">
        <v>20237</v>
      </c>
      <c r="C1549" s="35" t="str">
        <f t="shared" si="53"/>
        <v>2023-07-23</v>
      </c>
      <c r="D1549" s="35" t="s">
        <v>5135</v>
      </c>
      <c r="E1549" s="35" t="s">
        <v>126</v>
      </c>
      <c r="F1549" s="35" t="s">
        <v>771</v>
      </c>
      <c r="G1549" s="36">
        <v>56</v>
      </c>
      <c r="H1549" s="35" t="s">
        <v>5136</v>
      </c>
      <c r="I1549" s="3" t="str">
        <f t="shared" si="54"/>
        <v>0xc5001f60db92afcc23177a6c6b440a4226cb58bf</v>
      </c>
      <c r="K1549" s="3" t="str">
        <f t="shared" si="55"/>
        <v>0.1753958587088916</v>
      </c>
      <c r="Q1549" s="3" t="str">
        <f t="shared" si="56"/>
        <v>0.1753958587088916}</v>
      </c>
    </row>
    <row r="1550" spans="1:17" ht="15.5">
      <c r="A1550" s="35" t="s">
        <v>5137</v>
      </c>
      <c r="B1550" s="3">
        <v>20237</v>
      </c>
      <c r="C1550" s="35" t="str">
        <f t="shared" si="53"/>
        <v>2023-07-20</v>
      </c>
      <c r="D1550" s="35" t="s">
        <v>5138</v>
      </c>
      <c r="E1550" s="35" t="s">
        <v>126</v>
      </c>
      <c r="F1550" s="35" t="s">
        <v>771</v>
      </c>
      <c r="G1550" s="36">
        <v>56</v>
      </c>
      <c r="H1550" s="35" t="s">
        <v>5139</v>
      </c>
      <c r="I1550" s="3" t="str">
        <f t="shared" si="54"/>
        <v>0xedd18826af1d23930704c09292eb52e376cb63aa</v>
      </c>
      <c r="K1550" s="3" t="str">
        <f t="shared" si="55"/>
        <v>0.0932656023222061</v>
      </c>
      <c r="Q1550" s="3" t="str">
        <f t="shared" si="56"/>
        <v>0.0932656023222061}</v>
      </c>
    </row>
    <row r="1551" spans="1:17" ht="15.5">
      <c r="A1551" s="35" t="s">
        <v>5140</v>
      </c>
      <c r="B1551" s="3">
        <v>20237</v>
      </c>
      <c r="C1551" s="35" t="str">
        <f t="shared" si="53"/>
        <v>2023-07-17</v>
      </c>
      <c r="D1551" s="35" t="s">
        <v>5141</v>
      </c>
      <c r="E1551" s="35" t="s">
        <v>126</v>
      </c>
      <c r="F1551" s="35" t="s">
        <v>771</v>
      </c>
      <c r="G1551" s="36">
        <v>56</v>
      </c>
      <c r="H1551" s="35" t="s">
        <v>5142</v>
      </c>
      <c r="I1551" s="3" t="str">
        <f t="shared" si="54"/>
        <v>0x3a10408fd7a2b2a43bd14a17c0d4568430b93132</v>
      </c>
      <c r="K1551" s="3" t="str">
        <f t="shared" si="55"/>
        <v>0.04296955503512881</v>
      </c>
      <c r="Q1551" s="3" t="str">
        <f t="shared" si="56"/>
        <v>0.04296955503512881}</v>
      </c>
    </row>
    <row r="1552" spans="1:17" ht="15.5">
      <c r="A1552" s="35" t="s">
        <v>5143</v>
      </c>
      <c r="B1552" s="3">
        <v>20237</v>
      </c>
      <c r="C1552" s="35" t="str">
        <f t="shared" si="53"/>
        <v>2023-07-20</v>
      </c>
      <c r="D1552" s="35" t="s">
        <v>5144</v>
      </c>
      <c r="E1552" s="35" t="s">
        <v>126</v>
      </c>
      <c r="F1552" s="35" t="s">
        <v>771</v>
      </c>
      <c r="G1552" s="36">
        <v>56</v>
      </c>
      <c r="H1552" s="35" t="s">
        <v>5145</v>
      </c>
      <c r="I1552" s="3" t="str">
        <f t="shared" si="54"/>
        <v>0xf7567998abcc8ebc247992adf1ea6e27dd290291</v>
      </c>
      <c r="K1552" s="3" t="str">
        <f t="shared" si="55"/>
        <v>1.0</v>
      </c>
      <c r="Q1552" s="3" t="str">
        <f t="shared" si="56"/>
        <v>1.0}</v>
      </c>
    </row>
    <row r="1553" spans="1:17" ht="15.5">
      <c r="A1553" s="35" t="s">
        <v>5146</v>
      </c>
      <c r="B1553" s="3">
        <v>20237</v>
      </c>
      <c r="C1553" s="35" t="str">
        <f t="shared" si="53"/>
        <v>2023-07-01</v>
      </c>
      <c r="D1553" s="35" t="s">
        <v>5147</v>
      </c>
      <c r="E1553" s="35" t="s">
        <v>126</v>
      </c>
      <c r="F1553" s="35" t="s">
        <v>771</v>
      </c>
      <c r="G1553" s="36">
        <v>56</v>
      </c>
      <c r="H1553" s="35" t="s">
        <v>5148</v>
      </c>
      <c r="I1553" s="3" t="str">
        <f t="shared" si="54"/>
        <v>0x94f94a8fcf4f808b82c68ce5dd2a8dd7c5afb2f7</v>
      </c>
      <c r="K1553" s="3" t="str">
        <f t="shared" si="55"/>
        <v>4.4810957951269754e-05</v>
      </c>
      <c r="Q1553" s="3" t="str">
        <f t="shared" si="56"/>
        <v>4.4810957951269754e-05}</v>
      </c>
    </row>
    <row r="1554" spans="1:17" ht="15.5">
      <c r="A1554" s="35" t="s">
        <v>5149</v>
      </c>
      <c r="B1554" s="3">
        <v>20237</v>
      </c>
      <c r="C1554" s="35" t="str">
        <f t="shared" si="53"/>
        <v>2023-07-02</v>
      </c>
      <c r="D1554" s="35" t="s">
        <v>5150</v>
      </c>
      <c r="E1554" s="35" t="s">
        <v>126</v>
      </c>
      <c r="F1554" s="35" t="s">
        <v>771</v>
      </c>
      <c r="G1554" s="36">
        <v>56</v>
      </c>
      <c r="H1554" s="35" t="s">
        <v>5151</v>
      </c>
      <c r="I1554" s="3" t="str">
        <f t="shared" si="54"/>
        <v>0x79f83d098373967cf150a4efe6f0562299562e9a</v>
      </c>
      <c r="K1554" s="3" t="str">
        <f t="shared" si="55"/>
        <v>0.053181818181818184</v>
      </c>
      <c r="Q1554" s="3" t="str">
        <f t="shared" si="56"/>
        <v>0.053181818181818184}</v>
      </c>
    </row>
    <row r="1555" spans="1:17" ht="15.5">
      <c r="A1555" s="35" t="s">
        <v>5152</v>
      </c>
      <c r="B1555" s="3">
        <v>20237</v>
      </c>
      <c r="C1555" s="35" t="str">
        <f t="shared" si="53"/>
        <v>2023-07-22</v>
      </c>
      <c r="D1555" s="35" t="s">
        <v>5153</v>
      </c>
      <c r="E1555" s="35" t="s">
        <v>126</v>
      </c>
      <c r="F1555" s="35" t="s">
        <v>771</v>
      </c>
      <c r="G1555" s="36">
        <v>56</v>
      </c>
      <c r="H1555" s="35" t="s">
        <v>5154</v>
      </c>
      <c r="I1555" s="3" t="str">
        <f t="shared" si="54"/>
        <v>0x77b20836d77587f9020e7b1069184ba9db5d3898</v>
      </c>
      <c r="K1555" s="3" t="str">
        <f t="shared" si="55"/>
        <v>0.04438440756464686</v>
      </c>
      <c r="Q1555" s="3" t="str">
        <f t="shared" si="56"/>
        <v>0.04438440756464686}</v>
      </c>
    </row>
    <row r="1556" spans="1:17" ht="15.5">
      <c r="A1556" s="35" t="s">
        <v>5155</v>
      </c>
      <c r="B1556" s="3">
        <v>20237</v>
      </c>
      <c r="C1556" s="35" t="str">
        <f t="shared" si="53"/>
        <v>2023-07-22</v>
      </c>
      <c r="D1556" s="35" t="s">
        <v>5156</v>
      </c>
      <c r="E1556" s="35" t="s">
        <v>126</v>
      </c>
      <c r="F1556" s="35" t="s">
        <v>771</v>
      </c>
      <c r="G1556" s="36">
        <v>56</v>
      </c>
      <c r="H1556" s="35" t="s">
        <v>5157</v>
      </c>
      <c r="I1556" s="3" t="str">
        <f t="shared" si="54"/>
        <v>0xc9e54e88c73db6f131ad6c82e9f40eb0cf317080</v>
      </c>
      <c r="K1556" s="3" t="str">
        <f t="shared" si="55"/>
        <v>0.00012593709905258459</v>
      </c>
      <c r="Q1556" s="3" t="str">
        <f t="shared" si="56"/>
        <v>0.00012593709905258459}</v>
      </c>
    </row>
    <row r="1557" spans="1:17" ht="15.5">
      <c r="A1557" s="35" t="s">
        <v>5158</v>
      </c>
      <c r="B1557" s="3">
        <v>20237</v>
      </c>
      <c r="C1557" s="35" t="str">
        <f t="shared" si="53"/>
        <v>2023-07-30</v>
      </c>
      <c r="D1557" s="35" t="s">
        <v>5159</v>
      </c>
      <c r="E1557" s="35" t="s">
        <v>126</v>
      </c>
      <c r="F1557" s="35" t="s">
        <v>771</v>
      </c>
      <c r="G1557" s="36">
        <v>56</v>
      </c>
      <c r="H1557" s="35" t="s">
        <v>5160</v>
      </c>
      <c r="I1557" s="3" t="str">
        <f t="shared" si="54"/>
        <v>0x0ba075dce2d51b0c5e2ce3d73ebf5dda69301d4c</v>
      </c>
      <c r="K1557" s="3" t="str">
        <f t="shared" si="55"/>
        <v>0.03424390243902439</v>
      </c>
      <c r="Q1557" s="3" t="str">
        <f t="shared" si="56"/>
        <v>0.03424390243902439}</v>
      </c>
    </row>
    <row r="1558" spans="1:17" ht="15.5">
      <c r="A1558" s="35" t="s">
        <v>5161</v>
      </c>
      <c r="B1558" s="3">
        <v>20237</v>
      </c>
      <c r="C1558" s="35" t="str">
        <f t="shared" si="53"/>
        <v>2023-07-02</v>
      </c>
      <c r="D1558" s="35" t="s">
        <v>5162</v>
      </c>
      <c r="E1558" s="35" t="s">
        <v>126</v>
      </c>
      <c r="F1558" s="35" t="s">
        <v>771</v>
      </c>
      <c r="G1558" s="36">
        <v>56</v>
      </c>
      <c r="H1558" s="35" t="s">
        <v>5163</v>
      </c>
      <c r="I1558" s="3" t="str">
        <f t="shared" si="54"/>
        <v>0x07f018d6d0b27dfb501b6568bebc2f99d6220afd</v>
      </c>
      <c r="K1558" s="3" t="str">
        <f t="shared" si="55"/>
        <v>0.08625063419583967</v>
      </c>
      <c r="Q1558" s="3" t="str">
        <f t="shared" si="56"/>
        <v>0.08625063419583967}</v>
      </c>
    </row>
    <row r="1559" spans="1:17" ht="15.5">
      <c r="A1559" s="35" t="s">
        <v>5164</v>
      </c>
      <c r="B1559" s="3">
        <v>20237</v>
      </c>
      <c r="C1559" s="35" t="str">
        <f t="shared" si="53"/>
        <v>2023-07-26</v>
      </c>
      <c r="D1559" s="35" t="s">
        <v>5165</v>
      </c>
      <c r="E1559" s="35" t="s">
        <v>126</v>
      </c>
      <c r="F1559" s="35" t="s">
        <v>771</v>
      </c>
      <c r="G1559" s="36">
        <v>56</v>
      </c>
      <c r="H1559" s="35" t="s">
        <v>5166</v>
      </c>
      <c r="I1559" s="3" t="str">
        <f t="shared" si="54"/>
        <v>0x69211d1b5c260a3a789939c8513e7e5cf13d5aed</v>
      </c>
      <c r="K1559" s="3" t="str">
        <f t="shared" si="55"/>
        <v>0.02910863509749304</v>
      </c>
      <c r="Q1559" s="3" t="str">
        <f t="shared" si="56"/>
        <v>0.02910863509749304}</v>
      </c>
    </row>
    <row r="1560" spans="1:17" ht="15.5">
      <c r="A1560" s="35" t="s">
        <v>5167</v>
      </c>
      <c r="B1560" s="3">
        <v>20237</v>
      </c>
      <c r="C1560" s="35" t="str">
        <f t="shared" si="53"/>
        <v>2023-07-07</v>
      </c>
      <c r="D1560" s="35" t="s">
        <v>5168</v>
      </c>
      <c r="E1560" s="35" t="s">
        <v>126</v>
      </c>
      <c r="F1560" s="35" t="s">
        <v>771</v>
      </c>
      <c r="G1560" s="36">
        <v>56</v>
      </c>
      <c r="H1560" s="35" t="s">
        <v>5169</v>
      </c>
      <c r="I1560" s="3" t="str">
        <f t="shared" si="54"/>
        <v>0xf0d97f50953e5cded0a14806a5bfb100accc9997</v>
      </c>
      <c r="K1560" s="3" t="str">
        <f t="shared" si="55"/>
        <v>0.04759483117965819</v>
      </c>
      <c r="Q1560" s="3" t="str">
        <f t="shared" si="56"/>
        <v>0.04759483117965819}</v>
      </c>
    </row>
    <row r="1561" spans="1:17" ht="15.5">
      <c r="A1561" s="35" t="s">
        <v>5170</v>
      </c>
      <c r="B1561" s="3">
        <v>20237</v>
      </c>
      <c r="C1561" s="35" t="str">
        <f t="shared" si="53"/>
        <v>2023-07-20</v>
      </c>
      <c r="D1561" s="35" t="s">
        <v>5171</v>
      </c>
      <c r="E1561" s="35" t="s">
        <v>126</v>
      </c>
      <c r="F1561" s="35" t="s">
        <v>771</v>
      </c>
      <c r="G1561" s="36">
        <v>56</v>
      </c>
      <c r="H1561" s="35" t="s">
        <v>5172</v>
      </c>
      <c r="I1561" s="3" t="str">
        <f t="shared" si="54"/>
        <v>0x2e613d68d6114899fff1571f1107794e5bb39933</v>
      </c>
      <c r="K1561" s="3" t="str">
        <f t="shared" si="55"/>
        <v>0.0001857446358338361</v>
      </c>
      <c r="Q1561" s="3" t="str">
        <f t="shared" si="56"/>
        <v>0.0001857446358338361}</v>
      </c>
    </row>
    <row r="1562" spans="1:17" ht="15.5">
      <c r="A1562" s="35" t="s">
        <v>5173</v>
      </c>
      <c r="B1562" s="3">
        <v>20237</v>
      </c>
      <c r="C1562" s="35" t="str">
        <f t="shared" si="53"/>
        <v>2023-07-21</v>
      </c>
      <c r="D1562" s="35" t="s">
        <v>5174</v>
      </c>
      <c r="E1562" s="35" t="s">
        <v>126</v>
      </c>
      <c r="F1562" s="35" t="s">
        <v>771</v>
      </c>
      <c r="G1562" s="36">
        <v>56</v>
      </c>
      <c r="H1562" s="35" t="s">
        <v>5175</v>
      </c>
      <c r="I1562" s="3" t="str">
        <f t="shared" si="54"/>
        <v>0x3bbf3054ac05b8678ff571438fd50c0b9395e16e</v>
      </c>
      <c r="K1562" s="3" t="str">
        <f t="shared" si="55"/>
        <v>0.00011512458522654476</v>
      </c>
      <c r="Q1562" s="3" t="str">
        <f t="shared" si="56"/>
        <v>0.00011512458522654476}</v>
      </c>
    </row>
    <row r="1563" spans="1:17" ht="15.5">
      <c r="A1563" s="35" t="s">
        <v>5176</v>
      </c>
      <c r="B1563" s="3">
        <v>20237</v>
      </c>
      <c r="C1563" s="35" t="str">
        <f t="shared" si="53"/>
        <v>2023-07-19</v>
      </c>
      <c r="D1563" s="35" t="s">
        <v>5177</v>
      </c>
      <c r="E1563" s="35" t="s">
        <v>126</v>
      </c>
      <c r="F1563" s="35" t="s">
        <v>771</v>
      </c>
      <c r="G1563" s="36">
        <v>56</v>
      </c>
      <c r="H1563" s="35" t="s">
        <v>5178</v>
      </c>
      <c r="I1563" s="3" t="str">
        <f t="shared" si="54"/>
        <v>0x2ca2584f1565489ef9598a2c8610ed40f06f251f</v>
      </c>
      <c r="K1563" s="3" t="str">
        <f t="shared" si="55"/>
        <v>0.027381158167675022</v>
      </c>
      <c r="Q1563" s="3" t="str">
        <f t="shared" si="56"/>
        <v>0.027381158167675022}</v>
      </c>
    </row>
    <row r="1564" spans="1:17" ht="15.5">
      <c r="A1564" s="35" t="s">
        <v>5179</v>
      </c>
      <c r="B1564" s="3">
        <v>20237</v>
      </c>
      <c r="C1564" s="35" t="str">
        <f t="shared" si="53"/>
        <v>2023-07-03</v>
      </c>
      <c r="D1564" s="35" t="s">
        <v>5180</v>
      </c>
      <c r="E1564" s="35" t="s">
        <v>126</v>
      </c>
      <c r="F1564" s="35" t="s">
        <v>771</v>
      </c>
      <c r="G1564" s="36">
        <v>56</v>
      </c>
      <c r="H1564" s="35" t="s">
        <v>5181</v>
      </c>
      <c r="I1564" s="3" t="str">
        <f t="shared" si="54"/>
        <v>0x88b97c730df264dbd10717ac649c21199ad18002</v>
      </c>
      <c r="K1564" s="3" t="str">
        <f t="shared" si="55"/>
        <v>1.2068014479848358e-05</v>
      </c>
      <c r="Q1564" s="3" t="str">
        <f t="shared" si="56"/>
        <v>1.2068014479848358e-05}</v>
      </c>
    </row>
    <row r="1565" spans="1:17" ht="15.5">
      <c r="A1565" s="35" t="s">
        <v>5182</v>
      </c>
      <c r="B1565" s="3">
        <v>20237</v>
      </c>
      <c r="C1565" s="35" t="str">
        <f t="shared" si="53"/>
        <v>2023-07-20</v>
      </c>
      <c r="D1565" s="35" t="s">
        <v>5183</v>
      </c>
      <c r="E1565" s="35" t="s">
        <v>126</v>
      </c>
      <c r="F1565" s="35" t="s">
        <v>771</v>
      </c>
      <c r="G1565" s="36">
        <v>56</v>
      </c>
      <c r="H1565" s="35" t="s">
        <v>5184</v>
      </c>
      <c r="I1565" s="3" t="str">
        <f t="shared" si="54"/>
        <v>0xf7567998abcc8ebc247992adf1ea6e27dd290291</v>
      </c>
      <c r="K1565" s="3" t="str">
        <f t="shared" si="55"/>
        <v>1.0</v>
      </c>
      <c r="Q1565" s="3" t="str">
        <f t="shared" si="56"/>
        <v>1.0}</v>
      </c>
    </row>
    <row r="1566" spans="1:17" ht="15.5">
      <c r="A1566" s="35" t="s">
        <v>5185</v>
      </c>
      <c r="B1566" s="3">
        <v>20237</v>
      </c>
      <c r="C1566" s="35" t="str">
        <f t="shared" si="53"/>
        <v>2023-07-19</v>
      </c>
      <c r="D1566" s="35" t="s">
        <v>5186</v>
      </c>
      <c r="E1566" s="35" t="s">
        <v>126</v>
      </c>
      <c r="F1566" s="35" t="s">
        <v>771</v>
      </c>
      <c r="G1566" s="36">
        <v>56</v>
      </c>
      <c r="H1566" s="35" t="s">
        <v>5187</v>
      </c>
      <c r="I1566" s="3" t="str">
        <f t="shared" si="54"/>
        <v>0x9135b2da90d1edf902f27244e04397a5650fd3e3</v>
      </c>
      <c r="K1566" s="3" t="str">
        <f t="shared" si="55"/>
        <v>0.01439930855661193</v>
      </c>
      <c r="Q1566" s="3" t="str">
        <f t="shared" si="56"/>
        <v>0.01439930855661193}</v>
      </c>
    </row>
    <row r="1567" spans="1:17" ht="15.5">
      <c r="A1567" s="35" t="s">
        <v>5188</v>
      </c>
      <c r="B1567" s="3">
        <v>20237</v>
      </c>
      <c r="C1567" s="35" t="str">
        <f t="shared" si="53"/>
        <v>2023-07-27</v>
      </c>
      <c r="D1567" s="35" t="s">
        <v>5189</v>
      </c>
      <c r="E1567" s="35" t="s">
        <v>126</v>
      </c>
      <c r="F1567" s="35" t="s">
        <v>771</v>
      </c>
      <c r="G1567" s="36">
        <v>56</v>
      </c>
      <c r="H1567" s="35" t="s">
        <v>5190</v>
      </c>
      <c r="I1567" s="3" t="str">
        <f t="shared" si="54"/>
        <v>0x80253f6b8bcf23b79631be8cc845f95a386e3f21</v>
      </c>
      <c r="K1567" s="3" t="str">
        <f t="shared" si="55"/>
        <v>0.021890790546047274</v>
      </c>
      <c r="Q1567" s="3" t="str">
        <f t="shared" si="56"/>
        <v>0.021890790546047274}</v>
      </c>
    </row>
    <row r="1568" spans="1:17" ht="15.5">
      <c r="A1568" s="35" t="s">
        <v>5191</v>
      </c>
      <c r="B1568" s="3">
        <v>20237</v>
      </c>
      <c r="C1568" s="35" t="str">
        <f t="shared" si="53"/>
        <v>2023-07-06</v>
      </c>
      <c r="D1568" s="35" t="s">
        <v>5192</v>
      </c>
      <c r="E1568" s="35" t="s">
        <v>126</v>
      </c>
      <c r="F1568" s="35" t="s">
        <v>771</v>
      </c>
      <c r="G1568" s="36">
        <v>56</v>
      </c>
      <c r="H1568" s="35" t="s">
        <v>5193</v>
      </c>
      <c r="I1568" s="3" t="str">
        <f t="shared" si="54"/>
        <v>0x31d8839f3f71c541ae8204c90065d06d1fcafd83</v>
      </c>
      <c r="K1568" s="3" t="str">
        <f t="shared" si="55"/>
        <v>0.07145895363675032</v>
      </c>
      <c r="Q1568" s="3" t="str">
        <f t="shared" si="56"/>
        <v>0.07145895363675032}</v>
      </c>
    </row>
    <row r="1569" spans="1:17" ht="15.5">
      <c r="A1569" s="35" t="s">
        <v>5194</v>
      </c>
      <c r="B1569" s="3">
        <v>20237</v>
      </c>
      <c r="C1569" s="35" t="str">
        <f t="shared" si="53"/>
        <v>2023-07-20</v>
      </c>
      <c r="D1569" s="35" t="s">
        <v>5195</v>
      </c>
      <c r="E1569" s="35" t="s">
        <v>126</v>
      </c>
      <c r="F1569" s="35" t="s">
        <v>771</v>
      </c>
      <c r="G1569" s="36">
        <v>56</v>
      </c>
      <c r="H1569" s="35" t="s">
        <v>5196</v>
      </c>
      <c r="I1569" s="3" t="str">
        <f t="shared" si="54"/>
        <v>0xb31c7b7bdf69554345e47a4393f53c332255c9fb</v>
      </c>
      <c r="K1569" s="3" t="str">
        <f t="shared" si="55"/>
        <v>0.04235090751944685</v>
      </c>
      <c r="Q1569" s="3" t="str">
        <f t="shared" si="56"/>
        <v>0.04235090751944685}</v>
      </c>
    </row>
    <row r="1570" spans="1:17" ht="15.5">
      <c r="A1570" s="35" t="s">
        <v>5197</v>
      </c>
      <c r="B1570" s="3">
        <v>20237</v>
      </c>
      <c r="C1570" s="35" t="str">
        <f t="shared" si="53"/>
        <v>2023-07-14</v>
      </c>
      <c r="D1570" s="35" t="s">
        <v>5198</v>
      </c>
      <c r="E1570" s="35" t="s">
        <v>126</v>
      </c>
      <c r="F1570" s="35" t="s">
        <v>771</v>
      </c>
      <c r="G1570" s="36">
        <v>56</v>
      </c>
      <c r="H1570" s="35" t="s">
        <v>5199</v>
      </c>
      <c r="I1570" s="3" t="str">
        <f t="shared" si="54"/>
        <v>0x95fa3481b3fcb073ceaf5729e79eebe0731c109b</v>
      </c>
      <c r="K1570" s="3" t="str">
        <f t="shared" si="55"/>
        <v>0.0552364118426867</v>
      </c>
      <c r="Q1570" s="3" t="str">
        <f t="shared" si="56"/>
        <v>0.0552364118426867}</v>
      </c>
    </row>
    <row r="1571" spans="1:17" ht="15.5">
      <c r="A1571" s="35" t="s">
        <v>5200</v>
      </c>
      <c r="B1571" s="3">
        <v>20237</v>
      </c>
      <c r="C1571" s="35" t="str">
        <f t="shared" si="53"/>
        <v>2023-07-29</v>
      </c>
      <c r="D1571" s="35" t="s">
        <v>5201</v>
      </c>
      <c r="E1571" s="35" t="s">
        <v>126</v>
      </c>
      <c r="F1571" s="35" t="s">
        <v>771</v>
      </c>
      <c r="G1571" s="36">
        <v>56</v>
      </c>
      <c r="H1571" s="35" t="s">
        <v>5202</v>
      </c>
      <c r="I1571" s="3" t="str">
        <f t="shared" si="54"/>
        <v>0x8fed5a4935eaa22454c7a5383ba9eab33da2850e</v>
      </c>
      <c r="K1571" s="3" t="str">
        <f t="shared" si="55"/>
        <v>0.015698663426488457</v>
      </c>
      <c r="Q1571" s="3" t="str">
        <f t="shared" si="56"/>
        <v>0.015698663426488457}</v>
      </c>
    </row>
    <row r="1572" spans="1:17" ht="15.5">
      <c r="A1572" s="35" t="s">
        <v>5203</v>
      </c>
      <c r="B1572" s="3">
        <v>20237</v>
      </c>
      <c r="C1572" s="35" t="str">
        <f t="shared" si="53"/>
        <v>2023-07-20</v>
      </c>
      <c r="D1572" s="35" t="s">
        <v>5204</v>
      </c>
      <c r="E1572" s="35" t="s">
        <v>126</v>
      </c>
      <c r="F1572" s="35" t="s">
        <v>771</v>
      </c>
      <c r="G1572" s="36">
        <v>56</v>
      </c>
      <c r="H1572" s="35" t="s">
        <v>5205</v>
      </c>
      <c r="I1572" s="3" t="str">
        <f t="shared" si="54"/>
        <v>0xf7567998abcc8ebc247992adf1ea6e27dd290291</v>
      </c>
      <c r="K1572" s="3" t="str">
        <f t="shared" si="55"/>
        <v>1.0</v>
      </c>
      <c r="Q1572" s="3" t="str">
        <f t="shared" si="56"/>
        <v>1.0}</v>
      </c>
    </row>
    <row r="1573" spans="1:17" ht="15.5">
      <c r="A1573" s="35" t="s">
        <v>5206</v>
      </c>
      <c r="B1573" s="3">
        <v>20237</v>
      </c>
      <c r="C1573" s="35" t="str">
        <f t="shared" si="53"/>
        <v>2023-07-13</v>
      </c>
      <c r="D1573" s="35" t="s">
        <v>5207</v>
      </c>
      <c r="E1573" s="35" t="s">
        <v>126</v>
      </c>
      <c r="F1573" s="35" t="s">
        <v>771</v>
      </c>
      <c r="G1573" s="36">
        <v>56</v>
      </c>
      <c r="H1573" s="35" t="s">
        <v>5208</v>
      </c>
      <c r="I1573" s="3" t="str">
        <f t="shared" si="54"/>
        <v>0xba8aaf2166ba2343dfdbddfc9809acd19828b174</v>
      </c>
      <c r="K1573" s="3" t="str">
        <f t="shared" si="55"/>
        <v>0.05701570680628272</v>
      </c>
      <c r="Q1573" s="3" t="str">
        <f t="shared" si="56"/>
        <v>0.05701570680628272}</v>
      </c>
    </row>
    <row r="1574" spans="1:17" ht="15.5">
      <c r="A1574" s="35" t="s">
        <v>5209</v>
      </c>
      <c r="B1574" s="3">
        <v>20237</v>
      </c>
      <c r="C1574" s="35" t="str">
        <f t="shared" si="53"/>
        <v>2023-07-20</v>
      </c>
      <c r="D1574" s="35" t="s">
        <v>5210</v>
      </c>
      <c r="E1574" s="35" t="s">
        <v>126</v>
      </c>
      <c r="F1574" s="35" t="s">
        <v>771</v>
      </c>
      <c r="G1574" s="36">
        <v>56</v>
      </c>
      <c r="H1574" s="35" t="s">
        <v>5211</v>
      </c>
      <c r="I1574" s="3" t="str">
        <f t="shared" si="54"/>
        <v>0x63f79ed47b414c74dcad3a438b33ddb47094eb69</v>
      </c>
      <c r="K1574" s="3" t="str">
        <f t="shared" si="55"/>
        <v>1.0</v>
      </c>
      <c r="Q1574" s="3" t="str">
        <f t="shared" si="56"/>
        <v>1.0}</v>
      </c>
    </row>
    <row r="1575" spans="1:17" ht="15.5">
      <c r="A1575" s="35" t="s">
        <v>5212</v>
      </c>
      <c r="B1575" s="3">
        <v>20237</v>
      </c>
      <c r="C1575" s="35" t="str">
        <f t="shared" si="53"/>
        <v>2023-07-19</v>
      </c>
      <c r="D1575" s="35" t="s">
        <v>5213</v>
      </c>
      <c r="E1575" s="35" t="s">
        <v>126</v>
      </c>
      <c r="F1575" s="35" t="s">
        <v>771</v>
      </c>
      <c r="G1575" s="36">
        <v>56</v>
      </c>
      <c r="H1575" s="35" t="s">
        <v>5214</v>
      </c>
      <c r="I1575" s="3" t="str">
        <f t="shared" si="54"/>
        <v>0xa197f7bc186ef919e23c043688a45effb1fa0f15</v>
      </c>
      <c r="K1575" s="3" t="str">
        <f t="shared" si="55"/>
        <v>0.00010992030777686178</v>
      </c>
      <c r="Q1575" s="3" t="str">
        <f t="shared" si="56"/>
        <v>0.00010992030777686178}</v>
      </c>
    </row>
    <row r="1576" spans="1:17" ht="15.5">
      <c r="A1576" s="35" t="s">
        <v>5215</v>
      </c>
      <c r="B1576" s="3">
        <v>20237</v>
      </c>
      <c r="C1576" s="35" t="str">
        <f t="shared" si="53"/>
        <v>2023-07-27</v>
      </c>
      <c r="D1576" s="35" t="s">
        <v>5216</v>
      </c>
      <c r="E1576" s="35" t="s">
        <v>126</v>
      </c>
      <c r="F1576" s="35" t="s">
        <v>771</v>
      </c>
      <c r="G1576" s="36">
        <v>56</v>
      </c>
      <c r="H1576" s="35" t="s">
        <v>5217</v>
      </c>
      <c r="I1576" s="3" t="str">
        <f t="shared" si="54"/>
        <v>0x1099c488374eaa80200a474f6ddb31c549cb6c4e</v>
      </c>
      <c r="K1576" s="3" t="str">
        <f t="shared" si="55"/>
        <v>0.000454900340897227</v>
      </c>
      <c r="Q1576" s="3" t="str">
        <f t="shared" si="56"/>
        <v>0.000454900340897227}</v>
      </c>
    </row>
    <row r="1577" spans="1:17" ht="15.5">
      <c r="A1577" s="35" t="s">
        <v>5218</v>
      </c>
      <c r="B1577" s="3">
        <v>20237</v>
      </c>
      <c r="C1577" s="35" t="str">
        <f t="shared" si="53"/>
        <v>2023-07-17</v>
      </c>
      <c r="D1577" s="35" t="s">
        <v>5219</v>
      </c>
      <c r="E1577" s="35" t="s">
        <v>126</v>
      </c>
      <c r="F1577" s="35" t="s">
        <v>771</v>
      </c>
      <c r="G1577" s="36">
        <v>56</v>
      </c>
      <c r="H1577" s="35" t="s">
        <v>5220</v>
      </c>
      <c r="I1577" s="3" t="str">
        <f t="shared" si="54"/>
        <v>0xd50b0a565f8513384ff717881eb0ac28053b590d</v>
      </c>
      <c r="K1577" s="3" t="str">
        <f t="shared" si="55"/>
        <v>0.0015784079262043049</v>
      </c>
      <c r="Q1577" s="3" t="str">
        <f t="shared" si="56"/>
        <v>0.0015784079262043049}</v>
      </c>
    </row>
    <row r="1578" spans="1:17" ht="15.5">
      <c r="A1578" s="35" t="s">
        <v>5221</v>
      </c>
      <c r="B1578" s="3">
        <v>20237</v>
      </c>
      <c r="C1578" s="35" t="str">
        <f t="shared" si="53"/>
        <v>2023-07-23</v>
      </c>
      <c r="D1578" s="35" t="s">
        <v>5222</v>
      </c>
      <c r="E1578" s="35" t="s">
        <v>126</v>
      </c>
      <c r="F1578" s="35" t="s">
        <v>771</v>
      </c>
      <c r="G1578" s="36">
        <v>56</v>
      </c>
      <c r="H1578" s="35" t="s">
        <v>5223</v>
      </c>
      <c r="I1578" s="3" t="str">
        <f t="shared" si="54"/>
        <v>0x528fa8b4695aa008debb42c8935b2e9b274f4cf9</v>
      </c>
      <c r="K1578" s="3" t="str">
        <f t="shared" si="55"/>
        <v>0.007745236646634247</v>
      </c>
      <c r="Q1578" s="3" t="str">
        <f t="shared" si="56"/>
        <v>0.007745236646634247}</v>
      </c>
    </row>
    <row r="1579" spans="1:17" ht="15.5">
      <c r="A1579" s="35" t="s">
        <v>5224</v>
      </c>
      <c r="B1579" s="3">
        <v>20237</v>
      </c>
      <c r="C1579" s="35" t="str">
        <f t="shared" si="53"/>
        <v>2023-07-24</v>
      </c>
      <c r="D1579" s="35" t="s">
        <v>5225</v>
      </c>
      <c r="E1579" s="35" t="s">
        <v>126</v>
      </c>
      <c r="F1579" s="35" t="s">
        <v>771</v>
      </c>
      <c r="G1579" s="36">
        <v>56</v>
      </c>
      <c r="H1579" s="35" t="s">
        <v>5226</v>
      </c>
      <c r="I1579" s="3" t="str">
        <f t="shared" si="54"/>
        <v>0xce038c91f965517b9a52268b6aaf8e82c151677d</v>
      </c>
      <c r="K1579" s="3" t="str">
        <f t="shared" si="55"/>
        <v>0.06272129489124936</v>
      </c>
      <c r="Q1579" s="3" t="str">
        <f t="shared" si="56"/>
        <v>0.06272129489124936}</v>
      </c>
    </row>
    <row r="1580" spans="1:17" ht="15.5">
      <c r="A1580" s="35" t="s">
        <v>5227</v>
      </c>
      <c r="B1580" s="3">
        <v>20237</v>
      </c>
      <c r="C1580" s="35" t="str">
        <f t="shared" si="53"/>
        <v>2023-07-20</v>
      </c>
      <c r="D1580" s="35" t="s">
        <v>5228</v>
      </c>
      <c r="E1580" s="35" t="s">
        <v>126</v>
      </c>
      <c r="F1580" s="35" t="s">
        <v>771</v>
      </c>
      <c r="G1580" s="36">
        <v>56</v>
      </c>
      <c r="H1580" s="35" t="s">
        <v>5229</v>
      </c>
      <c r="I1580" s="3" t="str">
        <f t="shared" si="54"/>
        <v>0x9e61bdd5ec2f397a286842dca9d8640935134ebd</v>
      </c>
      <c r="K1580" s="3" t="str">
        <f t="shared" si="55"/>
        <v>1.0</v>
      </c>
      <c r="Q1580" s="3" t="str">
        <f t="shared" si="56"/>
        <v>1.0}</v>
      </c>
    </row>
    <row r="1581" spans="1:17" ht="15.5">
      <c r="A1581" s="35" t="s">
        <v>5230</v>
      </c>
      <c r="B1581" s="3">
        <v>20237</v>
      </c>
      <c r="C1581" s="35" t="str">
        <f t="shared" si="53"/>
        <v>2023-07-20</v>
      </c>
      <c r="D1581" s="35" t="s">
        <v>5231</v>
      </c>
      <c r="E1581" s="35" t="s">
        <v>126</v>
      </c>
      <c r="F1581" s="35" t="s">
        <v>771</v>
      </c>
      <c r="G1581" s="36">
        <v>56</v>
      </c>
      <c r="H1581" s="35" t="s">
        <v>5232</v>
      </c>
      <c r="I1581" s="3" t="str">
        <f t="shared" si="54"/>
        <v>0x7117a10279ef2d65327f726161dc80e65abfb394</v>
      </c>
      <c r="K1581" s="3" t="str">
        <f t="shared" si="55"/>
        <v>0.0001857446358338361</v>
      </c>
      <c r="Q1581" s="3" t="str">
        <f t="shared" si="56"/>
        <v>0.0001857446358338361}</v>
      </c>
    </row>
    <row r="1582" spans="1:17" ht="15.5">
      <c r="A1582" s="35" t="s">
        <v>5233</v>
      </c>
      <c r="B1582" s="3">
        <v>20237</v>
      </c>
      <c r="C1582" s="35" t="str">
        <f t="shared" si="53"/>
        <v>2023-07-19</v>
      </c>
      <c r="D1582" s="35" t="s">
        <v>5234</v>
      </c>
      <c r="E1582" s="35" t="s">
        <v>126</v>
      </c>
      <c r="F1582" s="35" t="s">
        <v>771</v>
      </c>
      <c r="G1582" s="36">
        <v>56</v>
      </c>
      <c r="H1582" s="35" t="s">
        <v>5235</v>
      </c>
      <c r="I1582" s="3" t="str">
        <f t="shared" si="54"/>
        <v>0x2ca2584f1565489ef9598a2c8610ed40f06f251f</v>
      </c>
      <c r="K1582" s="3" t="str">
        <f t="shared" si="55"/>
        <v>0.027381158167675022</v>
      </c>
      <c r="Q1582" s="3" t="str">
        <f t="shared" si="56"/>
        <v>0.027381158167675022}</v>
      </c>
    </row>
    <row r="1583" spans="1:17" ht="15.5">
      <c r="A1583" s="35" t="s">
        <v>5236</v>
      </c>
      <c r="B1583" s="3">
        <v>20237</v>
      </c>
      <c r="C1583" s="35" t="str">
        <f t="shared" si="53"/>
        <v>2023-07-27</v>
      </c>
      <c r="D1583" s="35" t="s">
        <v>5237</v>
      </c>
      <c r="E1583" s="35" t="s">
        <v>126</v>
      </c>
      <c r="F1583" s="35" t="s">
        <v>771</v>
      </c>
      <c r="G1583" s="36">
        <v>56</v>
      </c>
      <c r="H1583" s="35" t="s">
        <v>5238</v>
      </c>
      <c r="I1583" s="3" t="str">
        <f t="shared" si="54"/>
        <v>0x939a84e454a60c46fe1e475c7b97170eb27d369f</v>
      </c>
      <c r="K1583" s="3" t="str">
        <f t="shared" si="55"/>
        <v>0.00011680825242718449</v>
      </c>
      <c r="Q1583" s="3" t="str">
        <f t="shared" si="56"/>
        <v>0.00011680825242718449}</v>
      </c>
    </row>
    <row r="1584" spans="1:17" ht="15.5">
      <c r="A1584" s="35" t="s">
        <v>5239</v>
      </c>
      <c r="B1584" s="3">
        <v>20237</v>
      </c>
      <c r="C1584" s="35" t="str">
        <f t="shared" si="53"/>
        <v>2023-07-05</v>
      </c>
      <c r="D1584" s="35" t="s">
        <v>5240</v>
      </c>
      <c r="E1584" s="35" t="s">
        <v>126</v>
      </c>
      <c r="F1584" s="35" t="s">
        <v>771</v>
      </c>
      <c r="G1584" s="36">
        <v>56</v>
      </c>
      <c r="H1584" s="35" t="s">
        <v>5241</v>
      </c>
      <c r="I1584" s="3" t="str">
        <f t="shared" si="54"/>
        <v>0xa69c6fc8e1db15cae4eeb86ab549199ba7ab27f1</v>
      </c>
      <c r="K1584" s="3" t="str">
        <f t="shared" si="55"/>
        <v>0.028742268041237116</v>
      </c>
      <c r="Q1584" s="3" t="str">
        <f t="shared" si="56"/>
        <v>0.028742268041237116}</v>
      </c>
    </row>
    <row r="1585" spans="1:17" ht="15.5">
      <c r="A1585" s="35" t="s">
        <v>5242</v>
      </c>
      <c r="B1585" s="3">
        <v>20237</v>
      </c>
      <c r="C1585" s="35" t="str">
        <f t="shared" si="53"/>
        <v>2023-07-31</v>
      </c>
      <c r="D1585" s="35" t="s">
        <v>5243</v>
      </c>
      <c r="E1585" s="35" t="s">
        <v>126</v>
      </c>
      <c r="F1585" s="35" t="s">
        <v>771</v>
      </c>
      <c r="G1585" s="36">
        <v>56</v>
      </c>
      <c r="H1585" s="35" t="s">
        <v>5244</v>
      </c>
      <c r="I1585" s="3" t="str">
        <f t="shared" si="54"/>
        <v>0xb96f2d71c37e2110a8bf64eafa478d697840608c</v>
      </c>
      <c r="K1585" s="3" t="str">
        <f t="shared" si="55"/>
        <v>0.04058465286236297</v>
      </c>
      <c r="Q1585" s="3" t="str">
        <f t="shared" si="56"/>
        <v>0.04058465286236297}</v>
      </c>
    </row>
    <row r="1586" spans="1:17" ht="15.5">
      <c r="A1586" s="35" t="s">
        <v>5245</v>
      </c>
      <c r="B1586" s="3">
        <v>20237</v>
      </c>
      <c r="C1586" s="35" t="str">
        <f t="shared" si="53"/>
        <v>2023-07-06</v>
      </c>
      <c r="D1586" s="35" t="s">
        <v>5246</v>
      </c>
      <c r="E1586" s="35" t="s">
        <v>126</v>
      </c>
      <c r="F1586" s="35" t="s">
        <v>771</v>
      </c>
      <c r="G1586" s="36">
        <v>56</v>
      </c>
      <c r="H1586" s="35" t="s">
        <v>5247</v>
      </c>
      <c r="I1586" s="3" t="str">
        <f t="shared" si="54"/>
        <v>0x139e3b3c142fbf7e91c1b2ae5a138e108649dc03</v>
      </c>
      <c r="K1586" s="3" t="str">
        <f t="shared" si="55"/>
        <v>0.0002</v>
      </c>
      <c r="Q1586" s="3" t="str">
        <f t="shared" si="56"/>
        <v>0.0002}</v>
      </c>
    </row>
    <row r="1587" spans="1:17" ht="15.5">
      <c r="A1587" s="35" t="s">
        <v>5248</v>
      </c>
      <c r="B1587" s="3">
        <v>20237</v>
      </c>
      <c r="C1587" s="35" t="str">
        <f t="shared" si="53"/>
        <v>2023-07-25</v>
      </c>
      <c r="D1587" s="35" t="s">
        <v>5249</v>
      </c>
      <c r="E1587" s="35" t="s">
        <v>126</v>
      </c>
      <c r="F1587" s="35" t="s">
        <v>771</v>
      </c>
      <c r="G1587" s="36">
        <v>56</v>
      </c>
      <c r="H1587" s="35" t="s">
        <v>5250</v>
      </c>
      <c r="I1587" s="3" t="str">
        <f t="shared" si="54"/>
        <v>0xe017c8609e2269ae2daf5417ac95bab8f472697c</v>
      </c>
      <c r="K1587" s="3" t="str">
        <f t="shared" si="55"/>
        <v>0.02539255552080075</v>
      </c>
      <c r="Q1587" s="3" t="str">
        <f t="shared" si="56"/>
        <v>0.02539255552080075}</v>
      </c>
    </row>
    <row r="1588" spans="1:17" ht="15.5">
      <c r="A1588" s="35" t="s">
        <v>5251</v>
      </c>
      <c r="B1588" s="3">
        <v>20237</v>
      </c>
      <c r="C1588" s="35" t="str">
        <f t="shared" si="53"/>
        <v>2023-07-14</v>
      </c>
      <c r="D1588" s="35" t="s">
        <v>5252</v>
      </c>
      <c r="E1588" s="35" t="s">
        <v>126</v>
      </c>
      <c r="F1588" s="35" t="s">
        <v>771</v>
      </c>
      <c r="G1588" s="36">
        <v>56</v>
      </c>
      <c r="H1588" s="35" t="s">
        <v>5253</v>
      </c>
      <c r="I1588" s="3" t="str">
        <f t="shared" si="54"/>
        <v>0x1766bbd0267f750cb8c2d845336d5ce3f192fbb8</v>
      </c>
      <c r="K1588" s="3" t="str">
        <f t="shared" si="55"/>
        <v>0.055533039647577095</v>
      </c>
      <c r="Q1588" s="3" t="str">
        <f t="shared" si="56"/>
        <v>0.055533039647577095}</v>
      </c>
    </row>
    <row r="1589" spans="1:17" ht="15.5">
      <c r="A1589" s="35" t="s">
        <v>5254</v>
      </c>
      <c r="B1589" s="3">
        <v>20237</v>
      </c>
      <c r="C1589" s="35" t="str">
        <f t="shared" si="53"/>
        <v>2023-07-21</v>
      </c>
      <c r="D1589" s="35" t="s">
        <v>5255</v>
      </c>
      <c r="E1589" s="35" t="s">
        <v>126</v>
      </c>
      <c r="F1589" s="35" t="s">
        <v>771</v>
      </c>
      <c r="G1589" s="36">
        <v>56</v>
      </c>
      <c r="H1589" s="35" t="s">
        <v>5256</v>
      </c>
      <c r="I1589" s="3" t="str">
        <f t="shared" si="54"/>
        <v>0x728c77df4b39345aa6c0c0dde385961094d8f5c1</v>
      </c>
      <c r="K1589" s="3" t="str">
        <f t="shared" si="55"/>
        <v>0.11362440820620726</v>
      </c>
      <c r="Q1589" s="3" t="str">
        <f t="shared" si="56"/>
        <v>0.11362440820620726}</v>
      </c>
    </row>
    <row r="1590" spans="1:17" ht="15.5">
      <c r="A1590" s="35" t="s">
        <v>5257</v>
      </c>
      <c r="B1590" s="3">
        <v>20237</v>
      </c>
      <c r="C1590" s="35" t="str">
        <f t="shared" si="53"/>
        <v>2023-07-20</v>
      </c>
      <c r="D1590" s="35" t="s">
        <v>5258</v>
      </c>
      <c r="E1590" s="35" t="s">
        <v>126</v>
      </c>
      <c r="F1590" s="35" t="s">
        <v>771</v>
      </c>
      <c r="G1590" s="36">
        <v>56</v>
      </c>
      <c r="H1590" s="35" t="s">
        <v>5259</v>
      </c>
      <c r="I1590" s="3" t="str">
        <f t="shared" si="54"/>
        <v>0xf7567998abcc8ebc247992adf1ea6e27dd290291</v>
      </c>
      <c r="K1590" s="3" t="str">
        <f t="shared" si="55"/>
        <v>1.0</v>
      </c>
      <c r="Q1590" s="3" t="str">
        <f t="shared" si="56"/>
        <v>1.0}</v>
      </c>
    </row>
    <row r="1591" spans="1:17" ht="15.5">
      <c r="A1591" s="35" t="s">
        <v>5260</v>
      </c>
      <c r="B1591" s="3">
        <v>20237</v>
      </c>
      <c r="C1591" s="35" t="str">
        <f t="shared" si="53"/>
        <v>2023-07-27</v>
      </c>
      <c r="D1591" s="35" t="s">
        <v>5261</v>
      </c>
      <c r="E1591" s="35" t="s">
        <v>126</v>
      </c>
      <c r="F1591" s="35" t="s">
        <v>771</v>
      </c>
      <c r="G1591" s="36">
        <v>56</v>
      </c>
      <c r="H1591" s="35" t="s">
        <v>5262</v>
      </c>
      <c r="I1591" s="3" t="str">
        <f t="shared" si="54"/>
        <v>0xc5f5ed11720fb8ed68e31de3046938809f99f755</v>
      </c>
      <c r="K1591" s="3" t="str">
        <f t="shared" si="55"/>
        <v>0.06729939603106126</v>
      </c>
      <c r="Q1591" s="3" t="str">
        <f t="shared" si="56"/>
        <v>0.06729939603106126}</v>
      </c>
    </row>
    <row r="1592" spans="1:17" ht="15.5">
      <c r="A1592" s="35" t="s">
        <v>5263</v>
      </c>
      <c r="B1592" s="3">
        <v>20237</v>
      </c>
      <c r="C1592" s="35" t="str">
        <f t="shared" si="53"/>
        <v>2023-07-08</v>
      </c>
      <c r="D1592" s="35" t="s">
        <v>5264</v>
      </c>
      <c r="E1592" s="35" t="s">
        <v>126</v>
      </c>
      <c r="F1592" s="35" t="s">
        <v>771</v>
      </c>
      <c r="G1592" s="36">
        <v>56</v>
      </c>
      <c r="H1592" s="35" t="s">
        <v>5265</v>
      </c>
      <c r="I1592" s="3" t="str">
        <f t="shared" si="54"/>
        <v>0x23d7e66266fbb0e5a30b3b2a199cc74e082c96e7</v>
      </c>
      <c r="K1592" s="3" t="str">
        <f t="shared" si="55"/>
        <v>0.04020286986640277</v>
      </c>
      <c r="Q1592" s="3" t="str">
        <f t="shared" si="56"/>
        <v>0.04020286986640277}</v>
      </c>
    </row>
    <row r="1593" spans="1:17" ht="15.5">
      <c r="A1593" s="35" t="s">
        <v>5266</v>
      </c>
      <c r="B1593" s="3">
        <v>20237</v>
      </c>
      <c r="C1593" s="35" t="str">
        <f t="shared" si="53"/>
        <v>2023-07-02</v>
      </c>
      <c r="D1593" s="35" t="s">
        <v>5267</v>
      </c>
      <c r="E1593" s="35" t="s">
        <v>126</v>
      </c>
      <c r="F1593" s="35" t="s">
        <v>771</v>
      </c>
      <c r="G1593" s="36">
        <v>56</v>
      </c>
      <c r="H1593" s="35" t="s">
        <v>5268</v>
      </c>
      <c r="I1593" s="3" t="str">
        <f t="shared" si="54"/>
        <v>0x79f83d098373967cf150a4efe6f0562299562e9a</v>
      </c>
      <c r="K1593" s="3" t="str">
        <f t="shared" si="55"/>
        <v>0.053181818181818184</v>
      </c>
      <c r="Q1593" s="3" t="str">
        <f t="shared" si="56"/>
        <v>0.053181818181818184}</v>
      </c>
    </row>
    <row r="1594" spans="1:17" ht="15.5">
      <c r="A1594" s="35" t="s">
        <v>5269</v>
      </c>
      <c r="B1594" s="3">
        <v>20237</v>
      </c>
      <c r="C1594" s="35" t="str">
        <f t="shared" si="53"/>
        <v>2023-07-24</v>
      </c>
      <c r="D1594" s="35" t="s">
        <v>5270</v>
      </c>
      <c r="E1594" s="35" t="s">
        <v>126</v>
      </c>
      <c r="F1594" s="35" t="s">
        <v>771</v>
      </c>
      <c r="G1594" s="36">
        <v>56</v>
      </c>
      <c r="H1594" s="35" t="s">
        <v>5271</v>
      </c>
      <c r="I1594" s="3" t="str">
        <f t="shared" si="54"/>
        <v>0x5ec6b850442bae528f2975aec41920e74b64f712</v>
      </c>
      <c r="K1594" s="3" t="str">
        <f t="shared" si="55"/>
        <v>0.0004163993304767948</v>
      </c>
      <c r="Q1594" s="3" t="str">
        <f t="shared" si="56"/>
        <v>0.0004163993304767948}</v>
      </c>
    </row>
    <row r="1595" spans="1:17" ht="15.5">
      <c r="A1595" s="35" t="s">
        <v>5272</v>
      </c>
      <c r="B1595" s="3">
        <v>20237</v>
      </c>
      <c r="C1595" s="35" t="str">
        <f t="shared" si="53"/>
        <v>2023-07-20</v>
      </c>
      <c r="D1595" s="35" t="s">
        <v>5273</v>
      </c>
      <c r="E1595" s="35" t="s">
        <v>126</v>
      </c>
      <c r="F1595" s="35" t="s">
        <v>771</v>
      </c>
      <c r="G1595" s="36">
        <v>56</v>
      </c>
      <c r="H1595" s="35" t="s">
        <v>5274</v>
      </c>
      <c r="I1595" s="3" t="str">
        <f t="shared" si="54"/>
        <v>0x619c49a8af9fb2301687e8b9bbd3e70b0180572a</v>
      </c>
      <c r="K1595" s="3" t="str">
        <f t="shared" si="55"/>
        <v>0.04235090751944685</v>
      </c>
      <c r="Q1595" s="3" t="str">
        <f t="shared" si="56"/>
        <v>0.04235090751944685}</v>
      </c>
    </row>
    <row r="1596" spans="1:17" ht="15.5">
      <c r="A1596" s="35" t="s">
        <v>5275</v>
      </c>
      <c r="B1596" s="3">
        <v>20237</v>
      </c>
      <c r="C1596" s="35" t="str">
        <f t="shared" si="53"/>
        <v>2023-07-24</v>
      </c>
      <c r="D1596" s="35" t="s">
        <v>5276</v>
      </c>
      <c r="E1596" s="35" t="s">
        <v>126</v>
      </c>
      <c r="F1596" s="35" t="s">
        <v>771</v>
      </c>
      <c r="G1596" s="36">
        <v>56</v>
      </c>
      <c r="H1596" s="35" t="s">
        <v>5277</v>
      </c>
      <c r="I1596" s="3" t="str">
        <f t="shared" si="54"/>
        <v>0x0ca3c4139e7736b58ae22f8ffde522bc7c1eef3a</v>
      </c>
      <c r="K1596" s="3" t="str">
        <f t="shared" si="55"/>
        <v>0.06848552338530067</v>
      </c>
      <c r="Q1596" s="3" t="str">
        <f t="shared" si="56"/>
        <v>0.06848552338530067}</v>
      </c>
    </row>
    <row r="1597" spans="1:17" ht="15.5">
      <c r="A1597" s="35" t="s">
        <v>5278</v>
      </c>
      <c r="B1597" s="3">
        <v>20237</v>
      </c>
      <c r="C1597" s="35" t="str">
        <f t="shared" si="53"/>
        <v>2023-07-11</v>
      </c>
      <c r="D1597" s="35" t="s">
        <v>5279</v>
      </c>
      <c r="E1597" s="35" t="s">
        <v>126</v>
      </c>
      <c r="F1597" s="35" t="s">
        <v>771</v>
      </c>
      <c r="G1597" s="36">
        <v>56</v>
      </c>
      <c r="H1597" s="35" t="s">
        <v>5280</v>
      </c>
      <c r="I1597" s="3" t="str">
        <f t="shared" si="54"/>
        <v>0xa11bf50a6a830ddb924b9e295448f0831949045f</v>
      </c>
      <c r="K1597" s="3" t="str">
        <f t="shared" si="55"/>
        <v>0.07753230512713631</v>
      </c>
      <c r="Q1597" s="3" t="str">
        <f t="shared" si="56"/>
        <v>0.07753230512713631}</v>
      </c>
    </row>
    <row r="1598" spans="1:17" ht="15.5">
      <c r="A1598" s="35" t="s">
        <v>5281</v>
      </c>
      <c r="B1598" s="3">
        <v>20237</v>
      </c>
      <c r="C1598" s="35" t="str">
        <f t="shared" si="53"/>
        <v>2023-07-13</v>
      </c>
      <c r="D1598" s="35" t="s">
        <v>5282</v>
      </c>
      <c r="E1598" s="35" t="s">
        <v>191</v>
      </c>
      <c r="F1598" s="35" t="s">
        <v>771</v>
      </c>
      <c r="G1598" s="36">
        <v>56</v>
      </c>
      <c r="H1598" s="35" t="s">
        <v>5283</v>
      </c>
      <c r="I1598" s="3" t="str">
        <f t="shared" si="54"/>
        <v>0x74cf5236e721998231b61790a195c387756ce04c</v>
      </c>
      <c r="K1598" s="3" t="str">
        <f t="shared" si="55"/>
        <v>6.182752162598929e-09</v>
      </c>
      <c r="Q1598" s="3" t="str">
        <f t="shared" si="56"/>
        <v>6.182752162598929e-09}</v>
      </c>
    </row>
    <row r="1599" spans="1:17" ht="15.5">
      <c r="A1599" s="35" t="s">
        <v>5284</v>
      </c>
      <c r="B1599" s="3">
        <v>20237</v>
      </c>
      <c r="C1599" s="35" t="str">
        <f t="shared" si="53"/>
        <v>2023-07-19</v>
      </c>
      <c r="D1599" s="35" t="s">
        <v>5285</v>
      </c>
      <c r="E1599" s="35" t="s">
        <v>126</v>
      </c>
      <c r="F1599" s="35" t="s">
        <v>771</v>
      </c>
      <c r="G1599" s="36">
        <v>56</v>
      </c>
      <c r="H1599" s="35" t="s">
        <v>5286</v>
      </c>
      <c r="I1599" s="3" t="str">
        <f t="shared" si="54"/>
        <v>0xa197f7bc186ef919e23c043688a45effb1fa0f15</v>
      </c>
      <c r="K1599" s="3" t="str">
        <f t="shared" si="55"/>
        <v>0.00010992030777686178</v>
      </c>
      <c r="Q1599" s="3" t="str">
        <f t="shared" si="56"/>
        <v>0.00010992030777686178}</v>
      </c>
    </row>
    <row r="1600" spans="1:17" ht="15.5">
      <c r="A1600" s="35" t="s">
        <v>5287</v>
      </c>
      <c r="B1600" s="3">
        <v>20237</v>
      </c>
      <c r="C1600" s="35" t="str">
        <f t="shared" si="53"/>
        <v>2023-07-07</v>
      </c>
      <c r="D1600" s="35" t="s">
        <v>5288</v>
      </c>
      <c r="E1600" s="35" t="s">
        <v>126</v>
      </c>
      <c r="F1600" s="35" t="s">
        <v>771</v>
      </c>
      <c r="G1600" s="36">
        <v>56</v>
      </c>
      <c r="H1600" s="35" t="s">
        <v>5289</v>
      </c>
      <c r="I1600" s="3" t="str">
        <f t="shared" si="54"/>
        <v>0x3423ecd8d3d78aaab4fded109c2306aa597513b8</v>
      </c>
      <c r="K1600" s="3" t="str">
        <f t="shared" si="55"/>
        <v>0.0005532503457814661</v>
      </c>
      <c r="Q1600" s="3" t="str">
        <f t="shared" si="56"/>
        <v>0.0005532503457814661}</v>
      </c>
    </row>
    <row r="1601" spans="1:17" ht="15.5">
      <c r="A1601" s="35" t="s">
        <v>5290</v>
      </c>
      <c r="B1601" s="3">
        <v>20237</v>
      </c>
      <c r="C1601" s="35" t="str">
        <f t="shared" si="53"/>
        <v>2023-07-29</v>
      </c>
      <c r="D1601" s="35" t="s">
        <v>5291</v>
      </c>
      <c r="E1601" s="35" t="s">
        <v>126</v>
      </c>
      <c r="F1601" s="35" t="s">
        <v>771</v>
      </c>
      <c r="G1601" s="36">
        <v>56</v>
      </c>
      <c r="H1601" s="35" t="s">
        <v>5292</v>
      </c>
      <c r="I1601" s="3" t="str">
        <f t="shared" si="54"/>
        <v>0x09d7da6750bf536d4f5c9c8846b99a327203dbf9</v>
      </c>
      <c r="K1601" s="3" t="str">
        <f t="shared" si="55"/>
        <v>0.0189433237271854</v>
      </c>
      <c r="Q1601" s="3" t="str">
        <f t="shared" si="56"/>
        <v>0.0189433237271854}</v>
      </c>
    </row>
    <row r="1602" spans="1:17" ht="15.5">
      <c r="A1602" s="35" t="s">
        <v>5293</v>
      </c>
      <c r="B1602" s="3">
        <v>20237</v>
      </c>
      <c r="C1602" s="35" t="str">
        <f t="shared" si="53"/>
        <v>2023-07-20</v>
      </c>
      <c r="D1602" s="35" t="s">
        <v>5294</v>
      </c>
      <c r="E1602" s="35" t="s">
        <v>126</v>
      </c>
      <c r="F1602" s="35" t="s">
        <v>771</v>
      </c>
      <c r="G1602" s="36">
        <v>56</v>
      </c>
      <c r="H1602" s="35" t="s">
        <v>5295</v>
      </c>
      <c r="I1602" s="3" t="str">
        <f t="shared" si="54"/>
        <v>0x3ff666edb45640463877f695ceb2869c5893b4c8</v>
      </c>
      <c r="K1602" s="3" t="str">
        <f t="shared" si="55"/>
        <v>0.66</v>
      </c>
      <c r="Q1602" s="3" t="str">
        <f t="shared" si="56"/>
        <v>0.66}</v>
      </c>
    </row>
    <row r="1603" spans="1:17" ht="15.5">
      <c r="A1603" s="35" t="s">
        <v>5296</v>
      </c>
      <c r="B1603" s="3">
        <v>20237</v>
      </c>
      <c r="C1603" s="35" t="str">
        <f t="shared" si="53"/>
        <v>2023-07-25</v>
      </c>
      <c r="D1603" s="35" t="s">
        <v>5297</v>
      </c>
      <c r="E1603" s="35" t="s">
        <v>126</v>
      </c>
      <c r="F1603" s="35" t="s">
        <v>771</v>
      </c>
      <c r="G1603" s="36">
        <v>56</v>
      </c>
      <c r="H1603" s="35" t="s">
        <v>5298</v>
      </c>
      <c r="I1603" s="3" t="str">
        <f t="shared" si="54"/>
        <v>0x831344ec9774cca4734069f7cfba929d55fd8d45</v>
      </c>
      <c r="K1603" s="3" t="str">
        <f t="shared" si="55"/>
        <v>0.041254125412541254</v>
      </c>
      <c r="Q1603" s="3" t="str">
        <f t="shared" si="56"/>
        <v>0.041254125412541254}</v>
      </c>
    </row>
    <row r="1604" spans="1:17" ht="15.5">
      <c r="A1604" s="35" t="s">
        <v>5299</v>
      </c>
      <c r="B1604" s="3">
        <v>20237</v>
      </c>
      <c r="C1604" s="35" t="str">
        <f t="shared" si="53"/>
        <v>2023-07-20</v>
      </c>
      <c r="D1604" s="35" t="s">
        <v>5300</v>
      </c>
      <c r="E1604" s="35" t="s">
        <v>126</v>
      </c>
      <c r="F1604" s="35" t="s">
        <v>771</v>
      </c>
      <c r="G1604" s="36">
        <v>56</v>
      </c>
      <c r="H1604" s="35" t="s">
        <v>5301</v>
      </c>
      <c r="I1604" s="3" t="str">
        <f t="shared" si="54"/>
        <v>0xf7567998abcc8ebc247992adf1ea6e27dd290291</v>
      </c>
      <c r="K1604" s="3" t="str">
        <f t="shared" si="55"/>
        <v>1.0</v>
      </c>
      <c r="Q1604" s="3" t="str">
        <f t="shared" si="56"/>
        <v>1.0}</v>
      </c>
    </row>
    <row r="1605" spans="1:17" ht="15.5">
      <c r="A1605" s="35" t="s">
        <v>5302</v>
      </c>
      <c r="B1605" s="3">
        <v>20237</v>
      </c>
      <c r="C1605" s="35" t="str">
        <f t="shared" si="53"/>
        <v>2023-07-05</v>
      </c>
      <c r="D1605" s="35" t="s">
        <v>5303</v>
      </c>
      <c r="E1605" s="35" t="s">
        <v>126</v>
      </c>
      <c r="F1605" s="35" t="s">
        <v>771</v>
      </c>
      <c r="G1605" s="36">
        <v>56</v>
      </c>
      <c r="H1605" s="35" t="s">
        <v>5304</v>
      </c>
      <c r="I1605" s="3" t="str">
        <f t="shared" si="54"/>
        <v>0x07ecf52a3e94bd0d452e450e10985a0a5c94d891</v>
      </c>
      <c r="K1605" s="3" t="str">
        <f t="shared" si="55"/>
        <v>0.026384228187919467</v>
      </c>
      <c r="Q1605" s="3" t="str">
        <f t="shared" si="56"/>
        <v>0.026384228187919467}</v>
      </c>
    </row>
    <row r="1606" spans="1:17" ht="15.5">
      <c r="A1606" s="35" t="s">
        <v>5305</v>
      </c>
      <c r="B1606" s="3">
        <v>20237</v>
      </c>
      <c r="C1606" s="35" t="str">
        <f t="shared" si="53"/>
        <v>2023-07-14</v>
      </c>
      <c r="D1606" s="35" t="s">
        <v>5306</v>
      </c>
      <c r="E1606" s="35" t="s">
        <v>126</v>
      </c>
      <c r="F1606" s="35" t="s">
        <v>771</v>
      </c>
      <c r="G1606" s="36">
        <v>56</v>
      </c>
      <c r="H1606" s="35" t="s">
        <v>5307</v>
      </c>
      <c r="I1606" s="3" t="str">
        <f t="shared" si="54"/>
        <v>0xbaa3b33c4642adb7bf809009989947adf478cc78</v>
      </c>
      <c r="K1606" s="3" t="str">
        <f t="shared" si="55"/>
        <v>0.05636283575517393</v>
      </c>
      <c r="Q1606" s="3" t="str">
        <f t="shared" si="56"/>
        <v>0.05636283575517393}</v>
      </c>
    </row>
    <row r="1607" spans="1:17" ht="15.5">
      <c r="A1607" s="35" t="s">
        <v>5308</v>
      </c>
      <c r="B1607" s="3">
        <v>20237</v>
      </c>
      <c r="C1607" s="35" t="str">
        <f t="shared" si="53"/>
        <v>2023-07-19</v>
      </c>
      <c r="D1607" s="35" t="s">
        <v>5309</v>
      </c>
      <c r="E1607" s="35" t="s">
        <v>126</v>
      </c>
      <c r="F1607" s="35" t="s">
        <v>771</v>
      </c>
      <c r="G1607" s="36">
        <v>56</v>
      </c>
      <c r="H1607" s="35" t="s">
        <v>5310</v>
      </c>
      <c r="I1607" s="3" t="str">
        <f t="shared" si="54"/>
        <v>0xc84674fa057430158e0d97c9ba7b0211a840444d</v>
      </c>
      <c r="K1607" s="3" t="str">
        <f t="shared" si="55"/>
        <v>0.016523642732049038</v>
      </c>
      <c r="Q1607" s="3" t="str">
        <f t="shared" si="56"/>
        <v>0.016523642732049038}</v>
      </c>
    </row>
    <row r="1608" spans="1:17" ht="15.5">
      <c r="A1608" s="35" t="s">
        <v>5311</v>
      </c>
      <c r="B1608" s="3">
        <v>20237</v>
      </c>
      <c r="C1608" s="35" t="str">
        <f t="shared" si="53"/>
        <v>2023-07-20</v>
      </c>
      <c r="D1608" s="35" t="s">
        <v>5312</v>
      </c>
      <c r="E1608" s="35" t="s">
        <v>126</v>
      </c>
      <c r="F1608" s="35" t="s">
        <v>771</v>
      </c>
      <c r="G1608" s="36">
        <v>56</v>
      </c>
      <c r="H1608" s="35" t="s">
        <v>5313</v>
      </c>
      <c r="I1608" s="3" t="str">
        <f t="shared" si="54"/>
        <v>0x6191203510c2a6442faecdb6c7bb837a76f02d23</v>
      </c>
      <c r="K1608" s="3" t="str">
        <f t="shared" si="55"/>
        <v>0.002291687275365186</v>
      </c>
      <c r="Q1608" s="3" t="str">
        <f t="shared" si="56"/>
        <v>0.002291687275365186}</v>
      </c>
    </row>
    <row r="1609" spans="1:17" ht="15.5">
      <c r="A1609" s="35" t="s">
        <v>5314</v>
      </c>
      <c r="B1609" s="3">
        <v>20237</v>
      </c>
      <c r="C1609" s="35" t="str">
        <f t="shared" si="53"/>
        <v>2023-07-24</v>
      </c>
      <c r="D1609" s="35" t="s">
        <v>5315</v>
      </c>
      <c r="E1609" s="35" t="s">
        <v>126</v>
      </c>
      <c r="F1609" s="35" t="s">
        <v>771</v>
      </c>
      <c r="G1609" s="36">
        <v>56</v>
      </c>
      <c r="H1609" s="35" t="s">
        <v>5316</v>
      </c>
      <c r="I1609" s="3" t="str">
        <f t="shared" si="54"/>
        <v>0x2d86621dd9f6afcc624798e74fa1bc592299d56d</v>
      </c>
      <c r="K1609" s="3" t="str">
        <f t="shared" si="55"/>
        <v>0.06272129489124936</v>
      </c>
      <c r="Q1609" s="3" t="str">
        <f t="shared" si="56"/>
        <v>0.06272129489124936}</v>
      </c>
    </row>
    <row r="1610" spans="1:17" ht="15.5">
      <c r="A1610" s="35" t="s">
        <v>5317</v>
      </c>
      <c r="B1610" s="3">
        <v>20237</v>
      </c>
      <c r="C1610" s="35" t="str">
        <f t="shared" si="53"/>
        <v>2023-07-20</v>
      </c>
      <c r="D1610" s="35" t="s">
        <v>5318</v>
      </c>
      <c r="E1610" s="35" t="s">
        <v>126</v>
      </c>
      <c r="F1610" s="35" t="s">
        <v>771</v>
      </c>
      <c r="G1610" s="36">
        <v>56</v>
      </c>
      <c r="H1610" s="35" t="s">
        <v>5319</v>
      </c>
      <c r="I1610" s="3" t="str">
        <f t="shared" si="54"/>
        <v>0x197d9edc77fb4cf89bce9101d8c09e1127e30ae0</v>
      </c>
      <c r="K1610" s="3" t="str">
        <f t="shared" si="55"/>
        <v>0.66</v>
      </c>
      <c r="Q1610" s="3" t="str">
        <f t="shared" si="56"/>
        <v>0.66}</v>
      </c>
    </row>
    <row r="1611" spans="1:17" ht="15.5">
      <c r="A1611" s="35" t="s">
        <v>5320</v>
      </c>
      <c r="B1611" s="3">
        <v>20237</v>
      </c>
      <c r="C1611" s="35" t="str">
        <f t="shared" si="53"/>
        <v>2023-07-26</v>
      </c>
      <c r="D1611" s="35" t="s">
        <v>5321</v>
      </c>
      <c r="E1611" s="35" t="s">
        <v>126</v>
      </c>
      <c r="F1611" s="35" t="s">
        <v>771</v>
      </c>
      <c r="G1611" s="36">
        <v>56</v>
      </c>
      <c r="H1611" s="35" t="s">
        <v>5322</v>
      </c>
      <c r="I1611" s="3" t="str">
        <f t="shared" si="54"/>
        <v>0x25bcbbb92c2ae9d0c6f4db814e46fd5c632e2bd3</v>
      </c>
      <c r="K1611" s="3" t="str">
        <f t="shared" si="55"/>
        <v>0.032479108635097495</v>
      </c>
      <c r="Q1611" s="3" t="str">
        <f t="shared" si="56"/>
        <v>0.032479108635097495}</v>
      </c>
    </row>
    <row r="1612" spans="1:17" ht="15.5">
      <c r="A1612" s="35" t="s">
        <v>5323</v>
      </c>
      <c r="B1612" s="3">
        <v>20237</v>
      </c>
      <c r="C1612" s="35" t="str">
        <f t="shared" si="53"/>
        <v>2023-07-19</v>
      </c>
      <c r="D1612" s="35" t="s">
        <v>5324</v>
      </c>
      <c r="E1612" s="35" t="s">
        <v>126</v>
      </c>
      <c r="F1612" s="35" t="s">
        <v>771</v>
      </c>
      <c r="G1612" s="36">
        <v>56</v>
      </c>
      <c r="H1612" s="35" t="s">
        <v>5325</v>
      </c>
      <c r="I1612" s="3" t="str">
        <f t="shared" si="54"/>
        <v>0x742cbfe4b0f674467f7d3990cf4b0f7be99a2f6c</v>
      </c>
      <c r="K1612" s="3" t="str">
        <f t="shared" si="55"/>
        <v>0.03611034482758621</v>
      </c>
      <c r="Q1612" s="3" t="str">
        <f t="shared" si="56"/>
        <v>0.03611034482758621}</v>
      </c>
    </row>
    <row r="1613" spans="1:17" ht="15.5">
      <c r="A1613" s="35" t="s">
        <v>5326</v>
      </c>
      <c r="B1613" s="3">
        <v>20237</v>
      </c>
      <c r="C1613" s="35" t="str">
        <f t="shared" si="53"/>
        <v>2023-07-24</v>
      </c>
      <c r="D1613" s="35" t="s">
        <v>5327</v>
      </c>
      <c r="E1613" s="35" t="s">
        <v>126</v>
      </c>
      <c r="F1613" s="35" t="s">
        <v>771</v>
      </c>
      <c r="G1613" s="36">
        <v>56</v>
      </c>
      <c r="H1613" s="35" t="s">
        <v>5328</v>
      </c>
      <c r="I1613" s="3" t="str">
        <f t="shared" si="54"/>
        <v>0x24a774340d500b87483d68d30423d10d44197197</v>
      </c>
      <c r="K1613" s="3" t="str">
        <f t="shared" si="55"/>
        <v>0.04010869565217392</v>
      </c>
      <c r="Q1613" s="3" t="str">
        <f t="shared" si="56"/>
        <v>0.04010869565217392}</v>
      </c>
    </row>
    <row r="1614" spans="1:17" ht="15.5">
      <c r="A1614" s="35" t="s">
        <v>5329</v>
      </c>
      <c r="B1614" s="3">
        <v>20237</v>
      </c>
      <c r="C1614" s="35" t="str">
        <f t="shared" si="53"/>
        <v>2023-07-13</v>
      </c>
      <c r="D1614" s="35" t="s">
        <v>5330</v>
      </c>
      <c r="E1614" s="35" t="s">
        <v>126</v>
      </c>
      <c r="F1614" s="35" t="s">
        <v>771</v>
      </c>
      <c r="G1614" s="36">
        <v>56</v>
      </c>
      <c r="H1614" s="35" t="s">
        <v>5331</v>
      </c>
      <c r="I1614" s="3" t="str">
        <f t="shared" si="54"/>
        <v>0xde501766907ddd1482181b2d42dc894c68ad8f8d</v>
      </c>
      <c r="K1614" s="3" t="str">
        <f t="shared" si="55"/>
        <v>2.893373246126792e-05</v>
      </c>
      <c r="Q1614" s="3" t="str">
        <f t="shared" si="56"/>
        <v>2.893373246126792e-05}</v>
      </c>
    </row>
    <row r="1615" spans="1:17" ht="15.5">
      <c r="A1615" s="35" t="s">
        <v>5332</v>
      </c>
      <c r="B1615" s="3">
        <v>20237</v>
      </c>
      <c r="C1615" s="35" t="str">
        <f t="shared" si="53"/>
        <v>2023-07-04</v>
      </c>
      <c r="D1615" s="35" t="s">
        <v>5333</v>
      </c>
      <c r="E1615" s="35" t="s">
        <v>126</v>
      </c>
      <c r="F1615" s="35" t="s">
        <v>771</v>
      </c>
      <c r="G1615" s="36">
        <v>56</v>
      </c>
      <c r="H1615" s="35" t="s">
        <v>5334</v>
      </c>
      <c r="I1615" s="3" t="str">
        <f t="shared" si="54"/>
        <v>0xc805d64fe8183d6e2cf4d2b505d2027e08ac9dfc</v>
      </c>
      <c r="K1615" s="3" t="str">
        <f t="shared" si="55"/>
        <v>0.1038961038961039</v>
      </c>
      <c r="Q1615" s="3" t="str">
        <f t="shared" si="56"/>
        <v>0.1038961038961039}</v>
      </c>
    </row>
    <row r="1616" spans="1:17" ht="15.5">
      <c r="A1616" s="35" t="s">
        <v>5335</v>
      </c>
      <c r="B1616" s="3">
        <v>20237</v>
      </c>
      <c r="C1616" s="35" t="str">
        <f t="shared" si="53"/>
        <v>2023-07-16</v>
      </c>
      <c r="D1616" s="35" t="s">
        <v>5336</v>
      </c>
      <c r="E1616" s="35" t="s">
        <v>126</v>
      </c>
      <c r="F1616" s="35" t="s">
        <v>771</v>
      </c>
      <c r="G1616" s="36">
        <v>56</v>
      </c>
      <c r="H1616" s="35" t="s">
        <v>5337</v>
      </c>
      <c r="I1616" s="3" t="str">
        <f t="shared" si="54"/>
        <v>0x10703f7114dce7beaf8d23cde4bf72130bb0f56a</v>
      </c>
      <c r="K1616" s="3" t="str">
        <f t="shared" si="55"/>
        <v>0.03869095048377917</v>
      </c>
      <c r="Q1616" s="3" t="str">
        <f t="shared" si="56"/>
        <v>0.03869095048377917}</v>
      </c>
    </row>
    <row r="1617" spans="1:17" ht="15.5">
      <c r="A1617" s="35" t="s">
        <v>5338</v>
      </c>
      <c r="B1617" s="3">
        <v>20237</v>
      </c>
      <c r="C1617" s="35" t="str">
        <f t="shared" si="53"/>
        <v>2023-07-25</v>
      </c>
      <c r="D1617" s="35" t="s">
        <v>5339</v>
      </c>
      <c r="E1617" s="35" t="s">
        <v>126</v>
      </c>
      <c r="F1617" s="35" t="s">
        <v>771</v>
      </c>
      <c r="G1617" s="36">
        <v>56</v>
      </c>
      <c r="H1617" s="35" t="s">
        <v>5340</v>
      </c>
      <c r="I1617" s="3" t="str">
        <f t="shared" si="54"/>
        <v>0xbde716d972a26a28b25e6582db70a4f185308656</v>
      </c>
      <c r="K1617" s="3" t="str">
        <f t="shared" si="55"/>
        <v>0.03460570469798658</v>
      </c>
      <c r="Q1617" s="3" t="str">
        <f t="shared" si="56"/>
        <v>0.03460570469798658}</v>
      </c>
    </row>
    <row r="1618" spans="1:17" ht="15.5">
      <c r="A1618" s="35" t="s">
        <v>5341</v>
      </c>
      <c r="B1618" s="3">
        <v>20237</v>
      </c>
      <c r="C1618" s="35" t="str">
        <f t="shared" si="53"/>
        <v>2023-07-07</v>
      </c>
      <c r="D1618" s="35" t="s">
        <v>5342</v>
      </c>
      <c r="E1618" s="35" t="s">
        <v>126</v>
      </c>
      <c r="F1618" s="35" t="s">
        <v>771</v>
      </c>
      <c r="G1618" s="36">
        <v>56</v>
      </c>
      <c r="H1618" s="35" t="s">
        <v>5343</v>
      </c>
      <c r="I1618" s="3" t="str">
        <f t="shared" si="54"/>
        <v>0x7f2e85e13977715ef00895e3c823bc8ec2e6f46c</v>
      </c>
      <c r="K1618" s="3" t="str">
        <f t="shared" si="55"/>
        <v>0.074212271973466</v>
      </c>
      <c r="Q1618" s="3" t="str">
        <f t="shared" si="56"/>
        <v>0.074212271973466}</v>
      </c>
    </row>
    <row r="1619" spans="1:17" ht="15.5">
      <c r="A1619" s="35" t="s">
        <v>5344</v>
      </c>
      <c r="B1619" s="3">
        <v>20237</v>
      </c>
      <c r="C1619" s="35" t="str">
        <f t="shared" si="53"/>
        <v>2023-07-26</v>
      </c>
      <c r="D1619" s="35" t="s">
        <v>5345</v>
      </c>
      <c r="E1619" s="35" t="s">
        <v>126</v>
      </c>
      <c r="F1619" s="35" t="s">
        <v>771</v>
      </c>
      <c r="G1619" s="36">
        <v>56</v>
      </c>
      <c r="H1619" s="35" t="s">
        <v>5346</v>
      </c>
      <c r="I1619" s="3" t="str">
        <f t="shared" si="54"/>
        <v>0x69211d1b5c260a3a789939c8513e7e5cf13d5aed</v>
      </c>
      <c r="K1619" s="3" t="str">
        <f t="shared" si="55"/>
        <v>0.02910863509749304</v>
      </c>
      <c r="Q1619" s="3" t="str">
        <f t="shared" si="56"/>
        <v>0.02910863509749304}</v>
      </c>
    </row>
    <row r="1620" spans="1:17" ht="15.5">
      <c r="A1620" s="35" t="s">
        <v>5347</v>
      </c>
      <c r="B1620" s="3">
        <v>20237</v>
      </c>
      <c r="C1620" s="35" t="str">
        <f t="shared" si="53"/>
        <v>2023-07-19</v>
      </c>
      <c r="D1620" s="35" t="s">
        <v>5348</v>
      </c>
      <c r="E1620" s="35" t="s">
        <v>126</v>
      </c>
      <c r="F1620" s="35" t="s">
        <v>771</v>
      </c>
      <c r="G1620" s="36">
        <v>56</v>
      </c>
      <c r="H1620" s="35" t="s">
        <v>5349</v>
      </c>
      <c r="I1620" s="3" t="str">
        <f t="shared" si="54"/>
        <v>0x5846f80273bd292d260735a3bd1c68f9d0c8b129</v>
      </c>
      <c r="K1620" s="3" t="str">
        <f t="shared" si="55"/>
        <v>0.044511668107173726</v>
      </c>
      <c r="Q1620" s="3" t="str">
        <f t="shared" si="56"/>
        <v>0.044511668107173726}</v>
      </c>
    </row>
    <row r="1621" spans="1:17" ht="15.5">
      <c r="A1621" s="35" t="s">
        <v>5350</v>
      </c>
      <c r="B1621" s="3">
        <v>20237</v>
      </c>
      <c r="C1621" s="35" t="str">
        <f t="shared" si="53"/>
        <v>2023-07-19</v>
      </c>
      <c r="D1621" s="35" t="s">
        <v>5351</v>
      </c>
      <c r="E1621" s="35" t="s">
        <v>126</v>
      </c>
      <c r="F1621" s="35" t="s">
        <v>771</v>
      </c>
      <c r="G1621" s="36">
        <v>56</v>
      </c>
      <c r="H1621" s="35" t="s">
        <v>5352</v>
      </c>
      <c r="I1621" s="3" t="str">
        <f t="shared" si="54"/>
        <v>0x5846f80273bd292d260735a3bd1c68f9d0c8b129</v>
      </c>
      <c r="K1621" s="3" t="str">
        <f t="shared" si="55"/>
        <v>0.044511668107173726</v>
      </c>
      <c r="Q1621" s="3" t="str">
        <f t="shared" si="56"/>
        <v>0.044511668107173726}</v>
      </c>
    </row>
    <row r="1622" spans="1:17" ht="15.5">
      <c r="A1622" s="35" t="s">
        <v>5353</v>
      </c>
      <c r="B1622" s="3">
        <v>20237</v>
      </c>
      <c r="C1622" s="35" t="str">
        <f t="shared" si="53"/>
        <v>2023-07-24</v>
      </c>
      <c r="D1622" s="35" t="s">
        <v>5354</v>
      </c>
      <c r="E1622" s="35" t="s">
        <v>126</v>
      </c>
      <c r="F1622" s="35" t="s">
        <v>771</v>
      </c>
      <c r="G1622" s="36">
        <v>56</v>
      </c>
      <c r="H1622" s="35" t="s">
        <v>5355</v>
      </c>
      <c r="I1622" s="3" t="str">
        <f t="shared" si="54"/>
        <v>0x2d86621dd9f6afcc624798e74fa1bc592299d56d</v>
      </c>
      <c r="K1622" s="3" t="str">
        <f t="shared" si="55"/>
        <v>0.06272129489124936</v>
      </c>
      <c r="Q1622" s="3" t="str">
        <f t="shared" si="56"/>
        <v>0.06272129489124936}</v>
      </c>
    </row>
    <row r="1623" spans="1:17" ht="15.5">
      <c r="A1623" s="35" t="s">
        <v>5356</v>
      </c>
      <c r="B1623" s="3">
        <v>20237</v>
      </c>
      <c r="C1623" s="35" t="str">
        <f t="shared" si="53"/>
        <v>2023-07-27</v>
      </c>
      <c r="D1623" s="35" t="s">
        <v>5357</v>
      </c>
      <c r="E1623" s="35" t="s">
        <v>126</v>
      </c>
      <c r="F1623" s="35" t="s">
        <v>771</v>
      </c>
      <c r="G1623" s="36">
        <v>56</v>
      </c>
      <c r="H1623" s="35" t="s">
        <v>5358</v>
      </c>
      <c r="I1623" s="3" t="str">
        <f t="shared" si="54"/>
        <v>0x939a84e454a60c46fe1e475c7b97170eb27d369f</v>
      </c>
      <c r="K1623" s="3" t="str">
        <f t="shared" si="55"/>
        <v>0.040755760368663595</v>
      </c>
      <c r="Q1623" s="3" t="str">
        <f t="shared" si="56"/>
        <v>0.040755760368663595}</v>
      </c>
    </row>
    <row r="1624" spans="1:17" ht="15.5">
      <c r="A1624" s="35" t="s">
        <v>5359</v>
      </c>
      <c r="B1624" s="3">
        <v>20237</v>
      </c>
      <c r="C1624" s="35" t="str">
        <f t="shared" si="53"/>
        <v>2023-07-04</v>
      </c>
      <c r="D1624" s="35" t="s">
        <v>5360</v>
      </c>
      <c r="E1624" s="35" t="s">
        <v>126</v>
      </c>
      <c r="F1624" s="35" t="s">
        <v>771</v>
      </c>
      <c r="G1624" s="36">
        <v>56</v>
      </c>
      <c r="H1624" s="35" t="s">
        <v>5361</v>
      </c>
      <c r="I1624" s="3" t="str">
        <f t="shared" si="54"/>
        <v>0x30b9aba74c1c00284eea1b0137a859ee66c547b0</v>
      </c>
      <c r="K1624" s="3" t="str">
        <f t="shared" si="55"/>
        <v>0.08918705603788477</v>
      </c>
      <c r="Q1624" s="3" t="str">
        <f t="shared" si="56"/>
        <v>0.08918705603788477}</v>
      </c>
    </row>
    <row r="1625" spans="1:17" ht="15.5">
      <c r="A1625" s="35" t="s">
        <v>5362</v>
      </c>
      <c r="B1625" s="3">
        <v>20237</v>
      </c>
      <c r="C1625" s="35" t="str">
        <f t="shared" si="53"/>
        <v>2023-07-20</v>
      </c>
      <c r="D1625" s="35" t="s">
        <v>5363</v>
      </c>
      <c r="E1625" s="35" t="s">
        <v>126</v>
      </c>
      <c r="F1625" s="35" t="s">
        <v>771</v>
      </c>
      <c r="G1625" s="36">
        <v>56</v>
      </c>
      <c r="H1625" s="35" t="s">
        <v>5364</v>
      </c>
      <c r="I1625" s="3" t="str">
        <f t="shared" si="54"/>
        <v>0x1a554b4d3679181b8ff4244ac40145445f97695f</v>
      </c>
      <c r="K1625" s="3" t="str">
        <f t="shared" si="55"/>
        <v>0.08981132075471698</v>
      </c>
      <c r="Q1625" s="3" t="str">
        <f t="shared" si="56"/>
        <v>0.08981132075471698}</v>
      </c>
    </row>
    <row r="1626" spans="1:17" ht="15.5">
      <c r="A1626" s="35" t="s">
        <v>5365</v>
      </c>
      <c r="B1626" s="3">
        <v>20237</v>
      </c>
      <c r="C1626" s="35" t="str">
        <f t="shared" si="53"/>
        <v>2023-07-07</v>
      </c>
      <c r="D1626" s="35" t="s">
        <v>5366</v>
      </c>
      <c r="E1626" s="35" t="s">
        <v>126</v>
      </c>
      <c r="F1626" s="35" t="s">
        <v>771</v>
      </c>
      <c r="G1626" s="36">
        <v>56</v>
      </c>
      <c r="H1626" s="35" t="s">
        <v>5367</v>
      </c>
      <c r="I1626" s="3" t="str">
        <f t="shared" si="54"/>
        <v>0xadbd636a9ff51f2ab6999833aab784f2c1efa6f1</v>
      </c>
      <c r="K1626" s="3" t="str">
        <f t="shared" si="55"/>
        <v>0.02350230414746544</v>
      </c>
      <c r="Q1626" s="3" t="str">
        <f t="shared" si="56"/>
        <v>0.02350230414746544}</v>
      </c>
    </row>
    <row r="1627" spans="1:17" ht="15.5">
      <c r="A1627" s="35" t="s">
        <v>5368</v>
      </c>
      <c r="B1627" s="3">
        <v>20237</v>
      </c>
      <c r="C1627" s="35" t="str">
        <f t="shared" si="53"/>
        <v>2023-07-20</v>
      </c>
      <c r="D1627" s="35" t="s">
        <v>5369</v>
      </c>
      <c r="E1627" s="35" t="s">
        <v>126</v>
      </c>
      <c r="F1627" s="35" t="s">
        <v>771</v>
      </c>
      <c r="G1627" s="36">
        <v>56</v>
      </c>
      <c r="H1627" s="35" t="s">
        <v>5370</v>
      </c>
      <c r="I1627" s="3" t="str">
        <f t="shared" si="54"/>
        <v>0xb31c7b7bdf69554345e47a4393f53c332255c9fb</v>
      </c>
      <c r="K1627" s="3" t="str">
        <f t="shared" si="55"/>
        <v>0.04235090751944685</v>
      </c>
      <c r="Q1627" s="3" t="str">
        <f t="shared" si="56"/>
        <v>0.04235090751944685}</v>
      </c>
    </row>
    <row r="1628" spans="1:17" ht="15.5">
      <c r="A1628" s="35" t="s">
        <v>5371</v>
      </c>
      <c r="B1628" s="3">
        <v>20237</v>
      </c>
      <c r="C1628" s="35" t="str">
        <f t="shared" si="53"/>
        <v>2023-07-25</v>
      </c>
      <c r="D1628" s="35" t="s">
        <v>5372</v>
      </c>
      <c r="E1628" s="35" t="s">
        <v>126</v>
      </c>
      <c r="F1628" s="35" t="s">
        <v>771</v>
      </c>
      <c r="G1628" s="36">
        <v>56</v>
      </c>
      <c r="H1628" s="35" t="s">
        <v>5373</v>
      </c>
      <c r="I1628" s="3" t="str">
        <f t="shared" si="54"/>
        <v>0xbde716d972a26a28b25e6582db70a4f185308656</v>
      </c>
      <c r="K1628" s="3" t="str">
        <f t="shared" si="55"/>
        <v>0.03460570469798658</v>
      </c>
      <c r="Q1628" s="3" t="str">
        <f t="shared" si="56"/>
        <v>0.03460570469798658}</v>
      </c>
    </row>
    <row r="1629" spans="1:17" ht="15.5">
      <c r="A1629" s="35" t="s">
        <v>5374</v>
      </c>
      <c r="B1629" s="3">
        <v>20237</v>
      </c>
      <c r="C1629" s="35" t="str">
        <f t="shared" si="53"/>
        <v>2023-07-24</v>
      </c>
      <c r="D1629" s="35" t="s">
        <v>5375</v>
      </c>
      <c r="E1629" s="35" t="s">
        <v>126</v>
      </c>
      <c r="F1629" s="35" t="s">
        <v>771</v>
      </c>
      <c r="G1629" s="36">
        <v>56</v>
      </c>
      <c r="H1629" s="35" t="s">
        <v>5376</v>
      </c>
      <c r="I1629" s="3" t="str">
        <f t="shared" si="54"/>
        <v>0xd03e23da7a53be6c96d7ff6e17c0c5ceb49b0dc1</v>
      </c>
      <c r="K1629" s="3" t="str">
        <f t="shared" si="55"/>
        <v>0.0637329286798179</v>
      </c>
      <c r="Q1629" s="3" t="str">
        <f t="shared" si="56"/>
        <v>0.0637329286798179}</v>
      </c>
    </row>
    <row r="1630" spans="1:17" ht="15.5">
      <c r="A1630" s="35" t="s">
        <v>5377</v>
      </c>
      <c r="B1630" s="3">
        <v>20237</v>
      </c>
      <c r="C1630" s="35" t="str">
        <f t="shared" si="53"/>
        <v>2023-07-14</v>
      </c>
      <c r="D1630" s="35" t="s">
        <v>5378</v>
      </c>
      <c r="E1630" s="35" t="s">
        <v>126</v>
      </c>
      <c r="F1630" s="35" t="s">
        <v>771</v>
      </c>
      <c r="G1630" s="36">
        <v>56</v>
      </c>
      <c r="H1630" s="35" t="s">
        <v>5379</v>
      </c>
      <c r="I1630" s="3" t="str">
        <f t="shared" si="54"/>
        <v>0xf48bbaea73e0ef88058849ae90a2435097936968</v>
      </c>
      <c r="K1630" s="3" t="str">
        <f t="shared" si="55"/>
        <v>0.02216740088105727</v>
      </c>
      <c r="Q1630" s="3" t="str">
        <f t="shared" si="56"/>
        <v>0.02216740088105727}</v>
      </c>
    </row>
    <row r="1631" spans="1:17" ht="15.5">
      <c r="A1631" s="35" t="s">
        <v>5380</v>
      </c>
      <c r="B1631" s="3">
        <v>20237</v>
      </c>
      <c r="C1631" s="35" t="str">
        <f t="shared" si="53"/>
        <v>2023-07-18</v>
      </c>
      <c r="D1631" s="35" t="s">
        <v>5381</v>
      </c>
      <c r="E1631" s="35" t="s">
        <v>126</v>
      </c>
      <c r="F1631" s="35" t="s">
        <v>771</v>
      </c>
      <c r="G1631" s="36">
        <v>56</v>
      </c>
      <c r="H1631" s="35" t="s">
        <v>5382</v>
      </c>
      <c r="I1631" s="3" t="str">
        <f t="shared" si="54"/>
        <v>0x10703f7114dce7beaf8d23cde4bf72130bb0f56a</v>
      </c>
      <c r="K1631" s="3" t="str">
        <f t="shared" si="55"/>
        <v>0.03137740149788343</v>
      </c>
      <c r="Q1631" s="3" t="str">
        <f t="shared" si="56"/>
        <v>0.03137740149788343}</v>
      </c>
    </row>
    <row r="1632" spans="1:17" ht="15.5">
      <c r="A1632" s="35" t="s">
        <v>5383</v>
      </c>
      <c r="B1632" s="3">
        <v>20237</v>
      </c>
      <c r="C1632" s="35" t="str">
        <f t="shared" si="53"/>
        <v>2023-07-17</v>
      </c>
      <c r="D1632" s="35" t="s">
        <v>5384</v>
      </c>
      <c r="E1632" s="35" t="s">
        <v>126</v>
      </c>
      <c r="F1632" s="35" t="s">
        <v>771</v>
      </c>
      <c r="G1632" s="36">
        <v>56</v>
      </c>
      <c r="H1632" s="35" t="s">
        <v>5385</v>
      </c>
      <c r="I1632" s="3" t="str">
        <f t="shared" si="54"/>
        <v>0xd50b0a565f8513384ff717881eb0ac28053b590d</v>
      </c>
      <c r="K1632" s="3" t="str">
        <f t="shared" si="55"/>
        <v>0.0015784079262043049</v>
      </c>
      <c r="Q1632" s="3" t="str">
        <f t="shared" si="56"/>
        <v>0.0015784079262043049}</v>
      </c>
    </row>
    <row r="1633" spans="1:17" ht="15.5">
      <c r="A1633" s="35" t="s">
        <v>5386</v>
      </c>
      <c r="B1633" s="3">
        <v>20237</v>
      </c>
      <c r="C1633" s="35" t="str">
        <f t="shared" si="53"/>
        <v>2023-07-20</v>
      </c>
      <c r="D1633" s="35" t="s">
        <v>5387</v>
      </c>
      <c r="E1633" s="35" t="s">
        <v>126</v>
      </c>
      <c r="F1633" s="35" t="s">
        <v>771</v>
      </c>
      <c r="G1633" s="36">
        <v>56</v>
      </c>
      <c r="H1633" s="35" t="s">
        <v>5388</v>
      </c>
      <c r="I1633" s="3" t="str">
        <f t="shared" si="54"/>
        <v>0x651316b26e5a2221d7da94cd61476de2899cbc2f</v>
      </c>
      <c r="K1633" s="3" t="str">
        <f t="shared" si="55"/>
        <v>0.34</v>
      </c>
      <c r="Q1633" s="3" t="str">
        <f t="shared" si="56"/>
        <v>0.34}</v>
      </c>
    </row>
    <row r="1634" spans="1:17" ht="15.5">
      <c r="A1634" s="35" t="s">
        <v>5389</v>
      </c>
      <c r="B1634" s="3">
        <v>20237</v>
      </c>
      <c r="C1634" s="35" t="str">
        <f t="shared" si="53"/>
        <v>2023-07-24</v>
      </c>
      <c r="D1634" s="35" t="s">
        <v>5390</v>
      </c>
      <c r="E1634" s="35" t="s">
        <v>126</v>
      </c>
      <c r="F1634" s="35" t="s">
        <v>771</v>
      </c>
      <c r="G1634" s="36">
        <v>56</v>
      </c>
      <c r="H1634" s="35" t="s">
        <v>5391</v>
      </c>
      <c r="I1634" s="3" t="str">
        <f t="shared" si="54"/>
        <v>0x2d86621dd9f6afcc624798e74fa1bc592299d56d</v>
      </c>
      <c r="K1634" s="3" t="str">
        <f t="shared" si="55"/>
        <v>0.06272129489124936</v>
      </c>
      <c r="Q1634" s="3" t="str">
        <f t="shared" si="56"/>
        <v>0.06272129489124936}</v>
      </c>
    </row>
    <row r="1635" spans="1:17" ht="15.5">
      <c r="A1635" s="35" t="s">
        <v>5392</v>
      </c>
      <c r="B1635" s="3">
        <v>20237</v>
      </c>
      <c r="C1635" s="35" t="str">
        <f t="shared" si="53"/>
        <v>2023-07-19</v>
      </c>
      <c r="D1635" s="35" t="s">
        <v>5393</v>
      </c>
      <c r="E1635" s="35" t="s">
        <v>126</v>
      </c>
      <c r="F1635" s="35" t="s">
        <v>771</v>
      </c>
      <c r="G1635" s="36">
        <v>56</v>
      </c>
      <c r="H1635" s="35" t="s">
        <v>5394</v>
      </c>
      <c r="I1635" s="3" t="str">
        <f t="shared" si="54"/>
        <v>0xa197f7bc186ef919e23c043688a45effb1fa0f15</v>
      </c>
      <c r="K1635" s="3" t="str">
        <f t="shared" si="55"/>
        <v>0.00010992030777686178</v>
      </c>
      <c r="Q1635" s="3" t="str">
        <f t="shared" si="56"/>
        <v>0.00010992030777686178}</v>
      </c>
    </row>
    <row r="1636" spans="1:17" ht="15.5">
      <c r="A1636" s="35" t="s">
        <v>5395</v>
      </c>
      <c r="B1636" s="3">
        <v>20237</v>
      </c>
      <c r="C1636" s="35" t="str">
        <f t="shared" ref="C1636:C1890" si="57">LEFT(A1636,10)</f>
        <v>2023-07-18</v>
      </c>
      <c r="D1636" s="35" t="s">
        <v>5396</v>
      </c>
      <c r="E1636" s="35" t="s">
        <v>126</v>
      </c>
      <c r="F1636" s="35" t="s">
        <v>771</v>
      </c>
      <c r="G1636" s="36">
        <v>56</v>
      </c>
      <c r="H1636" s="35" t="s">
        <v>5397</v>
      </c>
      <c r="I1636" s="3" t="str">
        <f t="shared" ref="I1636:I1890" si="58">LEFT(H1636,42)</f>
        <v>0x8da026877ab59571fe2eda1d128c4d08a7793d63</v>
      </c>
      <c r="K1636" s="3" t="str">
        <f t="shared" ref="K1636:K1890" si="59">LEFT(Q1636, LEN(Q1636)-1)</f>
        <v>0.03867608776496839</v>
      </c>
      <c r="Q1636" s="3" t="str">
        <f t="shared" ref="Q1636:Q1890" si="60">RIGHT(H1636,LEN(H1636)-FIND("'anomaly_score': ",H1636)-16)</f>
        <v>0.03867608776496839}</v>
      </c>
    </row>
    <row r="1637" spans="1:17" ht="15.5">
      <c r="A1637" s="35" t="s">
        <v>5398</v>
      </c>
      <c r="B1637" s="3">
        <v>20237</v>
      </c>
      <c r="C1637" s="35" t="str">
        <f t="shared" si="57"/>
        <v>2023-07-24</v>
      </c>
      <c r="D1637" s="35" t="s">
        <v>5399</v>
      </c>
      <c r="E1637" s="35" t="s">
        <v>126</v>
      </c>
      <c r="F1637" s="35" t="s">
        <v>771</v>
      </c>
      <c r="G1637" s="36">
        <v>56</v>
      </c>
      <c r="H1637" s="35" t="s">
        <v>5400</v>
      </c>
      <c r="I1637" s="3" t="str">
        <f t="shared" si="58"/>
        <v>0x6c9db1bbbdcd118cfca20ca4b82e448ab1281b0d</v>
      </c>
      <c r="K1637" s="3" t="str">
        <f t="shared" si="59"/>
        <v>0.03483870967741936</v>
      </c>
      <c r="Q1637" s="3" t="str">
        <f t="shared" si="60"/>
        <v>0.03483870967741936}</v>
      </c>
    </row>
    <row r="1638" spans="1:17" ht="15.5">
      <c r="A1638" s="35" t="s">
        <v>5401</v>
      </c>
      <c r="B1638" s="3">
        <v>20237</v>
      </c>
      <c r="C1638" s="35" t="str">
        <f t="shared" si="57"/>
        <v>2023-07-30</v>
      </c>
      <c r="D1638" s="35" t="s">
        <v>5402</v>
      </c>
      <c r="E1638" s="35" t="s">
        <v>126</v>
      </c>
      <c r="F1638" s="35" t="s">
        <v>771</v>
      </c>
      <c r="G1638" s="36">
        <v>56</v>
      </c>
      <c r="H1638" s="35" t="s">
        <v>5403</v>
      </c>
      <c r="I1638" s="3" t="str">
        <f t="shared" si="58"/>
        <v>0x06324b55f17560dc12ab7b253af4b2c6974f3fbd</v>
      </c>
      <c r="K1638" s="3" t="str">
        <f t="shared" si="59"/>
        <v>0.05899532710280374</v>
      </c>
      <c r="Q1638" s="3" t="str">
        <f t="shared" si="60"/>
        <v>0.05899532710280374}</v>
      </c>
    </row>
    <row r="1639" spans="1:17" ht="15.5">
      <c r="A1639" s="35" t="s">
        <v>5404</v>
      </c>
      <c r="B1639" s="3">
        <v>20237</v>
      </c>
      <c r="C1639" s="35" t="str">
        <f t="shared" si="57"/>
        <v>2023-07-20</v>
      </c>
      <c r="D1639" s="35" t="s">
        <v>5405</v>
      </c>
      <c r="E1639" s="35" t="s">
        <v>126</v>
      </c>
      <c r="F1639" s="35" t="s">
        <v>771</v>
      </c>
      <c r="G1639" s="36">
        <v>56</v>
      </c>
      <c r="H1639" s="35" t="s">
        <v>5406</v>
      </c>
      <c r="I1639" s="3" t="str">
        <f t="shared" si="58"/>
        <v>0x651316b26e5a2221d7da94cd61476de2899cbc2f</v>
      </c>
      <c r="K1639" s="3" t="str">
        <f t="shared" si="59"/>
        <v>0.34</v>
      </c>
      <c r="Q1639" s="3" t="str">
        <f t="shared" si="60"/>
        <v>0.34}</v>
      </c>
    </row>
    <row r="1640" spans="1:17" ht="15.5">
      <c r="A1640" s="35" t="s">
        <v>5407</v>
      </c>
      <c r="B1640" s="3">
        <v>20237</v>
      </c>
      <c r="C1640" s="35" t="str">
        <f t="shared" si="57"/>
        <v>2023-07-19</v>
      </c>
      <c r="D1640" s="35" t="s">
        <v>5408</v>
      </c>
      <c r="E1640" s="35" t="s">
        <v>126</v>
      </c>
      <c r="F1640" s="35" t="s">
        <v>771</v>
      </c>
      <c r="G1640" s="36">
        <v>56</v>
      </c>
      <c r="H1640" s="35" t="s">
        <v>5409</v>
      </c>
      <c r="I1640" s="3" t="str">
        <f t="shared" si="58"/>
        <v>0xc84674fa057430158e0d97c9ba7b0211a840444d</v>
      </c>
      <c r="K1640" s="3" t="str">
        <f t="shared" si="59"/>
        <v>0.016523642732049038</v>
      </c>
      <c r="Q1640" s="3" t="str">
        <f t="shared" si="60"/>
        <v>0.016523642732049038}</v>
      </c>
    </row>
    <row r="1641" spans="1:17" ht="15.5">
      <c r="A1641" s="35" t="s">
        <v>5410</v>
      </c>
      <c r="B1641" s="3">
        <v>20237</v>
      </c>
      <c r="C1641" s="35" t="str">
        <f t="shared" si="57"/>
        <v>2023-07-29</v>
      </c>
      <c r="D1641" s="35" t="s">
        <v>5411</v>
      </c>
      <c r="E1641" s="35" t="s">
        <v>126</v>
      </c>
      <c r="F1641" s="35" t="s">
        <v>771</v>
      </c>
      <c r="G1641" s="36">
        <v>56</v>
      </c>
      <c r="H1641" s="35" t="s">
        <v>5412</v>
      </c>
      <c r="I1641" s="3" t="str">
        <f t="shared" si="58"/>
        <v>0x0b7610945b4eba76e5f0a495c3220c063530471d</v>
      </c>
      <c r="K1641" s="3" t="str">
        <f t="shared" si="59"/>
        <v>0.01925176946410516</v>
      </c>
      <c r="Q1641" s="3" t="str">
        <f t="shared" si="60"/>
        <v>0.01925176946410516}</v>
      </c>
    </row>
    <row r="1642" spans="1:17" ht="15.5">
      <c r="A1642" s="35" t="s">
        <v>5413</v>
      </c>
      <c r="B1642" s="3">
        <v>20237</v>
      </c>
      <c r="C1642" s="35" t="str">
        <f t="shared" si="57"/>
        <v>2023-07-11</v>
      </c>
      <c r="D1642" s="35" t="s">
        <v>5414</v>
      </c>
      <c r="E1642" s="35" t="s">
        <v>126</v>
      </c>
      <c r="F1642" s="35" t="s">
        <v>771</v>
      </c>
      <c r="G1642" s="36">
        <v>56</v>
      </c>
      <c r="H1642" s="35" t="s">
        <v>5415</v>
      </c>
      <c r="I1642" s="3" t="str">
        <f t="shared" si="58"/>
        <v>0x02a13bcf1cd1fca644400340006f02c5415bfc56</v>
      </c>
      <c r="K1642" s="3" t="str">
        <f t="shared" si="59"/>
        <v>1.5349707460494634e-06</v>
      </c>
      <c r="Q1642" s="3" t="str">
        <f t="shared" si="60"/>
        <v>1.5349707460494634e-06}</v>
      </c>
    </row>
    <row r="1643" spans="1:17" ht="15.5">
      <c r="A1643" s="35" t="s">
        <v>5416</v>
      </c>
      <c r="B1643" s="3">
        <v>20237</v>
      </c>
      <c r="C1643" s="35" t="str">
        <f t="shared" si="57"/>
        <v>2023-07-19</v>
      </c>
      <c r="D1643" s="35" t="s">
        <v>5417</v>
      </c>
      <c r="E1643" s="35" t="s">
        <v>126</v>
      </c>
      <c r="F1643" s="35" t="s">
        <v>771</v>
      </c>
      <c r="G1643" s="36">
        <v>56</v>
      </c>
      <c r="H1643" s="35" t="s">
        <v>5418</v>
      </c>
      <c r="I1643" s="3" t="str">
        <f t="shared" si="58"/>
        <v>0x2ca2584f1565489ef9598a2c8610ed40f06f251f</v>
      </c>
      <c r="K1643" s="3" t="str">
        <f t="shared" si="59"/>
        <v>0.05471264367816092</v>
      </c>
      <c r="Q1643" s="3" t="str">
        <f t="shared" si="60"/>
        <v>0.05471264367816092}</v>
      </c>
    </row>
    <row r="1644" spans="1:17" ht="15.5">
      <c r="A1644" s="35" t="s">
        <v>5419</v>
      </c>
      <c r="B1644" s="3">
        <v>20237</v>
      </c>
      <c r="C1644" s="35" t="str">
        <f t="shared" si="57"/>
        <v>2023-07-20</v>
      </c>
      <c r="D1644" s="35" t="s">
        <v>5420</v>
      </c>
      <c r="E1644" s="35" t="s">
        <v>126</v>
      </c>
      <c r="F1644" s="35" t="s">
        <v>771</v>
      </c>
      <c r="G1644" s="36">
        <v>56</v>
      </c>
      <c r="H1644" s="35" t="s">
        <v>5421</v>
      </c>
      <c r="I1644" s="3" t="str">
        <f t="shared" si="58"/>
        <v>0xe22dd309bc8b3220a35fff9959afa57c6e188859</v>
      </c>
      <c r="K1644" s="3" t="str">
        <f t="shared" si="59"/>
        <v>0.34</v>
      </c>
      <c r="Q1644" s="3" t="str">
        <f t="shared" si="60"/>
        <v>0.34}</v>
      </c>
    </row>
    <row r="1645" spans="1:17" ht="15.5">
      <c r="A1645" s="35" t="s">
        <v>5422</v>
      </c>
      <c r="B1645" s="3">
        <v>20237</v>
      </c>
      <c r="C1645" s="35" t="str">
        <f t="shared" si="57"/>
        <v>2023-07-02</v>
      </c>
      <c r="D1645" s="35" t="s">
        <v>5423</v>
      </c>
      <c r="E1645" s="35" t="s">
        <v>126</v>
      </c>
      <c r="F1645" s="35" t="s">
        <v>771</v>
      </c>
      <c r="G1645" s="36">
        <v>56</v>
      </c>
      <c r="H1645" s="35" t="s">
        <v>5424</v>
      </c>
      <c r="I1645" s="3" t="str">
        <f t="shared" si="58"/>
        <v>0x480090b7c8f04beee62a6bfa93bc0870608abba4</v>
      </c>
      <c r="K1645" s="3" t="str">
        <f t="shared" si="59"/>
        <v>0.030861805201427846</v>
      </c>
      <c r="Q1645" s="3" t="str">
        <f t="shared" si="60"/>
        <v>0.030861805201427846}</v>
      </c>
    </row>
    <row r="1646" spans="1:17" ht="15.5">
      <c r="A1646" s="35" t="s">
        <v>5425</v>
      </c>
      <c r="B1646" s="3">
        <v>20237</v>
      </c>
      <c r="C1646" s="35" t="str">
        <f t="shared" si="57"/>
        <v>2023-07-18</v>
      </c>
      <c r="D1646" s="35" t="s">
        <v>5426</v>
      </c>
      <c r="E1646" s="35" t="s">
        <v>126</v>
      </c>
      <c r="F1646" s="35" t="s">
        <v>771</v>
      </c>
      <c r="G1646" s="36">
        <v>56</v>
      </c>
      <c r="H1646" s="35" t="s">
        <v>5427</v>
      </c>
      <c r="I1646" s="3" t="str">
        <f t="shared" si="58"/>
        <v>0xf48bbaea73e0ef88058849ae90a2435097936968</v>
      </c>
      <c r="K1646" s="3" t="str">
        <f t="shared" si="59"/>
        <v>0.03867608776496839</v>
      </c>
      <c r="Q1646" s="3" t="str">
        <f t="shared" si="60"/>
        <v>0.03867608776496839}</v>
      </c>
    </row>
    <row r="1647" spans="1:17" ht="15.5">
      <c r="A1647" s="35" t="s">
        <v>5428</v>
      </c>
      <c r="B1647" s="3">
        <v>20237</v>
      </c>
      <c r="C1647" s="35" t="str">
        <f t="shared" si="57"/>
        <v>2023-07-24</v>
      </c>
      <c r="D1647" s="35" t="s">
        <v>5429</v>
      </c>
      <c r="E1647" s="35" t="s">
        <v>126</v>
      </c>
      <c r="F1647" s="35" t="s">
        <v>771</v>
      </c>
      <c r="G1647" s="36">
        <v>56</v>
      </c>
      <c r="H1647" s="35" t="s">
        <v>5430</v>
      </c>
      <c r="I1647" s="3" t="str">
        <f t="shared" si="58"/>
        <v>0x0ca3c4139e7736b58ae22f8ffde522bc7c1eef3a</v>
      </c>
      <c r="K1647" s="3" t="str">
        <f t="shared" si="59"/>
        <v>0.06926658905704307</v>
      </c>
      <c r="Q1647" s="3" t="str">
        <f t="shared" si="60"/>
        <v>0.06926658905704307}</v>
      </c>
    </row>
    <row r="1648" spans="1:17" ht="15.5">
      <c r="A1648" s="35" t="s">
        <v>5431</v>
      </c>
      <c r="B1648" s="3">
        <v>20237</v>
      </c>
      <c r="C1648" s="35" t="str">
        <f t="shared" si="57"/>
        <v>2023-07-20</v>
      </c>
      <c r="D1648" s="35" t="s">
        <v>5432</v>
      </c>
      <c r="E1648" s="35" t="s">
        <v>126</v>
      </c>
      <c r="F1648" s="35" t="s">
        <v>771</v>
      </c>
      <c r="G1648" s="36">
        <v>56</v>
      </c>
      <c r="H1648" s="35" t="s">
        <v>5433</v>
      </c>
      <c r="I1648" s="3" t="str">
        <f t="shared" si="58"/>
        <v>0xc2747f68ff51c8f39657bca6ea6e6ed2bafbd3b7</v>
      </c>
      <c r="K1648" s="3" t="str">
        <f t="shared" si="59"/>
        <v>0.0014689880304679</v>
      </c>
      <c r="Q1648" s="3" t="str">
        <f t="shared" si="60"/>
        <v>0.0014689880304679}</v>
      </c>
    </row>
    <row r="1649" spans="1:17" ht="15.5">
      <c r="A1649" s="35" t="s">
        <v>5434</v>
      </c>
      <c r="B1649" s="3">
        <v>20237</v>
      </c>
      <c r="C1649" s="35" t="str">
        <f t="shared" si="57"/>
        <v>2023-07-20</v>
      </c>
      <c r="D1649" s="35" t="s">
        <v>5435</v>
      </c>
      <c r="E1649" s="35" t="s">
        <v>126</v>
      </c>
      <c r="F1649" s="35" t="s">
        <v>771</v>
      </c>
      <c r="G1649" s="36">
        <v>56</v>
      </c>
      <c r="H1649" s="35" t="s">
        <v>5436</v>
      </c>
      <c r="I1649" s="3" t="str">
        <f t="shared" si="58"/>
        <v>0x617b9a690958d4771f6b5f230a9acd59341fa7b2</v>
      </c>
      <c r="K1649" s="3" t="str">
        <f t="shared" si="59"/>
        <v>1.0</v>
      </c>
      <c r="Q1649" s="3" t="str">
        <f t="shared" si="60"/>
        <v>1.0}</v>
      </c>
    </row>
    <row r="1650" spans="1:17" ht="15.5">
      <c r="A1650" s="35" t="s">
        <v>5437</v>
      </c>
      <c r="B1650" s="3">
        <v>20237</v>
      </c>
      <c r="C1650" s="35" t="str">
        <f t="shared" si="57"/>
        <v>2023-07-31</v>
      </c>
      <c r="D1650" s="35" t="s">
        <v>5438</v>
      </c>
      <c r="E1650" s="35" t="s">
        <v>126</v>
      </c>
      <c r="F1650" s="35" t="s">
        <v>771</v>
      </c>
      <c r="G1650" s="36">
        <v>56</v>
      </c>
      <c r="H1650" s="35" t="s">
        <v>5439</v>
      </c>
      <c r="I1650" s="3" t="str">
        <f t="shared" si="58"/>
        <v>0xe8f314758629fc1e18a97921d4401870913f0a5a</v>
      </c>
      <c r="K1650" s="3" t="str">
        <f t="shared" si="59"/>
        <v>0.009323341445742843</v>
      </c>
      <c r="Q1650" s="3" t="str">
        <f t="shared" si="60"/>
        <v>0.009323341445742843}</v>
      </c>
    </row>
    <row r="1651" spans="1:17" ht="15.5">
      <c r="A1651" s="35" t="s">
        <v>5440</v>
      </c>
      <c r="B1651" s="3">
        <v>20237</v>
      </c>
      <c r="C1651" s="35" t="str">
        <f t="shared" si="57"/>
        <v>2023-07-22</v>
      </c>
      <c r="D1651" s="35" t="s">
        <v>5441</v>
      </c>
      <c r="E1651" s="35" t="s">
        <v>126</v>
      </c>
      <c r="F1651" s="35" t="s">
        <v>771</v>
      </c>
      <c r="G1651" s="36">
        <v>56</v>
      </c>
      <c r="H1651" s="35" t="s">
        <v>5442</v>
      </c>
      <c r="I1651" s="3" t="str">
        <f t="shared" si="58"/>
        <v>0xc9e54e88c73db6f131ad6c82e9f40eb0cf317080</v>
      </c>
      <c r="K1651" s="3" t="str">
        <f t="shared" si="59"/>
        <v>0.00012593709905258459</v>
      </c>
      <c r="Q1651" s="3" t="str">
        <f t="shared" si="60"/>
        <v>0.00012593709905258459}</v>
      </c>
    </row>
    <row r="1652" spans="1:17" ht="15.5">
      <c r="A1652" s="35" t="s">
        <v>5443</v>
      </c>
      <c r="B1652" s="3">
        <v>20237</v>
      </c>
      <c r="C1652" s="35" t="str">
        <f t="shared" si="57"/>
        <v>2023-07-12</v>
      </c>
      <c r="D1652" s="35" t="s">
        <v>5444</v>
      </c>
      <c r="E1652" s="35" t="s">
        <v>126</v>
      </c>
      <c r="F1652" s="35" t="s">
        <v>771</v>
      </c>
      <c r="G1652" s="36">
        <v>56</v>
      </c>
      <c r="H1652" s="35" t="s">
        <v>5445</v>
      </c>
      <c r="I1652" s="3" t="str">
        <f t="shared" si="58"/>
        <v>0x55729eb57b726fd7bc49fb486bcd7db47ff9b1cb</v>
      </c>
      <c r="K1652" s="3" t="str">
        <f t="shared" si="59"/>
        <v>0.04554725274725275</v>
      </c>
      <c r="Q1652" s="3" t="str">
        <f t="shared" si="60"/>
        <v>0.04554725274725275}</v>
      </c>
    </row>
    <row r="1653" spans="1:17" ht="15.5">
      <c r="A1653" s="35" t="s">
        <v>5446</v>
      </c>
      <c r="B1653" s="3">
        <v>20237</v>
      </c>
      <c r="C1653" s="35" t="str">
        <f t="shared" si="57"/>
        <v>2023-07-21</v>
      </c>
      <c r="D1653" s="35" t="s">
        <v>5447</v>
      </c>
      <c r="E1653" s="35" t="s">
        <v>126</v>
      </c>
      <c r="F1653" s="35" t="s">
        <v>771</v>
      </c>
      <c r="G1653" s="36">
        <v>56</v>
      </c>
      <c r="H1653" s="35" t="s">
        <v>5448</v>
      </c>
      <c r="I1653" s="3" t="str">
        <f t="shared" si="58"/>
        <v>0xd2eac2a54bf419f84aba37a07f6e91ef214696f8</v>
      </c>
      <c r="K1653" s="3" t="str">
        <f t="shared" si="59"/>
        <v>0.07915833771699106</v>
      </c>
      <c r="Q1653" s="3" t="str">
        <f t="shared" si="60"/>
        <v>0.07915833771699106}</v>
      </c>
    </row>
    <row r="1654" spans="1:17" ht="15.5">
      <c r="A1654" s="35" t="s">
        <v>5449</v>
      </c>
      <c r="B1654" s="3">
        <v>20237</v>
      </c>
      <c r="C1654" s="35" t="str">
        <f t="shared" si="57"/>
        <v>2023-07-25</v>
      </c>
      <c r="D1654" s="35" t="s">
        <v>5450</v>
      </c>
      <c r="E1654" s="35" t="s">
        <v>126</v>
      </c>
      <c r="F1654" s="35" t="s">
        <v>771</v>
      </c>
      <c r="G1654" s="36">
        <v>56</v>
      </c>
      <c r="H1654" s="35" t="s">
        <v>5451</v>
      </c>
      <c r="I1654" s="3" t="str">
        <f t="shared" si="58"/>
        <v>0x831344ec9774cca4734069f7cfba929d55fd8d45</v>
      </c>
      <c r="K1654" s="3" t="str">
        <f t="shared" si="59"/>
        <v>0.05278592375366569</v>
      </c>
      <c r="Q1654" s="3" t="str">
        <f t="shared" si="60"/>
        <v>0.05278592375366569}</v>
      </c>
    </row>
    <row r="1655" spans="1:17" ht="15.5">
      <c r="A1655" s="35" t="s">
        <v>5452</v>
      </c>
      <c r="B1655" s="3">
        <v>20237</v>
      </c>
      <c r="C1655" s="35" t="str">
        <f t="shared" si="57"/>
        <v>2023-07-20</v>
      </c>
      <c r="D1655" s="35" t="s">
        <v>5453</v>
      </c>
      <c r="E1655" s="35" t="s">
        <v>126</v>
      </c>
      <c r="F1655" s="35" t="s">
        <v>771</v>
      </c>
      <c r="G1655" s="36">
        <v>56</v>
      </c>
      <c r="H1655" s="35" t="s">
        <v>5454</v>
      </c>
      <c r="I1655" s="3" t="str">
        <f t="shared" si="58"/>
        <v>0xf4a64ab9918e850f637cc12e2241d96ad36297c3</v>
      </c>
      <c r="K1655" s="3" t="str">
        <f t="shared" si="59"/>
        <v>0.00016178746599191776</v>
      </c>
      <c r="Q1655" s="3" t="str">
        <f t="shared" si="60"/>
        <v>0.00016178746599191776}</v>
      </c>
    </row>
    <row r="1656" spans="1:17" ht="15.5">
      <c r="A1656" s="35" t="s">
        <v>5455</v>
      </c>
      <c r="B1656" s="3">
        <v>20237</v>
      </c>
      <c r="C1656" s="35" t="str">
        <f t="shared" si="57"/>
        <v>2023-07-11</v>
      </c>
      <c r="D1656" s="35" t="s">
        <v>5456</v>
      </c>
      <c r="E1656" s="35" t="s">
        <v>126</v>
      </c>
      <c r="F1656" s="35" t="s">
        <v>771</v>
      </c>
      <c r="G1656" s="36">
        <v>56</v>
      </c>
      <c r="H1656" s="35" t="s">
        <v>5457</v>
      </c>
      <c r="I1656" s="3" t="str">
        <f t="shared" si="58"/>
        <v>0x0621b69e2b99ebb6b214d31a2ad742142c352db9</v>
      </c>
      <c r="K1656" s="3" t="str">
        <f t="shared" si="59"/>
        <v>1.3936263361242973e-06</v>
      </c>
      <c r="Q1656" s="3" t="str">
        <f t="shared" si="60"/>
        <v>1.3936263361242973e-06}</v>
      </c>
    </row>
    <row r="1657" spans="1:17" ht="15.5">
      <c r="A1657" s="35" t="s">
        <v>5458</v>
      </c>
      <c r="B1657" s="3">
        <v>20237</v>
      </c>
      <c r="C1657" s="35" t="str">
        <f t="shared" si="57"/>
        <v>2023-07-01</v>
      </c>
      <c r="D1657" s="35" t="s">
        <v>5459</v>
      </c>
      <c r="E1657" s="35" t="s">
        <v>126</v>
      </c>
      <c r="F1657" s="35" t="s">
        <v>771</v>
      </c>
      <c r="G1657" s="36">
        <v>56</v>
      </c>
      <c r="H1657" s="35" t="s">
        <v>5460</v>
      </c>
      <c r="I1657" s="3" t="str">
        <f t="shared" si="58"/>
        <v>0x415a4ca18ead9e7730918cb032760b1383824c76</v>
      </c>
      <c r="K1657" s="3" t="str">
        <f t="shared" si="59"/>
        <v>0.00369711429179672</v>
      </c>
      <c r="Q1657" s="3" t="str">
        <f t="shared" si="60"/>
        <v>0.00369711429179672}</v>
      </c>
    </row>
    <row r="1658" spans="1:17" ht="15.5">
      <c r="A1658" s="35" t="s">
        <v>5461</v>
      </c>
      <c r="B1658" s="3">
        <v>20237</v>
      </c>
      <c r="C1658" s="35" t="str">
        <f t="shared" si="57"/>
        <v>2023-07-16</v>
      </c>
      <c r="D1658" s="35" t="s">
        <v>5462</v>
      </c>
      <c r="E1658" s="35" t="s">
        <v>126</v>
      </c>
      <c r="F1658" s="35" t="s">
        <v>771</v>
      </c>
      <c r="G1658" s="36">
        <v>56</v>
      </c>
      <c r="H1658" s="35" t="s">
        <v>5463</v>
      </c>
      <c r="I1658" s="3" t="str">
        <f t="shared" si="58"/>
        <v>0x6b7112097404e3d956195f04f75d0e48eb5a9858</v>
      </c>
      <c r="K1658" s="3" t="str">
        <f t="shared" si="59"/>
        <v>0.03753378378378379</v>
      </c>
      <c r="Q1658" s="3" t="str">
        <f t="shared" si="60"/>
        <v>0.03753378378378379}</v>
      </c>
    </row>
    <row r="1659" spans="1:17" ht="15.5">
      <c r="A1659" s="35" t="s">
        <v>5464</v>
      </c>
      <c r="B1659" s="3">
        <v>20237</v>
      </c>
      <c r="C1659" s="35" t="str">
        <f t="shared" si="57"/>
        <v>2023-07-27</v>
      </c>
      <c r="D1659" s="35" t="s">
        <v>5465</v>
      </c>
      <c r="E1659" s="35" t="s">
        <v>126</v>
      </c>
      <c r="F1659" s="35" t="s">
        <v>771</v>
      </c>
      <c r="G1659" s="36">
        <v>56</v>
      </c>
      <c r="H1659" s="35" t="s">
        <v>5466</v>
      </c>
      <c r="I1659" s="3" t="str">
        <f t="shared" si="58"/>
        <v>0xc5f5ed11720fb8ed68e31de3046938809f99f755</v>
      </c>
      <c r="K1659" s="3" t="str">
        <f t="shared" si="59"/>
        <v>0.06729939603106126</v>
      </c>
      <c r="Q1659" s="3" t="str">
        <f t="shared" si="60"/>
        <v>0.06729939603106126}</v>
      </c>
    </row>
    <row r="1660" spans="1:17" ht="15.5">
      <c r="A1660" s="35" t="s">
        <v>5467</v>
      </c>
      <c r="B1660" s="3">
        <v>20237</v>
      </c>
      <c r="C1660" s="35" t="str">
        <f t="shared" si="57"/>
        <v>2023-07-08</v>
      </c>
      <c r="D1660" s="35" t="s">
        <v>5468</v>
      </c>
      <c r="E1660" s="35" t="s">
        <v>126</v>
      </c>
      <c r="F1660" s="35" t="s">
        <v>771</v>
      </c>
      <c r="G1660" s="36">
        <v>56</v>
      </c>
      <c r="H1660" s="35" t="s">
        <v>5469</v>
      </c>
      <c r="I1660" s="3" t="str">
        <f t="shared" si="58"/>
        <v>0x1a36204f6531c11b1472b17bf1cc14698245a31a</v>
      </c>
      <c r="K1660" s="3" t="str">
        <f t="shared" si="59"/>
        <v>0.06669572798605057</v>
      </c>
      <c r="Q1660" s="3" t="str">
        <f t="shared" si="60"/>
        <v>0.06669572798605057}</v>
      </c>
    </row>
    <row r="1661" spans="1:17" ht="15.5">
      <c r="A1661" s="35" t="s">
        <v>5470</v>
      </c>
      <c r="B1661" s="3">
        <v>20237</v>
      </c>
      <c r="C1661" s="35" t="str">
        <f t="shared" si="57"/>
        <v>2023-07-21</v>
      </c>
      <c r="D1661" s="35" t="s">
        <v>5471</v>
      </c>
      <c r="E1661" s="35" t="s">
        <v>126</v>
      </c>
      <c r="F1661" s="35" t="s">
        <v>771</v>
      </c>
      <c r="G1661" s="36">
        <v>56</v>
      </c>
      <c r="H1661" s="35" t="s">
        <v>5472</v>
      </c>
      <c r="I1661" s="3" t="str">
        <f t="shared" si="58"/>
        <v>0x181ed57a3da2d68971bef20409a1f1237f2727cc</v>
      </c>
      <c r="K1661" s="3" t="str">
        <f t="shared" si="59"/>
        <v>0.0859312549960032</v>
      </c>
      <c r="Q1661" s="3" t="str">
        <f t="shared" si="60"/>
        <v>0.0859312549960032}</v>
      </c>
    </row>
    <row r="1662" spans="1:17" ht="15.5">
      <c r="A1662" s="35" t="s">
        <v>5473</v>
      </c>
      <c r="B1662" s="3">
        <v>20237</v>
      </c>
      <c r="C1662" s="35" t="str">
        <f t="shared" si="57"/>
        <v>2023-07-20</v>
      </c>
      <c r="D1662" s="35" t="s">
        <v>5474</v>
      </c>
      <c r="E1662" s="35" t="s">
        <v>126</v>
      </c>
      <c r="F1662" s="35" t="s">
        <v>771</v>
      </c>
      <c r="G1662" s="36">
        <v>56</v>
      </c>
      <c r="H1662" s="35" t="s">
        <v>5475</v>
      </c>
      <c r="I1662" s="3" t="str">
        <f t="shared" si="58"/>
        <v>0x2e613d68d6114899fff1571f1107794e5bb39933</v>
      </c>
      <c r="K1662" s="3" t="str">
        <f t="shared" si="59"/>
        <v>0.0001869996671570377</v>
      </c>
      <c r="Q1662" s="3" t="str">
        <f t="shared" si="60"/>
        <v>0.0001869996671570377}</v>
      </c>
    </row>
    <row r="1663" spans="1:17" ht="15.5">
      <c r="A1663" s="35" t="s">
        <v>5476</v>
      </c>
      <c r="B1663" s="3">
        <v>20237</v>
      </c>
      <c r="C1663" s="35" t="str">
        <f t="shared" si="57"/>
        <v>2023-07-24</v>
      </c>
      <c r="D1663" s="35" t="s">
        <v>5477</v>
      </c>
      <c r="E1663" s="35" t="s">
        <v>126</v>
      </c>
      <c r="F1663" s="35" t="s">
        <v>771</v>
      </c>
      <c r="G1663" s="36">
        <v>56</v>
      </c>
      <c r="H1663" s="35" t="s">
        <v>5478</v>
      </c>
      <c r="I1663" s="3" t="str">
        <f t="shared" si="58"/>
        <v>0xce038c91f965517b9a52268b6aaf8e82c151677d</v>
      </c>
      <c r="K1663" s="3" t="str">
        <f t="shared" si="59"/>
        <v>0.06272129489124936</v>
      </c>
      <c r="Q1663" s="3" t="str">
        <f t="shared" si="60"/>
        <v>0.06272129489124936}</v>
      </c>
    </row>
    <row r="1664" spans="1:17" ht="15.5">
      <c r="A1664" s="35" t="s">
        <v>5479</v>
      </c>
      <c r="B1664" s="3">
        <v>20237</v>
      </c>
      <c r="C1664" s="35" t="str">
        <f t="shared" si="57"/>
        <v>2023-07-20</v>
      </c>
      <c r="D1664" s="35" t="s">
        <v>5480</v>
      </c>
      <c r="E1664" s="35" t="s">
        <v>126</v>
      </c>
      <c r="F1664" s="35" t="s">
        <v>771</v>
      </c>
      <c r="G1664" s="36">
        <v>56</v>
      </c>
      <c r="H1664" s="35" t="s">
        <v>5481</v>
      </c>
      <c r="I1664" s="3" t="str">
        <f t="shared" si="58"/>
        <v>0xe84ef3615b8df94c52e5b6ef21acbf0039b29113</v>
      </c>
      <c r="K1664" s="3" t="str">
        <f t="shared" si="59"/>
        <v>1.0</v>
      </c>
      <c r="Q1664" s="3" t="str">
        <f t="shared" si="60"/>
        <v>1.0}</v>
      </c>
    </row>
    <row r="1665" spans="1:17" ht="15.5">
      <c r="A1665" s="35" t="s">
        <v>5482</v>
      </c>
      <c r="B1665" s="3">
        <v>20237</v>
      </c>
      <c r="C1665" s="35" t="str">
        <f t="shared" si="57"/>
        <v>2023-07-20</v>
      </c>
      <c r="D1665" s="35" t="s">
        <v>5483</v>
      </c>
      <c r="E1665" s="35" t="s">
        <v>126</v>
      </c>
      <c r="F1665" s="35" t="s">
        <v>771</v>
      </c>
      <c r="G1665" s="36">
        <v>56</v>
      </c>
      <c r="H1665" s="35" t="s">
        <v>5484</v>
      </c>
      <c r="I1665" s="3" t="str">
        <f t="shared" si="58"/>
        <v>0x7117a10279ef2d65327f726161dc80e65abfb394</v>
      </c>
      <c r="K1665" s="3" t="str">
        <f t="shared" si="59"/>
        <v>0.0001857446358338361</v>
      </c>
      <c r="Q1665" s="3" t="str">
        <f t="shared" si="60"/>
        <v>0.0001857446358338361}</v>
      </c>
    </row>
    <row r="1666" spans="1:17" ht="15.5">
      <c r="A1666" s="35" t="s">
        <v>5485</v>
      </c>
      <c r="B1666" s="3">
        <v>20237</v>
      </c>
      <c r="C1666" s="35" t="str">
        <f t="shared" si="57"/>
        <v>2023-07-20</v>
      </c>
      <c r="D1666" s="35" t="s">
        <v>5486</v>
      </c>
      <c r="E1666" s="35" t="s">
        <v>126</v>
      </c>
      <c r="F1666" s="35" t="s">
        <v>771</v>
      </c>
      <c r="G1666" s="36">
        <v>56</v>
      </c>
      <c r="H1666" s="35" t="s">
        <v>5487</v>
      </c>
      <c r="I1666" s="3" t="str">
        <f t="shared" si="58"/>
        <v>0x9f8c767a407b74dd35f2916c21114186d5cc8ab2</v>
      </c>
      <c r="K1666" s="3" t="str">
        <f t="shared" si="59"/>
        <v>0.66</v>
      </c>
      <c r="Q1666" s="3" t="str">
        <f t="shared" si="60"/>
        <v>0.66}</v>
      </c>
    </row>
    <row r="1667" spans="1:17" ht="15.5">
      <c r="A1667" s="35" t="s">
        <v>5488</v>
      </c>
      <c r="B1667" s="3">
        <v>20237</v>
      </c>
      <c r="C1667" s="35" t="str">
        <f t="shared" si="57"/>
        <v>2023-07-22</v>
      </c>
      <c r="D1667" s="35" t="s">
        <v>5489</v>
      </c>
      <c r="E1667" s="35" t="s">
        <v>126</v>
      </c>
      <c r="F1667" s="35" t="s">
        <v>771</v>
      </c>
      <c r="G1667" s="36">
        <v>56</v>
      </c>
      <c r="H1667" s="35" t="s">
        <v>5490</v>
      </c>
      <c r="I1667" s="3" t="str">
        <f t="shared" si="58"/>
        <v>0xc866a1d4cac8b049c8b1ec34f538a788a844336f</v>
      </c>
      <c r="K1667" s="3" t="str">
        <f t="shared" si="59"/>
        <v>0.02799107142857143</v>
      </c>
      <c r="Q1667" s="3" t="str">
        <f t="shared" si="60"/>
        <v>0.02799107142857143}</v>
      </c>
    </row>
    <row r="1668" spans="1:17" ht="15.5">
      <c r="A1668" s="35" t="s">
        <v>5491</v>
      </c>
      <c r="B1668" s="3">
        <v>20237</v>
      </c>
      <c r="C1668" s="35" t="str">
        <f t="shared" si="57"/>
        <v>2023-07-25</v>
      </c>
      <c r="D1668" s="35" t="s">
        <v>5492</v>
      </c>
      <c r="E1668" s="35" t="s">
        <v>126</v>
      </c>
      <c r="F1668" s="35" t="s">
        <v>771</v>
      </c>
      <c r="G1668" s="36">
        <v>56</v>
      </c>
      <c r="H1668" s="35" t="s">
        <v>5493</v>
      </c>
      <c r="I1668" s="3" t="str">
        <f t="shared" si="58"/>
        <v>0xbde716d972a26a28b25e6582db70a4f185308656</v>
      </c>
      <c r="K1668" s="3" t="str">
        <f t="shared" si="59"/>
        <v>0.03460570469798658</v>
      </c>
      <c r="Q1668" s="3" t="str">
        <f t="shared" si="60"/>
        <v>0.03460570469798658}</v>
      </c>
    </row>
    <row r="1669" spans="1:17" ht="15.5">
      <c r="A1669" s="35" t="s">
        <v>5494</v>
      </c>
      <c r="B1669" s="3">
        <v>20237</v>
      </c>
      <c r="C1669" s="35" t="str">
        <f t="shared" si="57"/>
        <v>2023-07-17</v>
      </c>
      <c r="D1669" s="35" t="s">
        <v>5495</v>
      </c>
      <c r="E1669" s="35" t="s">
        <v>126</v>
      </c>
      <c r="F1669" s="35" t="s">
        <v>771</v>
      </c>
      <c r="G1669" s="36">
        <v>56</v>
      </c>
      <c r="H1669" s="35" t="s">
        <v>5496</v>
      </c>
      <c r="I1669" s="3" t="str">
        <f t="shared" si="58"/>
        <v>0x00000002c474474f9a02c79ddd49de351c34ea69</v>
      </c>
      <c r="K1669" s="3" t="str">
        <f t="shared" si="59"/>
        <v>0.06823394495412843</v>
      </c>
      <c r="Q1669" s="3" t="str">
        <f t="shared" si="60"/>
        <v>0.06823394495412843}</v>
      </c>
    </row>
    <row r="1670" spans="1:17" ht="15.5">
      <c r="A1670" s="35" t="s">
        <v>5497</v>
      </c>
      <c r="B1670" s="3">
        <v>20237</v>
      </c>
      <c r="C1670" s="35" t="str">
        <f t="shared" si="57"/>
        <v>2023-07-19</v>
      </c>
      <c r="D1670" s="35" t="s">
        <v>5498</v>
      </c>
      <c r="E1670" s="35" t="s">
        <v>126</v>
      </c>
      <c r="F1670" s="35" t="s">
        <v>771</v>
      </c>
      <c r="G1670" s="36">
        <v>56</v>
      </c>
      <c r="H1670" s="35" t="s">
        <v>5499</v>
      </c>
      <c r="I1670" s="3" t="str">
        <f t="shared" si="58"/>
        <v>0xcc8617331849962c27f91859578dc91922f6f050</v>
      </c>
      <c r="K1670" s="3" t="str">
        <f t="shared" si="59"/>
        <v>0.04278305963699222</v>
      </c>
      <c r="Q1670" s="3" t="str">
        <f t="shared" si="60"/>
        <v>0.04278305963699222}</v>
      </c>
    </row>
    <row r="1671" spans="1:17" ht="15.5">
      <c r="A1671" s="35" t="s">
        <v>5500</v>
      </c>
      <c r="B1671" s="3">
        <v>20237</v>
      </c>
      <c r="C1671" s="35" t="str">
        <f t="shared" si="57"/>
        <v>2023-07-11</v>
      </c>
      <c r="D1671" s="35" t="s">
        <v>5501</v>
      </c>
      <c r="E1671" s="35" t="s">
        <v>126</v>
      </c>
      <c r="F1671" s="35" t="s">
        <v>771</v>
      </c>
      <c r="G1671" s="36">
        <v>56</v>
      </c>
      <c r="H1671" s="35" t="s">
        <v>5502</v>
      </c>
      <c r="I1671" s="3" t="str">
        <f t="shared" si="58"/>
        <v>0x02a13bcf1cd1fca644400340006f02c5415bfc56</v>
      </c>
      <c r="K1671" s="3" t="str">
        <f t="shared" si="59"/>
        <v>1.5406529555430375e-06</v>
      </c>
      <c r="Q1671" s="3" t="str">
        <f t="shared" si="60"/>
        <v>1.5406529555430375e-06}</v>
      </c>
    </row>
    <row r="1672" spans="1:17" ht="15.5">
      <c r="A1672" s="35" t="s">
        <v>5503</v>
      </c>
      <c r="B1672" s="3">
        <v>20237</v>
      </c>
      <c r="C1672" s="35" t="str">
        <f t="shared" si="57"/>
        <v>2023-07-14</v>
      </c>
      <c r="D1672" s="35" t="s">
        <v>5504</v>
      </c>
      <c r="E1672" s="35" t="s">
        <v>126</v>
      </c>
      <c r="F1672" s="35" t="s">
        <v>771</v>
      </c>
      <c r="G1672" s="36">
        <v>56</v>
      </c>
      <c r="H1672" s="35" t="s">
        <v>5505</v>
      </c>
      <c r="I1672" s="3" t="str">
        <f t="shared" si="58"/>
        <v>0xfbc51fee7504e76dbcc93701cf358dafe2c0c6cc</v>
      </c>
      <c r="K1672" s="3" t="str">
        <f t="shared" si="59"/>
        <v>7.215425558118886e-07</v>
      </c>
      <c r="Q1672" s="3" t="str">
        <f t="shared" si="60"/>
        <v>7.215425558118886e-07}</v>
      </c>
    </row>
    <row r="1673" spans="1:17" ht="15.5">
      <c r="A1673" s="35" t="s">
        <v>5506</v>
      </c>
      <c r="B1673" s="3">
        <v>20237</v>
      </c>
      <c r="C1673" s="35" t="str">
        <f t="shared" si="57"/>
        <v>2023-07-10</v>
      </c>
      <c r="D1673" s="35" t="s">
        <v>5507</v>
      </c>
      <c r="E1673" s="35" t="s">
        <v>126</v>
      </c>
      <c r="F1673" s="35" t="s">
        <v>771</v>
      </c>
      <c r="G1673" s="36">
        <v>56</v>
      </c>
      <c r="H1673" s="35" t="s">
        <v>5508</v>
      </c>
      <c r="I1673" s="3" t="str">
        <f t="shared" si="58"/>
        <v>0xfe2105e1317dfd6ed3887bf7882977c03cfebb7c</v>
      </c>
      <c r="K1673" s="3" t="str">
        <f t="shared" si="59"/>
        <v>0.0004197360543509384</v>
      </c>
      <c r="Q1673" s="3" t="str">
        <f t="shared" si="60"/>
        <v>0.0004197360543509384}</v>
      </c>
    </row>
    <row r="1674" spans="1:17" ht="15.5">
      <c r="A1674" s="35" t="s">
        <v>5509</v>
      </c>
      <c r="B1674" s="3">
        <v>20237</v>
      </c>
      <c r="C1674" s="35" t="str">
        <f t="shared" si="57"/>
        <v>2023-07-24</v>
      </c>
      <c r="D1674" s="35" t="s">
        <v>5510</v>
      </c>
      <c r="E1674" s="35" t="s">
        <v>126</v>
      </c>
      <c r="F1674" s="35" t="s">
        <v>771</v>
      </c>
      <c r="G1674" s="36">
        <v>56</v>
      </c>
      <c r="H1674" s="35" t="s">
        <v>5511</v>
      </c>
      <c r="I1674" s="3" t="str">
        <f t="shared" si="58"/>
        <v>0xce038c91f965517b9a52268b6aaf8e82c151677d</v>
      </c>
      <c r="K1674" s="3" t="str">
        <f t="shared" si="59"/>
        <v>0.06272129489124936</v>
      </c>
      <c r="Q1674" s="3" t="str">
        <f t="shared" si="60"/>
        <v>0.06272129489124936}</v>
      </c>
    </row>
    <row r="1675" spans="1:17" ht="15.5">
      <c r="A1675" s="35" t="s">
        <v>5512</v>
      </c>
      <c r="B1675" s="3">
        <v>20237</v>
      </c>
      <c r="C1675" s="35" t="str">
        <f t="shared" si="57"/>
        <v>2023-07-09</v>
      </c>
      <c r="D1675" s="35" t="s">
        <v>5513</v>
      </c>
      <c r="E1675" s="35" t="s">
        <v>126</v>
      </c>
      <c r="F1675" s="35" t="s">
        <v>771</v>
      </c>
      <c r="G1675" s="36">
        <v>56</v>
      </c>
      <c r="H1675" s="35" t="s">
        <v>5514</v>
      </c>
      <c r="I1675" s="3" t="str">
        <f t="shared" si="58"/>
        <v>0x9e6a8d798b2b14ce05040e80cd9cf5c6ae140ae1</v>
      </c>
      <c r="K1675" s="3" t="str">
        <f t="shared" si="59"/>
        <v>0.024328593996840443</v>
      </c>
      <c r="Q1675" s="3" t="str">
        <f t="shared" si="60"/>
        <v>0.024328593996840443}</v>
      </c>
    </row>
    <row r="1676" spans="1:17" ht="15.5">
      <c r="A1676" s="35" t="s">
        <v>5515</v>
      </c>
      <c r="B1676" s="3">
        <v>20237</v>
      </c>
      <c r="C1676" s="35" t="str">
        <f t="shared" si="57"/>
        <v>2023-07-20</v>
      </c>
      <c r="D1676" s="35" t="s">
        <v>5516</v>
      </c>
      <c r="E1676" s="35" t="s">
        <v>126</v>
      </c>
      <c r="F1676" s="35" t="s">
        <v>771</v>
      </c>
      <c r="G1676" s="36">
        <v>56</v>
      </c>
      <c r="H1676" s="35" t="s">
        <v>5517</v>
      </c>
      <c r="I1676" s="3" t="str">
        <f t="shared" si="58"/>
        <v>0x9f8c767a407b74dd35f2916c21114186d5cc8ab2</v>
      </c>
      <c r="K1676" s="3" t="str">
        <f t="shared" si="59"/>
        <v>0.34</v>
      </c>
      <c r="Q1676" s="3" t="str">
        <f t="shared" si="60"/>
        <v>0.34}</v>
      </c>
    </row>
    <row r="1677" spans="1:17" ht="15.5">
      <c r="A1677" s="35" t="s">
        <v>5518</v>
      </c>
      <c r="B1677" s="3">
        <v>20237</v>
      </c>
      <c r="C1677" s="35" t="str">
        <f t="shared" si="57"/>
        <v>2023-07-30</v>
      </c>
      <c r="D1677" s="35" t="s">
        <v>5519</v>
      </c>
      <c r="E1677" s="35" t="s">
        <v>126</v>
      </c>
      <c r="F1677" s="35" t="s">
        <v>771</v>
      </c>
      <c r="G1677" s="36">
        <v>56</v>
      </c>
      <c r="H1677" s="35" t="s">
        <v>5520</v>
      </c>
      <c r="I1677" s="3" t="str">
        <f t="shared" si="58"/>
        <v>0xe836dc067c12babd24c408fea18d7e4ede2ce559</v>
      </c>
      <c r="K1677" s="3" t="str">
        <f t="shared" si="59"/>
        <v>0.03336585365853659</v>
      </c>
      <c r="Q1677" s="3" t="str">
        <f t="shared" si="60"/>
        <v>0.03336585365853659}</v>
      </c>
    </row>
    <row r="1678" spans="1:17" ht="15.5">
      <c r="A1678" s="35" t="s">
        <v>5521</v>
      </c>
      <c r="B1678" s="3">
        <v>20237</v>
      </c>
      <c r="C1678" s="35" t="str">
        <f t="shared" si="57"/>
        <v>2023-07-25</v>
      </c>
      <c r="D1678" s="35" t="s">
        <v>5522</v>
      </c>
      <c r="E1678" s="35" t="s">
        <v>126</v>
      </c>
      <c r="F1678" s="35" t="s">
        <v>771</v>
      </c>
      <c r="G1678" s="36">
        <v>56</v>
      </c>
      <c r="H1678" s="35" t="s">
        <v>5523</v>
      </c>
      <c r="I1678" s="3" t="str">
        <f t="shared" si="58"/>
        <v>0xb4e045dba3e7dec472568830d9bf05e9f2aa8d5e</v>
      </c>
      <c r="K1678" s="3" t="str">
        <f t="shared" si="59"/>
        <v>0.03111842105263158</v>
      </c>
      <c r="Q1678" s="3" t="str">
        <f t="shared" si="60"/>
        <v>0.03111842105263158}</v>
      </c>
    </row>
    <row r="1679" spans="1:17" ht="15.5">
      <c r="A1679" s="35" t="s">
        <v>5524</v>
      </c>
      <c r="B1679" s="3">
        <v>20237</v>
      </c>
      <c r="C1679" s="35" t="str">
        <f t="shared" si="57"/>
        <v>2023-07-20</v>
      </c>
      <c r="D1679" s="35" t="s">
        <v>5525</v>
      </c>
      <c r="E1679" s="35" t="s">
        <v>126</v>
      </c>
      <c r="F1679" s="35" t="s">
        <v>771</v>
      </c>
      <c r="G1679" s="36">
        <v>56</v>
      </c>
      <c r="H1679" s="35" t="s">
        <v>5526</v>
      </c>
      <c r="I1679" s="3" t="str">
        <f t="shared" si="58"/>
        <v>0x617b9a690958d4771f6b5f230a9acd59341fa7b2</v>
      </c>
      <c r="K1679" s="3" t="str">
        <f t="shared" si="59"/>
        <v>1.0</v>
      </c>
      <c r="Q1679" s="3" t="str">
        <f t="shared" si="60"/>
        <v>1.0}</v>
      </c>
    </row>
    <row r="1680" spans="1:17" ht="15.5">
      <c r="A1680" s="35" t="s">
        <v>5527</v>
      </c>
      <c r="B1680" s="3">
        <v>20237</v>
      </c>
      <c r="C1680" s="35" t="str">
        <f t="shared" si="57"/>
        <v>2023-07-16</v>
      </c>
      <c r="D1680" s="35" t="s">
        <v>5528</v>
      </c>
      <c r="E1680" s="35" t="s">
        <v>126</v>
      </c>
      <c r="F1680" s="35" t="s">
        <v>771</v>
      </c>
      <c r="G1680" s="36">
        <v>56</v>
      </c>
      <c r="H1680" s="35" t="s">
        <v>5529</v>
      </c>
      <c r="I1680" s="3" t="str">
        <f t="shared" si="58"/>
        <v>0x6a75b4c9e8a8b9ead7d6d56a5c9dab16c57d586d</v>
      </c>
      <c r="K1680" s="3" t="str">
        <f t="shared" si="59"/>
        <v>0.0002</v>
      </c>
      <c r="Q1680" s="3" t="str">
        <f t="shared" si="60"/>
        <v>0.0002}</v>
      </c>
    </row>
    <row r="1681" spans="1:17" ht="15.5">
      <c r="A1681" s="35" t="s">
        <v>5530</v>
      </c>
      <c r="B1681" s="3">
        <v>20237</v>
      </c>
      <c r="C1681" s="35" t="str">
        <f t="shared" si="57"/>
        <v>2023-07-25</v>
      </c>
      <c r="D1681" s="35" t="s">
        <v>5531</v>
      </c>
      <c r="E1681" s="35" t="s">
        <v>126</v>
      </c>
      <c r="F1681" s="35" t="s">
        <v>771</v>
      </c>
      <c r="G1681" s="36">
        <v>56</v>
      </c>
      <c r="H1681" s="35" t="s">
        <v>5532</v>
      </c>
      <c r="I1681" s="3" t="str">
        <f t="shared" si="58"/>
        <v>0xbde716d972a26a28b25e6582db70a4f185308656</v>
      </c>
      <c r="K1681" s="3" t="str">
        <f t="shared" si="59"/>
        <v>8.665050961123469e-05</v>
      </c>
      <c r="Q1681" s="3" t="str">
        <f t="shared" si="60"/>
        <v>8.665050961123469e-05}</v>
      </c>
    </row>
    <row r="1682" spans="1:17" ht="15.5">
      <c r="A1682" s="35" t="s">
        <v>5533</v>
      </c>
      <c r="B1682" s="3">
        <v>20237</v>
      </c>
      <c r="C1682" s="35" t="str">
        <f t="shared" si="57"/>
        <v>2023-07-25</v>
      </c>
      <c r="D1682" s="35" t="s">
        <v>5534</v>
      </c>
      <c r="E1682" s="35" t="s">
        <v>126</v>
      </c>
      <c r="F1682" s="35" t="s">
        <v>771</v>
      </c>
      <c r="G1682" s="36">
        <v>56</v>
      </c>
      <c r="H1682" s="35" t="s">
        <v>5535</v>
      </c>
      <c r="I1682" s="3" t="str">
        <f t="shared" si="58"/>
        <v>0xe017c8609e2269ae2daf5417ac95bab8f472697c</v>
      </c>
      <c r="K1682" s="3" t="str">
        <f t="shared" si="59"/>
        <v>0.02539255552080075</v>
      </c>
      <c r="Q1682" s="3" t="str">
        <f t="shared" si="60"/>
        <v>0.02539255552080075}</v>
      </c>
    </row>
    <row r="1683" spans="1:17" ht="15.5">
      <c r="A1683" s="35" t="s">
        <v>5536</v>
      </c>
      <c r="B1683" s="3">
        <v>20237</v>
      </c>
      <c r="C1683" s="35" t="str">
        <f t="shared" si="57"/>
        <v>2023-07-28</v>
      </c>
      <c r="D1683" s="35" t="s">
        <v>5537</v>
      </c>
      <c r="E1683" s="35" t="s">
        <v>126</v>
      </c>
      <c r="F1683" s="35" t="s">
        <v>771</v>
      </c>
      <c r="G1683" s="36">
        <v>56</v>
      </c>
      <c r="H1683" s="35" t="s">
        <v>5538</v>
      </c>
      <c r="I1683" s="3" t="str">
        <f t="shared" si="58"/>
        <v>0xbc02628c38a64a6a0d5c065286a6bf3ffb104f48</v>
      </c>
      <c r="K1683" s="3" t="str">
        <f t="shared" si="59"/>
        <v>0.00041073136356772536</v>
      </c>
      <c r="Q1683" s="3" t="str">
        <f t="shared" si="60"/>
        <v>0.00041073136356772536}</v>
      </c>
    </row>
    <row r="1684" spans="1:17" ht="15.5">
      <c r="A1684" s="35" t="s">
        <v>5539</v>
      </c>
      <c r="B1684" s="3">
        <v>20237</v>
      </c>
      <c r="C1684" s="35" t="str">
        <f t="shared" si="57"/>
        <v>2023-07-20</v>
      </c>
      <c r="D1684" s="35" t="s">
        <v>5540</v>
      </c>
      <c r="E1684" s="35" t="s">
        <v>126</v>
      </c>
      <c r="F1684" s="35" t="s">
        <v>771</v>
      </c>
      <c r="G1684" s="36">
        <v>56</v>
      </c>
      <c r="H1684" s="35" t="s">
        <v>5541</v>
      </c>
      <c r="I1684" s="3" t="str">
        <f t="shared" si="58"/>
        <v>0x3ff666edb45640463877f695ceb2869c5893b4c8</v>
      </c>
      <c r="K1684" s="3" t="str">
        <f t="shared" si="59"/>
        <v>0.0014689880304679</v>
      </c>
      <c r="Q1684" s="3" t="str">
        <f t="shared" si="60"/>
        <v>0.0014689880304679}</v>
      </c>
    </row>
    <row r="1685" spans="1:17" ht="15.5">
      <c r="A1685" s="35" t="s">
        <v>5542</v>
      </c>
      <c r="B1685" s="3">
        <v>20237</v>
      </c>
      <c r="C1685" s="35" t="str">
        <f t="shared" si="57"/>
        <v>2023-07-24</v>
      </c>
      <c r="D1685" s="35" t="s">
        <v>5543</v>
      </c>
      <c r="E1685" s="35" t="s">
        <v>126</v>
      </c>
      <c r="F1685" s="35" t="s">
        <v>771</v>
      </c>
      <c r="G1685" s="36">
        <v>56</v>
      </c>
      <c r="H1685" s="35" t="s">
        <v>5544</v>
      </c>
      <c r="I1685" s="3" t="str">
        <f t="shared" si="58"/>
        <v>0xce038c91f965517b9a52268b6aaf8e82c151677d</v>
      </c>
      <c r="K1685" s="3" t="str">
        <f t="shared" si="59"/>
        <v>0.06272129489124936</v>
      </c>
      <c r="Q1685" s="3" t="str">
        <f t="shared" si="60"/>
        <v>0.06272129489124936}</v>
      </c>
    </row>
    <row r="1686" spans="1:17" ht="15.5">
      <c r="A1686" s="35" t="s">
        <v>5545</v>
      </c>
      <c r="B1686" s="3">
        <v>20237</v>
      </c>
      <c r="C1686" s="35" t="str">
        <f t="shared" si="57"/>
        <v>2023-07-18</v>
      </c>
      <c r="D1686" s="35" t="s">
        <v>5546</v>
      </c>
      <c r="E1686" s="35" t="s">
        <v>126</v>
      </c>
      <c r="F1686" s="35" t="s">
        <v>771</v>
      </c>
      <c r="G1686" s="36">
        <v>56</v>
      </c>
      <c r="H1686" s="35" t="s">
        <v>5547</v>
      </c>
      <c r="I1686" s="3" t="str">
        <f t="shared" si="58"/>
        <v>0xd1bd71f1419e52ad1006af6eb129c0a5d24db388</v>
      </c>
      <c r="K1686" s="3" t="str">
        <f t="shared" si="59"/>
        <v>0.04407417360924483</v>
      </c>
      <c r="Q1686" s="3" t="str">
        <f t="shared" si="60"/>
        <v>0.04407417360924483}</v>
      </c>
    </row>
    <row r="1687" spans="1:17" ht="15.5">
      <c r="A1687" s="35" t="s">
        <v>5548</v>
      </c>
      <c r="B1687" s="3">
        <v>20237</v>
      </c>
      <c r="C1687" s="35" t="str">
        <f t="shared" si="57"/>
        <v>2023-07-19</v>
      </c>
      <c r="D1687" s="35" t="s">
        <v>5549</v>
      </c>
      <c r="E1687" s="35" t="s">
        <v>126</v>
      </c>
      <c r="F1687" s="35" t="s">
        <v>771</v>
      </c>
      <c r="G1687" s="36">
        <v>56</v>
      </c>
      <c r="H1687" s="35" t="s">
        <v>5550</v>
      </c>
      <c r="I1687" s="3" t="str">
        <f t="shared" si="58"/>
        <v>0xcc8617331849962c27f91859578dc91922f6f050</v>
      </c>
      <c r="K1687" s="3" t="str">
        <f t="shared" si="59"/>
        <v>0.04278305963699222</v>
      </c>
      <c r="Q1687" s="3" t="str">
        <f t="shared" si="60"/>
        <v>0.04278305963699222}</v>
      </c>
    </row>
    <row r="1688" spans="1:17" ht="15.5">
      <c r="A1688" s="35" t="s">
        <v>5551</v>
      </c>
      <c r="B1688" s="3">
        <v>20237</v>
      </c>
      <c r="C1688" s="35" t="str">
        <f t="shared" si="57"/>
        <v>2023-07-01</v>
      </c>
      <c r="D1688" s="35" t="s">
        <v>5552</v>
      </c>
      <c r="E1688" s="35" t="s">
        <v>126</v>
      </c>
      <c r="F1688" s="35" t="s">
        <v>771</v>
      </c>
      <c r="G1688" s="36">
        <v>56</v>
      </c>
      <c r="H1688" s="35" t="s">
        <v>5553</v>
      </c>
      <c r="I1688" s="3" t="str">
        <f t="shared" si="58"/>
        <v>0x94f94a8fcf4f808b82c68ce5dd2a8dd7c5afb2f7</v>
      </c>
      <c r="K1688" s="3" t="str">
        <f t="shared" si="59"/>
        <v>4.4810957951269754e-05</v>
      </c>
      <c r="Q1688" s="3" t="str">
        <f t="shared" si="60"/>
        <v>4.4810957951269754e-05}</v>
      </c>
    </row>
    <row r="1689" spans="1:17" ht="15.5">
      <c r="A1689" s="35" t="s">
        <v>5554</v>
      </c>
      <c r="B1689" s="3">
        <v>20237</v>
      </c>
      <c r="C1689" s="35" t="str">
        <f t="shared" si="57"/>
        <v>2023-07-15</v>
      </c>
      <c r="D1689" s="35" t="s">
        <v>5555</v>
      </c>
      <c r="E1689" s="35" t="s">
        <v>126</v>
      </c>
      <c r="F1689" s="35" t="s">
        <v>771</v>
      </c>
      <c r="G1689" s="36">
        <v>56</v>
      </c>
      <c r="H1689" s="35" t="s">
        <v>5556</v>
      </c>
      <c r="I1689" s="3" t="str">
        <f t="shared" si="58"/>
        <v>0x3d3618d1f06b91781814ed66928dda854feb40e2</v>
      </c>
      <c r="K1689" s="3" t="str">
        <f t="shared" si="59"/>
        <v>0.04673393520977164</v>
      </c>
      <c r="Q1689" s="3" t="str">
        <f t="shared" si="60"/>
        <v>0.04673393520977164}</v>
      </c>
    </row>
    <row r="1690" spans="1:17" ht="15.5">
      <c r="A1690" s="35" t="s">
        <v>5557</v>
      </c>
      <c r="B1690" s="3">
        <v>20237</v>
      </c>
      <c r="C1690" s="35" t="str">
        <f t="shared" si="57"/>
        <v>2023-07-01</v>
      </c>
      <c r="D1690" s="35" t="s">
        <v>5558</v>
      </c>
      <c r="E1690" s="35" t="s">
        <v>126</v>
      </c>
      <c r="F1690" s="35" t="s">
        <v>771</v>
      </c>
      <c r="G1690" s="36">
        <v>56</v>
      </c>
      <c r="H1690" s="35" t="s">
        <v>5559</v>
      </c>
      <c r="I1690" s="3" t="str">
        <f t="shared" si="58"/>
        <v>0xe0483f71a1594f36979fe6547fc0a90a50578fd8</v>
      </c>
      <c r="K1690" s="3" t="str">
        <f t="shared" si="59"/>
        <v>2.14827266483692e-06</v>
      </c>
      <c r="Q1690" s="3" t="str">
        <f t="shared" si="60"/>
        <v>2.14827266483692e-06}</v>
      </c>
    </row>
    <row r="1691" spans="1:17" ht="15.5">
      <c r="A1691" s="35" t="s">
        <v>5560</v>
      </c>
      <c r="B1691" s="3">
        <v>20237</v>
      </c>
      <c r="C1691" s="35" t="str">
        <f t="shared" si="57"/>
        <v>2023-07-26</v>
      </c>
      <c r="D1691" s="35" t="s">
        <v>5561</v>
      </c>
      <c r="E1691" s="35" t="s">
        <v>126</v>
      </c>
      <c r="F1691" s="35" t="s">
        <v>771</v>
      </c>
      <c r="G1691" s="36">
        <v>56</v>
      </c>
      <c r="H1691" s="35" t="s">
        <v>5562</v>
      </c>
      <c r="I1691" s="3" t="str">
        <f t="shared" si="58"/>
        <v>0x1a496da5e27f8f3b06d23aa09dd1d7f33df8040a</v>
      </c>
      <c r="K1691" s="3" t="str">
        <f t="shared" si="59"/>
        <v>0.03278551532033427</v>
      </c>
      <c r="Q1691" s="3" t="str">
        <f t="shared" si="60"/>
        <v>0.03278551532033427}</v>
      </c>
    </row>
    <row r="1692" spans="1:17" ht="15.5">
      <c r="A1692" s="35" t="s">
        <v>5563</v>
      </c>
      <c r="B1692" s="3">
        <v>20237</v>
      </c>
      <c r="C1692" s="35" t="str">
        <f t="shared" si="57"/>
        <v>2023-07-16</v>
      </c>
      <c r="D1692" s="35" t="s">
        <v>5564</v>
      </c>
      <c r="E1692" s="35" t="s">
        <v>126</v>
      </c>
      <c r="F1692" s="35" t="s">
        <v>771</v>
      </c>
      <c r="G1692" s="36">
        <v>56</v>
      </c>
      <c r="H1692" s="35" t="s">
        <v>5565</v>
      </c>
      <c r="I1692" s="3" t="str">
        <f t="shared" si="58"/>
        <v>0x677fba4a4e43907a03eceaf2269536b7d0e7727b</v>
      </c>
      <c r="K1692" s="3" t="str">
        <f t="shared" si="59"/>
        <v>0.04687066974595843</v>
      </c>
      <c r="Q1692" s="3" t="str">
        <f t="shared" si="60"/>
        <v>0.04687066974595843}</v>
      </c>
    </row>
    <row r="1693" spans="1:17" ht="15.5">
      <c r="A1693" s="35" t="s">
        <v>5566</v>
      </c>
      <c r="B1693" s="3">
        <v>20237</v>
      </c>
      <c r="C1693" s="35" t="str">
        <f t="shared" si="57"/>
        <v>2023-07-21</v>
      </c>
      <c r="D1693" s="35" t="s">
        <v>5567</v>
      </c>
      <c r="E1693" s="35" t="s">
        <v>126</v>
      </c>
      <c r="F1693" s="35" t="s">
        <v>771</v>
      </c>
      <c r="G1693" s="36">
        <v>56</v>
      </c>
      <c r="H1693" s="35" t="s">
        <v>5568</v>
      </c>
      <c r="I1693" s="3" t="str">
        <f t="shared" si="58"/>
        <v>0xb4e045dba3e7dec472568830d9bf05e9f2aa8d5e</v>
      </c>
      <c r="K1693" s="3" t="str">
        <f t="shared" si="59"/>
        <v>0.09858004018754188</v>
      </c>
      <c r="Q1693" s="3" t="str">
        <f t="shared" si="60"/>
        <v>0.09858004018754188}</v>
      </c>
    </row>
    <row r="1694" spans="1:17" ht="15.5">
      <c r="A1694" s="35" t="s">
        <v>5569</v>
      </c>
      <c r="B1694" s="3">
        <v>20237</v>
      </c>
      <c r="C1694" s="35" t="str">
        <f t="shared" si="57"/>
        <v>2023-07-27</v>
      </c>
      <c r="D1694" s="35" t="s">
        <v>5570</v>
      </c>
      <c r="E1694" s="35" t="s">
        <v>126</v>
      </c>
      <c r="F1694" s="35" t="s">
        <v>771</v>
      </c>
      <c r="G1694" s="36">
        <v>56</v>
      </c>
      <c r="H1694" s="35" t="s">
        <v>5571</v>
      </c>
      <c r="I1694" s="3" t="str">
        <f t="shared" si="58"/>
        <v>0x1099c488374eaa80200a474f6ddb31c549cb6c4e</v>
      </c>
      <c r="K1694" s="3" t="str">
        <f t="shared" si="59"/>
        <v>0.020368663594470048</v>
      </c>
      <c r="Q1694" s="3" t="str">
        <f t="shared" si="60"/>
        <v>0.020368663594470048}</v>
      </c>
    </row>
    <row r="1695" spans="1:17" ht="15.5">
      <c r="A1695" s="35" t="s">
        <v>5572</v>
      </c>
      <c r="B1695" s="3">
        <v>20237</v>
      </c>
      <c r="C1695" s="35" t="str">
        <f t="shared" si="57"/>
        <v>2023-07-24</v>
      </c>
      <c r="D1695" s="35" t="s">
        <v>5573</v>
      </c>
      <c r="E1695" s="35" t="s">
        <v>126</v>
      </c>
      <c r="F1695" s="35" t="s">
        <v>771</v>
      </c>
      <c r="G1695" s="36">
        <v>56</v>
      </c>
      <c r="H1695" s="35" t="s">
        <v>5574</v>
      </c>
      <c r="I1695" s="3" t="str">
        <f t="shared" si="58"/>
        <v>0x24a774340d500b87483d68d30423d10d44197197</v>
      </c>
      <c r="K1695" s="3" t="str">
        <f t="shared" si="59"/>
        <v>0.04010869565217392</v>
      </c>
      <c r="Q1695" s="3" t="str">
        <f t="shared" si="60"/>
        <v>0.04010869565217392}</v>
      </c>
    </row>
    <row r="1696" spans="1:17" ht="15.5">
      <c r="A1696" s="35" t="s">
        <v>5575</v>
      </c>
      <c r="B1696" s="3">
        <v>20237</v>
      </c>
      <c r="C1696" s="35" t="str">
        <f t="shared" si="57"/>
        <v>2023-07-24</v>
      </c>
      <c r="D1696" s="35" t="s">
        <v>5576</v>
      </c>
      <c r="E1696" s="35" t="s">
        <v>126</v>
      </c>
      <c r="F1696" s="35" t="s">
        <v>771</v>
      </c>
      <c r="G1696" s="36">
        <v>56</v>
      </c>
      <c r="H1696" s="35" t="s">
        <v>5577</v>
      </c>
      <c r="I1696" s="3" t="str">
        <f t="shared" si="58"/>
        <v>0x2d86621dd9f6afcc624798e74fa1bc592299d56d</v>
      </c>
      <c r="K1696" s="3" t="str">
        <f t="shared" si="59"/>
        <v>0.06272129489124936</v>
      </c>
      <c r="Q1696" s="3" t="str">
        <f t="shared" si="60"/>
        <v>0.06272129489124936}</v>
      </c>
    </row>
    <row r="1697" spans="1:17" ht="15.5">
      <c r="A1697" s="35" t="s">
        <v>5578</v>
      </c>
      <c r="B1697" s="3">
        <v>20237</v>
      </c>
      <c r="C1697" s="35" t="str">
        <f t="shared" si="57"/>
        <v>2023-07-22</v>
      </c>
      <c r="D1697" s="35" t="s">
        <v>5579</v>
      </c>
      <c r="E1697" s="35" t="s">
        <v>126</v>
      </c>
      <c r="F1697" s="35" t="s">
        <v>771</v>
      </c>
      <c r="G1697" s="36">
        <v>56</v>
      </c>
      <c r="H1697" s="35" t="s">
        <v>5580</v>
      </c>
      <c r="I1697" s="3" t="str">
        <f t="shared" si="58"/>
        <v>0xbd8192dfb71ad0191760536af35922b7db5feb62</v>
      </c>
      <c r="K1697" s="3" t="str">
        <f t="shared" si="59"/>
        <v>1.8860184816351886e-06</v>
      </c>
      <c r="Q1697" s="3" t="str">
        <f t="shared" si="60"/>
        <v>1.8860184816351886e-06}</v>
      </c>
    </row>
    <row r="1698" spans="1:17" ht="15.5">
      <c r="A1698" s="35" t="s">
        <v>5581</v>
      </c>
      <c r="B1698" s="3">
        <v>20237</v>
      </c>
      <c r="C1698" s="35" t="str">
        <f t="shared" si="57"/>
        <v>2023-07-20</v>
      </c>
      <c r="D1698" s="35" t="s">
        <v>5582</v>
      </c>
      <c r="E1698" s="35" t="s">
        <v>126</v>
      </c>
      <c r="F1698" s="35" t="s">
        <v>771</v>
      </c>
      <c r="G1698" s="36">
        <v>56</v>
      </c>
      <c r="H1698" s="35" t="s">
        <v>5583</v>
      </c>
      <c r="I1698" s="3" t="str">
        <f t="shared" si="58"/>
        <v>0x6191203510c2a6442faecdb6c7bb837a76f02d23</v>
      </c>
      <c r="K1698" s="3" t="str">
        <f t="shared" si="59"/>
        <v>1.0</v>
      </c>
      <c r="Q1698" s="3" t="str">
        <f t="shared" si="60"/>
        <v>1.0}</v>
      </c>
    </row>
    <row r="1699" spans="1:17" ht="15.5">
      <c r="A1699" s="35" t="s">
        <v>5584</v>
      </c>
      <c r="B1699" s="3">
        <v>20237</v>
      </c>
      <c r="C1699" s="35" t="str">
        <f t="shared" si="57"/>
        <v>2023-07-23</v>
      </c>
      <c r="D1699" s="35" t="s">
        <v>5585</v>
      </c>
      <c r="E1699" s="35" t="s">
        <v>126</v>
      </c>
      <c r="F1699" s="35" t="s">
        <v>771</v>
      </c>
      <c r="G1699" s="36">
        <v>56</v>
      </c>
      <c r="H1699" s="35" t="s">
        <v>5586</v>
      </c>
      <c r="I1699" s="3" t="str">
        <f t="shared" si="58"/>
        <v>0x0000004883ab5434202dc9d8d5bfbcd87247dee3</v>
      </c>
      <c r="K1699" s="3" t="str">
        <f t="shared" si="59"/>
        <v>0.66</v>
      </c>
      <c r="Q1699" s="3" t="str">
        <f t="shared" si="60"/>
        <v>0.66}</v>
      </c>
    </row>
    <row r="1700" spans="1:17" ht="15.5">
      <c r="A1700" s="35" t="s">
        <v>5587</v>
      </c>
      <c r="B1700" s="3">
        <v>20237</v>
      </c>
      <c r="C1700" s="35" t="str">
        <f t="shared" si="57"/>
        <v>2023-07-24</v>
      </c>
      <c r="D1700" s="35" t="s">
        <v>5588</v>
      </c>
      <c r="E1700" s="35" t="s">
        <v>126</v>
      </c>
      <c r="F1700" s="35" t="s">
        <v>771</v>
      </c>
      <c r="G1700" s="36">
        <v>56</v>
      </c>
      <c r="H1700" s="35" t="s">
        <v>5589</v>
      </c>
      <c r="I1700" s="3" t="str">
        <f t="shared" si="58"/>
        <v>0x5ec6b850442bae528f2975aec41920e74b64f712</v>
      </c>
      <c r="K1700" s="3" t="str">
        <f t="shared" si="59"/>
        <v>0.0004163993304767948</v>
      </c>
      <c r="Q1700" s="3" t="str">
        <f t="shared" si="60"/>
        <v>0.0004163993304767948}</v>
      </c>
    </row>
    <row r="1701" spans="1:17" ht="15.5">
      <c r="A1701" s="35" t="s">
        <v>5590</v>
      </c>
      <c r="B1701" s="3">
        <v>20237</v>
      </c>
      <c r="C1701" s="35" t="str">
        <f t="shared" si="57"/>
        <v>2023-07-20</v>
      </c>
      <c r="D1701" s="35" t="s">
        <v>5591</v>
      </c>
      <c r="E1701" s="35" t="s">
        <v>126</v>
      </c>
      <c r="F1701" s="35" t="s">
        <v>771</v>
      </c>
      <c r="G1701" s="36">
        <v>56</v>
      </c>
      <c r="H1701" s="35" t="s">
        <v>5592</v>
      </c>
      <c r="I1701" s="3" t="str">
        <f t="shared" si="58"/>
        <v>0xc2747f68ff51c8f39657bca6ea6e6ed2bafbd3b7</v>
      </c>
      <c r="K1701" s="3" t="str">
        <f t="shared" si="59"/>
        <v>0.0014689880304679</v>
      </c>
      <c r="Q1701" s="3" t="str">
        <f t="shared" si="60"/>
        <v>0.0014689880304679}</v>
      </c>
    </row>
    <row r="1702" spans="1:17" ht="15.5">
      <c r="A1702" s="35" t="s">
        <v>5593</v>
      </c>
      <c r="B1702" s="3">
        <v>20237</v>
      </c>
      <c r="C1702" s="35" t="str">
        <f t="shared" si="57"/>
        <v>2023-07-17</v>
      </c>
      <c r="D1702" s="35" t="s">
        <v>5594</v>
      </c>
      <c r="E1702" s="35" t="s">
        <v>126</v>
      </c>
      <c r="F1702" s="35" t="s">
        <v>771</v>
      </c>
      <c r="G1702" s="36">
        <v>56</v>
      </c>
      <c r="H1702" s="35" t="s">
        <v>5595</v>
      </c>
      <c r="I1702" s="3" t="str">
        <f t="shared" si="58"/>
        <v>0x3a10408fd7a2b2a43bd14a17c0d4568430b93132</v>
      </c>
      <c r="K1702" s="3" t="str">
        <f t="shared" si="59"/>
        <v>0.04296955503512881</v>
      </c>
      <c r="Q1702" s="3" t="str">
        <f t="shared" si="60"/>
        <v>0.04296955503512881}</v>
      </c>
    </row>
    <row r="1703" spans="1:17" ht="15.5">
      <c r="A1703" s="35" t="s">
        <v>5596</v>
      </c>
      <c r="B1703" s="3">
        <v>20237</v>
      </c>
      <c r="C1703" s="35" t="str">
        <f t="shared" si="57"/>
        <v>2023-07-20</v>
      </c>
      <c r="D1703" s="35" t="s">
        <v>5597</v>
      </c>
      <c r="E1703" s="35" t="s">
        <v>126</v>
      </c>
      <c r="F1703" s="35" t="s">
        <v>771</v>
      </c>
      <c r="G1703" s="36">
        <v>56</v>
      </c>
      <c r="H1703" s="35" t="s">
        <v>5598</v>
      </c>
      <c r="I1703" s="3" t="str">
        <f t="shared" si="58"/>
        <v>0xf7567998abcc8ebc247992adf1ea6e27dd290291</v>
      </c>
      <c r="K1703" s="3" t="str">
        <f t="shared" si="59"/>
        <v>1.0</v>
      </c>
      <c r="Q1703" s="3" t="str">
        <f t="shared" si="60"/>
        <v>1.0}</v>
      </c>
    </row>
    <row r="1704" spans="1:17" ht="15.5">
      <c r="A1704" s="35" t="s">
        <v>5599</v>
      </c>
      <c r="B1704" s="3">
        <v>20237</v>
      </c>
      <c r="C1704" s="35" t="str">
        <f t="shared" si="57"/>
        <v>2023-07-27</v>
      </c>
      <c r="D1704" s="35" t="s">
        <v>5600</v>
      </c>
      <c r="E1704" s="35" t="s">
        <v>126</v>
      </c>
      <c r="F1704" s="35" t="s">
        <v>771</v>
      </c>
      <c r="G1704" s="36">
        <v>56</v>
      </c>
      <c r="H1704" s="35" t="s">
        <v>5601</v>
      </c>
      <c r="I1704" s="3" t="str">
        <f t="shared" si="58"/>
        <v>0x80253f6b8bcf23b79631be8cc845f95a386e3f21</v>
      </c>
      <c r="K1704" s="3" t="str">
        <f t="shared" si="59"/>
        <v>0.021890790546047274</v>
      </c>
      <c r="Q1704" s="3" t="str">
        <f t="shared" si="60"/>
        <v>0.021890790546047274}</v>
      </c>
    </row>
    <row r="1705" spans="1:17" ht="15.5">
      <c r="A1705" s="35" t="s">
        <v>5602</v>
      </c>
      <c r="B1705" s="3">
        <v>20237</v>
      </c>
      <c r="C1705" s="35" t="str">
        <f t="shared" si="57"/>
        <v>2023-07-16</v>
      </c>
      <c r="D1705" s="35" t="s">
        <v>5603</v>
      </c>
      <c r="E1705" s="35" t="s">
        <v>126</v>
      </c>
      <c r="F1705" s="35" t="s">
        <v>771</v>
      </c>
      <c r="G1705" s="36">
        <v>56</v>
      </c>
      <c r="H1705" s="35" t="s">
        <v>5604</v>
      </c>
      <c r="I1705" s="3" t="str">
        <f t="shared" si="58"/>
        <v>0xeeeeee07e6e5369f4376c3c407d462d4e78cbae6</v>
      </c>
      <c r="K1705" s="3" t="str">
        <f t="shared" si="59"/>
        <v>0.01662934590453742</v>
      </c>
      <c r="Q1705" s="3" t="str">
        <f t="shared" si="60"/>
        <v>0.01662934590453742}</v>
      </c>
    </row>
    <row r="1706" spans="1:17" ht="15.5">
      <c r="A1706" s="35" t="s">
        <v>5605</v>
      </c>
      <c r="B1706" s="3">
        <v>20237</v>
      </c>
      <c r="C1706" s="35" t="str">
        <f t="shared" si="57"/>
        <v>2023-07-23</v>
      </c>
      <c r="D1706" s="35" t="s">
        <v>5606</v>
      </c>
      <c r="E1706" s="35" t="s">
        <v>126</v>
      </c>
      <c r="F1706" s="35" t="s">
        <v>771</v>
      </c>
      <c r="G1706" s="36">
        <v>56</v>
      </c>
      <c r="H1706" s="35" t="s">
        <v>5607</v>
      </c>
      <c r="I1706" s="3" t="str">
        <f t="shared" si="58"/>
        <v>0x0000004883ab5434202dc9d8d5bfbcd87247dee3</v>
      </c>
      <c r="K1706" s="3" t="str">
        <f t="shared" si="59"/>
        <v>0.005077189741883806</v>
      </c>
      <c r="Q1706" s="3" t="str">
        <f t="shared" si="60"/>
        <v>0.005077189741883806}</v>
      </c>
    </row>
    <row r="1707" spans="1:17" ht="15.5">
      <c r="A1707" s="35" t="s">
        <v>5608</v>
      </c>
      <c r="B1707" s="3">
        <v>20237</v>
      </c>
      <c r="C1707" s="35" t="str">
        <f t="shared" si="57"/>
        <v>2023-07-19</v>
      </c>
      <c r="D1707" s="35" t="s">
        <v>5609</v>
      </c>
      <c r="E1707" s="35" t="s">
        <v>126</v>
      </c>
      <c r="F1707" s="35" t="s">
        <v>771</v>
      </c>
      <c r="G1707" s="36">
        <v>56</v>
      </c>
      <c r="H1707" s="35" t="s">
        <v>5610</v>
      </c>
      <c r="I1707" s="3" t="str">
        <f t="shared" si="58"/>
        <v>0xa197f7bc186ef919e23c043688a45effb1fa0f15</v>
      </c>
      <c r="K1707" s="3" t="str">
        <f t="shared" si="59"/>
        <v>0.00010992030777686178</v>
      </c>
      <c r="Q1707" s="3" t="str">
        <f t="shared" si="60"/>
        <v>0.00010992030777686178}</v>
      </c>
    </row>
    <row r="1708" spans="1:17" ht="15.5">
      <c r="A1708" s="35" t="s">
        <v>5611</v>
      </c>
      <c r="B1708" s="3">
        <v>20237</v>
      </c>
      <c r="C1708" s="35" t="str">
        <f t="shared" si="57"/>
        <v>2023-07-11</v>
      </c>
      <c r="D1708" s="35" t="s">
        <v>5612</v>
      </c>
      <c r="E1708" s="35" t="s">
        <v>126</v>
      </c>
      <c r="F1708" s="35" t="s">
        <v>771</v>
      </c>
      <c r="G1708" s="36">
        <v>56</v>
      </c>
      <c r="H1708" s="35" t="s">
        <v>5613</v>
      </c>
      <c r="I1708" s="3" t="str">
        <f t="shared" si="58"/>
        <v>0xf33b9a83c709af142f06cdb39f9625c23f2b72b9</v>
      </c>
      <c r="K1708" s="3" t="str">
        <f t="shared" si="59"/>
        <v>0.07562380038387716</v>
      </c>
      <c r="Q1708" s="3" t="str">
        <f t="shared" si="60"/>
        <v>0.07562380038387716}</v>
      </c>
    </row>
    <row r="1709" spans="1:17" ht="15.5">
      <c r="A1709" s="35" t="s">
        <v>5614</v>
      </c>
      <c r="B1709" s="3">
        <v>20237</v>
      </c>
      <c r="C1709" s="35" t="str">
        <f t="shared" si="57"/>
        <v>2023-07-24</v>
      </c>
      <c r="D1709" s="35" t="s">
        <v>5615</v>
      </c>
      <c r="E1709" s="35" t="s">
        <v>126</v>
      </c>
      <c r="F1709" s="35" t="s">
        <v>771</v>
      </c>
      <c r="G1709" s="36">
        <v>56</v>
      </c>
      <c r="H1709" s="35" t="s">
        <v>5616</v>
      </c>
      <c r="I1709" s="3" t="str">
        <f t="shared" si="58"/>
        <v>0xd03e23da7a53be6c96d7ff6e17c0c5ceb49b0dc1</v>
      </c>
      <c r="K1709" s="3" t="str">
        <f t="shared" si="59"/>
        <v>0.06848552338530067</v>
      </c>
      <c r="Q1709" s="3" t="str">
        <f t="shared" si="60"/>
        <v>0.06848552338530067}</v>
      </c>
    </row>
    <row r="1710" spans="1:17" ht="15.5">
      <c r="A1710" s="35" t="s">
        <v>5617</v>
      </c>
      <c r="B1710" s="3">
        <v>20237</v>
      </c>
      <c r="C1710" s="35" t="str">
        <f t="shared" si="57"/>
        <v>2023-07-20</v>
      </c>
      <c r="D1710" s="35" t="s">
        <v>5618</v>
      </c>
      <c r="E1710" s="35" t="s">
        <v>126</v>
      </c>
      <c r="F1710" s="35" t="s">
        <v>771</v>
      </c>
      <c r="G1710" s="36">
        <v>56</v>
      </c>
      <c r="H1710" s="35" t="s">
        <v>5619</v>
      </c>
      <c r="I1710" s="3" t="str">
        <f t="shared" si="58"/>
        <v>0x26656d6f986b4eccdd487d35422522152a67a139</v>
      </c>
      <c r="K1710" s="3" t="str">
        <f t="shared" si="59"/>
        <v>1.0</v>
      </c>
      <c r="Q1710" s="3" t="str">
        <f t="shared" si="60"/>
        <v>1.0}</v>
      </c>
    </row>
    <row r="1711" spans="1:17" ht="15.5">
      <c r="A1711" s="35" t="s">
        <v>5620</v>
      </c>
      <c r="B1711" s="3">
        <v>20237</v>
      </c>
      <c r="C1711" s="35" t="str">
        <f t="shared" si="57"/>
        <v>2023-07-19</v>
      </c>
      <c r="D1711" s="35" t="s">
        <v>5621</v>
      </c>
      <c r="E1711" s="35" t="s">
        <v>126</v>
      </c>
      <c r="F1711" s="35" t="s">
        <v>771</v>
      </c>
      <c r="G1711" s="36">
        <v>56</v>
      </c>
      <c r="H1711" s="35" t="s">
        <v>5622</v>
      </c>
      <c r="I1711" s="3" t="str">
        <f t="shared" si="58"/>
        <v>0xcc8617331849962c27f91859578dc91922f6f050</v>
      </c>
      <c r="K1711" s="3" t="str">
        <f t="shared" si="59"/>
        <v>0.04364736387208297</v>
      </c>
      <c r="Q1711" s="3" t="str">
        <f t="shared" si="60"/>
        <v>0.04364736387208297}</v>
      </c>
    </row>
    <row r="1712" spans="1:17" ht="15.5">
      <c r="A1712" s="35" t="s">
        <v>5623</v>
      </c>
      <c r="B1712" s="3">
        <v>20237</v>
      </c>
      <c r="C1712" s="35" t="str">
        <f t="shared" si="57"/>
        <v>2023-07-16</v>
      </c>
      <c r="D1712" s="35" t="s">
        <v>5624</v>
      </c>
      <c r="E1712" s="35" t="s">
        <v>126</v>
      </c>
      <c r="F1712" s="35" t="s">
        <v>771</v>
      </c>
      <c r="G1712" s="36">
        <v>56</v>
      </c>
      <c r="H1712" s="35" t="s">
        <v>5625</v>
      </c>
      <c r="I1712" s="3" t="str">
        <f t="shared" si="58"/>
        <v>0x6b7112097404e3d956195f04f75d0e48eb5a9858</v>
      </c>
      <c r="K1712" s="3" t="str">
        <f t="shared" si="59"/>
        <v>0.03794813979706877</v>
      </c>
      <c r="Q1712" s="3" t="str">
        <f t="shared" si="60"/>
        <v>0.03794813979706877}</v>
      </c>
    </row>
    <row r="1713" spans="1:17" ht="15.5">
      <c r="A1713" s="35" t="s">
        <v>5626</v>
      </c>
      <c r="B1713" s="3">
        <v>20237</v>
      </c>
      <c r="C1713" s="35" t="str">
        <f t="shared" si="57"/>
        <v>2023-07-24</v>
      </c>
      <c r="D1713" s="35" t="s">
        <v>5627</v>
      </c>
      <c r="E1713" s="35" t="s">
        <v>126</v>
      </c>
      <c r="F1713" s="35" t="s">
        <v>771</v>
      </c>
      <c r="G1713" s="36">
        <v>56</v>
      </c>
      <c r="H1713" s="35" t="s">
        <v>5628</v>
      </c>
      <c r="I1713" s="3" t="str">
        <f t="shared" si="58"/>
        <v>0xce038c91f965517b9a52268b6aaf8e82c151677d</v>
      </c>
      <c r="K1713" s="3" t="str">
        <f t="shared" si="59"/>
        <v>0.06272129489124936</v>
      </c>
      <c r="Q1713" s="3" t="str">
        <f t="shared" si="60"/>
        <v>0.06272129489124936}</v>
      </c>
    </row>
    <row r="1714" spans="1:17" ht="15.5">
      <c r="A1714" s="35" t="s">
        <v>5629</v>
      </c>
      <c r="B1714" s="3">
        <v>20237</v>
      </c>
      <c r="C1714" s="35" t="str">
        <f t="shared" si="57"/>
        <v>2023-07-20</v>
      </c>
      <c r="D1714" s="35" t="s">
        <v>5630</v>
      </c>
      <c r="E1714" s="35" t="s">
        <v>126</v>
      </c>
      <c r="F1714" s="35" t="s">
        <v>771</v>
      </c>
      <c r="G1714" s="36">
        <v>56</v>
      </c>
      <c r="H1714" s="35" t="s">
        <v>5631</v>
      </c>
      <c r="I1714" s="3" t="str">
        <f t="shared" si="58"/>
        <v>0x619c49a8af9fb2301687e8b9bbd3e70b0180572a</v>
      </c>
      <c r="K1714" s="3" t="str">
        <f t="shared" si="59"/>
        <v>0.00016178746599191776</v>
      </c>
      <c r="Q1714" s="3" t="str">
        <f t="shared" si="60"/>
        <v>0.00016178746599191776}</v>
      </c>
    </row>
    <row r="1715" spans="1:17" ht="15.5">
      <c r="A1715" s="35" t="s">
        <v>5632</v>
      </c>
      <c r="B1715" s="3">
        <v>20237</v>
      </c>
      <c r="C1715" s="35" t="str">
        <f t="shared" si="57"/>
        <v>2023-07-20</v>
      </c>
      <c r="D1715" s="35" t="s">
        <v>5633</v>
      </c>
      <c r="E1715" s="35" t="s">
        <v>126</v>
      </c>
      <c r="F1715" s="35" t="s">
        <v>771</v>
      </c>
      <c r="G1715" s="36">
        <v>56</v>
      </c>
      <c r="H1715" s="35" t="s">
        <v>5634</v>
      </c>
      <c r="I1715" s="3" t="str">
        <f t="shared" si="58"/>
        <v>0x26656d6f986b4eccdd487d35422522152a67a139</v>
      </c>
      <c r="K1715" s="3" t="str">
        <f t="shared" si="59"/>
        <v>1.0</v>
      </c>
      <c r="Q1715" s="3" t="str">
        <f t="shared" si="60"/>
        <v>1.0}</v>
      </c>
    </row>
    <row r="1716" spans="1:17" ht="15.5">
      <c r="A1716" s="35" t="s">
        <v>5635</v>
      </c>
      <c r="B1716" s="3">
        <v>20237</v>
      </c>
      <c r="C1716" s="35" t="str">
        <f t="shared" si="57"/>
        <v>2023-07-25</v>
      </c>
      <c r="D1716" s="35" t="s">
        <v>5636</v>
      </c>
      <c r="E1716" s="35" t="s">
        <v>126</v>
      </c>
      <c r="F1716" s="35" t="s">
        <v>771</v>
      </c>
      <c r="G1716" s="36">
        <v>56</v>
      </c>
      <c r="H1716" s="35" t="s">
        <v>5637</v>
      </c>
      <c r="I1716" s="3" t="str">
        <f t="shared" si="58"/>
        <v>0xe017c8609e2269ae2daf5417ac95bab8f472697c</v>
      </c>
      <c r="K1716" s="3" t="str">
        <f t="shared" si="59"/>
        <v>0.02539255552080075</v>
      </c>
      <c r="Q1716" s="3" t="str">
        <f t="shared" si="60"/>
        <v>0.02539255552080075}</v>
      </c>
    </row>
    <row r="1717" spans="1:17" ht="15.5">
      <c r="A1717" s="35" t="s">
        <v>5638</v>
      </c>
      <c r="B1717" s="3">
        <v>20237</v>
      </c>
      <c r="C1717" s="35" t="str">
        <f t="shared" si="57"/>
        <v>2023-07-20</v>
      </c>
      <c r="D1717" s="35" t="s">
        <v>5639</v>
      </c>
      <c r="E1717" s="35" t="s">
        <v>126</v>
      </c>
      <c r="F1717" s="35" t="s">
        <v>771</v>
      </c>
      <c r="G1717" s="36">
        <v>56</v>
      </c>
      <c r="H1717" s="35" t="s">
        <v>5640</v>
      </c>
      <c r="I1717" s="3" t="str">
        <f t="shared" si="58"/>
        <v>0x3ff666edb45640463877f695ceb2869c5893b4c8</v>
      </c>
      <c r="K1717" s="3" t="str">
        <f t="shared" si="59"/>
        <v>0.0014689880304679</v>
      </c>
      <c r="Q1717" s="3" t="str">
        <f t="shared" si="60"/>
        <v>0.0014689880304679}</v>
      </c>
    </row>
    <row r="1718" spans="1:17" ht="15.5">
      <c r="A1718" s="35" t="s">
        <v>5641</v>
      </c>
      <c r="B1718" s="3">
        <v>20237</v>
      </c>
      <c r="C1718" s="35" t="str">
        <f t="shared" si="57"/>
        <v>2023-07-20</v>
      </c>
      <c r="D1718" s="35" t="s">
        <v>5642</v>
      </c>
      <c r="E1718" s="35" t="s">
        <v>126</v>
      </c>
      <c r="F1718" s="35" t="s">
        <v>771</v>
      </c>
      <c r="G1718" s="36">
        <v>56</v>
      </c>
      <c r="H1718" s="35" t="s">
        <v>5643</v>
      </c>
      <c r="I1718" s="3" t="str">
        <f t="shared" si="58"/>
        <v>0x26656d6f986b4eccdd487d35422522152a67a139</v>
      </c>
      <c r="K1718" s="3" t="str">
        <f t="shared" si="59"/>
        <v>1.0</v>
      </c>
      <c r="Q1718" s="3" t="str">
        <f t="shared" si="60"/>
        <v>1.0}</v>
      </c>
    </row>
    <row r="1719" spans="1:17" ht="15.5">
      <c r="A1719" s="35" t="s">
        <v>5644</v>
      </c>
      <c r="B1719" s="3">
        <v>20237</v>
      </c>
      <c r="C1719" s="35" t="str">
        <f t="shared" si="57"/>
        <v>2023-07-25</v>
      </c>
      <c r="D1719" s="35" t="s">
        <v>5645</v>
      </c>
      <c r="E1719" s="35" t="s">
        <v>126</v>
      </c>
      <c r="F1719" s="35" t="s">
        <v>771</v>
      </c>
      <c r="G1719" s="36">
        <v>56</v>
      </c>
      <c r="H1719" s="35" t="s">
        <v>5646</v>
      </c>
      <c r="I1719" s="3" t="str">
        <f t="shared" si="58"/>
        <v>0x4c1f90281421ca00207f7890342eaa808c322e5a</v>
      </c>
      <c r="K1719" s="3" t="str">
        <f t="shared" si="59"/>
        <v>0.03658788139235067</v>
      </c>
      <c r="Q1719" s="3" t="str">
        <f t="shared" si="60"/>
        <v>0.03658788139235067}</v>
      </c>
    </row>
    <row r="1720" spans="1:17" ht="15.5">
      <c r="A1720" s="35" t="s">
        <v>5647</v>
      </c>
      <c r="B1720" s="3">
        <v>20237</v>
      </c>
      <c r="C1720" s="35" t="str">
        <f t="shared" si="57"/>
        <v>2023-07-12</v>
      </c>
      <c r="D1720" s="35" t="s">
        <v>5648</v>
      </c>
      <c r="E1720" s="35" t="s">
        <v>126</v>
      </c>
      <c r="F1720" s="35" t="s">
        <v>771</v>
      </c>
      <c r="G1720" s="36">
        <v>56</v>
      </c>
      <c r="H1720" s="35" t="s">
        <v>5649</v>
      </c>
      <c r="I1720" s="3" t="str">
        <f t="shared" si="58"/>
        <v>0x55729eb57b726fd7bc49fb486bcd7db47ff9b1cb</v>
      </c>
      <c r="K1720" s="3" t="str">
        <f t="shared" si="59"/>
        <v>0.04554725274725275</v>
      </c>
      <c r="Q1720" s="3" t="str">
        <f t="shared" si="60"/>
        <v>0.04554725274725275}</v>
      </c>
    </row>
    <row r="1721" spans="1:17" ht="15.5">
      <c r="A1721" s="35" t="s">
        <v>5650</v>
      </c>
      <c r="B1721" s="3">
        <v>20237</v>
      </c>
      <c r="C1721" s="35" t="str">
        <f t="shared" si="57"/>
        <v>2023-07-10</v>
      </c>
      <c r="D1721" s="35" t="s">
        <v>5651</v>
      </c>
      <c r="E1721" s="35" t="s">
        <v>126</v>
      </c>
      <c r="F1721" s="35" t="s">
        <v>771</v>
      </c>
      <c r="G1721" s="36">
        <v>56</v>
      </c>
      <c r="H1721" s="35" t="s">
        <v>5652</v>
      </c>
      <c r="I1721" s="3" t="str">
        <f t="shared" si="58"/>
        <v>0x552ef0fefad0368c1a7de756271fd6b959b6129b</v>
      </c>
      <c r="K1721" s="3" t="str">
        <f t="shared" si="59"/>
        <v>0.07020364415862808</v>
      </c>
      <c r="Q1721" s="3" t="str">
        <f t="shared" si="60"/>
        <v>0.07020364415862808}</v>
      </c>
    </row>
    <row r="1722" spans="1:17" ht="15.5">
      <c r="A1722" s="35" t="s">
        <v>5653</v>
      </c>
      <c r="B1722" s="3">
        <v>20237</v>
      </c>
      <c r="C1722" s="35" t="str">
        <f t="shared" si="57"/>
        <v>2023-07-23</v>
      </c>
      <c r="D1722" s="35" t="s">
        <v>5654</v>
      </c>
      <c r="E1722" s="35" t="s">
        <v>126</v>
      </c>
      <c r="F1722" s="35" t="s">
        <v>771</v>
      </c>
      <c r="G1722" s="36">
        <v>56</v>
      </c>
      <c r="H1722" s="35" t="s">
        <v>5655</v>
      </c>
      <c r="I1722" s="3" t="str">
        <f t="shared" si="58"/>
        <v>0x528fa8b4695aa008debb42c8935b2e9b274f4cf9</v>
      </c>
      <c r="K1722" s="3" t="str">
        <f t="shared" si="59"/>
        <v>0.03691870784522542</v>
      </c>
      <c r="Q1722" s="3" t="str">
        <f t="shared" si="60"/>
        <v>0.03691870784522542}</v>
      </c>
    </row>
    <row r="1723" spans="1:17" ht="15.5">
      <c r="A1723" s="35" t="s">
        <v>5656</v>
      </c>
      <c r="B1723" s="3">
        <v>20237</v>
      </c>
      <c r="C1723" s="35" t="str">
        <f t="shared" si="57"/>
        <v>2023-07-21</v>
      </c>
      <c r="D1723" s="35" t="s">
        <v>5657</v>
      </c>
      <c r="E1723" s="35" t="s">
        <v>126</v>
      </c>
      <c r="F1723" s="35" t="s">
        <v>771</v>
      </c>
      <c r="G1723" s="36">
        <v>56</v>
      </c>
      <c r="H1723" s="35" t="s">
        <v>5658</v>
      </c>
      <c r="I1723" s="3" t="str">
        <f t="shared" si="58"/>
        <v>0x728c77df4b39345aa6c0c0dde385961094d8f5c1</v>
      </c>
      <c r="K1723" s="3" t="str">
        <f t="shared" si="59"/>
        <v>0.11362440820620726</v>
      </c>
      <c r="Q1723" s="3" t="str">
        <f t="shared" si="60"/>
        <v>0.11362440820620726}</v>
      </c>
    </row>
    <row r="1724" spans="1:17" ht="15.5">
      <c r="A1724" s="35" t="s">
        <v>5659</v>
      </c>
      <c r="B1724" s="3">
        <v>20237</v>
      </c>
      <c r="C1724" s="35" t="str">
        <f t="shared" si="57"/>
        <v>2023-07-13</v>
      </c>
      <c r="D1724" s="35" t="s">
        <v>5660</v>
      </c>
      <c r="E1724" s="35" t="s">
        <v>126</v>
      </c>
      <c r="F1724" s="35" t="s">
        <v>771</v>
      </c>
      <c r="G1724" s="36">
        <v>56</v>
      </c>
      <c r="H1724" s="35" t="s">
        <v>5661</v>
      </c>
      <c r="I1724" s="3" t="str">
        <f t="shared" si="58"/>
        <v>0xba8aaf2166ba2343dfdbddfc9809acd19828b174</v>
      </c>
      <c r="K1724" s="3" t="str">
        <f t="shared" si="59"/>
        <v>0.05701570680628272</v>
      </c>
      <c r="Q1724" s="3" t="str">
        <f t="shared" si="60"/>
        <v>0.05701570680628272}</v>
      </c>
    </row>
    <row r="1725" spans="1:17" ht="15.5">
      <c r="A1725" s="35" t="s">
        <v>5662</v>
      </c>
      <c r="B1725" s="3">
        <v>20237</v>
      </c>
      <c r="C1725" s="35" t="str">
        <f t="shared" si="57"/>
        <v>2023-07-20</v>
      </c>
      <c r="D1725" s="35" t="s">
        <v>5663</v>
      </c>
      <c r="E1725" s="35" t="s">
        <v>126</v>
      </c>
      <c r="F1725" s="35" t="s">
        <v>771</v>
      </c>
      <c r="G1725" s="36">
        <v>56</v>
      </c>
      <c r="H1725" s="35" t="s">
        <v>5664</v>
      </c>
      <c r="I1725" s="3" t="str">
        <f t="shared" si="58"/>
        <v>0xf943d8ba0bda707ac61ceed406fcf34ebbd55287</v>
      </c>
      <c r="K1725" s="3" t="str">
        <f t="shared" si="59"/>
        <v>0.2641509433962264</v>
      </c>
      <c r="Q1725" s="3" t="str">
        <f t="shared" si="60"/>
        <v>0.2641509433962264}</v>
      </c>
    </row>
    <row r="1726" spans="1:17" ht="15.5">
      <c r="A1726" s="35" t="s">
        <v>5665</v>
      </c>
      <c r="B1726" s="3">
        <v>20237</v>
      </c>
      <c r="C1726" s="35" t="str">
        <f t="shared" si="57"/>
        <v>2023-07-26</v>
      </c>
      <c r="D1726" s="35" t="s">
        <v>5666</v>
      </c>
      <c r="E1726" s="35" t="s">
        <v>126</v>
      </c>
      <c r="F1726" s="35" t="s">
        <v>771</v>
      </c>
      <c r="G1726" s="36">
        <v>56</v>
      </c>
      <c r="H1726" s="35" t="s">
        <v>5667</v>
      </c>
      <c r="I1726" s="3" t="str">
        <f t="shared" si="58"/>
        <v>0x25bcbbb92c2ae9d0c6f4db814e46fd5c632e2bd3</v>
      </c>
      <c r="K1726" s="3" t="str">
        <f t="shared" si="59"/>
        <v>0.032479108635097495</v>
      </c>
      <c r="Q1726" s="3" t="str">
        <f t="shared" si="60"/>
        <v>0.032479108635097495}</v>
      </c>
    </row>
    <row r="1727" spans="1:17" ht="15.5">
      <c r="A1727" s="35" t="s">
        <v>5668</v>
      </c>
      <c r="B1727" s="3">
        <v>20237</v>
      </c>
      <c r="C1727" s="35" t="str">
        <f t="shared" si="57"/>
        <v>2023-07-11</v>
      </c>
      <c r="D1727" s="35" t="s">
        <v>5669</v>
      </c>
      <c r="E1727" s="35" t="s">
        <v>126</v>
      </c>
      <c r="F1727" s="35" t="s">
        <v>771</v>
      </c>
      <c r="G1727" s="36">
        <v>56</v>
      </c>
      <c r="H1727" s="35" t="s">
        <v>5670</v>
      </c>
      <c r="I1727" s="3" t="str">
        <f t="shared" si="58"/>
        <v>0x6a121340ec9bab5b453f2d9eda3744bc7c36c433</v>
      </c>
      <c r="K1727" s="3" t="str">
        <f t="shared" si="59"/>
        <v>1.27502348777907e-06</v>
      </c>
      <c r="Q1727" s="3" t="str">
        <f t="shared" si="60"/>
        <v>1.27502348777907e-06}</v>
      </c>
    </row>
    <row r="1728" spans="1:17" ht="15.5">
      <c r="A1728" s="35" t="s">
        <v>5671</v>
      </c>
      <c r="B1728" s="3">
        <v>20237</v>
      </c>
      <c r="C1728" s="35" t="str">
        <f t="shared" si="57"/>
        <v>2023-07-11</v>
      </c>
      <c r="D1728" s="35" t="s">
        <v>5672</v>
      </c>
      <c r="E1728" s="35" t="s">
        <v>126</v>
      </c>
      <c r="F1728" s="35" t="s">
        <v>771</v>
      </c>
      <c r="G1728" s="36">
        <v>56</v>
      </c>
      <c r="H1728" s="35" t="s">
        <v>5673</v>
      </c>
      <c r="I1728" s="3" t="str">
        <f t="shared" si="58"/>
        <v>0x8208e94f90a04b8dd6ed729533571578b8531149</v>
      </c>
      <c r="K1728" s="3" t="str">
        <f t="shared" si="59"/>
        <v>0.05281050955414013</v>
      </c>
      <c r="Q1728" s="3" t="str">
        <f t="shared" si="60"/>
        <v>0.05281050955414013}</v>
      </c>
    </row>
    <row r="1729" spans="1:17" ht="15.5">
      <c r="A1729" s="35" t="s">
        <v>5674</v>
      </c>
      <c r="B1729" s="3">
        <v>20237</v>
      </c>
      <c r="C1729" s="35" t="str">
        <f t="shared" si="57"/>
        <v>2023-07-20</v>
      </c>
      <c r="D1729" s="35" t="s">
        <v>5675</v>
      </c>
      <c r="E1729" s="35" t="s">
        <v>126</v>
      </c>
      <c r="F1729" s="35" t="s">
        <v>771</v>
      </c>
      <c r="G1729" s="36">
        <v>56</v>
      </c>
      <c r="H1729" s="35" t="s">
        <v>5676</v>
      </c>
      <c r="I1729" s="3" t="str">
        <f t="shared" si="58"/>
        <v>0x573924b14193dbeeaa876b3793a4db05dfd612db</v>
      </c>
      <c r="K1729" s="3" t="str">
        <f t="shared" si="59"/>
        <v>0.0014689880304679</v>
      </c>
      <c r="Q1729" s="3" t="str">
        <f t="shared" si="60"/>
        <v>0.0014689880304679}</v>
      </c>
    </row>
    <row r="1730" spans="1:17" ht="15.5">
      <c r="A1730" s="35" t="s">
        <v>5677</v>
      </c>
      <c r="B1730" s="3">
        <v>20237</v>
      </c>
      <c r="C1730" s="35" t="str">
        <f t="shared" si="57"/>
        <v>2023-07-14</v>
      </c>
      <c r="D1730" s="35" t="s">
        <v>5678</v>
      </c>
      <c r="E1730" s="35" t="s">
        <v>126</v>
      </c>
      <c r="F1730" s="35" t="s">
        <v>771</v>
      </c>
      <c r="G1730" s="36">
        <v>56</v>
      </c>
      <c r="H1730" s="35" t="s">
        <v>5679</v>
      </c>
      <c r="I1730" s="3" t="str">
        <f t="shared" si="58"/>
        <v>0x1766bbd0267f750cb8c2d845336d5ce3f192fbb8</v>
      </c>
      <c r="K1730" s="3" t="str">
        <f t="shared" si="59"/>
        <v>0.05589766210851346</v>
      </c>
      <c r="Q1730" s="3" t="str">
        <f t="shared" si="60"/>
        <v>0.05589766210851346}</v>
      </c>
    </row>
    <row r="1731" spans="1:17" ht="15.5">
      <c r="A1731" s="35" t="s">
        <v>5680</v>
      </c>
      <c r="B1731" s="3">
        <v>20237</v>
      </c>
      <c r="C1731" s="35" t="str">
        <f t="shared" si="57"/>
        <v>2023-07-07</v>
      </c>
      <c r="D1731" s="35" t="s">
        <v>5681</v>
      </c>
      <c r="E1731" s="35" t="s">
        <v>126</v>
      </c>
      <c r="F1731" s="35" t="s">
        <v>771</v>
      </c>
      <c r="G1731" s="36">
        <v>56</v>
      </c>
      <c r="H1731" s="35" t="s">
        <v>5682</v>
      </c>
      <c r="I1731" s="3" t="str">
        <f t="shared" si="58"/>
        <v>0xadbd636a9ff51f2ab6999833aab784f2c1efa6f1</v>
      </c>
      <c r="K1731" s="3" t="str">
        <f t="shared" si="59"/>
        <v>0.02350230414746544</v>
      </c>
      <c r="Q1731" s="3" t="str">
        <f t="shared" si="60"/>
        <v>0.02350230414746544}</v>
      </c>
    </row>
    <row r="1732" spans="1:17" ht="15.5">
      <c r="A1732" s="35" t="s">
        <v>5683</v>
      </c>
      <c r="B1732" s="3">
        <v>20237</v>
      </c>
      <c r="C1732" s="35" t="str">
        <f t="shared" si="57"/>
        <v>2023-07-11</v>
      </c>
      <c r="D1732" s="35" t="s">
        <v>5684</v>
      </c>
      <c r="E1732" s="35" t="s">
        <v>126</v>
      </c>
      <c r="F1732" s="35" t="s">
        <v>771</v>
      </c>
      <c r="G1732" s="36">
        <v>56</v>
      </c>
      <c r="H1732" s="35" t="s">
        <v>5685</v>
      </c>
      <c r="I1732" s="3" t="str">
        <f t="shared" si="58"/>
        <v>0x4871ad72de4b1a5480e7daa813479cc9604f014f</v>
      </c>
      <c r="K1732" s="3" t="str">
        <f t="shared" si="59"/>
        <v>1.6821456761969926e-06</v>
      </c>
      <c r="Q1732" s="3" t="str">
        <f t="shared" si="60"/>
        <v>1.6821456761969926e-06}</v>
      </c>
    </row>
    <row r="1733" spans="1:17" ht="15.5">
      <c r="A1733" s="35" t="s">
        <v>5686</v>
      </c>
      <c r="B1733" s="3">
        <v>20237</v>
      </c>
      <c r="C1733" s="35" t="str">
        <f t="shared" si="57"/>
        <v>2023-07-11</v>
      </c>
      <c r="D1733" s="35" t="s">
        <v>5687</v>
      </c>
      <c r="E1733" s="35" t="s">
        <v>126</v>
      </c>
      <c r="F1733" s="35" t="s">
        <v>771</v>
      </c>
      <c r="G1733" s="36">
        <v>56</v>
      </c>
      <c r="H1733" s="35" t="s">
        <v>5688</v>
      </c>
      <c r="I1733" s="3" t="str">
        <f t="shared" si="58"/>
        <v>0x6a121340ec9bab5b453f2d9eda3744bc7c36c433</v>
      </c>
      <c r="K1733" s="3" t="str">
        <f t="shared" si="59"/>
        <v>1.27502348777907e-06</v>
      </c>
      <c r="Q1733" s="3" t="str">
        <f t="shared" si="60"/>
        <v>1.27502348777907e-06}</v>
      </c>
    </row>
    <row r="1734" spans="1:17" ht="15.5">
      <c r="A1734" s="35" t="s">
        <v>5689</v>
      </c>
      <c r="B1734" s="3">
        <v>20237</v>
      </c>
      <c r="C1734" s="35" t="str">
        <f t="shared" si="57"/>
        <v>2023-07-12</v>
      </c>
      <c r="D1734" s="35" t="s">
        <v>5690</v>
      </c>
      <c r="E1734" s="35" t="s">
        <v>126</v>
      </c>
      <c r="F1734" s="35" t="s">
        <v>771</v>
      </c>
      <c r="G1734" s="36">
        <v>56</v>
      </c>
      <c r="H1734" s="35" t="s">
        <v>5691</v>
      </c>
      <c r="I1734" s="3" t="str">
        <f t="shared" si="58"/>
        <v>0xfafa26eaef33d4bd5fcfbac0e7a2ebe653bf5ef9</v>
      </c>
      <c r="K1734" s="3" t="str">
        <f t="shared" si="59"/>
        <v>1.092791538632336e-06</v>
      </c>
      <c r="Q1734" s="3" t="str">
        <f t="shared" si="60"/>
        <v>1.092791538632336e-06}</v>
      </c>
    </row>
    <row r="1735" spans="1:17" ht="15.5">
      <c r="A1735" s="35" t="s">
        <v>5692</v>
      </c>
      <c r="B1735" s="3">
        <v>20237</v>
      </c>
      <c r="C1735" s="35" t="str">
        <f t="shared" si="57"/>
        <v>2023-07-23</v>
      </c>
      <c r="D1735" s="35" t="s">
        <v>5693</v>
      </c>
      <c r="E1735" s="35" t="s">
        <v>126</v>
      </c>
      <c r="F1735" s="35" t="s">
        <v>771</v>
      </c>
      <c r="G1735" s="36">
        <v>56</v>
      </c>
      <c r="H1735" s="35" t="s">
        <v>5694</v>
      </c>
      <c r="I1735" s="3" t="str">
        <f t="shared" si="58"/>
        <v>0x0000004883ab5434202dc9d8d5bfbcd87247dee3</v>
      </c>
      <c r="K1735" s="3" t="str">
        <f t="shared" si="59"/>
        <v>0.005117633927594403</v>
      </c>
      <c r="Q1735" s="3" t="str">
        <f t="shared" si="60"/>
        <v>0.005117633927594403}</v>
      </c>
    </row>
    <row r="1736" spans="1:17" ht="15.5">
      <c r="A1736" s="35" t="s">
        <v>5695</v>
      </c>
      <c r="B1736" s="3">
        <v>20237</v>
      </c>
      <c r="C1736" s="35" t="str">
        <f t="shared" si="57"/>
        <v>2023-07-20</v>
      </c>
      <c r="D1736" s="35" t="s">
        <v>5696</v>
      </c>
      <c r="E1736" s="35" t="s">
        <v>126</v>
      </c>
      <c r="F1736" s="35" t="s">
        <v>771</v>
      </c>
      <c r="G1736" s="36">
        <v>56</v>
      </c>
      <c r="H1736" s="35" t="s">
        <v>5697</v>
      </c>
      <c r="I1736" s="3" t="str">
        <f t="shared" si="58"/>
        <v>0x7b907c55dafa59a6486af4be0c6ef9b137cd44b2</v>
      </c>
      <c r="K1736" s="3" t="str">
        <f t="shared" si="59"/>
        <v>1.0</v>
      </c>
      <c r="Q1736" s="3" t="str">
        <f t="shared" si="60"/>
        <v>1.0}</v>
      </c>
    </row>
    <row r="1737" spans="1:17" ht="15.5">
      <c r="A1737" s="35" t="s">
        <v>5698</v>
      </c>
      <c r="B1737" s="3">
        <v>20237</v>
      </c>
      <c r="C1737" s="35" t="str">
        <f t="shared" si="57"/>
        <v>2023-07-20</v>
      </c>
      <c r="D1737" s="35" t="s">
        <v>5699</v>
      </c>
      <c r="E1737" s="35" t="s">
        <v>126</v>
      </c>
      <c r="F1737" s="35" t="s">
        <v>771</v>
      </c>
      <c r="G1737" s="36">
        <v>56</v>
      </c>
      <c r="H1737" s="35" t="s">
        <v>5700</v>
      </c>
      <c r="I1737" s="3" t="str">
        <f t="shared" si="58"/>
        <v>0x1dc6ed990178eaf49476e5b1dbcf264889568785</v>
      </c>
      <c r="K1737" s="3" t="str">
        <f t="shared" si="59"/>
        <v>0.18891916439600362</v>
      </c>
      <c r="Q1737" s="3" t="str">
        <f t="shared" si="60"/>
        <v>0.18891916439600362}</v>
      </c>
    </row>
    <row r="1738" spans="1:17" ht="15.5">
      <c r="A1738" s="35" t="s">
        <v>5701</v>
      </c>
      <c r="B1738" s="3">
        <v>20237</v>
      </c>
      <c r="C1738" s="35" t="str">
        <f t="shared" si="57"/>
        <v>2023-07-24</v>
      </c>
      <c r="D1738" s="35" t="s">
        <v>5702</v>
      </c>
      <c r="E1738" s="35" t="s">
        <v>126</v>
      </c>
      <c r="F1738" s="35" t="s">
        <v>771</v>
      </c>
      <c r="G1738" s="36">
        <v>56</v>
      </c>
      <c r="H1738" s="35" t="s">
        <v>5703</v>
      </c>
      <c r="I1738" s="3" t="str">
        <f t="shared" si="58"/>
        <v>0xe1112a120b29013a278ee54efb0899af829bc6cc</v>
      </c>
      <c r="K1738" s="3" t="str">
        <f t="shared" si="59"/>
        <v>0.047261815453863466</v>
      </c>
      <c r="Q1738" s="3" t="str">
        <f t="shared" si="60"/>
        <v>0.047261815453863466}</v>
      </c>
    </row>
    <row r="1739" spans="1:17" ht="15.5">
      <c r="A1739" s="35" t="s">
        <v>5704</v>
      </c>
      <c r="B1739" s="3">
        <v>20237</v>
      </c>
      <c r="C1739" s="35" t="str">
        <f t="shared" si="57"/>
        <v>2023-07-16</v>
      </c>
      <c r="D1739" s="35" t="s">
        <v>5705</v>
      </c>
      <c r="E1739" s="35" t="s">
        <v>126</v>
      </c>
      <c r="F1739" s="35" t="s">
        <v>771</v>
      </c>
      <c r="G1739" s="36">
        <v>56</v>
      </c>
      <c r="H1739" s="35" t="s">
        <v>5706</v>
      </c>
      <c r="I1739" s="3" t="str">
        <f t="shared" si="58"/>
        <v>0x6b7112097404e3d956195f04f75d0e48eb5a9858</v>
      </c>
      <c r="K1739" s="3" t="str">
        <f t="shared" si="59"/>
        <v>0.03753378378378379</v>
      </c>
      <c r="Q1739" s="3" t="str">
        <f t="shared" si="60"/>
        <v>0.03753378378378379}</v>
      </c>
    </row>
    <row r="1740" spans="1:17" ht="15.5">
      <c r="A1740" s="35" t="s">
        <v>5707</v>
      </c>
      <c r="B1740" s="3">
        <v>20237</v>
      </c>
      <c r="C1740" s="35" t="str">
        <f t="shared" si="57"/>
        <v>2023-07-09</v>
      </c>
      <c r="D1740" s="35" t="s">
        <v>5708</v>
      </c>
      <c r="E1740" s="35" t="s">
        <v>126</v>
      </c>
      <c r="F1740" s="35" t="s">
        <v>771</v>
      </c>
      <c r="G1740" s="36">
        <v>56</v>
      </c>
      <c r="H1740" s="35" t="s">
        <v>5709</v>
      </c>
      <c r="I1740" s="3" t="str">
        <f t="shared" si="58"/>
        <v>0xe60d769762e0b312af8f980041a34e75ad3b4648</v>
      </c>
      <c r="K1740" s="3" t="str">
        <f t="shared" si="59"/>
        <v>0.0688912809472551</v>
      </c>
      <c r="Q1740" s="3" t="str">
        <f t="shared" si="60"/>
        <v>0.0688912809472551}</v>
      </c>
    </row>
    <row r="1741" spans="1:17" ht="15.5">
      <c r="A1741" s="35" t="s">
        <v>5710</v>
      </c>
      <c r="B1741" s="3">
        <v>20237</v>
      </c>
      <c r="C1741" s="35" t="str">
        <f t="shared" si="57"/>
        <v>2023-07-03</v>
      </c>
      <c r="D1741" s="35" t="s">
        <v>5711</v>
      </c>
      <c r="E1741" s="35" t="s">
        <v>126</v>
      </c>
      <c r="F1741" s="35" t="s">
        <v>771</v>
      </c>
      <c r="G1741" s="36">
        <v>56</v>
      </c>
      <c r="H1741" s="35" t="s">
        <v>5712</v>
      </c>
      <c r="I1741" s="3" t="str">
        <f t="shared" si="58"/>
        <v>0x076194cd7ecdbb370e8b8cc5a7725405ae6664fa</v>
      </c>
      <c r="K1741" s="3" t="str">
        <f t="shared" si="59"/>
        <v>0.09206471494607088</v>
      </c>
      <c r="Q1741" s="3" t="str">
        <f t="shared" si="60"/>
        <v>0.09206471494607088}</v>
      </c>
    </row>
    <row r="1742" spans="1:17" ht="15.5">
      <c r="A1742" s="35" t="s">
        <v>5713</v>
      </c>
      <c r="B1742" s="3">
        <v>20237</v>
      </c>
      <c r="C1742" s="35" t="str">
        <f t="shared" si="57"/>
        <v>2023-07-20</v>
      </c>
      <c r="D1742" s="35" t="s">
        <v>5714</v>
      </c>
      <c r="E1742" s="35" t="s">
        <v>126</v>
      </c>
      <c r="F1742" s="35" t="s">
        <v>771</v>
      </c>
      <c r="G1742" s="36">
        <v>56</v>
      </c>
      <c r="H1742" s="35" t="s">
        <v>5715</v>
      </c>
      <c r="I1742" s="3" t="str">
        <f t="shared" si="58"/>
        <v>0xf7567998abcc8ebc247992adf1ea6e27dd290291</v>
      </c>
      <c r="K1742" s="3" t="str">
        <f t="shared" si="59"/>
        <v>1.0</v>
      </c>
      <c r="Q1742" s="3" t="str">
        <f t="shared" si="60"/>
        <v>1.0}</v>
      </c>
    </row>
    <row r="1743" spans="1:17" ht="15.5">
      <c r="A1743" s="35" t="s">
        <v>5716</v>
      </c>
      <c r="B1743" s="3">
        <v>20237</v>
      </c>
      <c r="C1743" s="35" t="str">
        <f t="shared" si="57"/>
        <v>2023-07-28</v>
      </c>
      <c r="D1743" s="35" t="s">
        <v>5717</v>
      </c>
      <c r="E1743" s="35" t="s">
        <v>126</v>
      </c>
      <c r="F1743" s="35" t="s">
        <v>771</v>
      </c>
      <c r="G1743" s="36">
        <v>56</v>
      </c>
      <c r="H1743" s="35" t="s">
        <v>5718</v>
      </c>
      <c r="I1743" s="3" t="str">
        <f t="shared" si="58"/>
        <v>0x1cd9af6a4a61f2a37159e9f90cb9e995ceef9a8b</v>
      </c>
      <c r="K1743" s="3" t="str">
        <f t="shared" si="59"/>
        <v>0.004986420844287312</v>
      </c>
      <c r="Q1743" s="3" t="str">
        <f t="shared" si="60"/>
        <v>0.004986420844287312}</v>
      </c>
    </row>
    <row r="1744" spans="1:17" ht="15.5">
      <c r="A1744" s="35" t="s">
        <v>5719</v>
      </c>
      <c r="B1744" s="3">
        <v>20237</v>
      </c>
      <c r="C1744" s="35" t="str">
        <f t="shared" si="57"/>
        <v>2023-07-20</v>
      </c>
      <c r="D1744" s="35" t="s">
        <v>5720</v>
      </c>
      <c r="E1744" s="35" t="s">
        <v>126</v>
      </c>
      <c r="F1744" s="35" t="s">
        <v>771</v>
      </c>
      <c r="G1744" s="36">
        <v>56</v>
      </c>
      <c r="H1744" s="35" t="s">
        <v>5721</v>
      </c>
      <c r="I1744" s="3" t="str">
        <f t="shared" si="58"/>
        <v>0x3ff666edb45640463877f695ceb2869c5893b4c8</v>
      </c>
      <c r="K1744" s="3" t="str">
        <f t="shared" si="59"/>
        <v>0.0014689880304679</v>
      </c>
      <c r="Q1744" s="3" t="str">
        <f t="shared" si="60"/>
        <v>0.0014689880304679}</v>
      </c>
    </row>
    <row r="1745" spans="1:17" ht="15.5">
      <c r="A1745" s="35" t="s">
        <v>5722</v>
      </c>
      <c r="B1745" s="3">
        <v>20237</v>
      </c>
      <c r="C1745" s="35" t="str">
        <f t="shared" si="57"/>
        <v>2023-07-29</v>
      </c>
      <c r="D1745" s="35" t="s">
        <v>5723</v>
      </c>
      <c r="E1745" s="35" t="s">
        <v>126</v>
      </c>
      <c r="F1745" s="35" t="s">
        <v>771</v>
      </c>
      <c r="G1745" s="36">
        <v>56</v>
      </c>
      <c r="H1745" s="35" t="s">
        <v>5724</v>
      </c>
      <c r="I1745" s="3" t="str">
        <f t="shared" si="58"/>
        <v>0x38ac3cb028886470a84360eebba452c75f0a382b</v>
      </c>
      <c r="K1745" s="3" t="str">
        <f t="shared" si="59"/>
        <v>0.0007775390352066331</v>
      </c>
      <c r="Q1745" s="3" t="str">
        <f t="shared" si="60"/>
        <v>0.0007775390352066331}</v>
      </c>
    </row>
    <row r="1746" spans="1:17" ht="15.5">
      <c r="A1746" s="35" t="s">
        <v>5725</v>
      </c>
      <c r="B1746" s="3">
        <v>20237</v>
      </c>
      <c r="C1746" s="35" t="str">
        <f t="shared" si="57"/>
        <v>2023-07-24</v>
      </c>
      <c r="D1746" s="35" t="s">
        <v>5726</v>
      </c>
      <c r="E1746" s="35" t="s">
        <v>126</v>
      </c>
      <c r="F1746" s="35" t="s">
        <v>771</v>
      </c>
      <c r="G1746" s="36">
        <v>56</v>
      </c>
      <c r="H1746" s="35" t="s">
        <v>5727</v>
      </c>
      <c r="I1746" s="3" t="str">
        <f t="shared" si="58"/>
        <v>0xd03e23da7a53be6c96d7ff6e17c0c5ceb49b0dc1</v>
      </c>
      <c r="K1746" s="3" t="str">
        <f t="shared" si="59"/>
        <v>0.07071269487750557</v>
      </c>
      <c r="Q1746" s="3" t="str">
        <f t="shared" si="60"/>
        <v>0.07071269487750557}</v>
      </c>
    </row>
    <row r="1747" spans="1:17" ht="15.5">
      <c r="A1747" s="35" t="s">
        <v>5728</v>
      </c>
      <c r="B1747" s="3">
        <v>20237</v>
      </c>
      <c r="C1747" s="35" t="str">
        <f t="shared" si="57"/>
        <v>2023-07-25</v>
      </c>
      <c r="D1747" s="35" t="s">
        <v>5729</v>
      </c>
      <c r="E1747" s="35" t="s">
        <v>126</v>
      </c>
      <c r="F1747" s="35" t="s">
        <v>771</v>
      </c>
      <c r="G1747" s="36">
        <v>56</v>
      </c>
      <c r="H1747" s="35" t="s">
        <v>5730</v>
      </c>
      <c r="I1747" s="3" t="str">
        <f t="shared" si="58"/>
        <v>0x4c1f90281421ca00207f7890342eaa808c322e5a</v>
      </c>
      <c r="K1747" s="3" t="str">
        <f t="shared" si="59"/>
        <v>0.03658788139235067</v>
      </c>
      <c r="Q1747" s="3" t="str">
        <f t="shared" si="60"/>
        <v>0.03658788139235067}</v>
      </c>
    </row>
    <row r="1748" spans="1:17" ht="15.5">
      <c r="A1748" s="35" t="s">
        <v>5731</v>
      </c>
      <c r="B1748" s="3">
        <v>20237</v>
      </c>
      <c r="C1748" s="35" t="str">
        <f t="shared" si="57"/>
        <v>2023-07-20</v>
      </c>
      <c r="D1748" s="35" t="s">
        <v>5732</v>
      </c>
      <c r="E1748" s="35" t="s">
        <v>126</v>
      </c>
      <c r="F1748" s="35" t="s">
        <v>771</v>
      </c>
      <c r="G1748" s="36">
        <v>56</v>
      </c>
      <c r="H1748" s="35" t="s">
        <v>5733</v>
      </c>
      <c r="I1748" s="3" t="str">
        <f t="shared" si="58"/>
        <v>0x619c49a8af9fb2301687e8b9bbd3e70b0180572a</v>
      </c>
      <c r="K1748" s="3" t="str">
        <f t="shared" si="59"/>
        <v>0.00016178746599191776</v>
      </c>
      <c r="Q1748" s="3" t="str">
        <f t="shared" si="60"/>
        <v>0.00016178746599191776}</v>
      </c>
    </row>
    <row r="1749" spans="1:17" ht="15.5">
      <c r="A1749" s="35" t="s">
        <v>5734</v>
      </c>
      <c r="B1749" s="3">
        <v>20237</v>
      </c>
      <c r="C1749" s="35" t="str">
        <f t="shared" si="57"/>
        <v>2023-07-21</v>
      </c>
      <c r="D1749" s="35" t="s">
        <v>5735</v>
      </c>
      <c r="E1749" s="35" t="s">
        <v>126</v>
      </c>
      <c r="F1749" s="35" t="s">
        <v>771</v>
      </c>
      <c r="G1749" s="36">
        <v>56</v>
      </c>
      <c r="H1749" s="35" t="s">
        <v>5736</v>
      </c>
      <c r="I1749" s="3" t="str">
        <f t="shared" si="58"/>
        <v>0xd83c6f45916cb4dfd824261e09d2d0840c6075fd</v>
      </c>
      <c r="K1749" s="3" t="str">
        <f t="shared" si="59"/>
        <v>0.07915833771699106</v>
      </c>
      <c r="Q1749" s="3" t="str">
        <f t="shared" si="60"/>
        <v>0.07915833771699106}</v>
      </c>
    </row>
    <row r="1750" spans="1:17" ht="15.5">
      <c r="A1750" s="35" t="s">
        <v>5737</v>
      </c>
      <c r="B1750" s="3">
        <v>20237</v>
      </c>
      <c r="C1750" s="35" t="str">
        <f t="shared" si="57"/>
        <v>2023-07-25</v>
      </c>
      <c r="D1750" s="35" t="s">
        <v>5738</v>
      </c>
      <c r="E1750" s="35" t="s">
        <v>126</v>
      </c>
      <c r="F1750" s="35" t="s">
        <v>771</v>
      </c>
      <c r="G1750" s="36">
        <v>56</v>
      </c>
      <c r="H1750" s="35" t="s">
        <v>5739</v>
      </c>
      <c r="I1750" s="3" t="str">
        <f t="shared" si="58"/>
        <v>0xf9a2083169f2d70ec66e231356e258b47d2a9ed7</v>
      </c>
      <c r="K1750" s="3" t="str">
        <f t="shared" si="59"/>
        <v>9.534976073496853e-05</v>
      </c>
      <c r="Q1750" s="3" t="str">
        <f t="shared" si="60"/>
        <v>9.534976073496853e-05}</v>
      </c>
    </row>
    <row r="1751" spans="1:17" ht="15.5">
      <c r="A1751" s="35" t="s">
        <v>5740</v>
      </c>
      <c r="B1751" s="3">
        <v>20237</v>
      </c>
      <c r="C1751" s="35" t="str">
        <f t="shared" si="57"/>
        <v>2023-07-31</v>
      </c>
      <c r="D1751" s="35" t="s">
        <v>5741</v>
      </c>
      <c r="E1751" s="35" t="s">
        <v>126</v>
      </c>
      <c r="F1751" s="35" t="s">
        <v>771</v>
      </c>
      <c r="G1751" s="36">
        <v>56</v>
      </c>
      <c r="H1751" s="35" t="s">
        <v>5742</v>
      </c>
      <c r="I1751" s="3" t="str">
        <f t="shared" si="58"/>
        <v>0x6daf12235c61191d9560832e33ebf9de8683b9b8</v>
      </c>
      <c r="K1751" s="3" t="str">
        <f t="shared" si="59"/>
        <v>0.08119366626065774</v>
      </c>
      <c r="Q1751" s="3" t="str">
        <f t="shared" si="60"/>
        <v>0.08119366626065774}</v>
      </c>
    </row>
    <row r="1752" spans="1:17" ht="15.5">
      <c r="A1752" s="35" t="s">
        <v>5743</v>
      </c>
      <c r="B1752" s="3">
        <v>20237</v>
      </c>
      <c r="C1752" s="35" t="str">
        <f t="shared" si="57"/>
        <v>2023-07-23</v>
      </c>
      <c r="D1752" s="35" t="s">
        <v>5744</v>
      </c>
      <c r="E1752" s="35" t="s">
        <v>126</v>
      </c>
      <c r="F1752" s="35" t="s">
        <v>771</v>
      </c>
      <c r="G1752" s="36">
        <v>56</v>
      </c>
      <c r="H1752" s="35" t="s">
        <v>5745</v>
      </c>
      <c r="I1752" s="3" t="str">
        <f t="shared" si="58"/>
        <v>0x0000004883ab5434202dc9d8d5bfbcd87247dee3</v>
      </c>
      <c r="K1752" s="3" t="str">
        <f t="shared" si="59"/>
        <v>0.0948599269183922</v>
      </c>
      <c r="Q1752" s="3" t="str">
        <f t="shared" si="60"/>
        <v>0.0948599269183922}</v>
      </c>
    </row>
    <row r="1753" spans="1:17" ht="15.5">
      <c r="A1753" s="35" t="s">
        <v>5746</v>
      </c>
      <c r="B1753" s="3">
        <v>20237</v>
      </c>
      <c r="C1753" s="35" t="str">
        <f t="shared" si="57"/>
        <v>2023-07-20</v>
      </c>
      <c r="D1753" s="35" t="s">
        <v>5747</v>
      </c>
      <c r="E1753" s="35" t="s">
        <v>126</v>
      </c>
      <c r="F1753" s="35" t="s">
        <v>771</v>
      </c>
      <c r="G1753" s="36">
        <v>56</v>
      </c>
      <c r="H1753" s="35" t="s">
        <v>5748</v>
      </c>
      <c r="I1753" s="3" t="str">
        <f t="shared" si="58"/>
        <v>0x1dc6ed990178eaf49476e5b1dbcf264889568785</v>
      </c>
      <c r="K1753" s="3" t="str">
        <f t="shared" si="59"/>
        <v>0.0004151850862228434</v>
      </c>
      <c r="Q1753" s="3" t="str">
        <f t="shared" si="60"/>
        <v>0.0004151850862228434}</v>
      </c>
    </row>
    <row r="1754" spans="1:17" ht="15.5">
      <c r="A1754" s="35" t="s">
        <v>5749</v>
      </c>
      <c r="B1754" s="3">
        <v>20237</v>
      </c>
      <c r="C1754" s="35" t="str">
        <f t="shared" si="57"/>
        <v>2023-07-20</v>
      </c>
      <c r="D1754" s="35" t="s">
        <v>5750</v>
      </c>
      <c r="E1754" s="35" t="s">
        <v>126</v>
      </c>
      <c r="F1754" s="35" t="s">
        <v>771</v>
      </c>
      <c r="G1754" s="36">
        <v>56</v>
      </c>
      <c r="H1754" s="35" t="s">
        <v>5751</v>
      </c>
      <c r="I1754" s="3" t="str">
        <f t="shared" si="58"/>
        <v>0x617b9a690958d4771f6b5f230a9acd59341fa7b2</v>
      </c>
      <c r="K1754" s="3" t="str">
        <f t="shared" si="59"/>
        <v>1.0</v>
      </c>
      <c r="Q1754" s="3" t="str">
        <f t="shared" si="60"/>
        <v>1.0}</v>
      </c>
    </row>
    <row r="1755" spans="1:17" ht="15.5">
      <c r="A1755" s="35" t="s">
        <v>5752</v>
      </c>
      <c r="B1755" s="3">
        <v>20237</v>
      </c>
      <c r="C1755" s="35" t="str">
        <f t="shared" si="57"/>
        <v>2023-07-24</v>
      </c>
      <c r="D1755" s="35" t="s">
        <v>5753</v>
      </c>
      <c r="E1755" s="35" t="s">
        <v>126</v>
      </c>
      <c r="F1755" s="35" t="s">
        <v>771</v>
      </c>
      <c r="G1755" s="36">
        <v>56</v>
      </c>
      <c r="H1755" s="35" t="s">
        <v>5754</v>
      </c>
      <c r="I1755" s="3" t="str">
        <f t="shared" si="58"/>
        <v>0x2d86621dd9f6afcc624798e74fa1bc592299d56d</v>
      </c>
      <c r="K1755" s="3" t="str">
        <f t="shared" si="59"/>
        <v>0.0637329286798179</v>
      </c>
      <c r="Q1755" s="3" t="str">
        <f t="shared" si="60"/>
        <v>0.0637329286798179}</v>
      </c>
    </row>
    <row r="1756" spans="1:17" ht="15.5">
      <c r="A1756" s="35" t="s">
        <v>5755</v>
      </c>
      <c r="B1756" s="3">
        <v>20237</v>
      </c>
      <c r="C1756" s="35" t="str">
        <f t="shared" si="57"/>
        <v>2023-07-12</v>
      </c>
      <c r="D1756" s="35" t="s">
        <v>5756</v>
      </c>
      <c r="E1756" s="35" t="s">
        <v>126</v>
      </c>
      <c r="F1756" s="35" t="s">
        <v>771</v>
      </c>
      <c r="G1756" s="36">
        <v>56</v>
      </c>
      <c r="H1756" s="35" t="s">
        <v>5757</v>
      </c>
      <c r="I1756" s="3" t="str">
        <f t="shared" si="58"/>
        <v>0xea80278cf9351b95e3526fc77e57a529befbde05</v>
      </c>
      <c r="K1756" s="3" t="str">
        <f t="shared" si="59"/>
        <v>0.02531756460797197</v>
      </c>
      <c r="Q1756" s="3" t="str">
        <f t="shared" si="60"/>
        <v>0.02531756460797197}</v>
      </c>
    </row>
    <row r="1757" spans="1:17" ht="15.5">
      <c r="A1757" s="35" t="s">
        <v>5758</v>
      </c>
      <c r="B1757" s="3">
        <v>20237</v>
      </c>
      <c r="C1757" s="35" t="str">
        <f t="shared" si="57"/>
        <v>2023-07-07</v>
      </c>
      <c r="D1757" s="35" t="s">
        <v>5759</v>
      </c>
      <c r="E1757" s="35" t="s">
        <v>126</v>
      </c>
      <c r="F1757" s="35" t="s">
        <v>771</v>
      </c>
      <c r="G1757" s="36">
        <v>56</v>
      </c>
      <c r="H1757" s="35" t="s">
        <v>5760</v>
      </c>
      <c r="I1757" s="3" t="str">
        <f t="shared" si="58"/>
        <v>0x0bbd60882d78436bb7b4d3dd436a37486e0ac2f7</v>
      </c>
      <c r="K1757" s="3" t="str">
        <f t="shared" si="59"/>
        <v>0.0741815167840862</v>
      </c>
      <c r="Q1757" s="3" t="str">
        <f t="shared" si="60"/>
        <v>0.0741815167840862}</v>
      </c>
    </row>
    <row r="1758" spans="1:17" ht="15.5">
      <c r="A1758" s="35" t="s">
        <v>5761</v>
      </c>
      <c r="B1758" s="3">
        <v>20237</v>
      </c>
      <c r="C1758" s="35" t="str">
        <f t="shared" si="57"/>
        <v>2023-07-17</v>
      </c>
      <c r="D1758" s="35" t="s">
        <v>5762</v>
      </c>
      <c r="E1758" s="35" t="s">
        <v>126</v>
      </c>
      <c r="F1758" s="35" t="s">
        <v>771</v>
      </c>
      <c r="G1758" s="36">
        <v>56</v>
      </c>
      <c r="H1758" s="35" t="s">
        <v>5763</v>
      </c>
      <c r="I1758" s="3" t="str">
        <f t="shared" si="58"/>
        <v>0xd50b0a565f8513384ff717881eb0ac28053b590d</v>
      </c>
      <c r="K1758" s="3" t="str">
        <f t="shared" si="59"/>
        <v>0.0015784079262043049</v>
      </c>
      <c r="Q1758" s="3" t="str">
        <f t="shared" si="60"/>
        <v>0.0015784079262043049}</v>
      </c>
    </row>
    <row r="1759" spans="1:17" ht="15.5">
      <c r="A1759" s="35" t="s">
        <v>5764</v>
      </c>
      <c r="B1759" s="3">
        <v>20237</v>
      </c>
      <c r="C1759" s="35" t="str">
        <f t="shared" si="57"/>
        <v>2023-07-24</v>
      </c>
      <c r="D1759" s="35" t="s">
        <v>5765</v>
      </c>
      <c r="E1759" s="35" t="s">
        <v>126</v>
      </c>
      <c r="F1759" s="35" t="s">
        <v>771</v>
      </c>
      <c r="G1759" s="36">
        <v>56</v>
      </c>
      <c r="H1759" s="35" t="s">
        <v>5766</v>
      </c>
      <c r="I1759" s="3" t="str">
        <f t="shared" si="58"/>
        <v>0xb7ee64584b8313215886b59c2b7c2cf34da95456</v>
      </c>
      <c r="K1759" s="3" t="str">
        <f t="shared" si="59"/>
        <v>0.01840379296720664</v>
      </c>
      <c r="Q1759" s="3" t="str">
        <f t="shared" si="60"/>
        <v>0.01840379296720664}</v>
      </c>
    </row>
    <row r="1760" spans="1:17" ht="15.5">
      <c r="A1760" s="35" t="s">
        <v>5767</v>
      </c>
      <c r="B1760" s="3">
        <v>20237</v>
      </c>
      <c r="C1760" s="35" t="str">
        <f t="shared" si="57"/>
        <v>2023-07-20</v>
      </c>
      <c r="D1760" s="35" t="s">
        <v>5768</v>
      </c>
      <c r="E1760" s="35" t="s">
        <v>126</v>
      </c>
      <c r="F1760" s="35" t="s">
        <v>771</v>
      </c>
      <c r="G1760" s="36">
        <v>56</v>
      </c>
      <c r="H1760" s="35" t="s">
        <v>5769</v>
      </c>
      <c r="I1760" s="3" t="str">
        <f t="shared" si="58"/>
        <v>0x26656d6f986b4eccdd487d35422522152a67a139</v>
      </c>
      <c r="K1760" s="3" t="str">
        <f t="shared" si="59"/>
        <v>1.0</v>
      </c>
      <c r="Q1760" s="3" t="str">
        <f t="shared" si="60"/>
        <v>1.0}</v>
      </c>
    </row>
    <row r="1761" spans="1:17" ht="15.5">
      <c r="A1761" s="35" t="s">
        <v>5770</v>
      </c>
      <c r="B1761" s="3">
        <v>20237</v>
      </c>
      <c r="C1761" s="35" t="str">
        <f t="shared" si="57"/>
        <v>2023-07-20</v>
      </c>
      <c r="D1761" s="35" t="s">
        <v>5771</v>
      </c>
      <c r="E1761" s="35" t="s">
        <v>126</v>
      </c>
      <c r="F1761" s="35" t="s">
        <v>771</v>
      </c>
      <c r="G1761" s="36">
        <v>56</v>
      </c>
      <c r="H1761" s="35" t="s">
        <v>5772</v>
      </c>
      <c r="I1761" s="3" t="str">
        <f t="shared" si="58"/>
        <v>0xf4a64ab9918e850f637cc12e2241d96ad36297c3</v>
      </c>
      <c r="K1761" s="3" t="str">
        <f t="shared" si="59"/>
        <v>0.04235090751944685</v>
      </c>
      <c r="Q1761" s="3" t="str">
        <f t="shared" si="60"/>
        <v>0.04235090751944685}</v>
      </c>
    </row>
    <row r="1762" spans="1:17" ht="15.5">
      <c r="A1762" s="35" t="s">
        <v>5773</v>
      </c>
      <c r="B1762" s="3">
        <v>20237</v>
      </c>
      <c r="C1762" s="35" t="str">
        <f t="shared" si="57"/>
        <v>2023-07-22</v>
      </c>
      <c r="D1762" s="35" t="s">
        <v>5774</v>
      </c>
      <c r="E1762" s="35" t="s">
        <v>126</v>
      </c>
      <c r="F1762" s="35" t="s">
        <v>771</v>
      </c>
      <c r="G1762" s="36">
        <v>56</v>
      </c>
      <c r="H1762" s="35" t="s">
        <v>5775</v>
      </c>
      <c r="I1762" s="3" t="str">
        <f t="shared" si="58"/>
        <v>0xe379381387f8f41532bc26340b598a267a5145ec</v>
      </c>
      <c r="K1762" s="3" t="str">
        <f t="shared" si="59"/>
        <v>9.984350526574906e-07</v>
      </c>
      <c r="Q1762" s="3" t="str">
        <f t="shared" si="60"/>
        <v>9.984350526574906e-07}</v>
      </c>
    </row>
    <row r="1763" spans="1:17" ht="15.5">
      <c r="A1763" s="35" t="s">
        <v>5776</v>
      </c>
      <c r="B1763" s="3">
        <v>20237</v>
      </c>
      <c r="C1763" s="35" t="str">
        <f t="shared" si="57"/>
        <v>2023-07-20</v>
      </c>
      <c r="D1763" s="35" t="s">
        <v>5777</v>
      </c>
      <c r="E1763" s="35" t="s">
        <v>126</v>
      </c>
      <c r="F1763" s="35" t="s">
        <v>771</v>
      </c>
      <c r="G1763" s="36">
        <v>56</v>
      </c>
      <c r="H1763" s="35" t="s">
        <v>5778</v>
      </c>
      <c r="I1763" s="3" t="str">
        <f t="shared" si="58"/>
        <v>0x6191203510c2a6442faecdb6c7bb837a76f02d23</v>
      </c>
      <c r="K1763" s="3" t="str">
        <f t="shared" si="59"/>
        <v>1.0</v>
      </c>
      <c r="Q1763" s="3" t="str">
        <f t="shared" si="60"/>
        <v>1.0}</v>
      </c>
    </row>
    <row r="1764" spans="1:17" ht="15.5">
      <c r="A1764" s="35" t="s">
        <v>5779</v>
      </c>
      <c r="B1764" s="3">
        <v>20237</v>
      </c>
      <c r="C1764" s="35" t="str">
        <f t="shared" si="57"/>
        <v>2023-07-25</v>
      </c>
      <c r="D1764" s="35" t="s">
        <v>5780</v>
      </c>
      <c r="E1764" s="35" t="s">
        <v>126</v>
      </c>
      <c r="F1764" s="35" t="s">
        <v>771</v>
      </c>
      <c r="G1764" s="36">
        <v>56</v>
      </c>
      <c r="H1764" s="35" t="s">
        <v>5781</v>
      </c>
      <c r="I1764" s="3" t="str">
        <f t="shared" si="58"/>
        <v>0x831344ec9774cca4734069f7cfba929d55fd8d45</v>
      </c>
      <c r="K1764" s="3" t="str">
        <f t="shared" si="59"/>
        <v>0.041254125412541254</v>
      </c>
      <c r="Q1764" s="3" t="str">
        <f t="shared" si="60"/>
        <v>0.041254125412541254}</v>
      </c>
    </row>
    <row r="1765" spans="1:17" ht="15.5">
      <c r="A1765" s="35" t="s">
        <v>5782</v>
      </c>
      <c r="B1765" s="3">
        <v>20237</v>
      </c>
      <c r="C1765" s="35" t="str">
        <f t="shared" si="57"/>
        <v>2023-07-14</v>
      </c>
      <c r="D1765" s="35" t="s">
        <v>5783</v>
      </c>
      <c r="E1765" s="35" t="s">
        <v>126</v>
      </c>
      <c r="F1765" s="35" t="s">
        <v>771</v>
      </c>
      <c r="G1765" s="36">
        <v>56</v>
      </c>
      <c r="H1765" s="35" t="s">
        <v>5784</v>
      </c>
      <c r="I1765" s="3" t="str">
        <f t="shared" si="58"/>
        <v>0x3db9cec28f45afa3305b19f4fe0cbfccffb5719f</v>
      </c>
      <c r="K1765" s="3" t="str">
        <f t="shared" si="59"/>
        <v>0.061314512571680635</v>
      </c>
      <c r="Q1765" s="3" t="str">
        <f t="shared" si="60"/>
        <v>0.061314512571680635}</v>
      </c>
    </row>
    <row r="1766" spans="1:17" ht="15.5">
      <c r="A1766" s="35" t="s">
        <v>5785</v>
      </c>
      <c r="B1766" s="3">
        <v>20237</v>
      </c>
      <c r="C1766" s="35" t="str">
        <f t="shared" si="57"/>
        <v>2023-07-04</v>
      </c>
      <c r="D1766" s="35" t="s">
        <v>5786</v>
      </c>
      <c r="E1766" s="35" t="s">
        <v>126</v>
      </c>
      <c r="F1766" s="35" t="s">
        <v>771</v>
      </c>
      <c r="G1766" s="36">
        <v>56</v>
      </c>
      <c r="H1766" s="35" t="s">
        <v>5787</v>
      </c>
      <c r="I1766" s="3" t="str">
        <f t="shared" si="58"/>
        <v>0x00000009caa97531903b6f07067117b29fb0bf8d</v>
      </c>
      <c r="K1766" s="3" t="str">
        <f t="shared" si="59"/>
        <v>0.03639891346526969</v>
      </c>
      <c r="Q1766" s="3" t="str">
        <f t="shared" si="60"/>
        <v>0.03639891346526969}</v>
      </c>
    </row>
    <row r="1767" spans="1:17" ht="15.5">
      <c r="A1767" s="35" t="s">
        <v>5788</v>
      </c>
      <c r="B1767" s="3">
        <v>20237</v>
      </c>
      <c r="C1767" s="35" t="str">
        <f t="shared" si="57"/>
        <v>2023-07-20</v>
      </c>
      <c r="D1767" s="35" t="s">
        <v>5789</v>
      </c>
      <c r="E1767" s="35" t="s">
        <v>126</v>
      </c>
      <c r="F1767" s="35" t="s">
        <v>771</v>
      </c>
      <c r="G1767" s="36">
        <v>56</v>
      </c>
      <c r="H1767" s="35" t="s">
        <v>5790</v>
      </c>
      <c r="I1767" s="3" t="str">
        <f t="shared" si="58"/>
        <v>0x593f142c6d58ee9ee98938ada0960e83d07084bf</v>
      </c>
      <c r="K1767" s="3" t="str">
        <f t="shared" si="59"/>
        <v>0.0004151850862228434</v>
      </c>
      <c r="Q1767" s="3" t="str">
        <f t="shared" si="60"/>
        <v>0.0004151850862228434}</v>
      </c>
    </row>
    <row r="1768" spans="1:17" ht="15.5">
      <c r="A1768" s="35" t="s">
        <v>5791</v>
      </c>
      <c r="B1768" s="3">
        <v>20237</v>
      </c>
      <c r="C1768" s="35" t="str">
        <f t="shared" si="57"/>
        <v>2023-07-20</v>
      </c>
      <c r="D1768" s="35" t="s">
        <v>5792</v>
      </c>
      <c r="E1768" s="35" t="s">
        <v>126</v>
      </c>
      <c r="F1768" s="35" t="s">
        <v>771</v>
      </c>
      <c r="G1768" s="36">
        <v>56</v>
      </c>
      <c r="H1768" s="35" t="s">
        <v>5793</v>
      </c>
      <c r="I1768" s="3" t="str">
        <f t="shared" si="58"/>
        <v>0x21e1c94bc63f31e1ac8bd0cc56ea5a8e0bffe083</v>
      </c>
      <c r="K1768" s="3" t="str">
        <f t="shared" si="59"/>
        <v>0.00016059785227138897</v>
      </c>
      <c r="Q1768" s="3" t="str">
        <f t="shared" si="60"/>
        <v>0.00016059785227138897}</v>
      </c>
    </row>
    <row r="1769" spans="1:17" ht="15.5">
      <c r="A1769" s="35" t="s">
        <v>5794</v>
      </c>
      <c r="B1769" s="3">
        <v>20237</v>
      </c>
      <c r="C1769" s="35" t="str">
        <f t="shared" si="57"/>
        <v>2023-07-20</v>
      </c>
      <c r="D1769" s="35" t="s">
        <v>5795</v>
      </c>
      <c r="E1769" s="35" t="s">
        <v>126</v>
      </c>
      <c r="F1769" s="35" t="s">
        <v>771</v>
      </c>
      <c r="G1769" s="36">
        <v>56</v>
      </c>
      <c r="H1769" s="35" t="s">
        <v>5796</v>
      </c>
      <c r="I1769" s="3" t="str">
        <f t="shared" si="58"/>
        <v>0xf943d8ba0bda707ac61ceed406fcf34ebbd55287</v>
      </c>
      <c r="K1769" s="3" t="str">
        <f t="shared" si="59"/>
        <v>0.2641509433962264</v>
      </c>
      <c r="Q1769" s="3" t="str">
        <f t="shared" si="60"/>
        <v>0.2641509433962264}</v>
      </c>
    </row>
    <row r="1770" spans="1:17" ht="15.5">
      <c r="A1770" s="35" t="s">
        <v>5797</v>
      </c>
      <c r="B1770" s="3">
        <v>20237</v>
      </c>
      <c r="C1770" s="35" t="str">
        <f t="shared" si="57"/>
        <v>2023-07-16</v>
      </c>
      <c r="D1770" s="35" t="s">
        <v>5798</v>
      </c>
      <c r="E1770" s="35" t="s">
        <v>126</v>
      </c>
      <c r="F1770" s="35" t="s">
        <v>771</v>
      </c>
      <c r="G1770" s="36">
        <v>56</v>
      </c>
      <c r="H1770" s="35" t="s">
        <v>5799</v>
      </c>
      <c r="I1770" s="3" t="str">
        <f t="shared" si="58"/>
        <v>0x862991633001edb5650a7d753606ff1b6c19a12f</v>
      </c>
      <c r="K1770" s="3" t="str">
        <f t="shared" si="59"/>
        <v>0.035918367346938776</v>
      </c>
      <c r="Q1770" s="3" t="str">
        <f t="shared" si="60"/>
        <v>0.035918367346938776}</v>
      </c>
    </row>
    <row r="1771" spans="1:17" ht="15.5">
      <c r="A1771" s="35" t="s">
        <v>5800</v>
      </c>
      <c r="B1771" s="3">
        <v>20237</v>
      </c>
      <c r="C1771" s="35" t="str">
        <f t="shared" si="57"/>
        <v>2023-07-26</v>
      </c>
      <c r="D1771" s="35" t="s">
        <v>5801</v>
      </c>
      <c r="E1771" s="35" t="s">
        <v>126</v>
      </c>
      <c r="F1771" s="35" t="s">
        <v>771</v>
      </c>
      <c r="G1771" s="36">
        <v>56</v>
      </c>
      <c r="H1771" s="35" t="s">
        <v>5802</v>
      </c>
      <c r="I1771" s="3" t="str">
        <f t="shared" si="58"/>
        <v>0x69211d1b5c260a3a789939c8513e7e5cf13d5aed</v>
      </c>
      <c r="K1771" s="3" t="str">
        <f t="shared" si="59"/>
        <v>0.02910863509749304</v>
      </c>
      <c r="Q1771" s="3" t="str">
        <f t="shared" si="60"/>
        <v>0.02910863509749304}</v>
      </c>
    </row>
    <row r="1772" spans="1:17" ht="15.5">
      <c r="A1772" s="35" t="s">
        <v>5803</v>
      </c>
      <c r="B1772" s="3">
        <v>20237</v>
      </c>
      <c r="C1772" s="35" t="str">
        <f t="shared" si="57"/>
        <v>2023-07-07</v>
      </c>
      <c r="D1772" s="35" t="s">
        <v>5804</v>
      </c>
      <c r="E1772" s="35" t="s">
        <v>126</v>
      </c>
      <c r="F1772" s="35" t="s">
        <v>771</v>
      </c>
      <c r="G1772" s="36">
        <v>56</v>
      </c>
      <c r="H1772" s="35" t="s">
        <v>5805</v>
      </c>
      <c r="I1772" s="3" t="str">
        <f t="shared" si="58"/>
        <v>0x3a9ea92420d6bf5906820eb6af8255d302e9b559</v>
      </c>
      <c r="K1772" s="3" t="str">
        <f t="shared" si="59"/>
        <v>0.07154605263157894</v>
      </c>
      <c r="Q1772" s="3" t="str">
        <f t="shared" si="60"/>
        <v>0.07154605263157894}</v>
      </c>
    </row>
    <row r="1773" spans="1:17" ht="15.5">
      <c r="A1773" s="35" t="s">
        <v>5806</v>
      </c>
      <c r="B1773" s="3">
        <v>20237</v>
      </c>
      <c r="C1773" s="35" t="str">
        <f t="shared" si="57"/>
        <v>2023-07-21</v>
      </c>
      <c r="D1773" s="35" t="s">
        <v>5807</v>
      </c>
      <c r="E1773" s="35" t="s">
        <v>126</v>
      </c>
      <c r="F1773" s="35" t="s">
        <v>771</v>
      </c>
      <c r="G1773" s="36">
        <v>56</v>
      </c>
      <c r="H1773" s="35" t="s">
        <v>5808</v>
      </c>
      <c r="I1773" s="3" t="str">
        <f t="shared" si="58"/>
        <v>0xb4e045dba3e7dec472568830d9bf05e9f2aa8d5e</v>
      </c>
      <c r="K1773" s="3" t="str">
        <f t="shared" si="59"/>
        <v>0.09858004018754188</v>
      </c>
      <c r="Q1773" s="3" t="str">
        <f t="shared" si="60"/>
        <v>0.09858004018754188}</v>
      </c>
    </row>
    <row r="1774" spans="1:17" ht="15.5">
      <c r="A1774" s="35" t="s">
        <v>5809</v>
      </c>
      <c r="B1774" s="3">
        <v>20237</v>
      </c>
      <c r="C1774" s="35" t="str">
        <f t="shared" si="57"/>
        <v>2023-07-25</v>
      </c>
      <c r="D1774" s="35" t="s">
        <v>5810</v>
      </c>
      <c r="E1774" s="35" t="s">
        <v>126</v>
      </c>
      <c r="F1774" s="35" t="s">
        <v>771</v>
      </c>
      <c r="G1774" s="36">
        <v>56</v>
      </c>
      <c r="H1774" s="35" t="s">
        <v>5811</v>
      </c>
      <c r="I1774" s="3" t="str">
        <f t="shared" si="58"/>
        <v>0xe017c8609e2269ae2daf5417ac95bab8f472697c</v>
      </c>
      <c r="K1774" s="3" t="str">
        <f t="shared" si="59"/>
        <v>5.372202995267849e-07</v>
      </c>
      <c r="Q1774" s="3" t="str">
        <f t="shared" si="60"/>
        <v>5.372202995267849e-07}</v>
      </c>
    </row>
    <row r="1775" spans="1:17" ht="15.5">
      <c r="A1775" s="35" t="s">
        <v>5812</v>
      </c>
      <c r="B1775" s="3">
        <v>20237</v>
      </c>
      <c r="C1775" s="35" t="str">
        <f t="shared" si="57"/>
        <v>2023-07-23</v>
      </c>
      <c r="D1775" s="35" t="s">
        <v>5813</v>
      </c>
      <c r="E1775" s="35" t="s">
        <v>126</v>
      </c>
      <c r="F1775" s="35" t="s">
        <v>771</v>
      </c>
      <c r="G1775" s="36">
        <v>56</v>
      </c>
      <c r="H1775" s="35" t="s">
        <v>5814</v>
      </c>
      <c r="I1775" s="3" t="str">
        <f t="shared" si="58"/>
        <v>0x0000004883ab5434202dc9d8d5bfbcd87247dee3</v>
      </c>
      <c r="K1775" s="3" t="str">
        <f t="shared" si="59"/>
        <v>0.005117633927594403</v>
      </c>
      <c r="Q1775" s="3" t="str">
        <f t="shared" si="60"/>
        <v>0.005117633927594403}</v>
      </c>
    </row>
    <row r="1776" spans="1:17" ht="15.5">
      <c r="A1776" s="35" t="s">
        <v>5815</v>
      </c>
      <c r="B1776" s="3">
        <v>20237</v>
      </c>
      <c r="C1776" s="35" t="str">
        <f t="shared" si="57"/>
        <v>2023-07-20</v>
      </c>
      <c r="D1776" s="35" t="s">
        <v>5816</v>
      </c>
      <c r="E1776" s="35" t="s">
        <v>126</v>
      </c>
      <c r="F1776" s="35" t="s">
        <v>771</v>
      </c>
      <c r="G1776" s="36">
        <v>56</v>
      </c>
      <c r="H1776" s="35" t="s">
        <v>5817</v>
      </c>
      <c r="I1776" s="3" t="str">
        <f t="shared" si="58"/>
        <v>0x3ff666edb45640463877f695ceb2869c5893b4c8</v>
      </c>
      <c r="K1776" s="3" t="str">
        <f t="shared" si="59"/>
        <v>0.0014689880304679</v>
      </c>
      <c r="Q1776" s="3" t="str">
        <f t="shared" si="60"/>
        <v>0.0014689880304679}</v>
      </c>
    </row>
    <row r="1777" spans="1:17" ht="15.5">
      <c r="A1777" s="35" t="s">
        <v>5818</v>
      </c>
      <c r="B1777" s="3">
        <v>20237</v>
      </c>
      <c r="C1777" s="35" t="str">
        <f t="shared" si="57"/>
        <v>2023-07-07</v>
      </c>
      <c r="D1777" s="35" t="s">
        <v>5819</v>
      </c>
      <c r="E1777" s="35" t="s">
        <v>126</v>
      </c>
      <c r="F1777" s="35" t="s">
        <v>771</v>
      </c>
      <c r="G1777" s="36">
        <v>56</v>
      </c>
      <c r="H1777" s="35" t="s">
        <v>5820</v>
      </c>
      <c r="I1777" s="3" t="str">
        <f t="shared" si="58"/>
        <v>0x17c5c9aaa6b29a6509cc274f5226c068c6df6cf8</v>
      </c>
      <c r="K1777" s="3" t="str">
        <f t="shared" si="59"/>
        <v>0.06779661016949153</v>
      </c>
      <c r="Q1777" s="3" t="str">
        <f t="shared" si="60"/>
        <v>0.06779661016949153}</v>
      </c>
    </row>
    <row r="1778" spans="1:17" ht="15.5">
      <c r="A1778" s="35" t="s">
        <v>5821</v>
      </c>
      <c r="B1778" s="3">
        <v>20237</v>
      </c>
      <c r="C1778" s="35" t="str">
        <f t="shared" si="57"/>
        <v>2023-07-23</v>
      </c>
      <c r="D1778" s="35" t="s">
        <v>5822</v>
      </c>
      <c r="E1778" s="35" t="s">
        <v>126</v>
      </c>
      <c r="F1778" s="35" t="s">
        <v>771</v>
      </c>
      <c r="G1778" s="36">
        <v>56</v>
      </c>
      <c r="H1778" s="35" t="s">
        <v>5823</v>
      </c>
      <c r="I1778" s="3" t="str">
        <f t="shared" si="58"/>
        <v>0x528fa8b4695aa008debb42c8935b2e9b274f4cf9</v>
      </c>
      <c r="K1778" s="3" t="str">
        <f t="shared" si="59"/>
        <v>0.19123020706455543</v>
      </c>
      <c r="Q1778" s="3" t="str">
        <f t="shared" si="60"/>
        <v>0.19123020706455543}</v>
      </c>
    </row>
    <row r="1779" spans="1:17" ht="15.5">
      <c r="A1779" s="35" t="s">
        <v>5824</v>
      </c>
      <c r="B1779" s="3">
        <v>20237</v>
      </c>
      <c r="C1779" s="35" t="str">
        <f t="shared" si="57"/>
        <v>2023-07-16</v>
      </c>
      <c r="D1779" s="35" t="s">
        <v>5825</v>
      </c>
      <c r="E1779" s="35" t="s">
        <v>126</v>
      </c>
      <c r="F1779" s="35" t="s">
        <v>771</v>
      </c>
      <c r="G1779" s="36">
        <v>56</v>
      </c>
      <c r="H1779" s="35" t="s">
        <v>5826</v>
      </c>
      <c r="I1779" s="3" t="str">
        <f t="shared" si="58"/>
        <v>0x677fba4a4e43907a03eceaf2269536b7d0e7727b</v>
      </c>
      <c r="K1779" s="3" t="str">
        <f t="shared" si="59"/>
        <v>0.04687066974595843</v>
      </c>
      <c r="Q1779" s="3" t="str">
        <f t="shared" si="60"/>
        <v>0.04687066974595843}</v>
      </c>
    </row>
    <row r="1780" spans="1:17" ht="15.5">
      <c r="A1780" s="35" t="s">
        <v>5827</v>
      </c>
      <c r="B1780" s="3">
        <v>20237</v>
      </c>
      <c r="C1780" s="35" t="str">
        <f t="shared" si="57"/>
        <v>2023-07-19</v>
      </c>
      <c r="D1780" s="35" t="s">
        <v>5828</v>
      </c>
      <c r="E1780" s="35" t="s">
        <v>126</v>
      </c>
      <c r="F1780" s="35" t="s">
        <v>771</v>
      </c>
      <c r="G1780" s="36">
        <v>56</v>
      </c>
      <c r="H1780" s="35" t="s">
        <v>5829</v>
      </c>
      <c r="I1780" s="3" t="str">
        <f t="shared" si="58"/>
        <v>0x2ca2584f1565489ef9598a2c8610ed40f06f251f</v>
      </c>
      <c r="K1780" s="3" t="str">
        <f t="shared" si="59"/>
        <v>0.05471264367816092</v>
      </c>
      <c r="Q1780" s="3" t="str">
        <f t="shared" si="60"/>
        <v>0.05471264367816092}</v>
      </c>
    </row>
    <row r="1781" spans="1:17" ht="15.5" hidden="1">
      <c r="A1781" s="35" t="s">
        <v>5830</v>
      </c>
      <c r="B1781" s="3">
        <v>20237</v>
      </c>
      <c r="C1781" s="35" t="str">
        <f t="shared" si="57"/>
        <v>2023-07-04</v>
      </c>
      <c r="D1781" s="35" t="s">
        <v>5831</v>
      </c>
      <c r="E1781" s="35" t="s">
        <v>126</v>
      </c>
      <c r="F1781" s="35" t="s">
        <v>771</v>
      </c>
      <c r="G1781" s="36">
        <v>137</v>
      </c>
      <c r="H1781" s="35" t="s">
        <v>5832</v>
      </c>
      <c r="I1781" s="3" t="str">
        <f t="shared" si="58"/>
        <v>0x5cba17469d23ffa3f43090ea6316ae8602a20ac7</v>
      </c>
      <c r="J1781" s="3" t="s">
        <v>764</v>
      </c>
      <c r="K1781" s="3" t="str">
        <f t="shared" si="59"/>
        <v>0.026778242677824266</v>
      </c>
      <c r="L1781" s="3" t="s">
        <v>5833</v>
      </c>
      <c r="Q1781" s="3" t="str">
        <f t="shared" si="60"/>
        <v>0.026778242677824266}</v>
      </c>
    </row>
    <row r="1782" spans="1:17" ht="15.5" hidden="1">
      <c r="A1782" s="35" t="s">
        <v>5834</v>
      </c>
      <c r="B1782" s="3">
        <v>20237</v>
      </c>
      <c r="C1782" s="35" t="str">
        <f t="shared" si="57"/>
        <v>2023-07-31</v>
      </c>
      <c r="D1782" s="35" t="s">
        <v>5835</v>
      </c>
      <c r="E1782" s="35" t="s">
        <v>126</v>
      </c>
      <c r="F1782" s="35" t="s">
        <v>771</v>
      </c>
      <c r="G1782" s="36">
        <v>137</v>
      </c>
      <c r="H1782" s="35" t="s">
        <v>5836</v>
      </c>
      <c r="I1782" s="3" t="str">
        <f t="shared" si="58"/>
        <v>0xbdbd4347b082d9d6bdf2da4555a37ce52a2e2120</v>
      </c>
      <c r="J1782" s="3" t="s">
        <v>764</v>
      </c>
      <c r="K1782" s="3" t="str">
        <f t="shared" si="59"/>
        <v>8.185427992424711e-08</v>
      </c>
      <c r="L1782" s="3" t="s">
        <v>1078</v>
      </c>
      <c r="Q1782" s="3" t="str">
        <f t="shared" si="60"/>
        <v>8.185427992424711e-08}</v>
      </c>
    </row>
    <row r="1783" spans="1:17" ht="15.5" hidden="1">
      <c r="A1783" s="35" t="s">
        <v>5837</v>
      </c>
      <c r="B1783" s="3">
        <v>20237</v>
      </c>
      <c r="C1783" s="35" t="str">
        <f t="shared" si="57"/>
        <v>2023-07-07</v>
      </c>
      <c r="D1783" s="35" t="s">
        <v>5838</v>
      </c>
      <c r="E1783" s="35" t="s">
        <v>126</v>
      </c>
      <c r="F1783" s="35" t="s">
        <v>771</v>
      </c>
      <c r="G1783" s="36">
        <v>43114</v>
      </c>
      <c r="H1783" s="35" t="s">
        <v>5839</v>
      </c>
      <c r="I1783" s="3" t="str">
        <f t="shared" si="58"/>
        <v>0xadbd636a9ff51f2ab6999833aab784f2c1efa6f1</v>
      </c>
      <c r="K1783" s="3" t="str">
        <f t="shared" si="59"/>
        <v>0.017872340425531916</v>
      </c>
      <c r="Q1783" s="3" t="str">
        <f t="shared" si="60"/>
        <v>0.017872340425531916}</v>
      </c>
    </row>
    <row r="1784" spans="1:17" ht="15.5" hidden="1">
      <c r="A1784" s="35" t="s">
        <v>5840</v>
      </c>
      <c r="B1784" s="3">
        <v>20237</v>
      </c>
      <c r="C1784" s="35" t="str">
        <f t="shared" si="57"/>
        <v>2023-07-11</v>
      </c>
      <c r="D1784" s="35" t="s">
        <v>5841</v>
      </c>
      <c r="E1784" s="35" t="s">
        <v>126</v>
      </c>
      <c r="F1784" s="35" t="s">
        <v>771</v>
      </c>
      <c r="G1784" s="36">
        <v>43114</v>
      </c>
      <c r="H1784" s="35" t="s">
        <v>5842</v>
      </c>
      <c r="I1784" s="3" t="str">
        <f t="shared" si="58"/>
        <v>0x547fb3db0f13eed5d3ff930a0b61ae35b173b4b5</v>
      </c>
      <c r="K1784" s="3" t="str">
        <f t="shared" si="59"/>
        <v>0.003058823529411765</v>
      </c>
      <c r="Q1784" s="3" t="str">
        <f t="shared" si="60"/>
        <v>0.003058823529411765}</v>
      </c>
    </row>
    <row r="1785" spans="1:17" ht="15.5" hidden="1">
      <c r="A1785" s="35" t="s">
        <v>5843</v>
      </c>
      <c r="B1785" s="3">
        <v>20237</v>
      </c>
      <c r="C1785" s="35" t="str">
        <f t="shared" si="57"/>
        <v>2023-07-07</v>
      </c>
      <c r="D1785" s="35" t="s">
        <v>5844</v>
      </c>
      <c r="E1785" s="35" t="s">
        <v>126</v>
      </c>
      <c r="F1785" s="35" t="s">
        <v>771</v>
      </c>
      <c r="G1785" s="36">
        <v>43114</v>
      </c>
      <c r="H1785" s="35" t="s">
        <v>5845</v>
      </c>
      <c r="I1785" s="3" t="str">
        <f t="shared" si="58"/>
        <v>0x662813bd4c8515f3d5c584e70ed969c888b3961f</v>
      </c>
      <c r="K1785" s="3" t="str">
        <f t="shared" si="59"/>
        <v>0.002518680679846987</v>
      </c>
      <c r="Q1785" s="3" t="str">
        <f t="shared" si="60"/>
        <v>0.002518680679846987}</v>
      </c>
    </row>
    <row r="1786" spans="1:17" ht="15.5" hidden="1">
      <c r="A1786" s="35" t="s">
        <v>5846</v>
      </c>
      <c r="B1786" s="3">
        <v>20237</v>
      </c>
      <c r="C1786" s="35" t="str">
        <f t="shared" si="57"/>
        <v>2023-07-11</v>
      </c>
      <c r="D1786" s="35" t="s">
        <v>5847</v>
      </c>
      <c r="E1786" s="35" t="s">
        <v>126</v>
      </c>
      <c r="F1786" s="35" t="s">
        <v>771</v>
      </c>
      <c r="G1786" s="36">
        <v>43114</v>
      </c>
      <c r="H1786" s="35" t="s">
        <v>5848</v>
      </c>
      <c r="I1786" s="3" t="str">
        <f t="shared" si="58"/>
        <v>0x55e457e22234efa00c16217d3d0aabdbde48044e</v>
      </c>
      <c r="K1786" s="3" t="str">
        <f t="shared" si="59"/>
        <v>0.003058823529411765</v>
      </c>
      <c r="Q1786" s="3" t="str">
        <f t="shared" si="60"/>
        <v>0.003058823529411765}</v>
      </c>
    </row>
    <row r="1787" spans="1:17" ht="15.5" hidden="1">
      <c r="A1787" s="35" t="s">
        <v>5849</v>
      </c>
      <c r="B1787" s="3">
        <v>20237</v>
      </c>
      <c r="C1787" s="35" t="str">
        <f t="shared" si="57"/>
        <v>2023-07-11</v>
      </c>
      <c r="D1787" s="35" t="s">
        <v>5850</v>
      </c>
      <c r="E1787" s="35" t="s">
        <v>126</v>
      </c>
      <c r="F1787" s="35" t="s">
        <v>771</v>
      </c>
      <c r="G1787" s="36">
        <v>43114</v>
      </c>
      <c r="H1787" s="35" t="s">
        <v>5851</v>
      </c>
      <c r="I1787" s="3" t="str">
        <f t="shared" si="58"/>
        <v>0x853d52d21c0b1f6da97bdc7fad0e677c210cb166</v>
      </c>
      <c r="K1787" s="3" t="str">
        <f t="shared" si="59"/>
        <v>1.187164915636104e-05</v>
      </c>
      <c r="Q1787" s="3" t="str">
        <f t="shared" si="60"/>
        <v>1.187164915636104e-05}</v>
      </c>
    </row>
    <row r="1788" spans="1:17" ht="15.5" hidden="1">
      <c r="A1788" s="35" t="s">
        <v>5852</v>
      </c>
      <c r="B1788" s="3">
        <v>20237</v>
      </c>
      <c r="C1788" s="35" t="str">
        <f t="shared" si="57"/>
        <v>2023-07-06</v>
      </c>
      <c r="D1788" s="35" t="s">
        <v>5853</v>
      </c>
      <c r="E1788" s="35" t="s">
        <v>126</v>
      </c>
      <c r="F1788" s="35" t="s">
        <v>771</v>
      </c>
      <c r="G1788" s="36">
        <v>43114</v>
      </c>
      <c r="H1788" s="35" t="s">
        <v>5854</v>
      </c>
      <c r="I1788" s="3" t="str">
        <f t="shared" si="58"/>
        <v>0xe3760174bbe0e4880a48aee0c0a0e4e52ec7ff08</v>
      </c>
      <c r="K1788" s="3" t="str">
        <f t="shared" si="59"/>
        <v>0.001485681443967888</v>
      </c>
      <c r="Q1788" s="3" t="str">
        <f t="shared" si="60"/>
        <v>0.001485681443967888}</v>
      </c>
    </row>
    <row r="1789" spans="1:17" ht="15.5" hidden="1">
      <c r="A1789" s="35" t="s">
        <v>5855</v>
      </c>
      <c r="B1789" s="3">
        <v>20237</v>
      </c>
      <c r="C1789" s="35" t="str">
        <f t="shared" si="57"/>
        <v>2023-07-11</v>
      </c>
      <c r="D1789" s="35" t="s">
        <v>5856</v>
      </c>
      <c r="E1789" s="35" t="s">
        <v>126</v>
      </c>
      <c r="F1789" s="35" t="s">
        <v>771</v>
      </c>
      <c r="G1789" s="36">
        <v>43114</v>
      </c>
      <c r="H1789" s="35" t="s">
        <v>5857</v>
      </c>
      <c r="I1789" s="3" t="str">
        <f t="shared" si="58"/>
        <v>0x853d52d21c0b1f6da97bdc7fad0e677c210cb166</v>
      </c>
      <c r="K1789" s="3" t="str">
        <f t="shared" si="59"/>
        <v>1.1871297497767913e-05</v>
      </c>
      <c r="Q1789" s="3" t="str">
        <f t="shared" si="60"/>
        <v>1.1871297497767913e-05}</v>
      </c>
    </row>
    <row r="1790" spans="1:17" ht="15.5" hidden="1">
      <c r="A1790" s="35" t="s">
        <v>5858</v>
      </c>
      <c r="B1790" s="3">
        <v>20237</v>
      </c>
      <c r="C1790" s="35" t="str">
        <f t="shared" si="57"/>
        <v>2023-07-07</v>
      </c>
      <c r="D1790" s="35" t="s">
        <v>5859</v>
      </c>
      <c r="E1790" s="35" t="s">
        <v>126</v>
      </c>
      <c r="F1790" s="35" t="s">
        <v>771</v>
      </c>
      <c r="G1790" s="36">
        <v>43114</v>
      </c>
      <c r="H1790" s="35" t="s">
        <v>5860</v>
      </c>
      <c r="I1790" s="3" t="str">
        <f t="shared" si="58"/>
        <v>0x662813bd4c8515f3d5c584e70ed969c888b3961f</v>
      </c>
      <c r="K1790" s="3" t="str">
        <f t="shared" si="59"/>
        <v>0.002518680679846987</v>
      </c>
      <c r="Q1790" s="3" t="str">
        <f t="shared" si="60"/>
        <v>0.002518680679846987}</v>
      </c>
    </row>
    <row r="1791" spans="1:17" ht="15.5" hidden="1">
      <c r="A1791" s="35" t="s">
        <v>5861</v>
      </c>
      <c r="B1791" s="3">
        <v>20237</v>
      </c>
      <c r="C1791" s="35" t="str">
        <f t="shared" si="57"/>
        <v>2023-07-07</v>
      </c>
      <c r="D1791" s="35" t="s">
        <v>5862</v>
      </c>
      <c r="E1791" s="35" t="s">
        <v>126</v>
      </c>
      <c r="F1791" s="35" t="s">
        <v>771</v>
      </c>
      <c r="G1791" s="36">
        <v>43114</v>
      </c>
      <c r="H1791" s="35" t="s">
        <v>5863</v>
      </c>
      <c r="I1791" s="3" t="str">
        <f t="shared" si="58"/>
        <v>0xadbd636a9ff51f2ab6999833aab784f2c1efa6f1</v>
      </c>
      <c r="K1791" s="3" t="str">
        <f t="shared" si="59"/>
        <v>0.017872340425531916</v>
      </c>
      <c r="Q1791" s="3" t="str">
        <f t="shared" si="60"/>
        <v>0.017872340425531916}</v>
      </c>
    </row>
    <row r="1792" spans="1:17" ht="15.5" hidden="1">
      <c r="A1792" s="35" t="s">
        <v>5864</v>
      </c>
      <c r="B1792" s="3">
        <v>20237</v>
      </c>
      <c r="C1792" s="35" t="str">
        <f t="shared" si="57"/>
        <v>2023-07-11</v>
      </c>
      <c r="D1792" s="35" t="s">
        <v>5865</v>
      </c>
      <c r="E1792" s="35" t="s">
        <v>126</v>
      </c>
      <c r="F1792" s="35" t="s">
        <v>771</v>
      </c>
      <c r="G1792" s="36">
        <v>43114</v>
      </c>
      <c r="H1792" s="35" t="s">
        <v>5866</v>
      </c>
      <c r="I1792" s="3" t="str">
        <f t="shared" si="58"/>
        <v>0x547fb3db0f13eed5d3ff930a0b61ae35b173b4b5</v>
      </c>
      <c r="K1792" s="3" t="str">
        <f t="shared" si="59"/>
        <v>0.04282352941176471</v>
      </c>
      <c r="Q1792" s="3" t="str">
        <f t="shared" si="60"/>
        <v>0.04282352941176471}</v>
      </c>
    </row>
    <row r="1793" spans="1:17" ht="15.5" hidden="1">
      <c r="A1793" s="35" t="s">
        <v>5867</v>
      </c>
      <c r="B1793" s="3">
        <v>20237</v>
      </c>
      <c r="C1793" s="35" t="str">
        <f t="shared" si="57"/>
        <v>2023-07-11</v>
      </c>
      <c r="D1793" s="35" t="s">
        <v>5868</v>
      </c>
      <c r="E1793" s="35" t="s">
        <v>126</v>
      </c>
      <c r="F1793" s="35" t="s">
        <v>771</v>
      </c>
      <c r="G1793" s="36">
        <v>43114</v>
      </c>
      <c r="H1793" s="35" t="s">
        <v>5869</v>
      </c>
      <c r="I1793" s="3" t="str">
        <f t="shared" si="58"/>
        <v>0x547fb3db0f13eed5d3ff930a0b61ae35b173b4b5</v>
      </c>
      <c r="K1793" s="3" t="str">
        <f t="shared" si="59"/>
        <v>0.04282352941176471</v>
      </c>
      <c r="Q1793" s="3" t="str">
        <f t="shared" si="60"/>
        <v>0.04282352941176471}</v>
      </c>
    </row>
    <row r="1794" spans="1:17" ht="15.5" hidden="1">
      <c r="A1794" s="35" t="s">
        <v>5870</v>
      </c>
      <c r="B1794" s="3">
        <v>20237</v>
      </c>
      <c r="C1794" s="35" t="str">
        <f t="shared" si="57"/>
        <v>2023-07-11</v>
      </c>
      <c r="D1794" s="35" t="s">
        <v>5871</v>
      </c>
      <c r="E1794" s="35" t="s">
        <v>126</v>
      </c>
      <c r="F1794" s="35" t="s">
        <v>771</v>
      </c>
      <c r="G1794" s="36">
        <v>43114</v>
      </c>
      <c r="H1794" s="35" t="s">
        <v>5872</v>
      </c>
      <c r="I1794" s="3" t="str">
        <f t="shared" si="58"/>
        <v>0xc64afc460290ed3df848f378621b96cb7179521a</v>
      </c>
      <c r="K1794" s="3" t="str">
        <f t="shared" si="59"/>
        <v>6.334122949624608e-08</v>
      </c>
      <c r="Q1794" s="3" t="str">
        <f t="shared" si="60"/>
        <v>6.334122949624608e-08}</v>
      </c>
    </row>
    <row r="1795" spans="1:17" ht="15.5" hidden="1">
      <c r="A1795" s="35" t="s">
        <v>5873</v>
      </c>
      <c r="B1795" s="3">
        <v>20237</v>
      </c>
      <c r="C1795" s="35" t="str">
        <f t="shared" si="57"/>
        <v>2023-07-11</v>
      </c>
      <c r="D1795" s="35" t="s">
        <v>5874</v>
      </c>
      <c r="E1795" s="35" t="s">
        <v>126</v>
      </c>
      <c r="F1795" s="35" t="s">
        <v>771</v>
      </c>
      <c r="G1795" s="36">
        <v>43114</v>
      </c>
      <c r="H1795" s="35" t="s">
        <v>5875</v>
      </c>
      <c r="I1795" s="3" t="str">
        <f t="shared" si="58"/>
        <v>0x853d52d21c0b1f6da97bdc7fad0e677c210cb166</v>
      </c>
      <c r="K1795" s="3" t="str">
        <f t="shared" si="59"/>
        <v>1.1871043833320595e-05</v>
      </c>
      <c r="Q1795" s="3" t="str">
        <f t="shared" si="60"/>
        <v>1.1871043833320595e-05}</v>
      </c>
    </row>
    <row r="1796" spans="1:17" ht="15.5" hidden="1">
      <c r="A1796" s="35" t="s">
        <v>5876</v>
      </c>
      <c r="B1796" s="3">
        <v>20237</v>
      </c>
      <c r="C1796" s="35" t="str">
        <f t="shared" si="57"/>
        <v>2023-07-11</v>
      </c>
      <c r="D1796" s="35" t="s">
        <v>5877</v>
      </c>
      <c r="E1796" s="35" t="s">
        <v>126</v>
      </c>
      <c r="F1796" s="35" t="s">
        <v>771</v>
      </c>
      <c r="G1796" s="36">
        <v>43114</v>
      </c>
      <c r="H1796" s="35" t="s">
        <v>5878</v>
      </c>
      <c r="I1796" s="3" t="str">
        <f t="shared" si="58"/>
        <v>0x853d52d21c0b1f6da97bdc7fad0e677c210cb166</v>
      </c>
      <c r="K1796" s="3" t="str">
        <f t="shared" si="59"/>
        <v>1.1871096175890301e-05</v>
      </c>
      <c r="Q1796" s="3" t="str">
        <f t="shared" si="60"/>
        <v>1.1871096175890301e-05}</v>
      </c>
    </row>
    <row r="1797" spans="1:17" ht="15.5" hidden="1">
      <c r="A1797" s="35" t="s">
        <v>5879</v>
      </c>
      <c r="B1797" s="3">
        <v>20237</v>
      </c>
      <c r="C1797" s="35" t="str">
        <f t="shared" si="57"/>
        <v>2023-07-11</v>
      </c>
      <c r="D1797" s="35" t="s">
        <v>5880</v>
      </c>
      <c r="E1797" s="35" t="s">
        <v>126</v>
      </c>
      <c r="F1797" s="35" t="s">
        <v>771</v>
      </c>
      <c r="G1797" s="36">
        <v>43114</v>
      </c>
      <c r="H1797" s="35" t="s">
        <v>5881</v>
      </c>
      <c r="I1797" s="3" t="str">
        <f t="shared" si="58"/>
        <v>0xc64afc460290ed3df848f378621b96cb7179521a</v>
      </c>
      <c r="K1797" s="3" t="str">
        <f t="shared" si="59"/>
        <v>1.5835307374061518e-06</v>
      </c>
      <c r="Q1797" s="3" t="str">
        <f t="shared" si="60"/>
        <v>1.5835307374061518e-06}</v>
      </c>
    </row>
    <row r="1798" spans="1:17" ht="15.5" hidden="1">
      <c r="A1798" s="35" t="s">
        <v>5882</v>
      </c>
      <c r="B1798" s="3">
        <v>20237</v>
      </c>
      <c r="C1798" s="35" t="str">
        <f t="shared" si="57"/>
        <v>2023-07-11</v>
      </c>
      <c r="D1798" s="35" t="s">
        <v>5883</v>
      </c>
      <c r="E1798" s="35" t="s">
        <v>126</v>
      </c>
      <c r="F1798" s="35" t="s">
        <v>771</v>
      </c>
      <c r="G1798" s="36">
        <v>43114</v>
      </c>
      <c r="H1798" s="35" t="s">
        <v>5884</v>
      </c>
      <c r="I1798" s="3" t="str">
        <f t="shared" si="58"/>
        <v>0xc64afc460290ed3df848f378621b96cb7179521a</v>
      </c>
      <c r="K1798" s="3" t="str">
        <f t="shared" si="59"/>
        <v>6.334122949624608e-08</v>
      </c>
      <c r="Q1798" s="3" t="str">
        <f t="shared" si="60"/>
        <v>6.334122949624608e-08}</v>
      </c>
    </row>
    <row r="1799" spans="1:17" ht="15.5" hidden="1">
      <c r="A1799" s="35" t="s">
        <v>5885</v>
      </c>
      <c r="B1799" s="3">
        <v>20237</v>
      </c>
      <c r="C1799" s="35" t="str">
        <f t="shared" si="57"/>
        <v>2023-07-11</v>
      </c>
      <c r="D1799" s="35" t="s">
        <v>5886</v>
      </c>
      <c r="E1799" s="35" t="s">
        <v>126</v>
      </c>
      <c r="F1799" s="35" t="s">
        <v>771</v>
      </c>
      <c r="G1799" s="36">
        <v>43114</v>
      </c>
      <c r="H1799" s="35" t="s">
        <v>5887</v>
      </c>
      <c r="I1799" s="3" t="str">
        <f t="shared" si="58"/>
        <v>0x55e457e22234efa00c16217d3d0aabdbde48044e</v>
      </c>
      <c r="K1799" s="3" t="str">
        <f t="shared" si="59"/>
        <v>8.094589117638912e-07</v>
      </c>
      <c r="Q1799" s="3" t="str">
        <f t="shared" si="60"/>
        <v>8.094589117638912e-07}</v>
      </c>
    </row>
    <row r="1800" spans="1:17" ht="15.5" hidden="1">
      <c r="A1800" s="35" t="s">
        <v>5888</v>
      </c>
      <c r="B1800" s="3">
        <v>20237</v>
      </c>
      <c r="C1800" s="35" t="str">
        <f t="shared" si="57"/>
        <v>2023-07-11</v>
      </c>
      <c r="D1800" s="35" t="s">
        <v>5889</v>
      </c>
      <c r="E1800" s="35" t="s">
        <v>126</v>
      </c>
      <c r="F1800" s="35" t="s">
        <v>771</v>
      </c>
      <c r="G1800" s="36">
        <v>43114</v>
      </c>
      <c r="H1800" s="35" t="s">
        <v>5890</v>
      </c>
      <c r="I1800" s="3" t="str">
        <f t="shared" si="58"/>
        <v>0x853d52d21c0b1f6da97bdc7fad0e677c210cb166</v>
      </c>
      <c r="K1800" s="3" t="str">
        <f t="shared" si="59"/>
        <v>1.187157130647999e-05</v>
      </c>
      <c r="Q1800" s="3" t="str">
        <f t="shared" si="60"/>
        <v>1.187157130647999e-05}</v>
      </c>
    </row>
    <row r="1801" spans="1:17" ht="15.5" hidden="1">
      <c r="A1801" s="35" t="s">
        <v>5891</v>
      </c>
      <c r="B1801" s="3">
        <v>20237</v>
      </c>
      <c r="C1801" s="35" t="str">
        <f t="shared" si="57"/>
        <v>2023-07-18</v>
      </c>
      <c r="D1801" s="35" t="s">
        <v>5892</v>
      </c>
      <c r="E1801" s="35" t="s">
        <v>126</v>
      </c>
      <c r="F1801" s="35" t="s">
        <v>771</v>
      </c>
      <c r="G1801" s="36">
        <v>42161</v>
      </c>
      <c r="H1801" s="35" t="s">
        <v>5893</v>
      </c>
      <c r="I1801" s="3" t="str">
        <f t="shared" si="58"/>
        <v>0x3882fdf273c497a6256e41c85485ed806eae9bbf</v>
      </c>
      <c r="K1801" s="3" t="str">
        <f t="shared" si="59"/>
        <v>0.03157894736842105</v>
      </c>
      <c r="Q1801" s="3" t="str">
        <f t="shared" si="60"/>
        <v>0.03157894736842105}</v>
      </c>
    </row>
    <row r="1802" spans="1:17" ht="15.5" hidden="1">
      <c r="A1802" s="35" t="s">
        <v>5894</v>
      </c>
      <c r="B1802" s="3">
        <v>20237</v>
      </c>
      <c r="C1802" s="35" t="str">
        <f t="shared" si="57"/>
        <v>2023-07-15</v>
      </c>
      <c r="D1802" s="35" t="s">
        <v>5895</v>
      </c>
      <c r="E1802" s="35" t="s">
        <v>126</v>
      </c>
      <c r="F1802" s="35" t="s">
        <v>771</v>
      </c>
      <c r="G1802" s="36">
        <v>42161</v>
      </c>
      <c r="H1802" s="35" t="s">
        <v>5896</v>
      </c>
      <c r="I1802" s="3" t="str">
        <f t="shared" si="58"/>
        <v>0xed39cc7879bca2bebcc3d9422bb674a3ad820986</v>
      </c>
      <c r="K1802" s="3" t="str">
        <f t="shared" si="59"/>
        <v>0.007186666666666667</v>
      </c>
      <c r="Q1802" s="3" t="str">
        <f t="shared" si="60"/>
        <v>0.007186666666666667}</v>
      </c>
    </row>
    <row r="1803" spans="1:17" ht="15.5" hidden="1">
      <c r="A1803" s="35" t="s">
        <v>5897</v>
      </c>
      <c r="B1803" s="3">
        <v>20237</v>
      </c>
      <c r="C1803" s="35" t="str">
        <f t="shared" si="57"/>
        <v>2023-07-10</v>
      </c>
      <c r="D1803" s="35" t="s">
        <v>5898</v>
      </c>
      <c r="E1803" s="35" t="s">
        <v>126</v>
      </c>
      <c r="F1803" s="35" t="s">
        <v>771</v>
      </c>
      <c r="G1803" s="36">
        <v>42161</v>
      </c>
      <c r="H1803" s="35" t="s">
        <v>5899</v>
      </c>
      <c r="I1803" s="3" t="str">
        <f t="shared" si="58"/>
        <v>0x8be6ad79f67d1b76eba486b0ef4fd2c9bd1cd067</v>
      </c>
      <c r="K1803" s="3" t="str">
        <f t="shared" si="59"/>
        <v>6.224141331312733e-06</v>
      </c>
      <c r="Q1803" s="3" t="str">
        <f t="shared" si="60"/>
        <v>6.224141331312733e-06}</v>
      </c>
    </row>
    <row r="1804" spans="1:17" ht="15.5" hidden="1">
      <c r="A1804" s="35" t="s">
        <v>5900</v>
      </c>
      <c r="B1804" s="3">
        <v>20237</v>
      </c>
      <c r="C1804" s="35" t="str">
        <f t="shared" si="57"/>
        <v>2023-07-31</v>
      </c>
      <c r="D1804" s="35" t="s">
        <v>5901</v>
      </c>
      <c r="E1804" s="35" t="s">
        <v>126</v>
      </c>
      <c r="F1804" s="35" t="s">
        <v>771</v>
      </c>
      <c r="G1804" s="36">
        <v>42161</v>
      </c>
      <c r="H1804" s="35" t="s">
        <v>5902</v>
      </c>
      <c r="I1804" s="3" t="str">
        <f t="shared" si="58"/>
        <v>0x8ae7fdea4753f2daaa73e1872d11a8cffc1e61a1</v>
      </c>
      <c r="K1804" s="3" t="str">
        <f t="shared" si="59"/>
        <v>0.06608</v>
      </c>
      <c r="Q1804" s="3" t="str">
        <f t="shared" si="60"/>
        <v>0.06608}</v>
      </c>
    </row>
    <row r="1805" spans="1:17" ht="15.5" hidden="1">
      <c r="A1805" s="35" t="s">
        <v>5903</v>
      </c>
      <c r="B1805" s="3">
        <v>20237</v>
      </c>
      <c r="C1805" s="35" t="str">
        <f t="shared" si="57"/>
        <v>2023-07-01</v>
      </c>
      <c r="D1805" s="35" t="s">
        <v>5904</v>
      </c>
      <c r="E1805" s="35" t="s">
        <v>126</v>
      </c>
      <c r="F1805" s="35" t="s">
        <v>771</v>
      </c>
      <c r="G1805" s="36">
        <v>42161</v>
      </c>
      <c r="H1805" s="35" t="s">
        <v>5905</v>
      </c>
      <c r="I1805" s="3" t="str">
        <f t="shared" si="58"/>
        <v>0x7241316211692c3647699fef50ec91be4f41e847</v>
      </c>
      <c r="K1805" s="3" t="str">
        <f t="shared" si="59"/>
        <v>0.02634730538922156</v>
      </c>
      <c r="Q1805" s="3" t="str">
        <f t="shared" si="60"/>
        <v>0.02634730538922156}</v>
      </c>
    </row>
    <row r="1806" spans="1:17" ht="15.5" hidden="1">
      <c r="A1806" s="35" t="s">
        <v>5906</v>
      </c>
      <c r="B1806" s="3">
        <v>20237</v>
      </c>
      <c r="C1806" s="35" t="str">
        <f t="shared" si="57"/>
        <v>2023-07-12</v>
      </c>
      <c r="D1806" s="35" t="s">
        <v>5907</v>
      </c>
      <c r="E1806" s="35" t="s">
        <v>126</v>
      </c>
      <c r="F1806" s="35" t="s">
        <v>771</v>
      </c>
      <c r="G1806" s="36">
        <v>42161</v>
      </c>
      <c r="H1806" s="35" t="s">
        <v>5908</v>
      </c>
      <c r="I1806" s="3" t="str">
        <f t="shared" si="58"/>
        <v>0x2a1fe1cc5ece572ed9fb48c59fef3331abb0044a</v>
      </c>
      <c r="K1806" s="3" t="str">
        <f t="shared" si="59"/>
        <v>0.018850574712643675</v>
      </c>
      <c r="Q1806" s="3" t="str">
        <f t="shared" si="60"/>
        <v>0.018850574712643675}</v>
      </c>
    </row>
    <row r="1807" spans="1:17" ht="15.5" hidden="1">
      <c r="A1807" s="35" t="s">
        <v>5909</v>
      </c>
      <c r="B1807" s="3">
        <v>20237</v>
      </c>
      <c r="C1807" s="35" t="str">
        <f t="shared" si="57"/>
        <v>2023-07-31</v>
      </c>
      <c r="D1807" s="35" t="s">
        <v>5910</v>
      </c>
      <c r="E1807" s="35" t="s">
        <v>126</v>
      </c>
      <c r="F1807" s="35" t="s">
        <v>771</v>
      </c>
      <c r="G1807" s="36">
        <v>42161</v>
      </c>
      <c r="H1807" s="35" t="s">
        <v>5911</v>
      </c>
      <c r="I1807" s="3" t="str">
        <f t="shared" si="58"/>
        <v>0x96223b32a75a22de7c192a1b99366c7ed12c1649</v>
      </c>
      <c r="K1807" s="3" t="str">
        <f t="shared" si="59"/>
        <v>0.06135999999999999</v>
      </c>
      <c r="Q1807" s="3" t="str">
        <f t="shared" si="60"/>
        <v>0.06135999999999999}</v>
      </c>
    </row>
    <row r="1808" spans="1:17" ht="15.5" hidden="1">
      <c r="A1808" s="35" t="s">
        <v>5912</v>
      </c>
      <c r="B1808" s="3">
        <v>20237</v>
      </c>
      <c r="C1808" s="35" t="str">
        <f t="shared" si="57"/>
        <v>2023-07-30</v>
      </c>
      <c r="D1808" s="35" t="s">
        <v>5913</v>
      </c>
      <c r="E1808" s="35" t="s">
        <v>126</v>
      </c>
      <c r="F1808" s="35" t="s">
        <v>771</v>
      </c>
      <c r="G1808" s="36">
        <v>42161</v>
      </c>
      <c r="H1808" s="35" t="s">
        <v>5914</v>
      </c>
      <c r="I1808" s="3" t="str">
        <f t="shared" si="58"/>
        <v>0x06b4eb128dede773e95a2f5bfe7242cdf7ffcbeb</v>
      </c>
      <c r="K1808" s="3" t="str">
        <f t="shared" si="59"/>
        <v>0.000888382687927107</v>
      </c>
      <c r="Q1808" s="3" t="str">
        <f t="shared" si="60"/>
        <v>0.000888382687927107}</v>
      </c>
    </row>
    <row r="1809" spans="1:17" ht="15.5" hidden="1">
      <c r="A1809" s="35" t="s">
        <v>5915</v>
      </c>
      <c r="B1809" s="3">
        <v>20237</v>
      </c>
      <c r="C1809" s="35" t="str">
        <f t="shared" si="57"/>
        <v>2023-07-17</v>
      </c>
      <c r="D1809" s="35" t="s">
        <v>5916</v>
      </c>
      <c r="E1809" s="35" t="s">
        <v>126</v>
      </c>
      <c r="F1809" s="35" t="s">
        <v>771</v>
      </c>
      <c r="G1809" s="36">
        <v>42161</v>
      </c>
      <c r="H1809" s="35" t="s">
        <v>5917</v>
      </c>
      <c r="I1809" s="3" t="str">
        <f t="shared" si="58"/>
        <v>0x8e760ec787846ecdf458bf3a45cc86ddbe212ca8</v>
      </c>
      <c r="K1809" s="3" t="str">
        <f t="shared" si="59"/>
        <v>0.0017105263157894735</v>
      </c>
      <c r="Q1809" s="3" t="str">
        <f t="shared" si="60"/>
        <v>0.0017105263157894735}</v>
      </c>
    </row>
    <row r="1810" spans="1:17" ht="15.5" hidden="1">
      <c r="A1810" s="35" t="s">
        <v>5918</v>
      </c>
      <c r="B1810" s="3">
        <v>20237</v>
      </c>
      <c r="C1810" s="35" t="str">
        <f t="shared" si="57"/>
        <v>2023-07-21</v>
      </c>
      <c r="D1810" s="35" t="s">
        <v>5919</v>
      </c>
      <c r="E1810" s="35" t="s">
        <v>126</v>
      </c>
      <c r="F1810" s="35" t="s">
        <v>771</v>
      </c>
      <c r="G1810" s="36">
        <v>42161</v>
      </c>
      <c r="H1810" s="35" t="s">
        <v>5920</v>
      </c>
      <c r="I1810" s="3" t="str">
        <f t="shared" si="58"/>
        <v>0xf1a53d32e92ed47bffaf58e4f2f00637791fda94</v>
      </c>
      <c r="K1810" s="3" t="str">
        <f t="shared" si="59"/>
        <v>0.0001</v>
      </c>
      <c r="Q1810" s="3" t="str">
        <f t="shared" si="60"/>
        <v>0.0001}</v>
      </c>
    </row>
    <row r="1811" spans="1:17" ht="15.5" hidden="1">
      <c r="A1811" s="35" t="s">
        <v>5921</v>
      </c>
      <c r="B1811" s="3">
        <v>20237</v>
      </c>
      <c r="C1811" s="35" t="str">
        <f t="shared" si="57"/>
        <v>2023-07-29</v>
      </c>
      <c r="D1811" s="35" t="s">
        <v>5922</v>
      </c>
      <c r="E1811" s="35" t="s">
        <v>126</v>
      </c>
      <c r="F1811" s="35" t="s">
        <v>771</v>
      </c>
      <c r="G1811" s="36">
        <v>42161</v>
      </c>
      <c r="H1811" s="35" t="s">
        <v>5923</v>
      </c>
      <c r="I1811" s="3" t="str">
        <f t="shared" si="58"/>
        <v>0xcf6af71e495d4fc8adb0edc6b3b0eccde6550138</v>
      </c>
      <c r="K1811" s="3" t="str">
        <f t="shared" si="59"/>
        <v>0.017471526195899773</v>
      </c>
      <c r="Q1811" s="3" t="str">
        <f t="shared" si="60"/>
        <v>0.017471526195899773}</v>
      </c>
    </row>
    <row r="1812" spans="1:17" ht="15.5" hidden="1">
      <c r="A1812" s="35" t="s">
        <v>5924</v>
      </c>
      <c r="B1812" s="3">
        <v>20237</v>
      </c>
      <c r="C1812" s="35" t="str">
        <f t="shared" si="57"/>
        <v>2023-07-20</v>
      </c>
      <c r="D1812" s="35" t="s">
        <v>5925</v>
      </c>
      <c r="E1812" s="35" t="s">
        <v>126</v>
      </c>
      <c r="F1812" s="35" t="s">
        <v>771</v>
      </c>
      <c r="G1812" s="36">
        <v>42161</v>
      </c>
      <c r="H1812" s="35" t="s">
        <v>5926</v>
      </c>
      <c r="I1812" s="3" t="str">
        <f t="shared" si="58"/>
        <v>0xda63492335d638c8950b2abd17538c16b2527969</v>
      </c>
      <c r="K1812" s="3" t="str">
        <f t="shared" si="59"/>
        <v>0.1925925925925926</v>
      </c>
      <c r="Q1812" s="3" t="str">
        <f t="shared" si="60"/>
        <v>0.1925925925925926}</v>
      </c>
    </row>
    <row r="1813" spans="1:17" ht="15.5" hidden="1">
      <c r="A1813" s="35" t="s">
        <v>5927</v>
      </c>
      <c r="B1813" s="3">
        <v>20237</v>
      </c>
      <c r="C1813" s="35" t="str">
        <f t="shared" si="57"/>
        <v>2023-07-19</v>
      </c>
      <c r="D1813" s="35" t="s">
        <v>5928</v>
      </c>
      <c r="E1813" s="35" t="s">
        <v>126</v>
      </c>
      <c r="F1813" s="35" t="s">
        <v>771</v>
      </c>
      <c r="G1813" s="36">
        <v>42161</v>
      </c>
      <c r="H1813" s="35" t="s">
        <v>5929</v>
      </c>
      <c r="I1813" s="3" t="str">
        <f t="shared" si="58"/>
        <v>0x954f80bcecd72c2a053113fc20a6254c9744d8aa</v>
      </c>
      <c r="K1813" s="3" t="str">
        <f t="shared" si="59"/>
        <v>0.0029788161799712567</v>
      </c>
      <c r="Q1813" s="3" t="str">
        <f t="shared" si="60"/>
        <v>0.0029788161799712567}</v>
      </c>
    </row>
    <row r="1814" spans="1:17" ht="15.5" hidden="1">
      <c r="A1814" s="35" t="s">
        <v>5930</v>
      </c>
      <c r="B1814" s="3">
        <v>20237</v>
      </c>
      <c r="C1814" s="35" t="str">
        <f t="shared" si="57"/>
        <v>2023-07-20</v>
      </c>
      <c r="D1814" s="35" t="s">
        <v>5931</v>
      </c>
      <c r="E1814" s="35" t="s">
        <v>126</v>
      </c>
      <c r="F1814" s="35" t="s">
        <v>771</v>
      </c>
      <c r="G1814" s="36">
        <v>42161</v>
      </c>
      <c r="H1814" s="35" t="s">
        <v>5932</v>
      </c>
      <c r="I1814" s="3" t="str">
        <f t="shared" si="58"/>
        <v>0x216057b78707be859892673bbaa87750bda6d16e</v>
      </c>
      <c r="K1814" s="3" t="str">
        <f t="shared" si="59"/>
        <v>0.1925925925925926</v>
      </c>
      <c r="Q1814" s="3" t="str">
        <f t="shared" si="60"/>
        <v>0.1925925925925926}</v>
      </c>
    </row>
    <row r="1815" spans="1:17" ht="15.5" hidden="1">
      <c r="A1815" s="35" t="s">
        <v>5933</v>
      </c>
      <c r="B1815" s="3">
        <v>20237</v>
      </c>
      <c r="C1815" s="35" t="str">
        <f t="shared" si="57"/>
        <v>2023-07-10</v>
      </c>
      <c r="D1815" s="35" t="s">
        <v>5934</v>
      </c>
      <c r="E1815" s="35" t="s">
        <v>126</v>
      </c>
      <c r="F1815" s="35" t="s">
        <v>771</v>
      </c>
      <c r="G1815" s="36">
        <v>42161</v>
      </c>
      <c r="H1815" s="35" t="s">
        <v>5935</v>
      </c>
      <c r="I1815" s="3" t="str">
        <f t="shared" si="58"/>
        <v>0x0428a5d9c1cd44f70f9c4268741af98b295bf639</v>
      </c>
      <c r="K1815" s="3" t="str">
        <f t="shared" si="59"/>
        <v>0.06962025316455696</v>
      </c>
      <c r="Q1815" s="3" t="str">
        <f t="shared" si="60"/>
        <v>0.06962025316455696}</v>
      </c>
    </row>
    <row r="1816" spans="1:17" ht="15.5" hidden="1">
      <c r="A1816" s="35" t="s">
        <v>5936</v>
      </c>
      <c r="B1816" s="3">
        <v>20237</v>
      </c>
      <c r="C1816" s="35" t="str">
        <f t="shared" si="57"/>
        <v>2023-07-01</v>
      </c>
      <c r="D1816" s="35" t="s">
        <v>5937</v>
      </c>
      <c r="E1816" s="35" t="s">
        <v>126</v>
      </c>
      <c r="F1816" s="35" t="s">
        <v>771</v>
      </c>
      <c r="G1816" s="36">
        <v>42161</v>
      </c>
      <c r="H1816" s="35" t="s">
        <v>5938</v>
      </c>
      <c r="I1816" s="3" t="str">
        <f t="shared" si="58"/>
        <v>0x7241316211692c3647699fef50ec91be4f41e847</v>
      </c>
      <c r="K1816" s="3" t="str">
        <f t="shared" si="59"/>
        <v>0.027005988023952095</v>
      </c>
      <c r="Q1816" s="3" t="str">
        <f t="shared" si="60"/>
        <v>0.027005988023952095}</v>
      </c>
    </row>
    <row r="1817" spans="1:17" ht="15.5" hidden="1">
      <c r="A1817" s="35" t="s">
        <v>5939</v>
      </c>
      <c r="B1817" s="3">
        <v>20237</v>
      </c>
      <c r="C1817" s="35" t="str">
        <f t="shared" si="57"/>
        <v>2023-07-25</v>
      </c>
      <c r="D1817" s="35" t="s">
        <v>5940</v>
      </c>
      <c r="E1817" s="35" t="s">
        <v>126</v>
      </c>
      <c r="F1817" s="35" t="s">
        <v>771</v>
      </c>
      <c r="G1817" s="36">
        <v>42161</v>
      </c>
      <c r="H1817" s="35" t="s">
        <v>5941</v>
      </c>
      <c r="I1817" s="3" t="str">
        <f t="shared" si="58"/>
        <v>0x3bf454d68f1b53ca136b5f0f1a86b7a8ac650e0a</v>
      </c>
      <c r="K1817" s="3" t="str">
        <f t="shared" si="59"/>
        <v>0.010375146541617818</v>
      </c>
      <c r="Q1817" s="3" t="str">
        <f t="shared" si="60"/>
        <v>0.010375146541617818}</v>
      </c>
    </row>
    <row r="1818" spans="1:17" ht="15.5" hidden="1">
      <c r="A1818" s="35" t="s">
        <v>5942</v>
      </c>
      <c r="B1818" s="3">
        <v>20237</v>
      </c>
      <c r="C1818" s="35" t="str">
        <f t="shared" si="57"/>
        <v>2023-07-30</v>
      </c>
      <c r="D1818" s="35" t="s">
        <v>5943</v>
      </c>
      <c r="E1818" s="35" t="s">
        <v>126</v>
      </c>
      <c r="F1818" s="35" t="s">
        <v>771</v>
      </c>
      <c r="G1818" s="36">
        <v>42161</v>
      </c>
      <c r="H1818" s="35" t="s">
        <v>5944</v>
      </c>
      <c r="I1818" s="3" t="str">
        <f t="shared" si="58"/>
        <v>0xc48324632e9c56bdf656bb82c4857f8699c4555c</v>
      </c>
      <c r="K1818" s="3" t="str">
        <f t="shared" si="59"/>
        <v>0.059027777777777776</v>
      </c>
      <c r="Q1818" s="3" t="str">
        <f t="shared" si="60"/>
        <v>0.059027777777777776}</v>
      </c>
    </row>
    <row r="1819" spans="1:17" ht="15.5" hidden="1">
      <c r="A1819" s="35" t="s">
        <v>5945</v>
      </c>
      <c r="B1819" s="3">
        <v>20237</v>
      </c>
      <c r="C1819" s="35" t="str">
        <f t="shared" si="57"/>
        <v>2023-07-24</v>
      </c>
      <c r="D1819" s="35" t="s">
        <v>5946</v>
      </c>
      <c r="E1819" s="35" t="s">
        <v>126</v>
      </c>
      <c r="F1819" s="35" t="s">
        <v>771</v>
      </c>
      <c r="G1819" s="36">
        <v>42161</v>
      </c>
      <c r="H1819" s="35" t="s">
        <v>5947</v>
      </c>
      <c r="I1819" s="3" t="str">
        <f t="shared" si="58"/>
        <v>0x6c9db1bbbdcd118cfca20ca4b82e448ab1281b0d</v>
      </c>
      <c r="K1819" s="3" t="str">
        <f t="shared" si="59"/>
        <v>0.0075085324232081925</v>
      </c>
      <c r="Q1819" s="3" t="str">
        <f t="shared" si="60"/>
        <v>0.0075085324232081925}</v>
      </c>
    </row>
    <row r="1820" spans="1:17" ht="15.5" hidden="1">
      <c r="A1820" s="35" t="s">
        <v>5948</v>
      </c>
      <c r="B1820" s="3">
        <v>20237</v>
      </c>
      <c r="C1820" s="35" t="str">
        <f t="shared" si="57"/>
        <v>2023-07-29</v>
      </c>
      <c r="D1820" s="35" t="s">
        <v>5949</v>
      </c>
      <c r="E1820" s="35" t="s">
        <v>191</v>
      </c>
      <c r="F1820" s="35" t="s">
        <v>771</v>
      </c>
      <c r="G1820" s="36">
        <v>42161</v>
      </c>
      <c r="H1820" s="35" t="s">
        <v>5950</v>
      </c>
      <c r="I1820" s="3" t="str">
        <f t="shared" si="58"/>
        <v>0x49bcbc58848ac642b48f3d824d8b728a1045d08b</v>
      </c>
      <c r="K1820" s="3" t="str">
        <f t="shared" si="59"/>
        <v>9.859975872626974e-10</v>
      </c>
      <c r="Q1820" s="3" t="str">
        <f t="shared" si="60"/>
        <v>9.859975872626974e-10}</v>
      </c>
    </row>
    <row r="1821" spans="1:17" ht="15.5" hidden="1">
      <c r="A1821" s="35" t="s">
        <v>5951</v>
      </c>
      <c r="B1821" s="3">
        <v>20237</v>
      </c>
      <c r="C1821" s="35" t="str">
        <f t="shared" si="57"/>
        <v>2023-07-23</v>
      </c>
      <c r="D1821" s="35" t="s">
        <v>5952</v>
      </c>
      <c r="E1821" s="35" t="s">
        <v>126</v>
      </c>
      <c r="F1821" s="35" t="s">
        <v>771</v>
      </c>
      <c r="G1821" s="36">
        <v>42161</v>
      </c>
      <c r="H1821" s="35" t="s">
        <v>5953</v>
      </c>
      <c r="I1821" s="3" t="str">
        <f t="shared" si="58"/>
        <v>0x6cf3588a3e295095f36581b678f2ec76591333fa</v>
      </c>
      <c r="K1821" s="3" t="str">
        <f t="shared" si="59"/>
        <v>0.021428571428571425</v>
      </c>
      <c r="Q1821" s="3" t="str">
        <f t="shared" si="60"/>
        <v>0.021428571428571425}</v>
      </c>
    </row>
    <row r="1822" spans="1:17" ht="15.5" hidden="1">
      <c r="A1822" s="35" t="s">
        <v>5954</v>
      </c>
      <c r="B1822" s="3">
        <v>20237</v>
      </c>
      <c r="C1822" s="35" t="str">
        <f t="shared" si="57"/>
        <v>2023-07-02</v>
      </c>
      <c r="D1822" s="35" t="s">
        <v>5955</v>
      </c>
      <c r="E1822" s="35" t="s">
        <v>126</v>
      </c>
      <c r="F1822" s="35" t="s">
        <v>771</v>
      </c>
      <c r="G1822" s="36">
        <v>42161</v>
      </c>
      <c r="H1822" s="35" t="s">
        <v>5956</v>
      </c>
      <c r="I1822" s="3" t="str">
        <f t="shared" si="58"/>
        <v>0xe2cbeab09a17ba6e56b3d472bc993508685011c0</v>
      </c>
      <c r="K1822" s="3" t="str">
        <f t="shared" si="59"/>
        <v>0.0036484613252009985</v>
      </c>
      <c r="Q1822" s="3" t="str">
        <f t="shared" si="60"/>
        <v>0.0036484613252009985}</v>
      </c>
    </row>
    <row r="1823" spans="1:17" ht="15.5" hidden="1">
      <c r="A1823" s="35" t="s">
        <v>5957</v>
      </c>
      <c r="B1823" s="3">
        <v>20237</v>
      </c>
      <c r="C1823" s="35" t="str">
        <f t="shared" si="57"/>
        <v>2023-07-21</v>
      </c>
      <c r="D1823" s="35" t="s">
        <v>5958</v>
      </c>
      <c r="E1823" s="35" t="s">
        <v>126</v>
      </c>
      <c r="F1823" s="35" t="s">
        <v>771</v>
      </c>
      <c r="G1823" s="36">
        <v>42161</v>
      </c>
      <c r="H1823" s="35" t="s">
        <v>5959</v>
      </c>
      <c r="I1823" s="3" t="str">
        <f t="shared" si="58"/>
        <v>0x7ec5fd96d7c69f5f7d9f3f686cae1ef5e19d3c13</v>
      </c>
      <c r="K1823" s="3" t="str">
        <f t="shared" si="59"/>
        <v>0.00425531914893617</v>
      </c>
      <c r="Q1823" s="3" t="str">
        <f t="shared" si="60"/>
        <v>0.00425531914893617}</v>
      </c>
    </row>
    <row r="1824" spans="1:17" ht="15.5" hidden="1">
      <c r="A1824" s="35" t="s">
        <v>5960</v>
      </c>
      <c r="B1824" s="3">
        <v>20237</v>
      </c>
      <c r="C1824" s="35" t="str">
        <f t="shared" si="57"/>
        <v>2023-07-29</v>
      </c>
      <c r="D1824" s="35" t="s">
        <v>5961</v>
      </c>
      <c r="E1824" s="35" t="s">
        <v>191</v>
      </c>
      <c r="F1824" s="35" t="s">
        <v>771</v>
      </c>
      <c r="G1824" s="36">
        <v>42161</v>
      </c>
      <c r="H1824" s="35" t="s">
        <v>5962</v>
      </c>
      <c r="I1824" s="3" t="str">
        <f t="shared" si="58"/>
        <v>0x49bcbc58848ac642b48f3d824d8b728a1045d08b</v>
      </c>
      <c r="K1824" s="3" t="str">
        <f t="shared" si="59"/>
        <v>9.859975872626974e-10</v>
      </c>
      <c r="Q1824" s="3" t="str">
        <f t="shared" si="60"/>
        <v>9.859975872626974e-10}</v>
      </c>
    </row>
    <row r="1825" spans="1:17" ht="15.5" hidden="1">
      <c r="A1825" s="35" t="s">
        <v>5963</v>
      </c>
      <c r="B1825" s="3">
        <v>20237</v>
      </c>
      <c r="C1825" s="35" t="str">
        <f t="shared" si="57"/>
        <v>2023-07-15</v>
      </c>
      <c r="D1825" s="35" t="s">
        <v>5964</v>
      </c>
      <c r="E1825" s="35" t="s">
        <v>126</v>
      </c>
      <c r="F1825" s="35" t="s">
        <v>771</v>
      </c>
      <c r="G1825" s="36">
        <v>42161</v>
      </c>
      <c r="H1825" s="35" t="s">
        <v>5965</v>
      </c>
      <c r="I1825" s="3" t="str">
        <f t="shared" si="58"/>
        <v>0xefe71d4cd571a0757e5ac6e915353a4347e2b468</v>
      </c>
      <c r="K1825" s="3" t="str">
        <f t="shared" si="59"/>
        <v>0.004172149122807017</v>
      </c>
      <c r="Q1825" s="3" t="str">
        <f t="shared" si="60"/>
        <v>0.004172149122807017}</v>
      </c>
    </row>
    <row r="1826" spans="1:17" ht="15.5" hidden="1">
      <c r="A1826" s="35" t="s">
        <v>5966</v>
      </c>
      <c r="B1826" s="3">
        <v>20237</v>
      </c>
      <c r="C1826" s="35" t="str">
        <f t="shared" si="57"/>
        <v>2023-07-17</v>
      </c>
      <c r="D1826" s="35" t="s">
        <v>5967</v>
      </c>
      <c r="E1826" s="35" t="s">
        <v>126</v>
      </c>
      <c r="F1826" s="35" t="s">
        <v>771</v>
      </c>
      <c r="G1826" s="36">
        <v>42161</v>
      </c>
      <c r="H1826" s="35" t="s">
        <v>5968</v>
      </c>
      <c r="I1826" s="3" t="str">
        <f t="shared" si="58"/>
        <v>0x8e760ec787846ecdf458bf3a45cc86ddbe212ca8</v>
      </c>
      <c r="K1826" s="3" t="str">
        <f t="shared" si="59"/>
        <v>0.0017105263157894735</v>
      </c>
      <c r="Q1826" s="3" t="str">
        <f t="shared" si="60"/>
        <v>0.0017105263157894735}</v>
      </c>
    </row>
    <row r="1827" spans="1:17" ht="15.5" hidden="1">
      <c r="A1827" s="35" t="s">
        <v>5969</v>
      </c>
      <c r="B1827" s="3">
        <v>20237</v>
      </c>
      <c r="C1827" s="35" t="str">
        <f t="shared" si="57"/>
        <v>2023-07-08</v>
      </c>
      <c r="D1827" s="35" t="s">
        <v>5970</v>
      </c>
      <c r="E1827" s="35" t="s">
        <v>191</v>
      </c>
      <c r="F1827" s="35" t="s">
        <v>771</v>
      </c>
      <c r="G1827" s="36">
        <v>42161</v>
      </c>
      <c r="H1827" s="35" t="s">
        <v>5971</v>
      </c>
      <c r="I1827" s="3" t="str">
        <f t="shared" si="58"/>
        <v>0x47c64f8fcfb6a733830488a9d802ddbc225bb905</v>
      </c>
      <c r="K1827" s="3" t="str">
        <f t="shared" si="59"/>
        <v>7.726833263630858e-08</v>
      </c>
      <c r="Q1827" s="3" t="str">
        <f t="shared" si="60"/>
        <v>7.726833263630858e-08}</v>
      </c>
    </row>
    <row r="1828" spans="1:17" ht="15.5" hidden="1">
      <c r="A1828" s="35" t="s">
        <v>5972</v>
      </c>
      <c r="B1828" s="3">
        <v>20237</v>
      </c>
      <c r="C1828" s="35" t="str">
        <f t="shared" si="57"/>
        <v>2023-07-14</v>
      </c>
      <c r="D1828" s="35" t="s">
        <v>5973</v>
      </c>
      <c r="E1828" s="35" t="s">
        <v>126</v>
      </c>
      <c r="F1828" s="35" t="s">
        <v>771</v>
      </c>
      <c r="G1828" s="36">
        <v>42161</v>
      </c>
      <c r="H1828" s="35" t="s">
        <v>5974</v>
      </c>
      <c r="I1828" s="3" t="str">
        <f t="shared" si="58"/>
        <v>0x396d283c8f837f38d31e97b75a93aa939ae6e402</v>
      </c>
      <c r="K1828" s="3" t="str">
        <f t="shared" si="59"/>
        <v>0.32395604395604394</v>
      </c>
      <c r="Q1828" s="3" t="str">
        <f t="shared" si="60"/>
        <v>0.32395604395604394}</v>
      </c>
    </row>
    <row r="1829" spans="1:17" ht="15.5" hidden="1">
      <c r="A1829" s="35" t="s">
        <v>5975</v>
      </c>
      <c r="B1829" s="3">
        <v>20237</v>
      </c>
      <c r="C1829" s="35" t="str">
        <f t="shared" si="57"/>
        <v>2023-07-29</v>
      </c>
      <c r="D1829" s="35" t="s">
        <v>5976</v>
      </c>
      <c r="E1829" s="35" t="s">
        <v>126</v>
      </c>
      <c r="F1829" s="35" t="s">
        <v>771</v>
      </c>
      <c r="G1829" s="36">
        <v>42161</v>
      </c>
      <c r="H1829" s="35" t="s">
        <v>5977</v>
      </c>
      <c r="I1829" s="3" t="str">
        <f t="shared" si="58"/>
        <v>0x0eb37a3777eebc05f438224921c153628b20128a</v>
      </c>
      <c r="K1829" s="3" t="str">
        <f t="shared" si="59"/>
        <v>0.007103960396039604</v>
      </c>
      <c r="Q1829" s="3" t="str">
        <f t="shared" si="60"/>
        <v>0.007103960396039604}</v>
      </c>
    </row>
    <row r="1830" spans="1:17" ht="15.5" hidden="1">
      <c r="A1830" s="35" t="s">
        <v>5978</v>
      </c>
      <c r="B1830" s="3">
        <v>20237</v>
      </c>
      <c r="C1830" s="35" t="str">
        <f t="shared" si="57"/>
        <v>2023-07-03</v>
      </c>
      <c r="D1830" s="35" t="s">
        <v>5979</v>
      </c>
      <c r="E1830" s="35" t="s">
        <v>126</v>
      </c>
      <c r="F1830" s="35" t="s">
        <v>771</v>
      </c>
      <c r="G1830" s="36">
        <v>42161</v>
      </c>
      <c r="H1830" s="35" t="s">
        <v>5980</v>
      </c>
      <c r="I1830" s="3" t="str">
        <f t="shared" si="58"/>
        <v>0xf118d2803b3616deac1d4d37bb5ee916a47318ba</v>
      </c>
      <c r="K1830" s="3" t="str">
        <f t="shared" si="59"/>
        <v>0.00020824118771509874</v>
      </c>
      <c r="Q1830" s="3" t="str">
        <f t="shared" si="60"/>
        <v>0.00020824118771509874}</v>
      </c>
    </row>
    <row r="1831" spans="1:17" ht="15.5" hidden="1">
      <c r="A1831" s="35" t="s">
        <v>5981</v>
      </c>
      <c r="B1831" s="3">
        <v>20237</v>
      </c>
      <c r="C1831" s="35" t="str">
        <f t="shared" si="57"/>
        <v>2023-07-29</v>
      </c>
      <c r="D1831" s="35" t="s">
        <v>5982</v>
      </c>
      <c r="E1831" s="35" t="s">
        <v>126</v>
      </c>
      <c r="F1831" s="35" t="s">
        <v>771</v>
      </c>
      <c r="G1831" s="36">
        <v>42161</v>
      </c>
      <c r="H1831" s="35" t="s">
        <v>5983</v>
      </c>
      <c r="I1831" s="3" t="str">
        <f t="shared" si="58"/>
        <v>0xcf6af71e495d4fc8adb0edc6b3b0eccde6550138</v>
      </c>
      <c r="K1831" s="3" t="str">
        <f t="shared" si="59"/>
        <v>0.01612756264236902</v>
      </c>
      <c r="Q1831" s="3" t="str">
        <f t="shared" si="60"/>
        <v>0.01612756264236902}</v>
      </c>
    </row>
    <row r="1832" spans="1:17" ht="15.5" hidden="1">
      <c r="A1832" s="35" t="s">
        <v>5984</v>
      </c>
      <c r="B1832" s="3">
        <v>20237</v>
      </c>
      <c r="C1832" s="35" t="str">
        <f t="shared" si="57"/>
        <v>2023-07-15</v>
      </c>
      <c r="D1832" s="35" t="s">
        <v>5985</v>
      </c>
      <c r="E1832" s="35" t="s">
        <v>126</v>
      </c>
      <c r="F1832" s="35" t="s">
        <v>771</v>
      </c>
      <c r="G1832" s="36">
        <v>42161</v>
      </c>
      <c r="H1832" s="35" t="s">
        <v>5986</v>
      </c>
      <c r="I1832" s="3" t="str">
        <f t="shared" si="58"/>
        <v>0xf5e1a1a84e408f8e0992057c719c9bcf1756ac7c</v>
      </c>
      <c r="K1832" s="3" t="str">
        <f t="shared" si="59"/>
        <v>0.0011116281361081039</v>
      </c>
      <c r="Q1832" s="3" t="str">
        <f t="shared" si="60"/>
        <v>0.0011116281361081039}</v>
      </c>
    </row>
    <row r="1833" spans="1:17" ht="15.5" hidden="1">
      <c r="A1833" s="35" t="s">
        <v>5987</v>
      </c>
      <c r="B1833" s="3">
        <v>20237</v>
      </c>
      <c r="C1833" s="35" t="str">
        <f t="shared" si="57"/>
        <v>2023-07-31</v>
      </c>
      <c r="D1833" s="35" t="s">
        <v>5988</v>
      </c>
      <c r="E1833" s="35" t="s">
        <v>126</v>
      </c>
      <c r="F1833" s="35" t="s">
        <v>771</v>
      </c>
      <c r="G1833" s="36">
        <v>42161</v>
      </c>
      <c r="H1833" s="35" t="s">
        <v>5989</v>
      </c>
      <c r="I1833" s="3" t="str">
        <f t="shared" si="58"/>
        <v>0x96223b32a75a22de7c192a1b99366c7ed12c1649</v>
      </c>
      <c r="K1833" s="3" t="str">
        <f t="shared" si="59"/>
        <v>0.06135999999999999</v>
      </c>
      <c r="Q1833" s="3" t="str">
        <f t="shared" si="60"/>
        <v>0.06135999999999999}</v>
      </c>
    </row>
    <row r="1834" spans="1:17" ht="15.5" hidden="1">
      <c r="A1834" s="35" t="s">
        <v>5990</v>
      </c>
      <c r="B1834" s="3">
        <v>20237</v>
      </c>
      <c r="C1834" s="35" t="str">
        <f t="shared" si="57"/>
        <v>2023-07-21</v>
      </c>
      <c r="D1834" s="35" t="s">
        <v>5991</v>
      </c>
      <c r="E1834" s="35" t="s">
        <v>126</v>
      </c>
      <c r="F1834" s="35" t="s">
        <v>771</v>
      </c>
      <c r="G1834" s="36">
        <v>42161</v>
      </c>
      <c r="H1834" s="35" t="s">
        <v>5992</v>
      </c>
      <c r="I1834" s="3" t="str">
        <f t="shared" si="58"/>
        <v>0xf1a53d32e92ed47bffaf58e4f2f00637791fda94</v>
      </c>
      <c r="K1834" s="3" t="str">
        <f t="shared" si="59"/>
        <v>7.620064034151548e-05</v>
      </c>
      <c r="Q1834" s="3" t="str">
        <f t="shared" si="60"/>
        <v>7.620064034151548e-05}</v>
      </c>
    </row>
    <row r="1835" spans="1:17" ht="15.5" hidden="1">
      <c r="A1835" s="35" t="s">
        <v>5993</v>
      </c>
      <c r="B1835" s="3">
        <v>20237</v>
      </c>
      <c r="C1835" s="35" t="str">
        <f t="shared" si="57"/>
        <v>2023-07-31</v>
      </c>
      <c r="D1835" s="35" t="s">
        <v>5994</v>
      </c>
      <c r="E1835" s="35" t="s">
        <v>126</v>
      </c>
      <c r="F1835" s="35" t="s">
        <v>771</v>
      </c>
      <c r="G1835" s="36">
        <v>42161</v>
      </c>
      <c r="H1835" s="35" t="s">
        <v>5995</v>
      </c>
      <c r="I1835" s="3" t="str">
        <f t="shared" si="58"/>
        <v>0xb28837949e7a3f1ac862036e8a0ae392c9ff9bb4</v>
      </c>
      <c r="K1835" s="3" t="str">
        <f t="shared" si="59"/>
        <v>0.011145510835913313</v>
      </c>
      <c r="Q1835" s="3" t="str">
        <f t="shared" si="60"/>
        <v>0.011145510835913313}</v>
      </c>
    </row>
    <row r="1836" spans="1:17" ht="15.5" hidden="1">
      <c r="A1836" s="35" t="s">
        <v>5996</v>
      </c>
      <c r="B1836" s="3">
        <v>20237</v>
      </c>
      <c r="C1836" s="35" t="str">
        <f t="shared" si="57"/>
        <v>2023-07-20</v>
      </c>
      <c r="D1836" s="35" t="s">
        <v>5997</v>
      </c>
      <c r="E1836" s="35" t="s">
        <v>126</v>
      </c>
      <c r="F1836" s="35" t="s">
        <v>771</v>
      </c>
      <c r="G1836" s="36">
        <v>42161</v>
      </c>
      <c r="H1836" s="35" t="s">
        <v>5998</v>
      </c>
      <c r="I1836" s="3" t="str">
        <f t="shared" si="58"/>
        <v>0x811c505fcbb4d342050870ccb823218bfba33e23</v>
      </c>
      <c r="K1836" s="3" t="str">
        <f t="shared" si="59"/>
        <v>0.12222222222222223</v>
      </c>
      <c r="Q1836" s="3" t="str">
        <f t="shared" si="60"/>
        <v>0.12222222222222223}</v>
      </c>
    </row>
    <row r="1837" spans="1:17" ht="15.5" hidden="1">
      <c r="A1837" s="35" t="s">
        <v>5999</v>
      </c>
      <c r="B1837" s="3">
        <v>20237</v>
      </c>
      <c r="C1837" s="35" t="str">
        <f t="shared" si="57"/>
        <v>2023-07-13</v>
      </c>
      <c r="D1837" s="35" t="s">
        <v>6000</v>
      </c>
      <c r="E1837" s="35" t="s">
        <v>126</v>
      </c>
      <c r="F1837" s="35" t="s">
        <v>771</v>
      </c>
      <c r="G1837" s="36">
        <v>42161</v>
      </c>
      <c r="H1837" s="35" t="s">
        <v>6001</v>
      </c>
      <c r="I1837" s="3" t="str">
        <f t="shared" si="58"/>
        <v>0x056cea8c8e2f27b5ea7cb42320ecc8605a3f94be</v>
      </c>
      <c r="K1837" s="3" t="str">
        <f t="shared" si="59"/>
        <v>0.03633004926108374</v>
      </c>
      <c r="Q1837" s="3" t="str">
        <f t="shared" si="60"/>
        <v>0.03633004926108374}</v>
      </c>
    </row>
    <row r="1838" spans="1:17" ht="15.5" hidden="1">
      <c r="A1838" s="35" t="s">
        <v>6002</v>
      </c>
      <c r="B1838" s="3">
        <v>20237</v>
      </c>
      <c r="C1838" s="35" t="str">
        <f t="shared" si="57"/>
        <v>2023-07-20</v>
      </c>
      <c r="D1838" s="35" t="s">
        <v>6003</v>
      </c>
      <c r="E1838" s="35" t="s">
        <v>126</v>
      </c>
      <c r="F1838" s="35" t="s">
        <v>771</v>
      </c>
      <c r="G1838" s="36">
        <v>42161</v>
      </c>
      <c r="H1838" s="35" t="s">
        <v>6004</v>
      </c>
      <c r="I1838" s="3" t="str">
        <f t="shared" si="58"/>
        <v>0x811c505fcbb4d342050870ccb823218bfba33e23</v>
      </c>
      <c r="K1838" s="3" t="str">
        <f t="shared" si="59"/>
        <v>0.12222222222222223</v>
      </c>
      <c r="Q1838" s="3" t="str">
        <f t="shared" si="60"/>
        <v>0.12222222222222223}</v>
      </c>
    </row>
    <row r="1839" spans="1:17" ht="15.5" hidden="1">
      <c r="A1839" s="35" t="s">
        <v>6005</v>
      </c>
      <c r="B1839" s="3">
        <v>20237</v>
      </c>
      <c r="C1839" s="35" t="str">
        <f t="shared" si="57"/>
        <v>2023-07-08</v>
      </c>
      <c r="D1839" s="35" t="s">
        <v>6006</v>
      </c>
      <c r="E1839" s="35" t="s">
        <v>191</v>
      </c>
      <c r="F1839" s="35" t="s">
        <v>771</v>
      </c>
      <c r="G1839" s="36">
        <v>42161</v>
      </c>
      <c r="H1839" s="35" t="s">
        <v>6007</v>
      </c>
      <c r="I1839" s="3" t="str">
        <f t="shared" si="58"/>
        <v>0x47c64f8fcfb6a733830488a9d802ddbc225bb905</v>
      </c>
      <c r="K1839" s="3" t="str">
        <f t="shared" si="59"/>
        <v>7.726833263630858e-08</v>
      </c>
      <c r="Q1839" s="3" t="str">
        <f t="shared" si="60"/>
        <v>7.726833263630858e-08}</v>
      </c>
    </row>
    <row r="1840" spans="1:17" ht="15.5" hidden="1">
      <c r="A1840" s="35" t="s">
        <v>6008</v>
      </c>
      <c r="B1840" s="3">
        <v>20237</v>
      </c>
      <c r="C1840" s="35" t="str">
        <f t="shared" si="57"/>
        <v>2023-07-29</v>
      </c>
      <c r="D1840" s="35" t="s">
        <v>6009</v>
      </c>
      <c r="E1840" s="35" t="s">
        <v>126</v>
      </c>
      <c r="F1840" s="35" t="s">
        <v>771</v>
      </c>
      <c r="G1840" s="36">
        <v>42161</v>
      </c>
      <c r="H1840" s="35" t="s">
        <v>6010</v>
      </c>
      <c r="I1840" s="3" t="str">
        <f t="shared" si="58"/>
        <v>0xcf6af71e495d4fc8adb0edc6b3b0eccde6550138</v>
      </c>
      <c r="K1840" s="3" t="str">
        <f t="shared" si="59"/>
        <v>0.01612756264236902</v>
      </c>
      <c r="Q1840" s="3" t="str">
        <f t="shared" si="60"/>
        <v>0.01612756264236902}</v>
      </c>
    </row>
    <row r="1841" spans="1:17" ht="15.5" hidden="1">
      <c r="A1841" s="35" t="s">
        <v>6011</v>
      </c>
      <c r="B1841" s="3">
        <v>20237</v>
      </c>
      <c r="C1841" s="35" t="str">
        <f t="shared" si="57"/>
        <v>2023-07-29</v>
      </c>
      <c r="D1841" s="35" t="s">
        <v>6012</v>
      </c>
      <c r="E1841" s="35" t="s">
        <v>191</v>
      </c>
      <c r="F1841" s="35" t="s">
        <v>771</v>
      </c>
      <c r="G1841" s="36">
        <v>42161</v>
      </c>
      <c r="H1841" s="35" t="s">
        <v>6013</v>
      </c>
      <c r="I1841" s="3" t="str">
        <f t="shared" si="58"/>
        <v>0x1d80acdcae2257329557ae12c1d1fc21361def30</v>
      </c>
      <c r="K1841" s="3" t="str">
        <f t="shared" si="59"/>
        <v>2.3558720491089297e-08</v>
      </c>
      <c r="Q1841" s="3" t="str">
        <f t="shared" si="60"/>
        <v>2.3558720491089297e-08}</v>
      </c>
    </row>
    <row r="1842" spans="1:17" ht="15.5" hidden="1">
      <c r="A1842" s="35" t="s">
        <v>6014</v>
      </c>
      <c r="B1842" s="3">
        <v>20237</v>
      </c>
      <c r="C1842" s="35" t="str">
        <f t="shared" si="57"/>
        <v>2023-07-18</v>
      </c>
      <c r="D1842" s="35" t="s">
        <v>6015</v>
      </c>
      <c r="E1842" s="35" t="s">
        <v>126</v>
      </c>
      <c r="F1842" s="35" t="s">
        <v>771</v>
      </c>
      <c r="G1842" s="36">
        <v>42161</v>
      </c>
      <c r="H1842" s="35" t="s">
        <v>6016</v>
      </c>
      <c r="I1842" s="3" t="str">
        <f t="shared" si="58"/>
        <v>0x3882fdf273c497a6256e41c85485ed806eae9bbf</v>
      </c>
      <c r="K1842" s="3" t="str">
        <f t="shared" si="59"/>
        <v>0.03157894736842105</v>
      </c>
      <c r="Q1842" s="3" t="str">
        <f t="shared" si="60"/>
        <v>0.03157894736842105}</v>
      </c>
    </row>
    <row r="1843" spans="1:17" ht="15.5" hidden="1">
      <c r="A1843" s="35" t="s">
        <v>6017</v>
      </c>
      <c r="B1843" s="3">
        <v>20237</v>
      </c>
      <c r="C1843" s="35" t="str">
        <f t="shared" si="57"/>
        <v>2023-07-21</v>
      </c>
      <c r="D1843" s="35" t="s">
        <v>6018</v>
      </c>
      <c r="E1843" s="35" t="s">
        <v>126</v>
      </c>
      <c r="F1843" s="35" t="s">
        <v>771</v>
      </c>
      <c r="G1843" s="36">
        <v>42161</v>
      </c>
      <c r="H1843" s="35" t="s">
        <v>6019</v>
      </c>
      <c r="I1843" s="3" t="str">
        <f t="shared" si="58"/>
        <v>0x068fbaa1b79f60989f6838f6950ab9f9a04aa7f7</v>
      </c>
      <c r="K1843" s="3" t="str">
        <f t="shared" si="59"/>
        <v>0.019305019305019305</v>
      </c>
      <c r="Q1843" s="3" t="str">
        <f t="shared" si="60"/>
        <v>0.019305019305019305}</v>
      </c>
    </row>
    <row r="1844" spans="1:17" ht="15.5" hidden="1">
      <c r="A1844" s="35" t="s">
        <v>6020</v>
      </c>
      <c r="B1844" s="3">
        <v>20237</v>
      </c>
      <c r="C1844" s="35" t="str">
        <f t="shared" si="57"/>
        <v>2023-07-24</v>
      </c>
      <c r="D1844" s="35" t="s">
        <v>6021</v>
      </c>
      <c r="E1844" s="35" t="s">
        <v>126</v>
      </c>
      <c r="F1844" s="35" t="s">
        <v>771</v>
      </c>
      <c r="G1844" s="36">
        <v>42161</v>
      </c>
      <c r="H1844" s="35" t="s">
        <v>6022</v>
      </c>
      <c r="I1844" s="3" t="str">
        <f t="shared" si="58"/>
        <v>0x0fe72b33a881e9b4e40bbe1c49ba24cc800a1f4b</v>
      </c>
      <c r="K1844" s="3" t="str">
        <f t="shared" si="59"/>
        <v>0.0027718118363819697</v>
      </c>
      <c r="Q1844" s="3" t="str">
        <f t="shared" si="60"/>
        <v>0.0027718118363819697}</v>
      </c>
    </row>
    <row r="1845" spans="1:17" ht="15.5" hidden="1">
      <c r="A1845" s="35" t="s">
        <v>6023</v>
      </c>
      <c r="B1845" s="3">
        <v>20237</v>
      </c>
      <c r="C1845" s="35" t="str">
        <f t="shared" si="57"/>
        <v>2023-07-15</v>
      </c>
      <c r="D1845" s="35" t="s">
        <v>6024</v>
      </c>
      <c r="E1845" s="35" t="s">
        <v>126</v>
      </c>
      <c r="F1845" s="35" t="s">
        <v>771</v>
      </c>
      <c r="G1845" s="36">
        <v>42161</v>
      </c>
      <c r="H1845" s="35" t="s">
        <v>6025</v>
      </c>
      <c r="I1845" s="3" t="str">
        <f t="shared" si="58"/>
        <v>0xf5e1a1a84e408f8e0992057c719c9bcf1756ac7c</v>
      </c>
      <c r="K1845" s="3" t="str">
        <f t="shared" si="59"/>
        <v>0.0012038144862922043</v>
      </c>
      <c r="Q1845" s="3" t="str">
        <f t="shared" si="60"/>
        <v>0.0012038144862922043}</v>
      </c>
    </row>
    <row r="1846" spans="1:17" ht="15.5" hidden="1">
      <c r="A1846" s="35" t="s">
        <v>6026</v>
      </c>
      <c r="B1846" s="3">
        <v>20237</v>
      </c>
      <c r="C1846" s="35" t="str">
        <f t="shared" si="57"/>
        <v>2023-07-20</v>
      </c>
      <c r="D1846" s="35" t="s">
        <v>6027</v>
      </c>
      <c r="E1846" s="35" t="s">
        <v>126</v>
      </c>
      <c r="F1846" s="35" t="s">
        <v>771</v>
      </c>
      <c r="G1846" s="36">
        <v>42161</v>
      </c>
      <c r="H1846" s="35" t="s">
        <v>6028</v>
      </c>
      <c r="I1846" s="3" t="str">
        <f t="shared" si="58"/>
        <v>0xba43d36354907f7c9d5d847123346ae3015fd0bf</v>
      </c>
      <c r="K1846" s="3" t="str">
        <f t="shared" si="59"/>
        <v>0.09889204545454544</v>
      </c>
      <c r="Q1846" s="3" t="str">
        <f t="shared" si="60"/>
        <v>0.09889204545454544}</v>
      </c>
    </row>
    <row r="1847" spans="1:17" ht="15.5" hidden="1">
      <c r="A1847" s="35" t="s">
        <v>6029</v>
      </c>
      <c r="B1847" s="3">
        <v>20237</v>
      </c>
      <c r="C1847" s="35" t="str">
        <f t="shared" si="57"/>
        <v>2023-07-15</v>
      </c>
      <c r="D1847" s="35" t="s">
        <v>6030</v>
      </c>
      <c r="E1847" s="35" t="s">
        <v>126</v>
      </c>
      <c r="F1847" s="35" t="s">
        <v>771</v>
      </c>
      <c r="G1847" s="36">
        <v>42161</v>
      </c>
      <c r="H1847" s="35" t="s">
        <v>6031</v>
      </c>
      <c r="I1847" s="3" t="str">
        <f t="shared" si="58"/>
        <v>0xf5e1a1a84e408f8e0992057c719c9bcf1756ac7c</v>
      </c>
      <c r="K1847" s="3" t="str">
        <f t="shared" si="59"/>
        <v>0.0011115828895770796</v>
      </c>
      <c r="Q1847" s="3" t="str">
        <f t="shared" si="60"/>
        <v>0.0011115828895770796}</v>
      </c>
    </row>
    <row r="1848" spans="1:17" ht="15.5" hidden="1">
      <c r="A1848" s="35" t="s">
        <v>6032</v>
      </c>
      <c r="B1848" s="3">
        <v>20237</v>
      </c>
      <c r="C1848" s="35" t="str">
        <f t="shared" si="57"/>
        <v>2023-07-26</v>
      </c>
      <c r="D1848" s="35" t="s">
        <v>6033</v>
      </c>
      <c r="E1848" s="35" t="s">
        <v>126</v>
      </c>
      <c r="F1848" s="35" t="s">
        <v>771</v>
      </c>
      <c r="G1848" s="36">
        <v>42161</v>
      </c>
      <c r="H1848" s="35" t="s">
        <v>6034</v>
      </c>
      <c r="I1848" s="3" t="str">
        <f t="shared" si="58"/>
        <v>0x0000007ca619ae568b42cde96625c28a827a832d</v>
      </c>
      <c r="K1848" s="3" t="str">
        <f t="shared" si="59"/>
        <v>0.02149797570850202</v>
      </c>
      <c r="Q1848" s="3" t="str">
        <f t="shared" si="60"/>
        <v>0.02149797570850202}</v>
      </c>
    </row>
    <row r="1849" spans="1:17" ht="15.5" hidden="1">
      <c r="A1849" s="35" t="s">
        <v>6035</v>
      </c>
      <c r="B1849" s="3">
        <v>20237</v>
      </c>
      <c r="C1849" s="35" t="str">
        <f t="shared" si="57"/>
        <v>2023-07-29</v>
      </c>
      <c r="D1849" s="35" t="s">
        <v>6036</v>
      </c>
      <c r="E1849" s="35" t="s">
        <v>191</v>
      </c>
      <c r="F1849" s="35" t="s">
        <v>771</v>
      </c>
      <c r="G1849" s="36">
        <v>42161</v>
      </c>
      <c r="H1849" s="35" t="s">
        <v>6037</v>
      </c>
      <c r="I1849" s="3" t="str">
        <f t="shared" si="58"/>
        <v>0x55dcad916750c19c4ec69d65ff0317767b36ce90</v>
      </c>
      <c r="K1849" s="3" t="str">
        <f t="shared" si="59"/>
        <v>2.3663151387087648e-08</v>
      </c>
      <c r="Q1849" s="3" t="str">
        <f t="shared" si="60"/>
        <v>2.3663151387087648e-08}</v>
      </c>
    </row>
    <row r="1850" spans="1:17" ht="15.5" hidden="1">
      <c r="A1850" s="35" t="s">
        <v>6038</v>
      </c>
      <c r="B1850" s="3">
        <v>20237</v>
      </c>
      <c r="C1850" s="35" t="str">
        <f t="shared" si="57"/>
        <v>2023-07-07</v>
      </c>
      <c r="D1850" s="35" t="s">
        <v>6039</v>
      </c>
      <c r="E1850" s="35" t="s">
        <v>126</v>
      </c>
      <c r="F1850" s="35" t="s">
        <v>771</v>
      </c>
      <c r="G1850" s="36">
        <v>42161</v>
      </c>
      <c r="H1850" s="35" t="s">
        <v>6040</v>
      </c>
      <c r="I1850" s="3" t="str">
        <f t="shared" si="58"/>
        <v>0x47baa97bb13243577a6e7f32e0662c944e8e0534</v>
      </c>
      <c r="K1850" s="3" t="str">
        <f t="shared" si="59"/>
        <v>0.3</v>
      </c>
      <c r="Q1850" s="3" t="str">
        <f t="shared" si="60"/>
        <v>0.3}</v>
      </c>
    </row>
    <row r="1851" spans="1:17" ht="15.5" hidden="1">
      <c r="A1851" s="35" t="s">
        <v>6041</v>
      </c>
      <c r="B1851" s="3">
        <v>20237</v>
      </c>
      <c r="C1851" s="35" t="str">
        <f t="shared" si="57"/>
        <v>2023-07-31</v>
      </c>
      <c r="D1851" s="35" t="s">
        <v>6042</v>
      </c>
      <c r="E1851" s="35" t="s">
        <v>126</v>
      </c>
      <c r="F1851" s="35" t="s">
        <v>771</v>
      </c>
      <c r="G1851" s="36">
        <v>42161</v>
      </c>
      <c r="H1851" s="35" t="s">
        <v>6043</v>
      </c>
      <c r="I1851" s="3" t="str">
        <f t="shared" si="58"/>
        <v>0x8ae7fdea4753f2daaa73e1872d11a8cffc1e61a1</v>
      </c>
      <c r="K1851" s="3" t="str">
        <f t="shared" si="59"/>
        <v>0.06135999999999999</v>
      </c>
      <c r="Q1851" s="3" t="str">
        <f t="shared" si="60"/>
        <v>0.06135999999999999}</v>
      </c>
    </row>
    <row r="1852" spans="1:17" ht="15.5" hidden="1">
      <c r="A1852" s="35" t="s">
        <v>6044</v>
      </c>
      <c r="B1852" s="3">
        <v>20237</v>
      </c>
      <c r="C1852" s="35" t="str">
        <f t="shared" si="57"/>
        <v>2023-07-28</v>
      </c>
      <c r="D1852" s="35" t="s">
        <v>6045</v>
      </c>
      <c r="E1852" s="35" t="s">
        <v>126</v>
      </c>
      <c r="F1852" s="35" t="s">
        <v>771</v>
      </c>
      <c r="G1852" s="36">
        <v>42161</v>
      </c>
      <c r="H1852" s="35" t="s">
        <v>6046</v>
      </c>
      <c r="I1852" s="3" t="str">
        <f t="shared" si="58"/>
        <v>0xeee763d5e53d7f9da1b6d446bab9d6ca541f8d43</v>
      </c>
      <c r="K1852" s="3" t="str">
        <f t="shared" si="59"/>
        <v>0.01319034852546917</v>
      </c>
      <c r="Q1852" s="3" t="str">
        <f t="shared" si="60"/>
        <v>0.01319034852546917}</v>
      </c>
    </row>
    <row r="1853" spans="1:17" ht="15.5" hidden="1">
      <c r="A1853" s="35" t="s">
        <v>6047</v>
      </c>
      <c r="B1853" s="3">
        <v>20237</v>
      </c>
      <c r="C1853" s="35" t="str">
        <f t="shared" si="57"/>
        <v>2023-07-29</v>
      </c>
      <c r="D1853" s="35" t="s">
        <v>6048</v>
      </c>
      <c r="E1853" s="35" t="s">
        <v>191</v>
      </c>
      <c r="F1853" s="35" t="s">
        <v>771</v>
      </c>
      <c r="G1853" s="36">
        <v>42161</v>
      </c>
      <c r="H1853" s="35" t="s">
        <v>6049</v>
      </c>
      <c r="I1853" s="3" t="str">
        <f t="shared" si="58"/>
        <v>0x55dcad916750c19c4ec69d65ff0317767b36ce90</v>
      </c>
      <c r="K1853" s="3" t="str">
        <f t="shared" si="59"/>
        <v>2.437389350237752e-08</v>
      </c>
      <c r="Q1853" s="3" t="str">
        <f t="shared" si="60"/>
        <v>2.437389350237752e-08}</v>
      </c>
    </row>
    <row r="1854" spans="1:17" ht="15.5" hidden="1">
      <c r="A1854" s="35" t="s">
        <v>6050</v>
      </c>
      <c r="B1854" s="3">
        <v>20237</v>
      </c>
      <c r="C1854" s="35" t="str">
        <f t="shared" si="57"/>
        <v>2023-07-20</v>
      </c>
      <c r="D1854" s="35" t="s">
        <v>6051</v>
      </c>
      <c r="E1854" s="35" t="s">
        <v>126</v>
      </c>
      <c r="F1854" s="35" t="s">
        <v>771</v>
      </c>
      <c r="G1854" s="36">
        <v>42161</v>
      </c>
      <c r="H1854" s="35" t="s">
        <v>6052</v>
      </c>
      <c r="I1854" s="3" t="str">
        <f t="shared" si="58"/>
        <v>0xba43d36354907f7c9d5d847123346ae3015fd0bf</v>
      </c>
      <c r="K1854" s="3" t="str">
        <f t="shared" si="59"/>
        <v>0.09889204545454544</v>
      </c>
      <c r="Q1854" s="3" t="str">
        <f t="shared" si="60"/>
        <v>0.09889204545454544}</v>
      </c>
    </row>
    <row r="1855" spans="1:17" ht="15.5" hidden="1">
      <c r="A1855" s="35" t="s">
        <v>6053</v>
      </c>
      <c r="B1855" s="3">
        <v>20237</v>
      </c>
      <c r="C1855" s="35" t="str">
        <f t="shared" si="57"/>
        <v>2023-07-18</v>
      </c>
      <c r="D1855" s="35" t="s">
        <v>6054</v>
      </c>
      <c r="E1855" s="35" t="s">
        <v>126</v>
      </c>
      <c r="F1855" s="35" t="s">
        <v>771</v>
      </c>
      <c r="G1855" s="36">
        <v>42161</v>
      </c>
      <c r="H1855" s="35" t="s">
        <v>6055</v>
      </c>
      <c r="I1855" s="3" t="str">
        <f t="shared" si="58"/>
        <v>0x3882fdf273c497a6256e41c85485ed806eae9bbf</v>
      </c>
      <c r="K1855" s="3" t="str">
        <f t="shared" si="59"/>
        <v>0.03157894736842105</v>
      </c>
      <c r="Q1855" s="3" t="str">
        <f t="shared" si="60"/>
        <v>0.03157894736842105}</v>
      </c>
    </row>
    <row r="1856" spans="1:17" ht="15.5" hidden="1">
      <c r="A1856" s="35" t="s">
        <v>6056</v>
      </c>
      <c r="B1856" s="3">
        <v>20237</v>
      </c>
      <c r="C1856" s="35" t="str">
        <f t="shared" si="57"/>
        <v>2023-07-21</v>
      </c>
      <c r="D1856" s="35" t="s">
        <v>6057</v>
      </c>
      <c r="E1856" s="35" t="s">
        <v>126</v>
      </c>
      <c r="F1856" s="35" t="s">
        <v>771</v>
      </c>
      <c r="G1856" s="36">
        <v>42161</v>
      </c>
      <c r="H1856" s="35" t="s">
        <v>6058</v>
      </c>
      <c r="I1856" s="3" t="str">
        <f t="shared" si="58"/>
        <v>0x83868ae1dd90bba519102bb237816224b250d3c7</v>
      </c>
      <c r="K1856" s="3" t="str">
        <f t="shared" si="59"/>
        <v>0.1729106628242075</v>
      </c>
      <c r="Q1856" s="3" t="str">
        <f t="shared" si="60"/>
        <v>0.1729106628242075}</v>
      </c>
    </row>
    <row r="1857" spans="1:17" ht="15.5" hidden="1">
      <c r="A1857" s="35" t="s">
        <v>6059</v>
      </c>
      <c r="B1857" s="3">
        <v>20237</v>
      </c>
      <c r="C1857" s="35" t="str">
        <f t="shared" si="57"/>
        <v>2023-07-26</v>
      </c>
      <c r="D1857" s="35" t="s">
        <v>6060</v>
      </c>
      <c r="E1857" s="35" t="s">
        <v>126</v>
      </c>
      <c r="F1857" s="35" t="s">
        <v>771</v>
      </c>
      <c r="G1857" s="36">
        <v>42161</v>
      </c>
      <c r="H1857" s="35" t="s">
        <v>6061</v>
      </c>
      <c r="I1857" s="3" t="str">
        <f t="shared" si="58"/>
        <v>0x487d3bd6f0cc7c26488ad7430fe7271b27000559</v>
      </c>
      <c r="K1857" s="3" t="str">
        <f t="shared" si="59"/>
        <v>0.3329907502569373</v>
      </c>
      <c r="Q1857" s="3" t="str">
        <f t="shared" si="60"/>
        <v>0.3329907502569373}</v>
      </c>
    </row>
    <row r="1858" spans="1:17" ht="15.5" hidden="1">
      <c r="A1858" s="35" t="s">
        <v>6062</v>
      </c>
      <c r="B1858" s="3">
        <v>20237</v>
      </c>
      <c r="C1858" s="35" t="str">
        <f t="shared" si="57"/>
        <v>2023-07-20</v>
      </c>
      <c r="D1858" s="35" t="s">
        <v>6063</v>
      </c>
      <c r="E1858" s="35" t="s">
        <v>126</v>
      </c>
      <c r="F1858" s="35" t="s">
        <v>771</v>
      </c>
      <c r="G1858" s="36">
        <v>42161</v>
      </c>
      <c r="H1858" s="35" t="s">
        <v>6064</v>
      </c>
      <c r="I1858" s="3" t="str">
        <f t="shared" si="58"/>
        <v>0x216057b78707be859892673bbaa87750bda6d16e</v>
      </c>
      <c r="K1858" s="3" t="str">
        <f t="shared" si="59"/>
        <v>0.1925925925925926</v>
      </c>
      <c r="Q1858" s="3" t="str">
        <f t="shared" si="60"/>
        <v>0.1925925925925926}</v>
      </c>
    </row>
    <row r="1859" spans="1:17" ht="15.5" hidden="1">
      <c r="A1859" s="35" t="s">
        <v>6065</v>
      </c>
      <c r="B1859" s="3">
        <v>20237</v>
      </c>
      <c r="C1859" s="35" t="str">
        <f t="shared" si="57"/>
        <v>2023-07-28</v>
      </c>
      <c r="D1859" s="35" t="s">
        <v>6066</v>
      </c>
      <c r="E1859" s="35" t="s">
        <v>191</v>
      </c>
      <c r="F1859" s="35" t="s">
        <v>771</v>
      </c>
      <c r="G1859" s="36">
        <v>42161</v>
      </c>
      <c r="H1859" s="35" t="s">
        <v>6067</v>
      </c>
      <c r="I1859" s="3" t="str">
        <f t="shared" si="58"/>
        <v>0x0c1a3e4e1c3da4c89582dfa1afa87a1853d7f78f</v>
      </c>
      <c r="K1859" s="3" t="str">
        <f t="shared" si="59"/>
        <v>3.047059055605695e-08</v>
      </c>
      <c r="Q1859" s="3" t="str">
        <f t="shared" si="60"/>
        <v>3.047059055605695e-08}</v>
      </c>
    </row>
    <row r="1860" spans="1:17" ht="15.5" hidden="1">
      <c r="A1860" s="35" t="s">
        <v>6068</v>
      </c>
      <c r="B1860" s="3">
        <v>20237</v>
      </c>
      <c r="C1860" s="35" t="str">
        <f t="shared" si="57"/>
        <v>2023-07-25</v>
      </c>
      <c r="D1860" s="35" t="s">
        <v>6069</v>
      </c>
      <c r="E1860" s="35" t="s">
        <v>191</v>
      </c>
      <c r="F1860" s="35" t="s">
        <v>771</v>
      </c>
      <c r="G1860" s="36">
        <v>42161</v>
      </c>
      <c r="H1860" s="35" t="s">
        <v>6070</v>
      </c>
      <c r="I1860" s="3" t="str">
        <f t="shared" si="58"/>
        <v>0xa953199f569b65977b649c428df7883cb2378e13</v>
      </c>
      <c r="K1860" s="3" t="str">
        <f t="shared" si="59"/>
        <v>2.4702702946940343e-09</v>
      </c>
      <c r="Q1860" s="3" t="str">
        <f t="shared" si="60"/>
        <v>2.4702702946940343e-09}</v>
      </c>
    </row>
    <row r="1861" spans="1:17" ht="15.5" hidden="1">
      <c r="A1861" s="35" t="s">
        <v>6071</v>
      </c>
      <c r="B1861" s="3">
        <v>20237</v>
      </c>
      <c r="C1861" s="35" t="str">
        <f t="shared" si="57"/>
        <v>2023-07-27</v>
      </c>
      <c r="D1861" s="35" t="s">
        <v>6072</v>
      </c>
      <c r="E1861" s="35" t="s">
        <v>126</v>
      </c>
      <c r="F1861" s="35" t="s">
        <v>771</v>
      </c>
      <c r="G1861" s="36">
        <v>42161</v>
      </c>
      <c r="H1861" s="35" t="s">
        <v>6073</v>
      </c>
      <c r="I1861" s="3" t="str">
        <f t="shared" si="58"/>
        <v>0x6fd17b62188d2a7d31ed746ccc585161e69de8c3</v>
      </c>
      <c r="K1861" s="3" t="str">
        <f t="shared" si="59"/>
        <v>0.03529411764705882</v>
      </c>
      <c r="Q1861" s="3" t="str">
        <f t="shared" si="60"/>
        <v>0.03529411764705882}</v>
      </c>
    </row>
    <row r="1862" spans="1:17" ht="15.5" hidden="1">
      <c r="A1862" s="35" t="s">
        <v>6074</v>
      </c>
      <c r="B1862" s="3">
        <v>20237</v>
      </c>
      <c r="C1862" s="35" t="str">
        <f t="shared" si="57"/>
        <v>2023-07-18</v>
      </c>
      <c r="D1862" s="35" t="s">
        <v>6075</v>
      </c>
      <c r="E1862" s="35" t="s">
        <v>126</v>
      </c>
      <c r="F1862" s="35" t="s">
        <v>771</v>
      </c>
      <c r="G1862" s="36">
        <v>42161</v>
      </c>
      <c r="H1862" s="35" t="s">
        <v>6076</v>
      </c>
      <c r="I1862" s="3" t="str">
        <f t="shared" si="58"/>
        <v>0x71e7d05be74ff748c45402c06a941c822d756dc5</v>
      </c>
      <c r="K1862" s="3" t="str">
        <f t="shared" si="59"/>
        <v>0.030422535211267605</v>
      </c>
      <c r="Q1862" s="3" t="str">
        <f t="shared" si="60"/>
        <v>0.030422535211267605}</v>
      </c>
    </row>
    <row r="1863" spans="1:17" ht="15.5" hidden="1">
      <c r="A1863" s="35" t="s">
        <v>6077</v>
      </c>
      <c r="B1863" s="3">
        <v>20237</v>
      </c>
      <c r="C1863" s="35" t="str">
        <f t="shared" si="57"/>
        <v>2023-07-01</v>
      </c>
      <c r="D1863" s="35" t="s">
        <v>6078</v>
      </c>
      <c r="E1863" s="35" t="s">
        <v>126</v>
      </c>
      <c r="F1863" s="35" t="s">
        <v>771</v>
      </c>
      <c r="G1863" s="36">
        <v>42161</v>
      </c>
      <c r="H1863" s="35" t="s">
        <v>6079</v>
      </c>
      <c r="I1863" s="3" t="str">
        <f t="shared" si="58"/>
        <v>0xdd8e8b7ac6579848bf10ca8d916ec0017910fe23</v>
      </c>
      <c r="K1863" s="3" t="str">
        <f t="shared" si="59"/>
        <v>0.0045397910499618615</v>
      </c>
      <c r="Q1863" s="3" t="str">
        <f t="shared" si="60"/>
        <v>0.0045397910499618615}</v>
      </c>
    </row>
    <row r="1864" spans="1:17" ht="15.5" hidden="1">
      <c r="A1864" s="35" t="s">
        <v>6080</v>
      </c>
      <c r="B1864" s="3">
        <v>20237</v>
      </c>
      <c r="C1864" s="35" t="str">
        <f t="shared" si="57"/>
        <v>2023-07-21</v>
      </c>
      <c r="D1864" s="35" t="s">
        <v>6081</v>
      </c>
      <c r="E1864" s="35" t="s">
        <v>126</v>
      </c>
      <c r="F1864" s="35" t="s">
        <v>771</v>
      </c>
      <c r="G1864" s="36">
        <v>42161</v>
      </c>
      <c r="H1864" s="35" t="s">
        <v>6082</v>
      </c>
      <c r="I1864" s="3" t="str">
        <f t="shared" si="58"/>
        <v>0xb1d7db9998356e876e44538d6372a8c94a6c6571</v>
      </c>
      <c r="K1864" s="3" t="str">
        <f t="shared" si="59"/>
        <v>0.18181818181818182</v>
      </c>
      <c r="Q1864" s="3" t="str">
        <f t="shared" si="60"/>
        <v>0.18181818181818182}</v>
      </c>
    </row>
    <row r="1865" spans="1:17" ht="15.5" hidden="1">
      <c r="A1865" s="35" t="s">
        <v>6083</v>
      </c>
      <c r="B1865" s="3">
        <v>20237</v>
      </c>
      <c r="C1865" s="35" t="str">
        <f t="shared" si="57"/>
        <v>2023-07-21</v>
      </c>
      <c r="D1865" s="35" t="s">
        <v>6084</v>
      </c>
      <c r="E1865" s="35" t="s">
        <v>126</v>
      </c>
      <c r="F1865" s="35" t="s">
        <v>771</v>
      </c>
      <c r="G1865" s="36">
        <v>42161</v>
      </c>
      <c r="H1865" s="35" t="s">
        <v>6085</v>
      </c>
      <c r="I1865" s="3" t="str">
        <f t="shared" si="58"/>
        <v>0x50404ef4f4c47f95ea71649080c767b709c08237</v>
      </c>
      <c r="K1865" s="3" t="str">
        <f t="shared" si="59"/>
        <v>0.16714697406340057</v>
      </c>
      <c r="Q1865" s="3" t="str">
        <f t="shared" si="60"/>
        <v>0.16714697406340057}</v>
      </c>
    </row>
    <row r="1866" spans="1:17" ht="15.5" hidden="1">
      <c r="A1866" s="35" t="s">
        <v>6086</v>
      </c>
      <c r="B1866" s="3">
        <v>20237</v>
      </c>
      <c r="C1866" s="35" t="str">
        <f t="shared" si="57"/>
        <v>2023-07-11</v>
      </c>
      <c r="D1866" s="35" t="s">
        <v>6087</v>
      </c>
      <c r="E1866" s="35" t="s">
        <v>126</v>
      </c>
      <c r="F1866" s="35" t="s">
        <v>771</v>
      </c>
      <c r="G1866" s="36">
        <v>42161</v>
      </c>
      <c r="H1866" s="35" t="s">
        <v>6088</v>
      </c>
      <c r="I1866" s="3" t="str">
        <f t="shared" si="58"/>
        <v>0x9df2322bdaec46627100c999e6dddd27837fec6e</v>
      </c>
      <c r="K1866" s="3" t="str">
        <f t="shared" si="59"/>
        <v>0.17406360424028267</v>
      </c>
      <c r="Q1866" s="3" t="str">
        <f t="shared" si="60"/>
        <v>0.17406360424028267}</v>
      </c>
    </row>
    <row r="1867" spans="1:17" ht="15.5" hidden="1">
      <c r="A1867" s="35" t="s">
        <v>6089</v>
      </c>
      <c r="B1867" s="3">
        <v>20237</v>
      </c>
      <c r="C1867" s="35" t="str">
        <f t="shared" si="57"/>
        <v>2023-07-07</v>
      </c>
      <c r="D1867" s="35" t="s">
        <v>6090</v>
      </c>
      <c r="E1867" s="35" t="s">
        <v>126</v>
      </c>
      <c r="F1867" s="35" t="s">
        <v>771</v>
      </c>
      <c r="G1867" s="36">
        <v>42161</v>
      </c>
      <c r="H1867" s="35" t="s">
        <v>6091</v>
      </c>
      <c r="I1867" s="3" t="str">
        <f t="shared" si="58"/>
        <v>0x0540003bbd356a49bc2e74a3f8f872dc318dc46b</v>
      </c>
      <c r="K1867" s="3" t="str">
        <f t="shared" si="59"/>
        <v>0.0036305885939336134</v>
      </c>
      <c r="Q1867" s="3" t="str">
        <f t="shared" si="60"/>
        <v>0.0036305885939336134}</v>
      </c>
    </row>
    <row r="1868" spans="1:17" ht="15.5" hidden="1">
      <c r="A1868" s="35" t="s">
        <v>6092</v>
      </c>
      <c r="B1868" s="3">
        <v>20237</v>
      </c>
      <c r="C1868" s="35" t="str">
        <f t="shared" si="57"/>
        <v>2023-07-14</v>
      </c>
      <c r="D1868" s="35" t="s">
        <v>6093</v>
      </c>
      <c r="E1868" s="35" t="s">
        <v>126</v>
      </c>
      <c r="F1868" s="35" t="s">
        <v>771</v>
      </c>
      <c r="G1868" s="36">
        <v>42161</v>
      </c>
      <c r="H1868" s="35" t="s">
        <v>6094</v>
      </c>
      <c r="I1868" s="3" t="str">
        <f t="shared" si="58"/>
        <v>0xf8f6b70a36f4398f0853a311dc6699aba8333cc1</v>
      </c>
      <c r="K1868" s="3" t="str">
        <f t="shared" si="59"/>
        <v>0.023893805309734516</v>
      </c>
      <c r="Q1868" s="3" t="str">
        <f t="shared" si="60"/>
        <v>0.023893805309734516}</v>
      </c>
    </row>
    <row r="1869" spans="1:17" ht="15.5" hidden="1">
      <c r="A1869" s="35" t="s">
        <v>6095</v>
      </c>
      <c r="B1869" s="3">
        <v>20237</v>
      </c>
      <c r="C1869" s="35" t="str">
        <f t="shared" si="57"/>
        <v>2023-07-20</v>
      </c>
      <c r="D1869" s="35" t="s">
        <v>6096</v>
      </c>
      <c r="E1869" s="35" t="s">
        <v>126</v>
      </c>
      <c r="F1869" s="35" t="s">
        <v>771</v>
      </c>
      <c r="G1869" s="36">
        <v>42161</v>
      </c>
      <c r="H1869" s="35" t="s">
        <v>6097</v>
      </c>
      <c r="I1869" s="3" t="str">
        <f t="shared" si="58"/>
        <v>0xda63492335d638c8950b2abd17538c16b2527969</v>
      </c>
      <c r="K1869" s="3" t="str">
        <f t="shared" si="59"/>
        <v>0.28888888888888886</v>
      </c>
      <c r="Q1869" s="3" t="str">
        <f t="shared" si="60"/>
        <v>0.28888888888888886}</v>
      </c>
    </row>
    <row r="1870" spans="1:17" ht="15.5" hidden="1">
      <c r="A1870" s="35" t="s">
        <v>6098</v>
      </c>
      <c r="B1870" s="3">
        <v>20237</v>
      </c>
      <c r="C1870" s="35" t="str">
        <f t="shared" si="57"/>
        <v>2023-07-15</v>
      </c>
      <c r="D1870" s="35" t="s">
        <v>6099</v>
      </c>
      <c r="E1870" s="35" t="s">
        <v>126</v>
      </c>
      <c r="F1870" s="35" t="s">
        <v>771</v>
      </c>
      <c r="G1870" s="36">
        <v>42161</v>
      </c>
      <c r="H1870" s="35" t="s">
        <v>6100</v>
      </c>
      <c r="I1870" s="3" t="str">
        <f t="shared" si="58"/>
        <v>0xf5e1a1a84e408f8e0992057c719c9bcf1756ac7c</v>
      </c>
      <c r="K1870" s="3" t="str">
        <f t="shared" si="59"/>
        <v>0.001203863487072994</v>
      </c>
      <c r="Q1870" s="3" t="str">
        <f t="shared" si="60"/>
        <v>0.001203863487072994}</v>
      </c>
    </row>
    <row r="1871" spans="1:17" ht="15.5" hidden="1">
      <c r="A1871" s="35" t="s">
        <v>6101</v>
      </c>
      <c r="B1871" s="3">
        <v>20237</v>
      </c>
      <c r="C1871" s="35" t="str">
        <f t="shared" si="57"/>
        <v>2023-07-12</v>
      </c>
      <c r="D1871" s="35" t="s">
        <v>6102</v>
      </c>
      <c r="E1871" s="35" t="s">
        <v>126</v>
      </c>
      <c r="F1871" s="35" t="s">
        <v>771</v>
      </c>
      <c r="G1871" s="36">
        <v>42161</v>
      </c>
      <c r="H1871" s="35" t="s">
        <v>6103</v>
      </c>
      <c r="I1871" s="3" t="str">
        <f t="shared" si="58"/>
        <v>0x9ba71e4e27a21bc8d10fd663a9bfb5e9139c9c0c</v>
      </c>
      <c r="K1871" s="3" t="str">
        <f t="shared" si="59"/>
        <v>0.03367579908675799</v>
      </c>
      <c r="Q1871" s="3" t="str">
        <f t="shared" si="60"/>
        <v>0.03367579908675799}</v>
      </c>
    </row>
    <row r="1872" spans="1:17" ht="15.5" hidden="1">
      <c r="A1872" s="35" t="s">
        <v>6104</v>
      </c>
      <c r="B1872" s="3">
        <v>20237</v>
      </c>
      <c r="C1872" s="35" t="str">
        <f t="shared" si="57"/>
        <v>2023-07-29</v>
      </c>
      <c r="D1872" s="35" t="s">
        <v>6105</v>
      </c>
      <c r="E1872" s="35" t="s">
        <v>191</v>
      </c>
      <c r="F1872" s="35" t="s">
        <v>771</v>
      </c>
      <c r="G1872" s="36">
        <v>42161</v>
      </c>
      <c r="H1872" s="35" t="s">
        <v>6106</v>
      </c>
      <c r="I1872" s="3" t="str">
        <f t="shared" si="58"/>
        <v>0x1d80acdcae2257329557ae12c1d1fc21361def30</v>
      </c>
      <c r="K1872" s="3" t="str">
        <f t="shared" si="59"/>
        <v>2.4211747229315596e-08</v>
      </c>
      <c r="Q1872" s="3" t="str">
        <f t="shared" si="60"/>
        <v>2.4211747229315596e-08}</v>
      </c>
    </row>
    <row r="1873" spans="1:17" ht="15.5" hidden="1">
      <c r="A1873" s="35" t="s">
        <v>6107</v>
      </c>
      <c r="B1873" s="3">
        <v>20237</v>
      </c>
      <c r="C1873" s="35" t="str">
        <f t="shared" si="57"/>
        <v>2023-07-05</v>
      </c>
      <c r="D1873" s="35" t="s">
        <v>6108</v>
      </c>
      <c r="E1873" s="35" t="s">
        <v>126</v>
      </c>
      <c r="F1873" s="35" t="s">
        <v>771</v>
      </c>
      <c r="G1873" s="36">
        <v>42161</v>
      </c>
      <c r="H1873" s="35" t="s">
        <v>6109</v>
      </c>
      <c r="I1873" s="3" t="str">
        <f t="shared" si="58"/>
        <v>0x925429bc4abc6a3b5ed81086981277de84b3354a</v>
      </c>
      <c r="K1873" s="3" t="str">
        <f t="shared" si="59"/>
        <v>0.00782156932998925</v>
      </c>
      <c r="Q1873" s="3" t="str">
        <f t="shared" si="60"/>
        <v>0.00782156932998925}</v>
      </c>
    </row>
    <row r="1874" spans="1:17" ht="15.5" hidden="1">
      <c r="A1874" s="35" t="s">
        <v>6110</v>
      </c>
      <c r="B1874" s="3">
        <v>20237</v>
      </c>
      <c r="C1874" s="35" t="str">
        <f t="shared" si="57"/>
        <v>2023-07-02</v>
      </c>
      <c r="D1874" s="35" t="s">
        <v>6111</v>
      </c>
      <c r="E1874" s="35" t="s">
        <v>126</v>
      </c>
      <c r="F1874" s="35" t="s">
        <v>771</v>
      </c>
      <c r="G1874" s="36">
        <v>42161</v>
      </c>
      <c r="H1874" s="35" t="s">
        <v>6112</v>
      </c>
      <c r="I1874" s="3" t="str">
        <f t="shared" si="58"/>
        <v>0xf2ff2bc69fb16674d0cc58bcdd7f674db576bc77</v>
      </c>
      <c r="K1874" s="3" t="str">
        <f t="shared" si="59"/>
        <v>0.006223589743589743</v>
      </c>
      <c r="Q1874" s="3" t="str">
        <f t="shared" si="60"/>
        <v>0.006223589743589743}</v>
      </c>
    </row>
    <row r="1875" spans="1:17" ht="15.5" hidden="1">
      <c r="A1875" s="35" t="s">
        <v>6113</v>
      </c>
      <c r="B1875" s="3">
        <v>20237</v>
      </c>
      <c r="C1875" s="35" t="str">
        <f t="shared" si="57"/>
        <v>2023-07-31</v>
      </c>
      <c r="D1875" s="35" t="s">
        <v>6114</v>
      </c>
      <c r="E1875" s="35" t="s">
        <v>126</v>
      </c>
      <c r="F1875" s="35" t="s">
        <v>771</v>
      </c>
      <c r="G1875" s="36">
        <v>42161</v>
      </c>
      <c r="H1875" s="35" t="s">
        <v>6115</v>
      </c>
      <c r="I1875" s="3" t="str">
        <f t="shared" si="58"/>
        <v>0x8ae7fdea4753f2daaa73e1872d11a8cffc1e61a1</v>
      </c>
      <c r="K1875" s="3" t="str">
        <f t="shared" si="59"/>
        <v>0.06135999999999999</v>
      </c>
      <c r="Q1875" s="3" t="str">
        <f t="shared" si="60"/>
        <v>0.06135999999999999}</v>
      </c>
    </row>
    <row r="1876" spans="1:17" ht="15.5" hidden="1">
      <c r="A1876" s="35" t="s">
        <v>6116</v>
      </c>
      <c r="B1876" s="3">
        <v>20237</v>
      </c>
      <c r="C1876" s="35" t="str">
        <f t="shared" si="57"/>
        <v>2023-07-19</v>
      </c>
      <c r="D1876" s="35" t="s">
        <v>6117</v>
      </c>
      <c r="E1876" s="35" t="s">
        <v>126</v>
      </c>
      <c r="F1876" s="35" t="s">
        <v>771</v>
      </c>
      <c r="G1876" s="36">
        <v>42161</v>
      </c>
      <c r="H1876" s="35" t="s">
        <v>6118</v>
      </c>
      <c r="I1876" s="3" t="str">
        <f t="shared" si="58"/>
        <v>0xe84930490d5d981ec4fd0e02768ea7ffd84a4904</v>
      </c>
      <c r="K1876" s="3" t="str">
        <f t="shared" si="59"/>
        <v>0.017985611510791366</v>
      </c>
      <c r="Q1876" s="3" t="str">
        <f t="shared" si="60"/>
        <v>0.017985611510791366}</v>
      </c>
    </row>
    <row r="1877" spans="1:17" ht="15.5" hidden="1">
      <c r="A1877" s="35" t="s">
        <v>6119</v>
      </c>
      <c r="B1877" s="3">
        <v>20237</v>
      </c>
      <c r="C1877" s="35" t="str">
        <f t="shared" si="57"/>
        <v>2023-07-20</v>
      </c>
      <c r="D1877" s="35" t="s">
        <v>6120</v>
      </c>
      <c r="E1877" s="35" t="s">
        <v>126</v>
      </c>
      <c r="F1877" s="35" t="s">
        <v>771</v>
      </c>
      <c r="G1877" s="36">
        <v>42161</v>
      </c>
      <c r="H1877" s="35" t="s">
        <v>6121</v>
      </c>
      <c r="I1877" s="3" t="str">
        <f t="shared" si="58"/>
        <v>0xda63492335d638c8950b2abd17538c16b2527969</v>
      </c>
      <c r="K1877" s="3" t="str">
        <f t="shared" si="59"/>
        <v>0.1925925925925926</v>
      </c>
      <c r="Q1877" s="3" t="str">
        <f t="shared" si="60"/>
        <v>0.1925925925925926}</v>
      </c>
    </row>
    <row r="1878" spans="1:17" ht="15.5" hidden="1">
      <c r="A1878" s="35" t="s">
        <v>6122</v>
      </c>
      <c r="B1878" s="3">
        <v>20237</v>
      </c>
      <c r="C1878" s="35" t="str">
        <f t="shared" si="57"/>
        <v>2023-07-14</v>
      </c>
      <c r="D1878" s="35" t="s">
        <v>6123</v>
      </c>
      <c r="E1878" s="35" t="s">
        <v>126</v>
      </c>
      <c r="F1878" s="35" t="s">
        <v>771</v>
      </c>
      <c r="G1878" s="36">
        <v>42161</v>
      </c>
      <c r="H1878" s="35" t="s">
        <v>6124</v>
      </c>
      <c r="I1878" s="3" t="str">
        <f t="shared" si="58"/>
        <v>0xf8f6b70a36f4398f0853a311dc6699aba8333cc1</v>
      </c>
      <c r="K1878" s="3" t="str">
        <f t="shared" si="59"/>
        <v>0.023893805309734516</v>
      </c>
      <c r="Q1878" s="3" t="str">
        <f t="shared" si="60"/>
        <v>0.023893805309734516}</v>
      </c>
    </row>
    <row r="1879" spans="1:17" ht="15.5" hidden="1">
      <c r="A1879" s="35" t="s">
        <v>6125</v>
      </c>
      <c r="B1879" s="3">
        <v>20237</v>
      </c>
      <c r="C1879" s="35" t="str">
        <f t="shared" si="57"/>
        <v>2023-07-25</v>
      </c>
      <c r="D1879" s="35" t="s">
        <v>6126</v>
      </c>
      <c r="E1879" s="35" t="s">
        <v>126</v>
      </c>
      <c r="F1879" s="35" t="s">
        <v>771</v>
      </c>
      <c r="G1879" s="36">
        <v>42161</v>
      </c>
      <c r="H1879" s="35" t="s">
        <v>6127</v>
      </c>
      <c r="I1879" s="3" t="str">
        <f t="shared" si="58"/>
        <v>0x3bf454d68f1b53ca136b5f0f1a86b7a8ac650e0a</v>
      </c>
      <c r="K1879" s="3" t="str">
        <f t="shared" si="59"/>
        <v>0.010550996483001172</v>
      </c>
      <c r="Q1879" s="3" t="str">
        <f t="shared" si="60"/>
        <v>0.010550996483001172}</v>
      </c>
    </row>
    <row r="1880" spans="1:17" ht="15.5" hidden="1">
      <c r="A1880" s="35" t="s">
        <v>6128</v>
      </c>
      <c r="B1880" s="3">
        <v>20237</v>
      </c>
      <c r="C1880" s="35" t="str">
        <f t="shared" si="57"/>
        <v>2023-07-05</v>
      </c>
      <c r="D1880" s="35" t="s">
        <v>6129</v>
      </c>
      <c r="E1880" s="35" t="s">
        <v>126</v>
      </c>
      <c r="F1880" s="35" t="s">
        <v>771</v>
      </c>
      <c r="G1880" s="36">
        <v>42161</v>
      </c>
      <c r="H1880" s="35" t="s">
        <v>6130</v>
      </c>
      <c r="I1880" s="3" t="str">
        <f t="shared" si="58"/>
        <v>0x9a8b761a1b403531ea2335e78f2b7e90467fd7b2</v>
      </c>
      <c r="K1880" s="3" t="str">
        <f t="shared" si="59"/>
        <v>0.032034632034632034</v>
      </c>
      <c r="Q1880" s="3" t="str">
        <f t="shared" si="60"/>
        <v>0.032034632034632034}</v>
      </c>
    </row>
    <row r="1881" spans="1:17" ht="15.5" hidden="1">
      <c r="A1881" s="35" t="s">
        <v>6131</v>
      </c>
      <c r="B1881" s="3">
        <v>20237</v>
      </c>
      <c r="C1881" s="35" t="str">
        <f t="shared" si="57"/>
        <v>2023-07-23</v>
      </c>
      <c r="D1881" s="35" t="s">
        <v>6132</v>
      </c>
      <c r="E1881" s="35" t="s">
        <v>126</v>
      </c>
      <c r="F1881" s="35" t="s">
        <v>771</v>
      </c>
      <c r="G1881" s="36">
        <v>42161</v>
      </c>
      <c r="H1881" s="35" t="s">
        <v>6133</v>
      </c>
      <c r="I1881" s="3" t="str">
        <f t="shared" si="58"/>
        <v>0x56f315bbf1bc76d164377104dc87f3bfa03a748d</v>
      </c>
      <c r="K1881" s="3" t="str">
        <f t="shared" si="59"/>
        <v>0.0609375</v>
      </c>
      <c r="Q1881" s="3" t="str">
        <f t="shared" si="60"/>
        <v>0.0609375}</v>
      </c>
    </row>
    <row r="1882" spans="1:17" ht="15.5" hidden="1">
      <c r="A1882" s="35" t="s">
        <v>6134</v>
      </c>
      <c r="B1882" s="3">
        <v>20237</v>
      </c>
      <c r="C1882" s="35" t="str">
        <f t="shared" si="57"/>
        <v>2023-07-21</v>
      </c>
      <c r="D1882" s="35" t="s">
        <v>6135</v>
      </c>
      <c r="E1882" s="35" t="s">
        <v>126</v>
      </c>
      <c r="F1882" s="35" t="s">
        <v>771</v>
      </c>
      <c r="G1882" s="36">
        <v>42161</v>
      </c>
      <c r="H1882" s="35" t="s">
        <v>6136</v>
      </c>
      <c r="I1882" s="3" t="str">
        <f t="shared" si="58"/>
        <v>0x931d23be86ee35cd3d36175271c45f57e1c92f1d</v>
      </c>
      <c r="K1882" s="3" t="str">
        <f t="shared" si="59"/>
        <v>0.0001</v>
      </c>
      <c r="Q1882" s="3" t="str">
        <f t="shared" si="60"/>
        <v>0.0001}</v>
      </c>
    </row>
    <row r="1883" spans="1:17" ht="15.5" hidden="1">
      <c r="A1883" s="35" t="s">
        <v>6137</v>
      </c>
      <c r="B1883" s="3">
        <v>20237</v>
      </c>
      <c r="C1883" s="35" t="str">
        <f t="shared" si="57"/>
        <v>2023-07-27</v>
      </c>
      <c r="D1883" s="35" t="s">
        <v>6138</v>
      </c>
      <c r="E1883" s="35" t="s">
        <v>126</v>
      </c>
      <c r="F1883" s="35" t="s">
        <v>771</v>
      </c>
      <c r="G1883" s="36">
        <v>42161</v>
      </c>
      <c r="H1883" s="35" t="s">
        <v>6139</v>
      </c>
      <c r="I1883" s="3" t="str">
        <f t="shared" si="58"/>
        <v>0x6fd17b62188d2a7d31ed746ccc585161e69de8c3</v>
      </c>
      <c r="K1883" s="3" t="str">
        <f t="shared" si="59"/>
        <v>0.03529411764705882</v>
      </c>
      <c r="Q1883" s="3" t="str">
        <f t="shared" si="60"/>
        <v>0.03529411764705882}</v>
      </c>
    </row>
    <row r="1884" spans="1:17" ht="15.5" hidden="1">
      <c r="A1884" s="35" t="s">
        <v>6140</v>
      </c>
      <c r="B1884" s="3">
        <v>20237</v>
      </c>
      <c r="C1884" s="35" t="str">
        <f t="shared" si="57"/>
        <v>2023-07-29</v>
      </c>
      <c r="D1884" s="35" t="s">
        <v>6141</v>
      </c>
      <c r="E1884" s="35" t="s">
        <v>126</v>
      </c>
      <c r="F1884" s="35" t="s">
        <v>771</v>
      </c>
      <c r="G1884" s="36">
        <v>42161</v>
      </c>
      <c r="H1884" s="35" t="s">
        <v>6142</v>
      </c>
      <c r="I1884" s="3" t="str">
        <f t="shared" si="58"/>
        <v>0x4e5ed30e3b4eb39abce3c150f31e180a3ae5806e</v>
      </c>
      <c r="K1884" s="3" t="str">
        <f t="shared" si="59"/>
        <v>0.0040093671225929625</v>
      </c>
      <c r="Q1884" s="3" t="str">
        <f t="shared" si="60"/>
        <v>0.0040093671225929625}</v>
      </c>
    </row>
    <row r="1885" spans="1:17" ht="15.5" hidden="1">
      <c r="A1885" s="35" t="s">
        <v>6143</v>
      </c>
      <c r="B1885" s="3">
        <v>20237</v>
      </c>
      <c r="C1885" s="35" t="str">
        <f t="shared" si="57"/>
        <v>2023-07-20</v>
      </c>
      <c r="D1885" s="35" t="s">
        <v>6144</v>
      </c>
      <c r="E1885" s="35" t="s">
        <v>126</v>
      </c>
      <c r="F1885" s="35" t="s">
        <v>771</v>
      </c>
      <c r="G1885" s="36">
        <v>42161</v>
      </c>
      <c r="H1885" s="35" t="s">
        <v>6145</v>
      </c>
      <c r="I1885" s="3" t="str">
        <f t="shared" si="58"/>
        <v>0x96a08faddf9ba789a2033321fa638ac345d82136</v>
      </c>
      <c r="K1885" s="3" t="str">
        <f t="shared" si="59"/>
        <v>0.23345323741007193</v>
      </c>
      <c r="Q1885" s="3" t="str">
        <f t="shared" si="60"/>
        <v>0.23345323741007193}</v>
      </c>
    </row>
    <row r="1886" spans="1:17" ht="15.5" hidden="1">
      <c r="A1886" s="35" t="s">
        <v>6146</v>
      </c>
      <c r="B1886" s="3">
        <v>20237</v>
      </c>
      <c r="C1886" s="35" t="str">
        <f t="shared" si="57"/>
        <v>2023-07-09</v>
      </c>
      <c r="D1886" s="35" t="s">
        <v>6147</v>
      </c>
      <c r="E1886" s="35" t="s">
        <v>126</v>
      </c>
      <c r="F1886" s="35" t="s">
        <v>771</v>
      </c>
      <c r="G1886" s="36">
        <v>42161</v>
      </c>
      <c r="H1886" s="35" t="s">
        <v>6148</v>
      </c>
      <c r="I1886" s="3" t="str">
        <f t="shared" si="58"/>
        <v>0x0381d99718c659dcc393c018e97577720ac94a89</v>
      </c>
      <c r="K1886" s="3" t="str">
        <f t="shared" si="59"/>
        <v>0.04612377850162866</v>
      </c>
      <c r="Q1886" s="3" t="str">
        <f t="shared" si="60"/>
        <v>0.04612377850162866}</v>
      </c>
    </row>
    <row r="1887" spans="1:17" ht="15.5" hidden="1">
      <c r="A1887" s="35" t="s">
        <v>6149</v>
      </c>
      <c r="B1887" s="3">
        <v>20237</v>
      </c>
      <c r="C1887" s="35" t="str">
        <f t="shared" si="57"/>
        <v>2023-07-19</v>
      </c>
      <c r="D1887" s="35" t="s">
        <v>6150</v>
      </c>
      <c r="E1887" s="35" t="s">
        <v>126</v>
      </c>
      <c r="F1887" s="35" t="s">
        <v>771</v>
      </c>
      <c r="G1887" s="36">
        <v>42161</v>
      </c>
      <c r="H1887" s="35" t="s">
        <v>6151</v>
      </c>
      <c r="I1887" s="3" t="str">
        <f t="shared" si="58"/>
        <v>0xe84930490d5d981ec4fd0e02768ea7ffd84a4904</v>
      </c>
      <c r="K1887" s="3" t="str">
        <f t="shared" si="59"/>
        <v>0.017985611510791366</v>
      </c>
      <c r="Q1887" s="3" t="str">
        <f t="shared" si="60"/>
        <v>0.017985611510791366}</v>
      </c>
    </row>
    <row r="1888" spans="1:17" ht="15.5" hidden="1">
      <c r="A1888" s="35" t="s">
        <v>6152</v>
      </c>
      <c r="B1888" s="3">
        <v>20237</v>
      </c>
      <c r="C1888" s="35" t="str">
        <f t="shared" si="57"/>
        <v>2023-07-25</v>
      </c>
      <c r="D1888" s="35" t="s">
        <v>6153</v>
      </c>
      <c r="E1888" s="35" t="s">
        <v>126</v>
      </c>
      <c r="F1888" s="35" t="s">
        <v>771</v>
      </c>
      <c r="G1888" s="36">
        <v>42161</v>
      </c>
      <c r="H1888" s="35" t="s">
        <v>6154</v>
      </c>
      <c r="I1888" s="3" t="str">
        <f t="shared" si="58"/>
        <v>0x3bf454d68f1b53ca136b5f0f1a86b7a8ac650e0a</v>
      </c>
      <c r="K1888" s="3" t="str">
        <f t="shared" si="59"/>
        <v>0.010375146541617818</v>
      </c>
      <c r="Q1888" s="3" t="str">
        <f t="shared" si="60"/>
        <v>0.010375146541617818}</v>
      </c>
    </row>
    <row r="1889" spans="1:17" ht="15.5" hidden="1">
      <c r="A1889" s="35" t="s">
        <v>6155</v>
      </c>
      <c r="B1889" s="3">
        <v>20237</v>
      </c>
      <c r="C1889" s="35" t="str">
        <f t="shared" si="57"/>
        <v>2023-07-21</v>
      </c>
      <c r="D1889" s="35" t="s">
        <v>6156</v>
      </c>
      <c r="E1889" s="35" t="s">
        <v>126</v>
      </c>
      <c r="F1889" s="35" t="s">
        <v>771</v>
      </c>
      <c r="G1889" s="36">
        <v>42161</v>
      </c>
      <c r="H1889" s="35" t="s">
        <v>6157</v>
      </c>
      <c r="I1889" s="3" t="str">
        <f t="shared" si="58"/>
        <v>0x83868ae1dd90bba519102bb237816224b250d3c7</v>
      </c>
      <c r="K1889" s="3" t="str">
        <f t="shared" si="59"/>
        <v>0.16714697406340057</v>
      </c>
      <c r="Q1889" s="3" t="str">
        <f t="shared" si="60"/>
        <v>0.16714697406340057}</v>
      </c>
    </row>
    <row r="1890" spans="1:17" ht="15.5" hidden="1">
      <c r="A1890" s="35" t="s">
        <v>6158</v>
      </c>
      <c r="B1890" s="3">
        <v>20237</v>
      </c>
      <c r="C1890" s="35" t="str">
        <f t="shared" si="57"/>
        <v>2023-07-31</v>
      </c>
      <c r="D1890" s="35" t="s">
        <v>6159</v>
      </c>
      <c r="E1890" s="35" t="s">
        <v>126</v>
      </c>
      <c r="F1890" s="35" t="s">
        <v>771</v>
      </c>
      <c r="G1890" s="36">
        <v>42161</v>
      </c>
      <c r="H1890" s="35" t="s">
        <v>6160</v>
      </c>
      <c r="I1890" s="3" t="str">
        <f t="shared" si="58"/>
        <v>0x96223b32a75a22de7c192a1b99366c7ed12c1649</v>
      </c>
      <c r="K1890" s="3" t="str">
        <f t="shared" si="59"/>
        <v>0.06608</v>
      </c>
      <c r="Q1890" s="3" t="str">
        <f t="shared" si="60"/>
        <v>0.06608}</v>
      </c>
    </row>
    <row r="1891" spans="1:17" ht="15.5" hidden="1">
      <c r="A1891" s="35" t="s">
        <v>6161</v>
      </c>
      <c r="B1891" s="3">
        <v>20237</v>
      </c>
      <c r="C1891" s="35" t="str">
        <f t="shared" ref="C1891:C1985" si="61">LEFT(A1891,10)</f>
        <v>2023-07-29</v>
      </c>
      <c r="D1891" s="35" t="s">
        <v>6162</v>
      </c>
      <c r="E1891" s="35" t="s">
        <v>126</v>
      </c>
      <c r="F1891" s="35" t="s">
        <v>771</v>
      </c>
      <c r="G1891" s="36">
        <v>42161</v>
      </c>
      <c r="H1891" s="35" t="s">
        <v>6163</v>
      </c>
      <c r="I1891" s="3" t="str">
        <f t="shared" ref="I1891:I1985" si="62">LEFT(H1891,42)</f>
        <v>0xcf6af71e495d4fc8adb0edc6b3b0eccde6550138</v>
      </c>
      <c r="K1891" s="3" t="str">
        <f t="shared" ref="K1891:K1985" si="63">LEFT(Q1891, LEN(Q1891)-1)</f>
        <v>0.01612756264236902</v>
      </c>
      <c r="Q1891" s="3" t="str">
        <f t="shared" ref="Q1891:Q1985" si="64">RIGHT(H1891,LEN(H1891)-FIND("'anomaly_score': ",H1891)-16)</f>
        <v>0.01612756264236902}</v>
      </c>
    </row>
    <row r="1892" spans="1:17" ht="15.5" hidden="1">
      <c r="A1892" s="35" t="s">
        <v>6164</v>
      </c>
      <c r="B1892" s="3">
        <v>20237</v>
      </c>
      <c r="C1892" s="35" t="str">
        <f t="shared" si="61"/>
        <v>2023-07-26</v>
      </c>
      <c r="D1892" s="35" t="s">
        <v>6165</v>
      </c>
      <c r="E1892" s="35" t="s">
        <v>126</v>
      </c>
      <c r="F1892" s="35" t="s">
        <v>771</v>
      </c>
      <c r="G1892" s="36">
        <v>42161</v>
      </c>
      <c r="H1892" s="35" t="s">
        <v>6166</v>
      </c>
      <c r="I1892" s="3" t="str">
        <f t="shared" si="62"/>
        <v>0x487d3bd6f0cc7c26488ad7430fe7271b27000559</v>
      </c>
      <c r="K1892" s="3" t="str">
        <f t="shared" si="63"/>
        <v>8.160600620205648e-05</v>
      </c>
      <c r="Q1892" s="3" t="str">
        <f t="shared" si="64"/>
        <v>8.160600620205648e-05}</v>
      </c>
    </row>
    <row r="1893" spans="1:17" ht="15.5" hidden="1">
      <c r="A1893" s="35" t="s">
        <v>6167</v>
      </c>
      <c r="B1893" s="3">
        <v>20237</v>
      </c>
      <c r="C1893" s="35" t="str">
        <f t="shared" si="61"/>
        <v>2023-07-21</v>
      </c>
      <c r="D1893" s="35" t="s">
        <v>6168</v>
      </c>
      <c r="E1893" s="35" t="s">
        <v>126</v>
      </c>
      <c r="F1893" s="35" t="s">
        <v>771</v>
      </c>
      <c r="G1893" s="36">
        <v>42161</v>
      </c>
      <c r="H1893" s="35" t="s">
        <v>6169</v>
      </c>
      <c r="I1893" s="3" t="str">
        <f t="shared" si="62"/>
        <v>0x83868ae1dd90bba519102bb237816224b250d3c7</v>
      </c>
      <c r="K1893" s="3" t="str">
        <f t="shared" si="63"/>
        <v>0.1642651296829971</v>
      </c>
      <c r="Q1893" s="3" t="str">
        <f t="shared" si="64"/>
        <v>0.1642651296829971}</v>
      </c>
    </row>
    <row r="1894" spans="1:17" ht="15.5" hidden="1">
      <c r="A1894" s="35" t="s">
        <v>6170</v>
      </c>
      <c r="B1894" s="3">
        <v>20237</v>
      </c>
      <c r="C1894" s="35" t="str">
        <f t="shared" si="61"/>
        <v>2023-07-20</v>
      </c>
      <c r="D1894" s="35" t="s">
        <v>6171</v>
      </c>
      <c r="E1894" s="35" t="s">
        <v>126</v>
      </c>
      <c r="F1894" s="35" t="s">
        <v>771</v>
      </c>
      <c r="G1894" s="36">
        <v>42161</v>
      </c>
      <c r="H1894" s="35" t="s">
        <v>6172</v>
      </c>
      <c r="I1894" s="3" t="str">
        <f t="shared" si="62"/>
        <v>0x811c505fcbb4d342050870ccb823218bfba33e23</v>
      </c>
      <c r="K1894" s="3" t="str">
        <f t="shared" si="63"/>
        <v>0.12222222222222223</v>
      </c>
      <c r="Q1894" s="3" t="str">
        <f t="shared" si="64"/>
        <v>0.12222222222222223}</v>
      </c>
    </row>
    <row r="1895" spans="1:17" ht="15.5" hidden="1">
      <c r="A1895" s="35" t="s">
        <v>6173</v>
      </c>
      <c r="B1895" s="3">
        <v>20237</v>
      </c>
      <c r="C1895" s="35" t="str">
        <f t="shared" si="61"/>
        <v>2023-07-08</v>
      </c>
      <c r="D1895" s="35" t="s">
        <v>6174</v>
      </c>
      <c r="E1895" s="35" t="s">
        <v>126</v>
      </c>
      <c r="F1895" s="35" t="s">
        <v>771</v>
      </c>
      <c r="G1895" s="36">
        <v>42161</v>
      </c>
      <c r="H1895" s="35" t="s">
        <v>6175</v>
      </c>
      <c r="I1895" s="3" t="str">
        <f t="shared" si="62"/>
        <v>0x47c64f8fcfb6a733830488a9d802ddbc225bb905</v>
      </c>
      <c r="K1895" s="3" t="str">
        <f t="shared" si="63"/>
        <v>2.1016113080168708e-07</v>
      </c>
      <c r="Q1895" s="3" t="str">
        <f t="shared" si="64"/>
        <v>2.1016113080168708e-07}</v>
      </c>
    </row>
    <row r="1896" spans="1:17" ht="15.5" hidden="1">
      <c r="A1896" s="35" t="s">
        <v>6176</v>
      </c>
      <c r="B1896" s="3">
        <v>20237</v>
      </c>
      <c r="C1896" s="35" t="str">
        <f t="shared" si="61"/>
        <v>2023-07-13</v>
      </c>
      <c r="D1896" s="35" t="s">
        <v>6177</v>
      </c>
      <c r="E1896" s="35" t="s">
        <v>126</v>
      </c>
      <c r="F1896" s="35" t="s">
        <v>771</v>
      </c>
      <c r="G1896" s="36">
        <v>42161</v>
      </c>
      <c r="H1896" s="35" t="s">
        <v>6178</v>
      </c>
      <c r="I1896" s="3" t="str">
        <f t="shared" si="62"/>
        <v>0x4f59e8e08f10c1e5c1877c78cd9918328ee15ac5</v>
      </c>
      <c r="K1896" s="3" t="str">
        <f t="shared" si="63"/>
        <v>0.008119590873328088</v>
      </c>
      <c r="Q1896" s="3" t="str">
        <f t="shared" si="64"/>
        <v>0.008119590873328088}</v>
      </c>
    </row>
    <row r="1897" spans="1:17" ht="15.5" hidden="1">
      <c r="A1897" s="35" t="s">
        <v>6179</v>
      </c>
      <c r="B1897" s="3">
        <v>20237</v>
      </c>
      <c r="C1897" s="35" t="str">
        <f t="shared" si="61"/>
        <v>2023-07-07</v>
      </c>
      <c r="D1897" s="35" t="s">
        <v>6180</v>
      </c>
      <c r="E1897" s="35" t="s">
        <v>126</v>
      </c>
      <c r="F1897" s="35" t="s">
        <v>771</v>
      </c>
      <c r="G1897" s="36">
        <v>42161</v>
      </c>
      <c r="H1897" s="35" t="s">
        <v>6181</v>
      </c>
      <c r="I1897" s="3" t="str">
        <f t="shared" si="62"/>
        <v>0x0540003bbd356a49bc2e74a3f8f872dc318dc46b</v>
      </c>
      <c r="K1897" s="3" t="str">
        <f t="shared" si="63"/>
        <v>0.0036314496314496314</v>
      </c>
      <c r="Q1897" s="3" t="str">
        <f t="shared" si="64"/>
        <v>0.0036314496314496314}</v>
      </c>
    </row>
    <row r="1898" spans="1:17" ht="15.5" hidden="1">
      <c r="A1898" s="35" t="s">
        <v>6182</v>
      </c>
      <c r="B1898" s="3">
        <v>20237</v>
      </c>
      <c r="C1898" s="35" t="str">
        <f t="shared" si="61"/>
        <v>2023-07-20</v>
      </c>
      <c r="D1898" s="35" t="s">
        <v>6183</v>
      </c>
      <c r="E1898" s="35" t="s">
        <v>126</v>
      </c>
      <c r="F1898" s="35" t="s">
        <v>771</v>
      </c>
      <c r="G1898" s="36">
        <v>42161</v>
      </c>
      <c r="H1898" s="35" t="s">
        <v>6184</v>
      </c>
      <c r="I1898" s="3" t="str">
        <f t="shared" si="62"/>
        <v>0xda63492335d638c8950b2abd17538c16b2527969</v>
      </c>
      <c r="K1898" s="3" t="str">
        <f t="shared" si="63"/>
        <v>0.1925925925925926</v>
      </c>
      <c r="Q1898" s="3" t="str">
        <f t="shared" si="64"/>
        <v>0.1925925925925926}</v>
      </c>
    </row>
    <row r="1899" spans="1:17" ht="15.5" hidden="1">
      <c r="A1899" s="35" t="s">
        <v>6185</v>
      </c>
      <c r="B1899" s="3">
        <v>20237</v>
      </c>
      <c r="C1899" s="35" t="str">
        <f t="shared" si="61"/>
        <v>2023-07-28</v>
      </c>
      <c r="D1899" s="35" t="s">
        <v>6186</v>
      </c>
      <c r="E1899" s="35" t="s">
        <v>191</v>
      </c>
      <c r="F1899" s="35" t="s">
        <v>771</v>
      </c>
      <c r="G1899" s="36">
        <v>42161</v>
      </c>
      <c r="H1899" s="35" t="s">
        <v>6187</v>
      </c>
      <c r="I1899" s="3" t="str">
        <f t="shared" si="62"/>
        <v>0x0c1a3e4e1c3da4c89582dfa1afa87a1853d7f78f</v>
      </c>
      <c r="K1899" s="3" t="str">
        <f t="shared" si="63"/>
        <v>3.046921908797892e-08</v>
      </c>
      <c r="Q1899" s="3" t="str">
        <f t="shared" si="64"/>
        <v>3.046921908797892e-08}</v>
      </c>
    </row>
    <row r="1900" spans="1:17" ht="15.5" hidden="1">
      <c r="A1900" s="35" t="s">
        <v>6188</v>
      </c>
      <c r="B1900" s="3">
        <v>20237</v>
      </c>
      <c r="C1900" s="35" t="str">
        <f t="shared" si="61"/>
        <v>2023-07-29</v>
      </c>
      <c r="D1900" s="35" t="s">
        <v>6189</v>
      </c>
      <c r="E1900" s="35" t="s">
        <v>191</v>
      </c>
      <c r="F1900" s="35" t="s">
        <v>771</v>
      </c>
      <c r="G1900" s="36">
        <v>42161</v>
      </c>
      <c r="H1900" s="35" t="s">
        <v>6190</v>
      </c>
      <c r="I1900" s="3" t="str">
        <f t="shared" si="62"/>
        <v>0x55dcad916750c19c4ec69d65ff0317767b36ce90</v>
      </c>
      <c r="K1900" s="3" t="str">
        <f t="shared" si="63"/>
        <v>2.437389350237752e-08</v>
      </c>
      <c r="Q1900" s="3" t="str">
        <f t="shared" si="64"/>
        <v>2.437389350237752e-08}</v>
      </c>
    </row>
    <row r="1901" spans="1:17" ht="15.5" hidden="1">
      <c r="A1901" s="35" t="s">
        <v>6191</v>
      </c>
      <c r="B1901" s="3">
        <v>20237</v>
      </c>
      <c r="C1901" s="35" t="str">
        <f t="shared" si="61"/>
        <v>2023-07-21</v>
      </c>
      <c r="D1901" s="35" t="s">
        <v>6192</v>
      </c>
      <c r="E1901" s="35" t="s">
        <v>126</v>
      </c>
      <c r="F1901" s="35" t="s">
        <v>771</v>
      </c>
      <c r="G1901" s="36">
        <v>42161</v>
      </c>
      <c r="H1901" s="35" t="s">
        <v>6193</v>
      </c>
      <c r="I1901" s="3" t="str">
        <f t="shared" si="62"/>
        <v>0x83868ae1dd90bba519102bb237816224b250d3c7</v>
      </c>
      <c r="K1901" s="3" t="str">
        <f t="shared" si="63"/>
        <v>0.1729106628242075</v>
      </c>
      <c r="Q1901" s="3" t="str">
        <f t="shared" si="64"/>
        <v>0.1729106628242075}</v>
      </c>
    </row>
    <row r="1902" spans="1:17" ht="15.5" hidden="1">
      <c r="A1902" s="35" t="s">
        <v>6194</v>
      </c>
      <c r="B1902" s="3">
        <v>20237</v>
      </c>
      <c r="C1902" s="35" t="str">
        <f t="shared" si="61"/>
        <v>2023-07-15</v>
      </c>
      <c r="D1902" s="35" t="s">
        <v>6195</v>
      </c>
      <c r="E1902" s="35" t="s">
        <v>126</v>
      </c>
      <c r="F1902" s="35" t="s">
        <v>771</v>
      </c>
      <c r="G1902" s="36">
        <v>42161</v>
      </c>
      <c r="H1902" s="35" t="s">
        <v>6196</v>
      </c>
      <c r="I1902" s="3" t="str">
        <f t="shared" si="62"/>
        <v>0xf5e1a1a84e408f8e0992057c719c9bcf1756ac7c</v>
      </c>
      <c r="K1902" s="3" t="str">
        <f t="shared" si="63"/>
        <v>0.0011115828895770796</v>
      </c>
      <c r="Q1902" s="3" t="str">
        <f t="shared" si="64"/>
        <v>0.0011115828895770796}</v>
      </c>
    </row>
    <row r="1903" spans="1:17" ht="15.5" hidden="1">
      <c r="A1903" s="35" t="s">
        <v>6197</v>
      </c>
      <c r="B1903" s="3">
        <v>20237</v>
      </c>
      <c r="C1903" s="35" t="str">
        <f t="shared" si="61"/>
        <v>2023-07-31</v>
      </c>
      <c r="D1903" s="35" t="s">
        <v>6198</v>
      </c>
      <c r="E1903" s="35" t="s">
        <v>126</v>
      </c>
      <c r="F1903" s="35" t="s">
        <v>771</v>
      </c>
      <c r="G1903" s="36">
        <v>42161</v>
      </c>
      <c r="H1903" s="35" t="s">
        <v>6199</v>
      </c>
      <c r="I1903" s="3" t="str">
        <f t="shared" si="62"/>
        <v>0xbbcc99cd079b81493b990267c9946813fe4e56b8</v>
      </c>
      <c r="K1903" s="3" t="str">
        <f t="shared" si="63"/>
        <v>0.06608</v>
      </c>
      <c r="Q1903" s="3" t="str">
        <f t="shared" si="64"/>
        <v>0.06608}</v>
      </c>
    </row>
    <row r="1904" spans="1:17" ht="15.5" hidden="1">
      <c r="A1904" s="35" t="s">
        <v>6200</v>
      </c>
      <c r="B1904" s="3">
        <v>20237</v>
      </c>
      <c r="C1904" s="35" t="str">
        <f t="shared" si="61"/>
        <v>2023-07-22</v>
      </c>
      <c r="D1904" s="35" t="s">
        <v>6201</v>
      </c>
      <c r="E1904" s="35" t="s">
        <v>126</v>
      </c>
      <c r="F1904" s="35" t="s">
        <v>771</v>
      </c>
      <c r="G1904" s="36">
        <v>42161</v>
      </c>
      <c r="H1904" s="35" t="s">
        <v>6202</v>
      </c>
      <c r="I1904" s="3" t="str">
        <f t="shared" si="62"/>
        <v>0x69dab16526b07d1820b64f6e261bc9a53c6f510a</v>
      </c>
      <c r="K1904" s="3" t="str">
        <f t="shared" si="63"/>
        <v>0.012607938382010292</v>
      </c>
      <c r="Q1904" s="3" t="str">
        <f t="shared" si="64"/>
        <v>0.012607938382010292}</v>
      </c>
    </row>
    <row r="1905" spans="1:17" ht="15.5" hidden="1">
      <c r="A1905" s="35" t="s">
        <v>6203</v>
      </c>
      <c r="B1905" s="3">
        <v>20237</v>
      </c>
      <c r="C1905" s="35" t="str">
        <f t="shared" si="61"/>
        <v>2023-07-28</v>
      </c>
      <c r="D1905" s="35" t="s">
        <v>6204</v>
      </c>
      <c r="E1905" s="35" t="s">
        <v>126</v>
      </c>
      <c r="F1905" s="35" t="s">
        <v>771</v>
      </c>
      <c r="G1905" s="36">
        <v>42161</v>
      </c>
      <c r="H1905" s="35" t="s">
        <v>6205</v>
      </c>
      <c r="I1905" s="3" t="str">
        <f t="shared" si="62"/>
        <v>0xbd04dad8e0e1ca32e0d42e67d8a1a964e56c6e26</v>
      </c>
      <c r="K1905" s="3" t="str">
        <f t="shared" si="63"/>
        <v>0.01319034852546917</v>
      </c>
      <c r="Q1905" s="3" t="str">
        <f t="shared" si="64"/>
        <v>0.01319034852546917}</v>
      </c>
    </row>
    <row r="1906" spans="1:17" ht="15.5" hidden="1">
      <c r="A1906" s="35" t="s">
        <v>6206</v>
      </c>
      <c r="B1906" s="3">
        <v>20237</v>
      </c>
      <c r="C1906" s="35" t="str">
        <f t="shared" si="61"/>
        <v>2023-07-19</v>
      </c>
      <c r="D1906" s="35" t="s">
        <v>6207</v>
      </c>
      <c r="E1906" s="35" t="s">
        <v>126</v>
      </c>
      <c r="F1906" s="35" t="s">
        <v>771</v>
      </c>
      <c r="G1906" s="36">
        <v>42161</v>
      </c>
      <c r="H1906" s="35" t="s">
        <v>6208</v>
      </c>
      <c r="I1906" s="3" t="str">
        <f t="shared" si="62"/>
        <v>0x2329a89af284bfcacc2755bf9b1490b19ca0d8c7</v>
      </c>
      <c r="K1906" s="3" t="str">
        <f t="shared" si="63"/>
        <v>0.001488419706148214</v>
      </c>
      <c r="Q1906" s="3" t="str">
        <f t="shared" si="64"/>
        <v>0.001488419706148214}</v>
      </c>
    </row>
    <row r="1907" spans="1:17" ht="15.5" hidden="1">
      <c r="A1907" s="35" t="s">
        <v>6209</v>
      </c>
      <c r="B1907" s="3">
        <v>20237</v>
      </c>
      <c r="C1907" s="35" t="str">
        <f t="shared" si="61"/>
        <v>2023-07-07</v>
      </c>
      <c r="D1907" s="35" t="s">
        <v>6210</v>
      </c>
      <c r="E1907" s="35" t="s">
        <v>126</v>
      </c>
      <c r="F1907" s="35" t="s">
        <v>771</v>
      </c>
      <c r="G1907" s="36">
        <v>42161</v>
      </c>
      <c r="H1907" s="35" t="s">
        <v>6211</v>
      </c>
      <c r="I1907" s="3" t="str">
        <f t="shared" si="62"/>
        <v>0xadbd636a9ff51f2ab6999833aab784f2c1efa6f1</v>
      </c>
      <c r="K1907" s="3" t="str">
        <f t="shared" si="63"/>
        <v>0.00719824433065106</v>
      </c>
      <c r="Q1907" s="3" t="str">
        <f t="shared" si="64"/>
        <v>0.00719824433065106}</v>
      </c>
    </row>
    <row r="1908" spans="1:17" ht="15.5" hidden="1">
      <c r="A1908" s="35" t="s">
        <v>6212</v>
      </c>
      <c r="B1908" s="3">
        <v>20237</v>
      </c>
      <c r="C1908" s="35" t="str">
        <f t="shared" si="61"/>
        <v>2023-07-07</v>
      </c>
      <c r="D1908" s="35" t="s">
        <v>6213</v>
      </c>
      <c r="E1908" s="35" t="s">
        <v>126</v>
      </c>
      <c r="F1908" s="35" t="s">
        <v>771</v>
      </c>
      <c r="G1908" s="36">
        <v>42161</v>
      </c>
      <c r="H1908" s="35" t="s">
        <v>6214</v>
      </c>
      <c r="I1908" s="3" t="str">
        <f t="shared" si="62"/>
        <v>0xd9914f2e8f9b26ba92b6e0dec982108e8c7366ff</v>
      </c>
      <c r="K1908" s="3" t="str">
        <f t="shared" si="63"/>
        <v>0.02964824120603015</v>
      </c>
      <c r="Q1908" s="3" t="str">
        <f t="shared" si="64"/>
        <v>0.02964824120603015}</v>
      </c>
    </row>
    <row r="1909" spans="1:17" ht="15.5" hidden="1">
      <c r="A1909" s="35" t="s">
        <v>6215</v>
      </c>
      <c r="B1909" s="3">
        <v>20237</v>
      </c>
      <c r="C1909" s="35" t="str">
        <f t="shared" si="61"/>
        <v>2023-07-29</v>
      </c>
      <c r="D1909" s="35" t="s">
        <v>6216</v>
      </c>
      <c r="E1909" s="35" t="s">
        <v>126</v>
      </c>
      <c r="F1909" s="35" t="s">
        <v>771</v>
      </c>
      <c r="G1909" s="36">
        <v>42161</v>
      </c>
      <c r="H1909" s="35" t="s">
        <v>6217</v>
      </c>
      <c r="I1909" s="3" t="str">
        <f t="shared" si="62"/>
        <v>0x06b4eb128dede773e95a2f5bfe7242cdf7ffcbeb</v>
      </c>
      <c r="K1909" s="3" t="str">
        <f t="shared" si="63"/>
        <v>0.01612756264236902</v>
      </c>
      <c r="Q1909" s="3" t="str">
        <f t="shared" si="64"/>
        <v>0.01612756264236902}</v>
      </c>
    </row>
    <row r="1910" spans="1:17" ht="15.5" hidden="1">
      <c r="A1910" s="35" t="s">
        <v>6218</v>
      </c>
      <c r="B1910" s="3">
        <v>20237</v>
      </c>
      <c r="C1910" s="35" t="str">
        <f t="shared" si="61"/>
        <v>2023-07-20</v>
      </c>
      <c r="D1910" s="35" t="s">
        <v>6219</v>
      </c>
      <c r="E1910" s="35" t="s">
        <v>126</v>
      </c>
      <c r="F1910" s="35" t="s">
        <v>771</v>
      </c>
      <c r="G1910" s="36">
        <v>42161</v>
      </c>
      <c r="H1910" s="35" t="s">
        <v>6220</v>
      </c>
      <c r="I1910" s="3" t="str">
        <f t="shared" si="62"/>
        <v>0x216057b78707be859892673bbaa87750bda6d16e</v>
      </c>
      <c r="K1910" s="3" t="str">
        <f t="shared" si="63"/>
        <v>0.20370370370370372</v>
      </c>
      <c r="Q1910" s="3" t="str">
        <f t="shared" si="64"/>
        <v>0.20370370370370372}</v>
      </c>
    </row>
    <row r="1911" spans="1:17" ht="15.5" hidden="1">
      <c r="A1911" s="35" t="s">
        <v>6221</v>
      </c>
      <c r="B1911" s="3">
        <v>20237</v>
      </c>
      <c r="C1911" s="35" t="str">
        <f t="shared" si="61"/>
        <v>2023-07-15</v>
      </c>
      <c r="D1911" s="35" t="s">
        <v>6222</v>
      </c>
      <c r="E1911" s="35" t="s">
        <v>126</v>
      </c>
      <c r="F1911" s="35" t="s">
        <v>771</v>
      </c>
      <c r="G1911" s="36">
        <v>42161</v>
      </c>
      <c r="H1911" s="35" t="s">
        <v>6223</v>
      </c>
      <c r="I1911" s="3" t="str">
        <f t="shared" si="62"/>
        <v>0xed39cc7879bca2bebcc3d9422bb674a3ad820986</v>
      </c>
      <c r="K1911" s="3" t="str">
        <f t="shared" si="63"/>
        <v>0.1437333333333333</v>
      </c>
      <c r="Q1911" s="3" t="str">
        <f t="shared" si="64"/>
        <v>0.1437333333333333}</v>
      </c>
    </row>
    <row r="1912" spans="1:17" ht="15.5" hidden="1">
      <c r="A1912" s="35" t="s">
        <v>6224</v>
      </c>
      <c r="B1912" s="3">
        <v>20237</v>
      </c>
      <c r="C1912" s="35" t="str">
        <f t="shared" si="61"/>
        <v>2023-07-30</v>
      </c>
      <c r="D1912" s="35" t="s">
        <v>6225</v>
      </c>
      <c r="E1912" s="35" t="s">
        <v>126</v>
      </c>
      <c r="F1912" s="35" t="s">
        <v>771</v>
      </c>
      <c r="G1912" s="36">
        <v>42161</v>
      </c>
      <c r="H1912" s="35" t="s">
        <v>6226</v>
      </c>
      <c r="I1912" s="3" t="str">
        <f t="shared" si="62"/>
        <v>0xaef91d7ec3e8b7df095dae7dd8cf56d6fc419472</v>
      </c>
      <c r="K1912" s="3" t="str">
        <f t="shared" si="63"/>
        <v>0.0008200455580865603</v>
      </c>
      <c r="Q1912" s="3" t="str">
        <f t="shared" si="64"/>
        <v>0.0008200455580865603}</v>
      </c>
    </row>
    <row r="1913" spans="1:17" ht="15.5" hidden="1">
      <c r="A1913" s="35" t="s">
        <v>6227</v>
      </c>
      <c r="B1913" s="3">
        <v>20237</v>
      </c>
      <c r="C1913" s="35" t="str">
        <f t="shared" si="61"/>
        <v>2023-07-19</v>
      </c>
      <c r="D1913" s="35" t="s">
        <v>6228</v>
      </c>
      <c r="E1913" s="35" t="s">
        <v>126</v>
      </c>
      <c r="F1913" s="35" t="s">
        <v>771</v>
      </c>
      <c r="G1913" s="36">
        <v>42161</v>
      </c>
      <c r="H1913" s="35" t="s">
        <v>6229</v>
      </c>
      <c r="I1913" s="3" t="str">
        <f t="shared" si="62"/>
        <v>0x2329a89af284bfcacc2755bf9b1490b19ca0d8c7</v>
      </c>
      <c r="K1913" s="3" t="str">
        <f t="shared" si="63"/>
        <v>0.0014888994530809184</v>
      </c>
      <c r="Q1913" s="3" t="str">
        <f t="shared" si="64"/>
        <v>0.0014888994530809184}</v>
      </c>
    </row>
    <row r="1914" spans="1:17" ht="15.5" hidden="1">
      <c r="A1914" s="35" t="s">
        <v>6230</v>
      </c>
      <c r="B1914" s="3">
        <v>20237</v>
      </c>
      <c r="C1914" s="35" t="str">
        <f t="shared" si="61"/>
        <v>2023-07-28</v>
      </c>
      <c r="D1914" s="35" t="s">
        <v>6231</v>
      </c>
      <c r="E1914" s="35" t="s">
        <v>126</v>
      </c>
      <c r="F1914" s="35" t="s">
        <v>771</v>
      </c>
      <c r="G1914" s="36">
        <v>42161</v>
      </c>
      <c r="H1914" s="35" t="s">
        <v>6232</v>
      </c>
      <c r="I1914" s="3" t="str">
        <f t="shared" si="62"/>
        <v>0x2102c32a09cbced4146c3db2d27ae21a185bda43</v>
      </c>
      <c r="K1914" s="3" t="str">
        <f t="shared" si="63"/>
        <v>0.008514190317195327</v>
      </c>
      <c r="Q1914" s="3" t="str">
        <f t="shared" si="64"/>
        <v>0.008514190317195327}</v>
      </c>
    </row>
    <row r="1915" spans="1:17" ht="15.5" hidden="1">
      <c r="A1915" s="35" t="s">
        <v>6233</v>
      </c>
      <c r="B1915" s="3">
        <v>20237</v>
      </c>
      <c r="C1915" s="35" t="str">
        <f t="shared" si="61"/>
        <v>2023-07-09</v>
      </c>
      <c r="D1915" s="35" t="s">
        <v>6234</v>
      </c>
      <c r="E1915" s="35" t="s">
        <v>126</v>
      </c>
      <c r="F1915" s="35" t="s">
        <v>771</v>
      </c>
      <c r="G1915" s="36">
        <v>42161</v>
      </c>
      <c r="H1915" s="35" t="s">
        <v>6235</v>
      </c>
      <c r="I1915" s="3" t="str">
        <f t="shared" si="62"/>
        <v>0x0381d99718c659dcc393c018e97577720ac94a89</v>
      </c>
      <c r="K1915" s="3" t="str">
        <f t="shared" si="63"/>
        <v>0.047734627831715205</v>
      </c>
      <c r="Q1915" s="3" t="str">
        <f t="shared" si="64"/>
        <v>0.047734627831715205}</v>
      </c>
    </row>
    <row r="1916" spans="1:17" ht="15.5" hidden="1">
      <c r="A1916" s="35" t="s">
        <v>6236</v>
      </c>
      <c r="B1916" s="3">
        <v>20237</v>
      </c>
      <c r="C1916" s="35" t="str">
        <f t="shared" si="61"/>
        <v>2023-07-14</v>
      </c>
      <c r="D1916" s="35" t="s">
        <v>6237</v>
      </c>
      <c r="E1916" s="35" t="s">
        <v>126</v>
      </c>
      <c r="F1916" s="35" t="s">
        <v>771</v>
      </c>
      <c r="G1916" s="36">
        <v>42161</v>
      </c>
      <c r="H1916" s="35" t="s">
        <v>6238</v>
      </c>
      <c r="I1916" s="3" t="str">
        <f t="shared" si="62"/>
        <v>0x396d283c8f837f38d31e97b75a93aa939ae6e402</v>
      </c>
      <c r="K1916" s="3" t="str">
        <f t="shared" si="63"/>
        <v>0.0003163400357734202</v>
      </c>
      <c r="Q1916" s="3" t="str">
        <f t="shared" si="64"/>
        <v>0.0003163400357734202}</v>
      </c>
    </row>
    <row r="1917" spans="1:17" ht="15.5" hidden="1">
      <c r="A1917" s="35" t="s">
        <v>6239</v>
      </c>
      <c r="B1917" s="3">
        <v>20237</v>
      </c>
      <c r="C1917" s="35" t="str">
        <f t="shared" si="61"/>
        <v>2023-07-18</v>
      </c>
      <c r="D1917" s="35" t="s">
        <v>6240</v>
      </c>
      <c r="E1917" s="35" t="s">
        <v>126</v>
      </c>
      <c r="F1917" s="35" t="s">
        <v>771</v>
      </c>
      <c r="G1917" s="36">
        <v>42161</v>
      </c>
      <c r="H1917" s="35" t="s">
        <v>6241</v>
      </c>
      <c r="I1917" s="3" t="str">
        <f t="shared" si="62"/>
        <v>0x74c9b6abdefe6a2c8ddf70072991dec19cf3a754</v>
      </c>
      <c r="K1917" s="3" t="str">
        <f t="shared" si="63"/>
        <v>0.00300166018923303</v>
      </c>
      <c r="Q1917" s="3" t="str">
        <f t="shared" si="64"/>
        <v>0.00300166018923303}</v>
      </c>
    </row>
    <row r="1918" spans="1:17" ht="15.5" hidden="1">
      <c r="A1918" s="35" t="s">
        <v>6242</v>
      </c>
      <c r="B1918" s="3">
        <v>20237</v>
      </c>
      <c r="C1918" s="35" t="str">
        <f t="shared" si="61"/>
        <v>2023-07-20</v>
      </c>
      <c r="D1918" s="35" t="s">
        <v>6243</v>
      </c>
      <c r="E1918" s="35" t="s">
        <v>126</v>
      </c>
      <c r="F1918" s="35" t="s">
        <v>771</v>
      </c>
      <c r="G1918" s="36">
        <v>42161</v>
      </c>
      <c r="H1918" s="35" t="s">
        <v>6244</v>
      </c>
      <c r="I1918" s="3" t="str">
        <f t="shared" si="62"/>
        <v>0x216057b78707be859892673bbaa87750bda6d16e</v>
      </c>
      <c r="K1918" s="3" t="str">
        <f t="shared" si="63"/>
        <v>0.1925925925925926</v>
      </c>
      <c r="Q1918" s="3" t="str">
        <f t="shared" si="64"/>
        <v>0.1925925925925926}</v>
      </c>
    </row>
    <row r="1919" spans="1:17" ht="15.5" hidden="1">
      <c r="A1919" s="35" t="s">
        <v>6245</v>
      </c>
      <c r="B1919" s="3">
        <v>20237</v>
      </c>
      <c r="C1919" s="35" t="str">
        <f t="shared" si="61"/>
        <v>2023-07-27</v>
      </c>
      <c r="D1919" s="35" t="s">
        <v>6246</v>
      </c>
      <c r="E1919" s="35" t="s">
        <v>126</v>
      </c>
      <c r="F1919" s="35" t="s">
        <v>771</v>
      </c>
      <c r="G1919" s="36">
        <v>42161</v>
      </c>
      <c r="H1919" s="35" t="s">
        <v>6247</v>
      </c>
      <c r="I1919" s="3" t="str">
        <f t="shared" si="62"/>
        <v>0xce687767939b535d4514988387bd47256fa92720</v>
      </c>
      <c r="K1919" s="3" t="str">
        <f t="shared" si="63"/>
        <v>0.01804949053857351</v>
      </c>
      <c r="Q1919" s="3" t="str">
        <f t="shared" si="64"/>
        <v>0.01804949053857351}</v>
      </c>
    </row>
    <row r="1920" spans="1:17" ht="15.5" hidden="1">
      <c r="A1920" s="35" t="s">
        <v>6248</v>
      </c>
      <c r="B1920" s="3">
        <v>20237</v>
      </c>
      <c r="C1920" s="35" t="str">
        <f t="shared" si="61"/>
        <v>2023-07-28</v>
      </c>
      <c r="D1920" s="35" t="s">
        <v>6249</v>
      </c>
      <c r="E1920" s="35" t="s">
        <v>126</v>
      </c>
      <c r="F1920" s="35" t="s">
        <v>771</v>
      </c>
      <c r="G1920" s="36">
        <v>42161</v>
      </c>
      <c r="H1920" s="35" t="s">
        <v>6250</v>
      </c>
      <c r="I1920" s="3" t="str">
        <f t="shared" si="62"/>
        <v>0x123456fd8c7dddd0565aeeeef02e51cdc23fb42b</v>
      </c>
      <c r="K1920" s="3" t="str">
        <f t="shared" si="63"/>
        <v>0.00024970136666217985</v>
      </c>
      <c r="Q1920" s="3" t="str">
        <f t="shared" si="64"/>
        <v>0.00024970136666217985}</v>
      </c>
    </row>
    <row r="1921" spans="1:17" ht="15.5" hidden="1">
      <c r="A1921" s="35" t="s">
        <v>6251</v>
      </c>
      <c r="B1921" s="3">
        <v>20237</v>
      </c>
      <c r="C1921" s="35" t="str">
        <f t="shared" si="61"/>
        <v>2023-07-26</v>
      </c>
      <c r="D1921" s="35" t="s">
        <v>6252</v>
      </c>
      <c r="E1921" s="35" t="s">
        <v>126</v>
      </c>
      <c r="F1921" s="35" t="s">
        <v>771</v>
      </c>
      <c r="G1921" s="36">
        <v>42161</v>
      </c>
      <c r="H1921" s="35" t="s">
        <v>6253</v>
      </c>
      <c r="I1921" s="3" t="str">
        <f t="shared" si="62"/>
        <v>0x0ffc5a81f38d5b6ac15edacdd35a76578f59bbf2</v>
      </c>
      <c r="K1921" s="3" t="str">
        <f t="shared" si="63"/>
        <v>0.007720144752714113</v>
      </c>
      <c r="Q1921" s="3" t="str">
        <f t="shared" si="64"/>
        <v>0.007720144752714113}</v>
      </c>
    </row>
    <row r="1922" spans="1:17" ht="15.5" hidden="1">
      <c r="A1922" s="35" t="s">
        <v>6254</v>
      </c>
      <c r="B1922" s="3">
        <v>20237</v>
      </c>
      <c r="C1922" s="35" t="str">
        <f t="shared" si="61"/>
        <v>2023-07-31</v>
      </c>
      <c r="D1922" s="35" t="s">
        <v>6255</v>
      </c>
      <c r="E1922" s="35" t="s">
        <v>126</v>
      </c>
      <c r="F1922" s="35" t="s">
        <v>771</v>
      </c>
      <c r="G1922" s="36">
        <v>42161</v>
      </c>
      <c r="H1922" s="35" t="s">
        <v>6256</v>
      </c>
      <c r="I1922" s="3" t="str">
        <f t="shared" si="62"/>
        <v>0xbbcc99cd079b81493b990267c9946813fe4e56b8</v>
      </c>
      <c r="K1922" s="3" t="str">
        <f t="shared" si="63"/>
        <v>0.07552</v>
      </c>
      <c r="Q1922" s="3" t="str">
        <f t="shared" si="64"/>
        <v>0.07552}</v>
      </c>
    </row>
    <row r="1923" spans="1:17" ht="15.5" hidden="1">
      <c r="A1923" s="35" t="s">
        <v>6257</v>
      </c>
      <c r="B1923" s="3">
        <v>20237</v>
      </c>
      <c r="C1923" s="35" t="str">
        <f t="shared" si="61"/>
        <v>2023-07-27</v>
      </c>
      <c r="D1923" s="35" t="s">
        <v>6258</v>
      </c>
      <c r="E1923" s="35" t="s">
        <v>126</v>
      </c>
      <c r="F1923" s="35" t="s">
        <v>771</v>
      </c>
      <c r="G1923" s="36">
        <v>42161</v>
      </c>
      <c r="H1923" s="35" t="s">
        <v>6259</v>
      </c>
      <c r="I1923" s="3" t="str">
        <f t="shared" si="62"/>
        <v>0xdfab223b369abe8d9712f51c7e4910d94e2f87d2</v>
      </c>
      <c r="K1923" s="3" t="str">
        <f t="shared" si="63"/>
        <v>0.01804949053857351</v>
      </c>
      <c r="Q1923" s="3" t="str">
        <f t="shared" si="64"/>
        <v>0.01804949053857351}</v>
      </c>
    </row>
    <row r="1924" spans="1:17" ht="15.5" hidden="1">
      <c r="A1924" s="35" t="s">
        <v>6260</v>
      </c>
      <c r="B1924" s="3">
        <v>20237</v>
      </c>
      <c r="C1924" s="35" t="str">
        <f t="shared" si="61"/>
        <v>2023-07-31</v>
      </c>
      <c r="D1924" s="35" t="s">
        <v>6261</v>
      </c>
      <c r="E1924" s="35" t="s">
        <v>126</v>
      </c>
      <c r="F1924" s="35" t="s">
        <v>771</v>
      </c>
      <c r="G1924" s="36">
        <v>42161</v>
      </c>
      <c r="H1924" s="35" t="s">
        <v>6262</v>
      </c>
      <c r="I1924" s="3" t="str">
        <f t="shared" si="62"/>
        <v>0x96223b32a75a22de7c192a1b99366c7ed12c1649</v>
      </c>
      <c r="K1924" s="3" t="str">
        <f t="shared" si="63"/>
        <v>0.051919999999999994</v>
      </c>
      <c r="Q1924" s="3" t="str">
        <f t="shared" si="64"/>
        <v>0.051919999999999994}</v>
      </c>
    </row>
    <row r="1925" spans="1:17" ht="15.5" hidden="1">
      <c r="A1925" s="35" t="s">
        <v>6263</v>
      </c>
      <c r="B1925" s="3">
        <v>20237</v>
      </c>
      <c r="C1925" s="35" t="str">
        <f t="shared" si="61"/>
        <v>2023-07-28</v>
      </c>
      <c r="D1925" s="35" t="s">
        <v>6264</v>
      </c>
      <c r="E1925" s="35" t="s">
        <v>126</v>
      </c>
      <c r="F1925" s="35" t="s">
        <v>771</v>
      </c>
      <c r="G1925" s="36">
        <v>42161</v>
      </c>
      <c r="H1925" s="35" t="s">
        <v>6265</v>
      </c>
      <c r="I1925" s="3" t="str">
        <f t="shared" si="62"/>
        <v>0x2102c32a09cbced4146c3db2d27ae21a185bda43</v>
      </c>
      <c r="K1925" s="3" t="str">
        <f t="shared" si="63"/>
        <v>0.008333333333333333</v>
      </c>
      <c r="Q1925" s="3" t="str">
        <f t="shared" si="64"/>
        <v>0.008333333333333333}</v>
      </c>
    </row>
    <row r="1926" spans="1:17" ht="15.5" hidden="1">
      <c r="A1926" s="35" t="s">
        <v>6266</v>
      </c>
      <c r="B1926" s="3">
        <v>20237</v>
      </c>
      <c r="C1926" s="35" t="str">
        <f t="shared" si="61"/>
        <v>2023-07-10</v>
      </c>
      <c r="D1926" s="35" t="s">
        <v>6267</v>
      </c>
      <c r="E1926" s="35" t="s">
        <v>126</v>
      </c>
      <c r="F1926" s="35" t="s">
        <v>771</v>
      </c>
      <c r="G1926" s="36">
        <v>42161</v>
      </c>
      <c r="H1926" s="35" t="s">
        <v>6268</v>
      </c>
      <c r="I1926" s="3" t="str">
        <f t="shared" si="62"/>
        <v>0xb3f62a5529607fbca81faad8890f0957a370904a</v>
      </c>
      <c r="K1926" s="3" t="str">
        <f t="shared" si="63"/>
        <v>0.03445255474452554</v>
      </c>
      <c r="Q1926" s="3" t="str">
        <f t="shared" si="64"/>
        <v>0.03445255474452554}</v>
      </c>
    </row>
    <row r="1927" spans="1:17" ht="15.5" hidden="1">
      <c r="A1927" s="35" t="s">
        <v>6269</v>
      </c>
      <c r="B1927" s="3">
        <v>20237</v>
      </c>
      <c r="C1927" s="35" t="str">
        <f t="shared" si="61"/>
        <v>2023-07-30</v>
      </c>
      <c r="D1927" s="35" t="s">
        <v>6270</v>
      </c>
      <c r="E1927" s="35" t="s">
        <v>126</v>
      </c>
      <c r="F1927" s="35" t="s">
        <v>771</v>
      </c>
      <c r="G1927" s="36">
        <v>42161</v>
      </c>
      <c r="H1927" s="35" t="s">
        <v>6271</v>
      </c>
      <c r="I1927" s="3" t="str">
        <f t="shared" si="62"/>
        <v>0xc48324632e9c56bdf656bb82c4857f8699c4555c</v>
      </c>
      <c r="K1927" s="3" t="str">
        <f t="shared" si="63"/>
        <v>0.059027777777777776</v>
      </c>
      <c r="Q1927" s="3" t="str">
        <f t="shared" si="64"/>
        <v>0.059027777777777776}</v>
      </c>
    </row>
    <row r="1928" spans="1:17" ht="15.5" hidden="1">
      <c r="A1928" s="35" t="s">
        <v>6272</v>
      </c>
      <c r="B1928" s="3">
        <v>20237</v>
      </c>
      <c r="C1928" s="35" t="str">
        <f t="shared" si="61"/>
        <v>2023-07-12</v>
      </c>
      <c r="D1928" s="35" t="s">
        <v>6273</v>
      </c>
      <c r="E1928" s="35" t="s">
        <v>126</v>
      </c>
      <c r="F1928" s="35" t="s">
        <v>771</v>
      </c>
      <c r="G1928" s="36">
        <v>10</v>
      </c>
      <c r="H1928" s="35" t="s">
        <v>6274</v>
      </c>
      <c r="I1928" s="3" t="str">
        <f t="shared" si="62"/>
        <v>0x6c4affd9d80e7fa74228866295ff76ff7d5d6c01</v>
      </c>
      <c r="K1928" s="3" t="str">
        <f t="shared" si="63"/>
        <v>0.07036144578313253</v>
      </c>
      <c r="Q1928" s="3" t="str">
        <f t="shared" si="64"/>
        <v>0.07036144578313253}</v>
      </c>
    </row>
    <row r="1929" spans="1:17" ht="15.5" hidden="1">
      <c r="A1929" s="35" t="s">
        <v>6275</v>
      </c>
      <c r="B1929" s="3">
        <v>20237</v>
      </c>
      <c r="C1929" s="35" t="str">
        <f t="shared" si="61"/>
        <v>2023-07-07</v>
      </c>
      <c r="D1929" s="35" t="s">
        <v>6276</v>
      </c>
      <c r="E1929" s="35" t="s">
        <v>126</v>
      </c>
      <c r="F1929" s="35" t="s">
        <v>771</v>
      </c>
      <c r="G1929" s="36">
        <v>10</v>
      </c>
      <c r="H1929" s="35" t="s">
        <v>6277</v>
      </c>
      <c r="I1929" s="3" t="str">
        <f t="shared" si="62"/>
        <v>0xadbd636a9ff51f2ab6999833aab784f2c1efa6f1</v>
      </c>
      <c r="K1929" s="3" t="str">
        <f t="shared" si="63"/>
        <v>0.010062111801242238</v>
      </c>
      <c r="Q1929" s="3" t="str">
        <f t="shared" si="64"/>
        <v>0.010062111801242238}</v>
      </c>
    </row>
    <row r="1930" spans="1:17" ht="15.5" hidden="1">
      <c r="A1930" s="35" t="s">
        <v>6278</v>
      </c>
      <c r="B1930" s="3">
        <v>20237</v>
      </c>
      <c r="C1930" s="35" t="str">
        <f t="shared" si="61"/>
        <v>2023-07-13</v>
      </c>
      <c r="D1930" s="35" t="s">
        <v>6279</v>
      </c>
      <c r="E1930" s="35" t="s">
        <v>126</v>
      </c>
      <c r="F1930" s="35" t="s">
        <v>771</v>
      </c>
      <c r="G1930" s="36">
        <v>10</v>
      </c>
      <c r="H1930" s="35" t="s">
        <v>6280</v>
      </c>
      <c r="I1930" s="3" t="str">
        <f t="shared" si="62"/>
        <v>0xd04fa999c117344374ea4ded16016d0390b5baac</v>
      </c>
      <c r="K1930" s="3" t="str">
        <f t="shared" si="63"/>
        <v>0.00015544706130980052</v>
      </c>
      <c r="Q1930" s="3" t="str">
        <f t="shared" si="64"/>
        <v>0.00015544706130980052}</v>
      </c>
    </row>
    <row r="1931" spans="1:17" ht="15.5" hidden="1">
      <c r="A1931" s="35" t="s">
        <v>6281</v>
      </c>
      <c r="B1931" s="3">
        <v>20237</v>
      </c>
      <c r="C1931" s="35" t="str">
        <f t="shared" si="61"/>
        <v>2023-07-13</v>
      </c>
      <c r="D1931" s="35" t="s">
        <v>6282</v>
      </c>
      <c r="E1931" s="35" t="s">
        <v>126</v>
      </c>
      <c r="F1931" s="35" t="s">
        <v>771</v>
      </c>
      <c r="G1931" s="36">
        <v>10</v>
      </c>
      <c r="H1931" s="35" t="s">
        <v>6283</v>
      </c>
      <c r="I1931" s="3" t="str">
        <f t="shared" si="62"/>
        <v>0xd04fa999c117344374ea4ded16016d0390b5baac</v>
      </c>
      <c r="K1931" s="3" t="str">
        <f t="shared" si="63"/>
        <v>0.00015544706130980052</v>
      </c>
      <c r="Q1931" s="3" t="str">
        <f t="shared" si="64"/>
        <v>0.00015544706130980052}</v>
      </c>
    </row>
    <row r="1932" spans="1:17" ht="15.5" hidden="1">
      <c r="A1932" s="35" t="s">
        <v>6284</v>
      </c>
      <c r="B1932" s="3">
        <v>20237</v>
      </c>
      <c r="C1932" s="35" t="str">
        <f t="shared" si="61"/>
        <v>2023-07-13</v>
      </c>
      <c r="D1932" s="35" t="s">
        <v>6285</v>
      </c>
      <c r="E1932" s="35" t="s">
        <v>126</v>
      </c>
      <c r="F1932" s="35" t="s">
        <v>771</v>
      </c>
      <c r="G1932" s="36">
        <v>10</v>
      </c>
      <c r="H1932" s="35" t="s">
        <v>6286</v>
      </c>
      <c r="I1932" s="3" t="str">
        <f t="shared" si="62"/>
        <v>0x241eec859eb6f4d885d5d28685dc6b7d9618298c</v>
      </c>
      <c r="K1932" s="3" t="str">
        <f t="shared" si="63"/>
        <v>0.013725373918766343</v>
      </c>
      <c r="Q1932" s="3" t="str">
        <f t="shared" si="64"/>
        <v>0.013725373918766343}</v>
      </c>
    </row>
    <row r="1933" spans="1:17" ht="15.5" hidden="1">
      <c r="A1933" s="35" t="s">
        <v>6287</v>
      </c>
      <c r="B1933" s="3">
        <v>20237</v>
      </c>
      <c r="C1933" s="35" t="str">
        <f t="shared" si="61"/>
        <v>2023-07-07</v>
      </c>
      <c r="D1933" s="35" t="s">
        <v>6288</v>
      </c>
      <c r="E1933" s="35" t="s">
        <v>126</v>
      </c>
      <c r="F1933" s="35" t="s">
        <v>771</v>
      </c>
      <c r="G1933" s="36">
        <v>10</v>
      </c>
      <c r="H1933" s="35" t="s">
        <v>6289</v>
      </c>
      <c r="I1933" s="3" t="str">
        <f t="shared" si="62"/>
        <v>0xadbd636a9ff51f2ab6999833aab784f2c1efa6f1</v>
      </c>
      <c r="K1933" s="3" t="str">
        <f t="shared" si="63"/>
        <v>0.008490566037735849</v>
      </c>
      <c r="Q1933" s="3" t="str">
        <f t="shared" si="64"/>
        <v>0.008490566037735849}</v>
      </c>
    </row>
    <row r="1934" spans="1:17" ht="15.5" hidden="1">
      <c r="A1934" s="35" t="s">
        <v>6290</v>
      </c>
      <c r="B1934" s="3">
        <v>20237</v>
      </c>
      <c r="C1934" s="35" t="str">
        <f t="shared" si="61"/>
        <v>2023-07-08</v>
      </c>
      <c r="D1934" s="35" t="s">
        <v>6291</v>
      </c>
      <c r="E1934" s="35" t="s">
        <v>191</v>
      </c>
      <c r="F1934" s="35" t="s">
        <v>771</v>
      </c>
      <c r="G1934" s="36">
        <v>10</v>
      </c>
      <c r="H1934" s="35" t="s">
        <v>6292</v>
      </c>
      <c r="I1934" s="3" t="str">
        <f t="shared" si="62"/>
        <v>0xfb86a60a4d204de91421871c6d69cb40d21ae736</v>
      </c>
      <c r="K1934" s="3" t="str">
        <f t="shared" si="63"/>
        <v>5.865232156072852e-09</v>
      </c>
      <c r="Q1934" s="3" t="str">
        <f t="shared" si="64"/>
        <v>5.865232156072852e-09}</v>
      </c>
    </row>
    <row r="1935" spans="1:17" ht="15.5" hidden="1">
      <c r="A1935" s="35" t="s">
        <v>6293</v>
      </c>
      <c r="B1935" s="3">
        <v>20237</v>
      </c>
      <c r="C1935" s="35" t="str">
        <f t="shared" si="61"/>
        <v>2023-07-15</v>
      </c>
      <c r="D1935" s="35" t="s">
        <v>6294</v>
      </c>
      <c r="E1935" s="35" t="s">
        <v>126</v>
      </c>
      <c r="F1935" s="35" t="s">
        <v>771</v>
      </c>
      <c r="G1935" s="36">
        <v>10</v>
      </c>
      <c r="H1935" s="35" t="s">
        <v>6295</v>
      </c>
      <c r="I1935" s="3" t="str">
        <f t="shared" si="62"/>
        <v>0x71e7d05be74ff748c45402c06a941c822d756dc5</v>
      </c>
      <c r="K1935" s="3" t="str">
        <f t="shared" si="63"/>
        <v>0.06952380952380952</v>
      </c>
      <c r="Q1935" s="3" t="str">
        <f t="shared" si="64"/>
        <v>0.06952380952380952}</v>
      </c>
    </row>
    <row r="1936" spans="1:17" ht="15.5" hidden="1">
      <c r="A1936" s="35" t="s">
        <v>6296</v>
      </c>
      <c r="B1936" s="3">
        <v>20237</v>
      </c>
      <c r="C1936" s="35" t="str">
        <f t="shared" si="61"/>
        <v>2023-07-17</v>
      </c>
      <c r="D1936" s="35" t="s">
        <v>6297</v>
      </c>
      <c r="E1936" s="35" t="s">
        <v>126</v>
      </c>
      <c r="F1936" s="35" t="s">
        <v>771</v>
      </c>
      <c r="G1936" s="36">
        <v>10</v>
      </c>
      <c r="H1936" s="35" t="s">
        <v>6298</v>
      </c>
      <c r="I1936" s="3" t="str">
        <f t="shared" si="62"/>
        <v>0x4004fbf04441470b0575e8ad4d7eb26acd056abb</v>
      </c>
      <c r="K1936" s="3" t="str">
        <f t="shared" si="63"/>
        <v>0.027794117647058823</v>
      </c>
      <c r="Q1936" s="3" t="str">
        <f t="shared" si="64"/>
        <v>0.027794117647058823}</v>
      </c>
    </row>
    <row r="1937" spans="1:17" ht="15.5" hidden="1">
      <c r="A1937" s="35" t="s">
        <v>6299</v>
      </c>
      <c r="B1937" s="3">
        <v>20237</v>
      </c>
      <c r="C1937" s="35" t="str">
        <f t="shared" si="61"/>
        <v>2023-07-15</v>
      </c>
      <c r="D1937" s="35" t="s">
        <v>6300</v>
      </c>
      <c r="E1937" s="35" t="s">
        <v>126</v>
      </c>
      <c r="F1937" s="35" t="s">
        <v>771</v>
      </c>
      <c r="G1937" s="36">
        <v>10</v>
      </c>
      <c r="H1937" s="35" t="s">
        <v>6301</v>
      </c>
      <c r="I1937" s="3" t="str">
        <f t="shared" si="62"/>
        <v>0x71e7d05be74ff748c45402c06a941c822d756dc5</v>
      </c>
      <c r="K1937" s="3" t="str">
        <f t="shared" si="63"/>
        <v>0.06952380952380952</v>
      </c>
      <c r="Q1937" s="3" t="str">
        <f t="shared" si="64"/>
        <v>0.06952380952380952}</v>
      </c>
    </row>
    <row r="1938" spans="1:17" ht="15.5" hidden="1">
      <c r="A1938" s="35" t="s">
        <v>6302</v>
      </c>
      <c r="B1938" s="3">
        <v>20237</v>
      </c>
      <c r="C1938" s="35" t="str">
        <f t="shared" si="61"/>
        <v>2023-07-10</v>
      </c>
      <c r="D1938" s="35" t="s">
        <v>6303</v>
      </c>
      <c r="E1938" s="35" t="s">
        <v>126</v>
      </c>
      <c r="F1938" s="35" t="s">
        <v>771</v>
      </c>
      <c r="G1938" s="36">
        <v>10</v>
      </c>
      <c r="H1938" s="35" t="s">
        <v>6304</v>
      </c>
      <c r="I1938" s="3" t="str">
        <f t="shared" si="62"/>
        <v>0xd3641c912a6a4c30338787e3c464420b561a9467</v>
      </c>
      <c r="K1938" s="3" t="str">
        <f t="shared" si="63"/>
        <v>0.04021276595744681</v>
      </c>
      <c r="Q1938" s="3" t="str">
        <f t="shared" si="64"/>
        <v>0.04021276595744681}</v>
      </c>
    </row>
    <row r="1939" spans="1:17" ht="15.5" hidden="1">
      <c r="A1939" s="35" t="s">
        <v>6305</v>
      </c>
      <c r="B1939" s="3">
        <v>20237</v>
      </c>
      <c r="C1939" s="35" t="str">
        <f t="shared" si="61"/>
        <v>2023-07-01</v>
      </c>
      <c r="D1939" s="35" t="s">
        <v>6306</v>
      </c>
      <c r="E1939" s="35" t="s">
        <v>126</v>
      </c>
      <c r="F1939" s="35" t="s">
        <v>771</v>
      </c>
      <c r="G1939" s="36">
        <v>10</v>
      </c>
      <c r="H1939" s="35" t="s">
        <v>6307</v>
      </c>
      <c r="I1939" s="3" t="str">
        <f t="shared" si="62"/>
        <v>0x98d0a5b7a3fcb169c6df1c4878d7d1b15ec9bcde</v>
      </c>
      <c r="K1939" s="3" t="str">
        <f t="shared" si="63"/>
        <v>0.006055065633538294</v>
      </c>
      <c r="Q1939" s="3" t="str">
        <f t="shared" si="64"/>
        <v>0.006055065633538294}</v>
      </c>
    </row>
    <row r="1940" spans="1:17" ht="15.5" hidden="1">
      <c r="A1940" s="35" t="s">
        <v>6308</v>
      </c>
      <c r="B1940" s="3">
        <v>20237</v>
      </c>
      <c r="C1940" s="35" t="str">
        <f t="shared" si="61"/>
        <v>2023-07-09</v>
      </c>
      <c r="D1940" s="35" t="s">
        <v>6309</v>
      </c>
      <c r="E1940" s="35" t="s">
        <v>126</v>
      </c>
      <c r="F1940" s="35" t="s">
        <v>771</v>
      </c>
      <c r="G1940" s="36">
        <v>10</v>
      </c>
      <c r="H1940" s="35" t="s">
        <v>6310</v>
      </c>
      <c r="I1940" s="3" t="str">
        <f t="shared" si="62"/>
        <v>0x88888f31f9ab8e195b7b05d717f4abaabaef33a0</v>
      </c>
      <c r="K1940" s="3" t="str">
        <f t="shared" si="63"/>
        <v>0.010191040256501603</v>
      </c>
      <c r="Q1940" s="3" t="str">
        <f t="shared" si="64"/>
        <v>0.010191040256501603}</v>
      </c>
    </row>
    <row r="1941" spans="1:17" ht="15.5" hidden="1">
      <c r="A1941" s="35" t="s">
        <v>6311</v>
      </c>
      <c r="B1941" s="3">
        <v>20237</v>
      </c>
      <c r="C1941" s="35" t="str">
        <f t="shared" si="61"/>
        <v>2023-07-09</v>
      </c>
      <c r="D1941" s="35" t="s">
        <v>6312</v>
      </c>
      <c r="E1941" s="35" t="s">
        <v>126</v>
      </c>
      <c r="F1941" s="35" t="s">
        <v>771</v>
      </c>
      <c r="G1941" s="36">
        <v>10</v>
      </c>
      <c r="H1941" s="35" t="s">
        <v>6313</v>
      </c>
      <c r="I1941" s="3" t="str">
        <f t="shared" si="62"/>
        <v>0x88888f31f9ab8e195b7b05d717f4abaabaef33a0</v>
      </c>
      <c r="K1941" s="3" t="str">
        <f t="shared" si="63"/>
        <v>0.010191040256501603</v>
      </c>
      <c r="Q1941" s="3" t="str">
        <f t="shared" si="64"/>
        <v>0.010191040256501603}</v>
      </c>
    </row>
    <row r="1942" spans="1:17" ht="15.5" hidden="1">
      <c r="A1942" s="35" t="s">
        <v>6314</v>
      </c>
      <c r="B1942" s="3">
        <v>20237</v>
      </c>
      <c r="C1942" s="35" t="str">
        <f t="shared" si="61"/>
        <v>2023-07-12</v>
      </c>
      <c r="D1942" s="35" t="s">
        <v>6315</v>
      </c>
      <c r="E1942" s="35" t="s">
        <v>126</v>
      </c>
      <c r="F1942" s="35" t="s">
        <v>771</v>
      </c>
      <c r="G1942" s="36">
        <v>10</v>
      </c>
      <c r="H1942" s="35" t="s">
        <v>6316</v>
      </c>
      <c r="I1942" s="3" t="str">
        <f t="shared" si="62"/>
        <v>0x6c4affd9d80e7fa74228866295ff76ff7d5d6c01</v>
      </c>
      <c r="K1942" s="3" t="str">
        <f t="shared" si="63"/>
        <v>0.07036144578313253</v>
      </c>
      <c r="Q1942" s="3" t="str">
        <f t="shared" si="64"/>
        <v>0.07036144578313253}</v>
      </c>
    </row>
    <row r="1943" spans="1:17" ht="15.5" hidden="1">
      <c r="A1943" s="35" t="s">
        <v>6317</v>
      </c>
      <c r="B1943" s="3">
        <v>20237</v>
      </c>
      <c r="C1943" s="35" t="str">
        <f t="shared" si="61"/>
        <v>2023-07-03</v>
      </c>
      <c r="D1943" s="35" t="s">
        <v>6318</v>
      </c>
      <c r="E1943" s="35" t="s">
        <v>126</v>
      </c>
      <c r="F1943" s="35" t="s">
        <v>771</v>
      </c>
      <c r="G1943" s="36">
        <v>10</v>
      </c>
      <c r="H1943" s="35" t="s">
        <v>6319</v>
      </c>
      <c r="I1943" s="3" t="str">
        <f t="shared" si="62"/>
        <v>0x51cc12e6a4fccbcd6eb6f1c5905263edc5578c5f</v>
      </c>
      <c r="K1943" s="3" t="str">
        <f t="shared" si="63"/>
        <v>0.16846153846153847</v>
      </c>
      <c r="Q1943" s="3" t="str">
        <f t="shared" si="64"/>
        <v>0.16846153846153847}</v>
      </c>
    </row>
    <row r="1944" spans="1:17" ht="15.5" hidden="1">
      <c r="A1944" s="35" t="s">
        <v>6320</v>
      </c>
      <c r="B1944" s="3">
        <v>20237</v>
      </c>
      <c r="C1944" s="35" t="str">
        <f t="shared" si="61"/>
        <v>2023-07-06</v>
      </c>
      <c r="D1944" s="35" t="s">
        <v>6321</v>
      </c>
      <c r="E1944" s="35" t="s">
        <v>126</v>
      </c>
      <c r="F1944" s="35" t="s">
        <v>771</v>
      </c>
      <c r="G1944" s="36">
        <v>10</v>
      </c>
      <c r="H1944" s="35" t="s">
        <v>6322</v>
      </c>
      <c r="I1944" s="3" t="str">
        <f t="shared" si="62"/>
        <v>0xf8f1580f08ef7907f892fc087d330af6da959717</v>
      </c>
      <c r="K1944" s="3" t="str">
        <f t="shared" si="63"/>
        <v>9.259324251828752e-06</v>
      </c>
      <c r="Q1944" s="3" t="str">
        <f t="shared" si="64"/>
        <v>9.259324251828752e-06}</v>
      </c>
    </row>
    <row r="1945" spans="1:17" ht="15.5" hidden="1">
      <c r="A1945" s="35" t="s">
        <v>6323</v>
      </c>
      <c r="B1945" s="3">
        <v>20237</v>
      </c>
      <c r="C1945" s="35" t="str">
        <f t="shared" si="61"/>
        <v>2023-07-04</v>
      </c>
      <c r="D1945" s="35" t="s">
        <v>6324</v>
      </c>
      <c r="E1945" s="35" t="s">
        <v>126</v>
      </c>
      <c r="F1945" s="35" t="s">
        <v>771</v>
      </c>
      <c r="G1945" s="36">
        <v>10</v>
      </c>
      <c r="H1945" s="35" t="s">
        <v>6325</v>
      </c>
      <c r="I1945" s="3" t="str">
        <f t="shared" si="62"/>
        <v>0xa249ac7499bb7a18f47168f936825452d466dcaf</v>
      </c>
      <c r="K1945" s="3" t="str">
        <f t="shared" si="63"/>
        <v>6.577013521457966e-07</v>
      </c>
      <c r="Q1945" s="3" t="str">
        <f t="shared" si="64"/>
        <v>6.577013521457966e-07}</v>
      </c>
    </row>
    <row r="1946" spans="1:17" ht="15.5" hidden="1">
      <c r="A1946" s="35" t="s">
        <v>6326</v>
      </c>
      <c r="B1946" s="3">
        <v>20237</v>
      </c>
      <c r="C1946" s="35" t="str">
        <f t="shared" si="61"/>
        <v>2023-07-13</v>
      </c>
      <c r="D1946" s="35" t="s">
        <v>6327</v>
      </c>
      <c r="E1946" s="35" t="s">
        <v>126</v>
      </c>
      <c r="F1946" s="35" t="s">
        <v>771</v>
      </c>
      <c r="G1946" s="36">
        <v>10</v>
      </c>
      <c r="H1946" s="35" t="s">
        <v>6328</v>
      </c>
      <c r="I1946" s="3" t="str">
        <f t="shared" si="62"/>
        <v>0x241eec859eb6f4d885d5d28685dc6b7d9618298c</v>
      </c>
      <c r="K1946" s="3" t="str">
        <f t="shared" si="63"/>
        <v>0.012962853145501546</v>
      </c>
      <c r="Q1946" s="3" t="str">
        <f t="shared" si="64"/>
        <v>0.012962853145501546}</v>
      </c>
    </row>
    <row r="1947" spans="1:17" ht="15.5" hidden="1">
      <c r="A1947" s="35" t="s">
        <v>6329</v>
      </c>
      <c r="B1947" s="3">
        <v>20237</v>
      </c>
      <c r="C1947" s="35" t="str">
        <f t="shared" si="61"/>
        <v>2023-07-08</v>
      </c>
      <c r="D1947" s="35" t="s">
        <v>6330</v>
      </c>
      <c r="E1947" s="35" t="s">
        <v>191</v>
      </c>
      <c r="F1947" s="35" t="s">
        <v>771</v>
      </c>
      <c r="G1947" s="36">
        <v>10</v>
      </c>
      <c r="H1947" s="35" t="s">
        <v>6331</v>
      </c>
      <c r="I1947" s="3" t="str">
        <f t="shared" si="62"/>
        <v>0xfb86a60a4d204de91421871c6d69cb40d21ae736</v>
      </c>
      <c r="K1947" s="3" t="str">
        <f t="shared" si="63"/>
        <v>5.865232156072852e-09</v>
      </c>
      <c r="Q1947" s="3" t="str">
        <f t="shared" si="64"/>
        <v>5.865232156072852e-09}</v>
      </c>
    </row>
    <row r="1948" spans="1:17" ht="15.5" hidden="1">
      <c r="A1948" s="35" t="s">
        <v>6332</v>
      </c>
      <c r="B1948" s="3">
        <v>20237</v>
      </c>
      <c r="C1948" s="35" t="str">
        <f t="shared" si="61"/>
        <v>2023-07-06</v>
      </c>
      <c r="D1948" s="35" t="s">
        <v>6333</v>
      </c>
      <c r="E1948" s="35" t="s">
        <v>126</v>
      </c>
      <c r="F1948" s="35" t="s">
        <v>771</v>
      </c>
      <c r="G1948" s="36">
        <v>10</v>
      </c>
      <c r="H1948" s="35" t="s">
        <v>6334</v>
      </c>
      <c r="I1948" s="3" t="str">
        <f t="shared" si="62"/>
        <v>0x925429bc4abc6a3b5ed81086981277de84b3354a</v>
      </c>
      <c r="K1948" s="3" t="str">
        <f t="shared" si="63"/>
        <v>9.885999779932547e-05</v>
      </c>
      <c r="Q1948" s="3" t="str">
        <f t="shared" si="64"/>
        <v>9.885999779932547e-05}</v>
      </c>
    </row>
    <row r="1949" spans="1:17" ht="15.5" hidden="1">
      <c r="A1949" s="35" t="s">
        <v>6335</v>
      </c>
      <c r="B1949" s="3">
        <v>20237</v>
      </c>
      <c r="C1949" s="35" t="str">
        <f t="shared" si="61"/>
        <v>2023-07-29</v>
      </c>
      <c r="D1949" s="35" t="s">
        <v>6336</v>
      </c>
      <c r="E1949" s="35" t="s">
        <v>191</v>
      </c>
      <c r="F1949" s="35" t="s">
        <v>771</v>
      </c>
      <c r="G1949" s="36">
        <v>10</v>
      </c>
      <c r="H1949" s="35" t="s">
        <v>6337</v>
      </c>
      <c r="I1949" s="3" t="str">
        <f t="shared" si="62"/>
        <v>0x55dcad916750c19c4ec69d65ff0317767b36ce90</v>
      </c>
      <c r="K1949" s="3" t="str">
        <f t="shared" si="63"/>
        <v>8.981264317137636e-09</v>
      </c>
      <c r="Q1949" s="3" t="str">
        <f t="shared" si="64"/>
        <v>8.981264317137636e-09}</v>
      </c>
    </row>
    <row r="1950" spans="1:17" ht="15.5" hidden="1">
      <c r="A1950" s="35" t="s">
        <v>6338</v>
      </c>
      <c r="B1950" s="3">
        <v>20237</v>
      </c>
      <c r="C1950" s="35" t="str">
        <f t="shared" si="61"/>
        <v>2023-07-10</v>
      </c>
      <c r="D1950" s="35" t="s">
        <v>6339</v>
      </c>
      <c r="E1950" s="35" t="s">
        <v>126</v>
      </c>
      <c r="F1950" s="35" t="s">
        <v>771</v>
      </c>
      <c r="G1950" s="36">
        <v>10</v>
      </c>
      <c r="H1950" s="35" t="s">
        <v>6340</v>
      </c>
      <c r="I1950" s="3" t="str">
        <f t="shared" si="62"/>
        <v>0xd3641c912a6a4c30338787e3c464420b561a9467</v>
      </c>
      <c r="K1950" s="3" t="str">
        <f t="shared" si="63"/>
        <v>0.0001574471698351818</v>
      </c>
      <c r="Q1950" s="3" t="str">
        <f t="shared" si="64"/>
        <v>0.0001574471698351818}</v>
      </c>
    </row>
    <row r="1951" spans="1:17" ht="15.5" hidden="1">
      <c r="A1951" s="35" t="s">
        <v>6341</v>
      </c>
      <c r="B1951" s="3">
        <v>20237</v>
      </c>
      <c r="C1951" s="35" t="str">
        <f t="shared" si="61"/>
        <v>2023-07-10</v>
      </c>
      <c r="D1951" s="35" t="s">
        <v>6342</v>
      </c>
      <c r="E1951" s="35" t="s">
        <v>126</v>
      </c>
      <c r="F1951" s="35" t="s">
        <v>771</v>
      </c>
      <c r="G1951" s="36">
        <v>10</v>
      </c>
      <c r="H1951" s="35" t="s">
        <v>6343</v>
      </c>
      <c r="I1951" s="3" t="str">
        <f t="shared" si="62"/>
        <v>0xd3641c912a6a4c30338787e3c464420b561a9467</v>
      </c>
      <c r="K1951" s="3" t="str">
        <f t="shared" si="63"/>
        <v>0.0001574471698351818</v>
      </c>
      <c r="Q1951" s="3" t="str">
        <f t="shared" si="64"/>
        <v>0.0001574471698351818}</v>
      </c>
    </row>
    <row r="1952" spans="1:17" ht="15.5" hidden="1">
      <c r="A1952" s="35" t="s">
        <v>6344</v>
      </c>
      <c r="B1952" s="3">
        <v>20237</v>
      </c>
      <c r="C1952" s="35" t="str">
        <f t="shared" si="61"/>
        <v>2023-07-01</v>
      </c>
      <c r="D1952" s="35" t="s">
        <v>6345</v>
      </c>
      <c r="E1952" s="35" t="s">
        <v>126</v>
      </c>
      <c r="F1952" s="35" t="s">
        <v>771</v>
      </c>
      <c r="G1952" s="36">
        <v>10</v>
      </c>
      <c r="H1952" s="35" t="s">
        <v>6346</v>
      </c>
      <c r="I1952" s="3" t="str">
        <f t="shared" si="62"/>
        <v>0x3e5d7768381d1d31b6c2dace0a56866e563cab69</v>
      </c>
      <c r="K1952" s="3" t="str">
        <f t="shared" si="63"/>
        <v>0.0032666256302303835</v>
      </c>
      <c r="Q1952" s="3" t="str">
        <f t="shared" si="64"/>
        <v>0.0032666256302303835}</v>
      </c>
    </row>
    <row r="1953" spans="1:17" ht="15.5" hidden="1">
      <c r="A1953" s="35" t="s">
        <v>6347</v>
      </c>
      <c r="B1953" s="3">
        <v>20237</v>
      </c>
      <c r="C1953" s="35" t="str">
        <f t="shared" si="61"/>
        <v>2023-07-03</v>
      </c>
      <c r="D1953" s="35" t="s">
        <v>6348</v>
      </c>
      <c r="E1953" s="35" t="s">
        <v>126</v>
      </c>
      <c r="F1953" s="35" t="s">
        <v>771</v>
      </c>
      <c r="G1953" s="36">
        <v>10</v>
      </c>
      <c r="H1953" s="35" t="s">
        <v>6349</v>
      </c>
      <c r="I1953" s="3" t="str">
        <f t="shared" si="62"/>
        <v>0x51cc12e6a4fccbcd6eb6f1c5905263edc5578c5f</v>
      </c>
      <c r="K1953" s="3" t="str">
        <f t="shared" si="63"/>
        <v>0.16846153846153847</v>
      </c>
      <c r="Q1953" s="3" t="str">
        <f t="shared" si="64"/>
        <v>0.16846153846153847}</v>
      </c>
    </row>
    <row r="1954" spans="1:17" ht="15.5" hidden="1">
      <c r="A1954" s="35" t="s">
        <v>6350</v>
      </c>
      <c r="B1954" s="3">
        <v>20237</v>
      </c>
      <c r="C1954" s="35" t="str">
        <f t="shared" si="61"/>
        <v>2023-07-10</v>
      </c>
      <c r="D1954" s="35" t="s">
        <v>6351</v>
      </c>
      <c r="E1954" s="35" t="s">
        <v>126</v>
      </c>
      <c r="F1954" s="35" t="s">
        <v>771</v>
      </c>
      <c r="G1954" s="36">
        <v>10</v>
      </c>
      <c r="H1954" s="35" t="s">
        <v>6352</v>
      </c>
      <c r="I1954" s="3" t="str">
        <f t="shared" si="62"/>
        <v>0xd3641c912a6a4c30338787e3c464420b561a9467</v>
      </c>
      <c r="K1954" s="3" t="str">
        <f t="shared" si="63"/>
        <v>0.0002</v>
      </c>
      <c r="Q1954" s="3" t="str">
        <f t="shared" si="64"/>
        <v>0.0002}</v>
      </c>
    </row>
    <row r="1955" spans="1:17" ht="15.5" hidden="1">
      <c r="A1955" s="35" t="s">
        <v>6353</v>
      </c>
      <c r="B1955" s="3">
        <v>20237</v>
      </c>
      <c r="C1955" s="35" t="str">
        <f t="shared" si="61"/>
        <v>2023-07-12</v>
      </c>
      <c r="D1955" s="35" t="s">
        <v>6354</v>
      </c>
      <c r="E1955" s="35" t="s">
        <v>126</v>
      </c>
      <c r="F1955" s="35" t="s">
        <v>771</v>
      </c>
      <c r="G1955" s="36">
        <v>10</v>
      </c>
      <c r="H1955" s="35" t="s">
        <v>6355</v>
      </c>
      <c r="I1955" s="3" t="str">
        <f t="shared" si="62"/>
        <v>0x6c4affd9d80e7fa74228866295ff76ff7d5d6c01</v>
      </c>
      <c r="K1955" s="3" t="str">
        <f t="shared" si="63"/>
        <v>0.07431137724550897</v>
      </c>
      <c r="Q1955" s="3" t="str">
        <f t="shared" si="64"/>
        <v>0.07431137724550897}</v>
      </c>
    </row>
    <row r="1956" spans="1:17" ht="15.5" hidden="1">
      <c r="A1956" s="35" t="s">
        <v>6356</v>
      </c>
      <c r="B1956" s="3">
        <v>20237</v>
      </c>
      <c r="C1956" s="35" t="str">
        <f t="shared" si="61"/>
        <v>2023-07-12</v>
      </c>
      <c r="D1956" s="35" t="s">
        <v>6357</v>
      </c>
      <c r="E1956" s="35" t="s">
        <v>126</v>
      </c>
      <c r="F1956" s="35" t="s">
        <v>771</v>
      </c>
      <c r="G1956" s="36">
        <v>250</v>
      </c>
      <c r="H1956" s="35" t="s">
        <v>6358</v>
      </c>
      <c r="I1956" s="3" t="str">
        <f t="shared" si="62"/>
        <v>0x24eeb85a2bc31e779896ac18e57ac7cb3942440f</v>
      </c>
      <c r="K1956" s="3" t="str">
        <f t="shared" si="63"/>
        <v>0.013225380039656313</v>
      </c>
      <c r="Q1956" s="3" t="str">
        <f t="shared" si="64"/>
        <v>0.013225380039656313}</v>
      </c>
    </row>
    <row r="1957" spans="1:17" ht="15.5" hidden="1">
      <c r="A1957" s="35" t="s">
        <v>6359</v>
      </c>
      <c r="B1957" s="3">
        <v>20237</v>
      </c>
      <c r="C1957" s="35" t="str">
        <f t="shared" si="61"/>
        <v>2023-07-07</v>
      </c>
      <c r="D1957" s="35" t="s">
        <v>6360</v>
      </c>
      <c r="E1957" s="35" t="s">
        <v>126</v>
      </c>
      <c r="F1957" s="35" t="s">
        <v>771</v>
      </c>
      <c r="G1957" s="36">
        <v>250</v>
      </c>
      <c r="H1957" s="35" t="s">
        <v>6361</v>
      </c>
      <c r="I1957" s="3" t="str">
        <f t="shared" si="62"/>
        <v>0xb28837949e7a3f1ac862036e8a0ae392c9ff9bb4</v>
      </c>
      <c r="K1957" s="3" t="str">
        <f t="shared" si="63"/>
        <v>6.279434850863423e-05</v>
      </c>
      <c r="Q1957" s="3" t="str">
        <f t="shared" si="64"/>
        <v>6.279434850863423e-05}</v>
      </c>
    </row>
    <row r="1958" spans="1:17" ht="15.5" hidden="1">
      <c r="A1958" s="35" t="s">
        <v>6362</v>
      </c>
      <c r="B1958" s="3">
        <v>20237</v>
      </c>
      <c r="C1958" s="35" t="str">
        <f t="shared" si="61"/>
        <v>2023-07-14</v>
      </c>
      <c r="D1958" s="35" t="s">
        <v>6363</v>
      </c>
      <c r="E1958" s="35" t="s">
        <v>126</v>
      </c>
      <c r="F1958" s="35" t="s">
        <v>771</v>
      </c>
      <c r="G1958" s="36">
        <v>250</v>
      </c>
      <c r="H1958" s="35" t="s">
        <v>6364</v>
      </c>
      <c r="I1958" s="3" t="str">
        <f t="shared" si="62"/>
        <v>0xa147851e89fc5a505ca1122bccd9f01058b4afb7</v>
      </c>
      <c r="K1958" s="3" t="str">
        <f t="shared" si="63"/>
        <v>1.551293370424875e-05</v>
      </c>
      <c r="Q1958" s="3" t="str">
        <f t="shared" si="64"/>
        <v>1.551293370424875e-05}</v>
      </c>
    </row>
    <row r="1959" spans="1:17" ht="15.5" hidden="1">
      <c r="A1959" s="35" t="s">
        <v>6365</v>
      </c>
      <c r="B1959" s="3">
        <v>20237</v>
      </c>
      <c r="C1959" s="35" t="str">
        <f t="shared" si="61"/>
        <v>2023-07-12</v>
      </c>
      <c r="D1959" s="35" t="s">
        <v>6366</v>
      </c>
      <c r="E1959" s="35" t="s">
        <v>126</v>
      </c>
      <c r="F1959" s="35" t="s">
        <v>771</v>
      </c>
      <c r="G1959" s="36">
        <v>250</v>
      </c>
      <c r="H1959" s="35" t="s">
        <v>6367</v>
      </c>
      <c r="I1959" s="3" t="str">
        <f t="shared" si="62"/>
        <v>0x24eeb85a2bc31e779896ac18e57ac7cb3942440f</v>
      </c>
      <c r="K1959" s="3" t="str">
        <f t="shared" si="63"/>
        <v>0.012083333333333333</v>
      </c>
      <c r="Q1959" s="3" t="str">
        <f t="shared" si="64"/>
        <v>0.012083333333333333}</v>
      </c>
    </row>
    <row r="1960" spans="1:17" ht="15.5" hidden="1">
      <c r="A1960" s="35" t="s">
        <v>6368</v>
      </c>
      <c r="B1960" s="3">
        <v>20237</v>
      </c>
      <c r="C1960" s="35" t="str">
        <f t="shared" si="61"/>
        <v>2023-07-10</v>
      </c>
      <c r="D1960" s="35" t="s">
        <v>6369</v>
      </c>
      <c r="E1960" s="35" t="s">
        <v>126</v>
      </c>
      <c r="F1960" s="35" t="s">
        <v>771</v>
      </c>
      <c r="G1960" s="36">
        <v>250</v>
      </c>
      <c r="H1960" s="35" t="s">
        <v>6370</v>
      </c>
      <c r="I1960" s="3" t="str">
        <f t="shared" si="62"/>
        <v>0xa8e889055b80483a3572c9860e5b50e351cafb51</v>
      </c>
      <c r="K1960" s="3" t="str">
        <f t="shared" si="63"/>
        <v>0.0003876417183873416</v>
      </c>
      <c r="Q1960" s="3" t="str">
        <f t="shared" si="64"/>
        <v>0.0003876417183873416}</v>
      </c>
    </row>
    <row r="1961" spans="1:17" ht="15.5" hidden="1">
      <c r="A1961" s="35" t="s">
        <v>6371</v>
      </c>
      <c r="B1961" s="3">
        <v>20237</v>
      </c>
      <c r="C1961" s="35" t="str">
        <f t="shared" si="61"/>
        <v>2023-07-11</v>
      </c>
      <c r="D1961" s="35" t="s">
        <v>6372</v>
      </c>
      <c r="E1961" s="35" t="s">
        <v>126</v>
      </c>
      <c r="F1961" s="35" t="s">
        <v>771</v>
      </c>
      <c r="G1961" s="36">
        <v>250</v>
      </c>
      <c r="H1961" s="35" t="s">
        <v>6373</v>
      </c>
      <c r="I1961" s="3" t="str">
        <f t="shared" si="62"/>
        <v>0xc73ebf0f7181c7a5b060df1398693f9d9011bd91</v>
      </c>
      <c r="K1961" s="3" t="str">
        <f t="shared" si="63"/>
        <v>9.481804118219996e-08</v>
      </c>
      <c r="Q1961" s="3" t="str">
        <f t="shared" si="64"/>
        <v>9.481804118219996e-08}</v>
      </c>
    </row>
    <row r="1962" spans="1:17" ht="15.5" hidden="1">
      <c r="A1962" s="35" t="s">
        <v>6374</v>
      </c>
      <c r="B1962" s="3">
        <v>20237</v>
      </c>
      <c r="C1962" s="35" t="str">
        <f t="shared" si="61"/>
        <v>2023-07-10</v>
      </c>
      <c r="D1962" s="35" t="s">
        <v>6375</v>
      </c>
      <c r="E1962" s="35" t="s">
        <v>126</v>
      </c>
      <c r="F1962" s="35" t="s">
        <v>771</v>
      </c>
      <c r="G1962" s="36">
        <v>250</v>
      </c>
      <c r="H1962" s="35" t="s">
        <v>6376</v>
      </c>
      <c r="I1962" s="3" t="str">
        <f t="shared" si="62"/>
        <v>0xde21e5109cd6d5f82c7d9bfe28c001ca87b1aeec</v>
      </c>
      <c r="K1962" s="3" t="str">
        <f t="shared" si="63"/>
        <v>0.0003917620562035189</v>
      </c>
      <c r="Q1962" s="3" t="str">
        <f t="shared" si="64"/>
        <v>0.0003917620562035189}</v>
      </c>
    </row>
    <row r="1963" spans="1:17" ht="15.5" hidden="1">
      <c r="A1963" s="35" t="s">
        <v>6377</v>
      </c>
      <c r="B1963" s="3">
        <v>20237</v>
      </c>
      <c r="C1963" s="35" t="str">
        <f t="shared" si="61"/>
        <v>2023-07-14</v>
      </c>
      <c r="D1963" s="35" t="s">
        <v>6378</v>
      </c>
      <c r="E1963" s="35" t="s">
        <v>126</v>
      </c>
      <c r="F1963" s="35" t="s">
        <v>771</v>
      </c>
      <c r="G1963" s="36">
        <v>250</v>
      </c>
      <c r="H1963" s="35" t="s">
        <v>6379</v>
      </c>
      <c r="I1963" s="3" t="str">
        <f t="shared" si="62"/>
        <v>0x7e2d2ed7856c626efa1c58abf1eaefa225acf5a0</v>
      </c>
      <c r="K1963" s="3" t="str">
        <f t="shared" si="63"/>
        <v>0.05880080169246187</v>
      </c>
      <c r="Q1963" s="3" t="str">
        <f t="shared" si="64"/>
        <v>0.05880080169246187}</v>
      </c>
    </row>
    <row r="1964" spans="1:17" ht="15.5" hidden="1">
      <c r="A1964" s="35" t="s">
        <v>6380</v>
      </c>
      <c r="B1964" s="3">
        <v>20237</v>
      </c>
      <c r="C1964" s="35" t="str">
        <f t="shared" si="61"/>
        <v>2023-07-14</v>
      </c>
      <c r="D1964" s="35" t="s">
        <v>6381</v>
      </c>
      <c r="E1964" s="35" t="s">
        <v>126</v>
      </c>
      <c r="F1964" s="35" t="s">
        <v>771</v>
      </c>
      <c r="G1964" s="36">
        <v>250</v>
      </c>
      <c r="H1964" s="35" t="s">
        <v>6382</v>
      </c>
      <c r="I1964" s="3" t="str">
        <f t="shared" si="62"/>
        <v>0xa147851e89fc5a505ca1122bccd9f01058b4afb7</v>
      </c>
      <c r="K1964" s="3" t="str">
        <f t="shared" si="63"/>
        <v>1.552108598858014e-05</v>
      </c>
      <c r="Q1964" s="3" t="str">
        <f t="shared" si="64"/>
        <v>1.552108598858014e-05}</v>
      </c>
    </row>
    <row r="1965" spans="1:17" ht="15.5" hidden="1">
      <c r="A1965" s="35" t="s">
        <v>6383</v>
      </c>
      <c r="B1965" s="3">
        <v>20237</v>
      </c>
      <c r="C1965" s="35" t="str">
        <f t="shared" si="61"/>
        <v>2023-07-08</v>
      </c>
      <c r="D1965" s="35" t="s">
        <v>6384</v>
      </c>
      <c r="E1965" s="35" t="s">
        <v>126</v>
      </c>
      <c r="F1965" s="35" t="s">
        <v>771</v>
      </c>
      <c r="G1965" s="36">
        <v>250</v>
      </c>
      <c r="H1965" s="35" t="s">
        <v>6385</v>
      </c>
      <c r="I1965" s="3" t="str">
        <f t="shared" si="62"/>
        <v>0x9352e3f847e0ec8126469f067bd3862b79b4c48e</v>
      </c>
      <c r="K1965" s="3" t="str">
        <f t="shared" si="63"/>
        <v>0.0010075566750629723</v>
      </c>
      <c r="Q1965" s="3" t="str">
        <f t="shared" si="64"/>
        <v>0.0010075566750629723}</v>
      </c>
    </row>
    <row r="1966" spans="1:17" ht="15.5" hidden="1">
      <c r="A1966" s="35" t="s">
        <v>6386</v>
      </c>
      <c r="B1966" s="3">
        <v>20237</v>
      </c>
      <c r="C1966" s="35" t="str">
        <f t="shared" si="61"/>
        <v>2023-07-08</v>
      </c>
      <c r="D1966" s="35" t="s">
        <v>6387</v>
      </c>
      <c r="E1966" s="35" t="s">
        <v>126</v>
      </c>
      <c r="F1966" s="35" t="s">
        <v>771</v>
      </c>
      <c r="G1966" s="36">
        <v>250</v>
      </c>
      <c r="H1966" s="35" t="s">
        <v>6388</v>
      </c>
      <c r="I1966" s="3" t="str">
        <f t="shared" si="62"/>
        <v>0xe36f422d87f9e44969425c9da3471b105aeae8ef</v>
      </c>
      <c r="K1966" s="3" t="str">
        <f t="shared" si="63"/>
        <v>0.00024679157088463156</v>
      </c>
      <c r="Q1966" s="3" t="str">
        <f t="shared" si="64"/>
        <v>0.00024679157088463156}</v>
      </c>
    </row>
    <row r="1967" spans="1:17" ht="15.5" hidden="1">
      <c r="A1967" s="35" t="s">
        <v>6389</v>
      </c>
      <c r="B1967" s="3">
        <v>20237</v>
      </c>
      <c r="C1967" s="35" t="str">
        <f t="shared" si="61"/>
        <v>2023-07-10</v>
      </c>
      <c r="D1967" s="35" t="s">
        <v>6390</v>
      </c>
      <c r="E1967" s="35" t="s">
        <v>126</v>
      </c>
      <c r="F1967" s="35" t="s">
        <v>771</v>
      </c>
      <c r="G1967" s="36">
        <v>250</v>
      </c>
      <c r="H1967" s="35" t="s">
        <v>6391</v>
      </c>
      <c r="I1967" s="3" t="str">
        <f t="shared" si="62"/>
        <v>0xbc3d6eb7b7a91bd9fc609d50d1bfca062b9f6c56</v>
      </c>
      <c r="K1967" s="3" t="str">
        <f t="shared" si="63"/>
        <v>0.000415369026098694</v>
      </c>
      <c r="Q1967" s="3" t="str">
        <f t="shared" si="64"/>
        <v>0.000415369026098694}</v>
      </c>
    </row>
    <row r="1968" spans="1:17" ht="15.5" hidden="1">
      <c r="A1968" s="35" t="s">
        <v>6392</v>
      </c>
      <c r="B1968" s="3">
        <v>20237</v>
      </c>
      <c r="C1968" s="35" t="str">
        <f t="shared" si="61"/>
        <v>2023-07-12</v>
      </c>
      <c r="D1968" s="35" t="s">
        <v>6393</v>
      </c>
      <c r="E1968" s="35" t="s">
        <v>126</v>
      </c>
      <c r="F1968" s="35" t="s">
        <v>771</v>
      </c>
      <c r="G1968" s="36">
        <v>250</v>
      </c>
      <c r="H1968" s="35" t="s">
        <v>6394</v>
      </c>
      <c r="I1968" s="3" t="str">
        <f t="shared" si="62"/>
        <v>0x24eeb85a2bc31e779896ac18e57ac7cb3942440f</v>
      </c>
      <c r="K1968" s="3" t="str">
        <f t="shared" si="63"/>
        <v>0.01321664464993395</v>
      </c>
      <c r="Q1968" s="3" t="str">
        <f t="shared" si="64"/>
        <v>0.01321664464993395}</v>
      </c>
    </row>
    <row r="1969" spans="1:17" ht="15.5" hidden="1">
      <c r="A1969" s="35" t="s">
        <v>6395</v>
      </c>
      <c r="B1969" s="3">
        <v>20237</v>
      </c>
      <c r="C1969" s="35" t="str">
        <f t="shared" si="61"/>
        <v>2023-07-10</v>
      </c>
      <c r="D1969" s="35" t="s">
        <v>6396</v>
      </c>
      <c r="E1969" s="35" t="s">
        <v>126</v>
      </c>
      <c r="F1969" s="35" t="s">
        <v>771</v>
      </c>
      <c r="G1969" s="36">
        <v>250</v>
      </c>
      <c r="H1969" s="35" t="s">
        <v>6397</v>
      </c>
      <c r="I1969" s="3" t="str">
        <f t="shared" si="62"/>
        <v>0xbc3d6eb7b7a91bd9fc609d50d1bfca062b9f6c56</v>
      </c>
      <c r="K1969" s="3" t="str">
        <f t="shared" si="63"/>
        <v>0.000415369026098694</v>
      </c>
      <c r="Q1969" s="3" t="str">
        <f t="shared" si="64"/>
        <v>0.000415369026098694}</v>
      </c>
    </row>
    <row r="1970" spans="1:17" ht="15.5" hidden="1">
      <c r="A1970" s="35" t="s">
        <v>6398</v>
      </c>
      <c r="B1970" s="3">
        <v>20237</v>
      </c>
      <c r="C1970" s="35" t="str">
        <f t="shared" si="61"/>
        <v>2023-07-10</v>
      </c>
      <c r="D1970" s="35" t="s">
        <v>6399</v>
      </c>
      <c r="E1970" s="35" t="s">
        <v>126</v>
      </c>
      <c r="F1970" s="35" t="s">
        <v>771</v>
      </c>
      <c r="G1970" s="36">
        <v>250</v>
      </c>
      <c r="H1970" s="35" t="s">
        <v>6400</v>
      </c>
      <c r="I1970" s="3" t="str">
        <f t="shared" si="62"/>
        <v>0x5609857d0bcd10bd06237f23a88ea0a8cf4921a1</v>
      </c>
      <c r="K1970" s="3" t="str">
        <f t="shared" si="63"/>
        <v>0.0003876417183873416</v>
      </c>
      <c r="Q1970" s="3" t="str">
        <f t="shared" si="64"/>
        <v>0.0003876417183873416}</v>
      </c>
    </row>
    <row r="1971" spans="1:17" ht="15.5" hidden="1">
      <c r="A1971" s="35" t="s">
        <v>6401</v>
      </c>
      <c r="B1971" s="3">
        <v>20237</v>
      </c>
      <c r="C1971" s="35" t="str">
        <f t="shared" si="61"/>
        <v>2023-07-14</v>
      </c>
      <c r="D1971" s="35" t="s">
        <v>6402</v>
      </c>
      <c r="E1971" s="35" t="s">
        <v>126</v>
      </c>
      <c r="F1971" s="35" t="s">
        <v>771</v>
      </c>
      <c r="G1971" s="36">
        <v>250</v>
      </c>
      <c r="H1971" s="35" t="s">
        <v>6403</v>
      </c>
      <c r="I1971" s="3" t="str">
        <f t="shared" si="62"/>
        <v>0xa147851e89fc5a505ca1122bccd9f01058b4afb7</v>
      </c>
      <c r="K1971" s="3" t="str">
        <f t="shared" si="63"/>
        <v>1.551293370424875e-05</v>
      </c>
      <c r="Q1971" s="3" t="str">
        <f t="shared" si="64"/>
        <v>1.551293370424875e-05}</v>
      </c>
    </row>
    <row r="1972" spans="1:17" ht="15.5" hidden="1">
      <c r="A1972" s="35" t="s">
        <v>6404</v>
      </c>
      <c r="B1972" s="3">
        <v>20237</v>
      </c>
      <c r="C1972" s="35" t="str">
        <f t="shared" si="61"/>
        <v>2023-07-12</v>
      </c>
      <c r="D1972" s="35" t="s">
        <v>6405</v>
      </c>
      <c r="E1972" s="35" t="s">
        <v>126</v>
      </c>
      <c r="F1972" s="35" t="s">
        <v>771</v>
      </c>
      <c r="G1972" s="36">
        <v>250</v>
      </c>
      <c r="H1972" s="35" t="s">
        <v>6406</v>
      </c>
      <c r="I1972" s="3" t="str">
        <f t="shared" si="62"/>
        <v>0x24eeb85a2bc31e779896ac18e57ac7cb3942440f</v>
      </c>
      <c r="K1972" s="3" t="str">
        <f t="shared" si="63"/>
        <v>0.013225380039656313</v>
      </c>
      <c r="Q1972" s="3" t="str">
        <f t="shared" si="64"/>
        <v>0.013225380039656313}</v>
      </c>
    </row>
    <row r="1973" spans="1:17" ht="15.5" hidden="1">
      <c r="A1973" s="35" t="s">
        <v>6407</v>
      </c>
      <c r="B1973" s="3">
        <v>20237</v>
      </c>
      <c r="C1973" s="35" t="str">
        <f t="shared" si="61"/>
        <v>2023-07-10</v>
      </c>
      <c r="D1973" s="35" t="s">
        <v>6408</v>
      </c>
      <c r="E1973" s="35" t="s">
        <v>126</v>
      </c>
      <c r="F1973" s="35" t="s">
        <v>771</v>
      </c>
      <c r="G1973" s="36">
        <v>250</v>
      </c>
      <c r="H1973" s="35" t="s">
        <v>6409</v>
      </c>
      <c r="I1973" s="3" t="str">
        <f t="shared" si="62"/>
        <v>0x7769b6f99e8ede0c59dfbfdfa70f7857c29220b7</v>
      </c>
      <c r="K1973" s="3" t="str">
        <f t="shared" si="63"/>
        <v>0.0005352042443631791</v>
      </c>
      <c r="Q1973" s="3" t="str">
        <f t="shared" si="64"/>
        <v>0.0005352042443631791}</v>
      </c>
    </row>
    <row r="1974" spans="1:17" ht="15.5" hidden="1">
      <c r="A1974" s="35" t="s">
        <v>6410</v>
      </c>
      <c r="B1974" s="3">
        <v>20237</v>
      </c>
      <c r="C1974" s="35" t="str">
        <f t="shared" si="61"/>
        <v>2023-07-12</v>
      </c>
      <c r="D1974" s="35" t="s">
        <v>6411</v>
      </c>
      <c r="E1974" s="35" t="s">
        <v>126</v>
      </c>
      <c r="F1974" s="35" t="s">
        <v>771</v>
      </c>
      <c r="G1974" s="36">
        <v>250</v>
      </c>
      <c r="H1974" s="35" t="s">
        <v>6412</v>
      </c>
      <c r="I1974" s="3" t="str">
        <f t="shared" si="62"/>
        <v>0x24eeb85a2bc31e779896ac18e57ac7cb3942440f</v>
      </c>
      <c r="K1974" s="3" t="str">
        <f t="shared" si="63"/>
        <v>0.027405806053119208</v>
      </c>
      <c r="Q1974" s="3" t="str">
        <f t="shared" si="64"/>
        <v>0.027405806053119208}</v>
      </c>
    </row>
    <row r="1975" spans="1:17" ht="15.5" hidden="1">
      <c r="A1975" s="35" t="s">
        <v>6413</v>
      </c>
      <c r="B1975" s="3">
        <v>20237</v>
      </c>
      <c r="C1975" s="35" t="str">
        <f t="shared" si="61"/>
        <v>2023-07-14</v>
      </c>
      <c r="D1975" s="35" t="s">
        <v>6414</v>
      </c>
      <c r="E1975" s="35" t="s">
        <v>126</v>
      </c>
      <c r="F1975" s="35" t="s">
        <v>771</v>
      </c>
      <c r="G1975" s="36">
        <v>250</v>
      </c>
      <c r="H1975" s="35" t="s">
        <v>6415</v>
      </c>
      <c r="I1975" s="3" t="str">
        <f t="shared" si="62"/>
        <v>0x7e2d2ed7856c626efa1c58abf1eaefa225acf5a0</v>
      </c>
      <c r="K1975" s="3" t="str">
        <f t="shared" si="63"/>
        <v>0.06046890588626538</v>
      </c>
      <c r="Q1975" s="3" t="str">
        <f t="shared" si="64"/>
        <v>0.06046890588626538}</v>
      </c>
    </row>
    <row r="1976" spans="1:17" ht="15.5" hidden="1">
      <c r="A1976" s="35" t="s">
        <v>6416</v>
      </c>
      <c r="B1976" s="3">
        <v>20237</v>
      </c>
      <c r="C1976" s="35" t="str">
        <f t="shared" si="61"/>
        <v>2023-07-14</v>
      </c>
      <c r="D1976" s="35" t="s">
        <v>6417</v>
      </c>
      <c r="E1976" s="35" t="s">
        <v>126</v>
      </c>
      <c r="F1976" s="35" t="s">
        <v>771</v>
      </c>
      <c r="G1976" s="36">
        <v>250</v>
      </c>
      <c r="H1976" s="35" t="s">
        <v>6418</v>
      </c>
      <c r="I1976" s="3" t="str">
        <f t="shared" si="62"/>
        <v>0xa147851e89fc5a505ca1122bccd9f01058b4afb7</v>
      </c>
      <c r="K1976" s="3" t="str">
        <f t="shared" si="63"/>
        <v>6.097023015262819e-06</v>
      </c>
      <c r="Q1976" s="3" t="str">
        <f t="shared" si="64"/>
        <v>6.097023015262819e-06}</v>
      </c>
    </row>
    <row r="1977" spans="1:17" ht="15.5" hidden="1">
      <c r="A1977" s="35" t="s">
        <v>6419</v>
      </c>
      <c r="B1977" s="3">
        <v>20237</v>
      </c>
      <c r="C1977" s="35" t="str">
        <f t="shared" si="61"/>
        <v>2023-07-10</v>
      </c>
      <c r="D1977" s="35" t="s">
        <v>6420</v>
      </c>
      <c r="E1977" s="35" t="s">
        <v>126</v>
      </c>
      <c r="F1977" s="35" t="s">
        <v>771</v>
      </c>
      <c r="G1977" s="36">
        <v>250</v>
      </c>
      <c r="H1977" s="35" t="s">
        <v>6421</v>
      </c>
      <c r="I1977" s="3" t="str">
        <f t="shared" si="62"/>
        <v>0xbeef7bdd967dcffdbd909c325d0645aa34bf3ca4</v>
      </c>
      <c r="K1977" s="3" t="str">
        <f t="shared" si="63"/>
        <v>0.0003169866396084553</v>
      </c>
      <c r="Q1977" s="3" t="str">
        <f t="shared" si="64"/>
        <v>0.0003169866396084553}</v>
      </c>
    </row>
    <row r="1978" spans="1:17" ht="15.5" hidden="1">
      <c r="A1978" s="35" t="s">
        <v>6422</v>
      </c>
      <c r="B1978" s="3">
        <v>20237</v>
      </c>
      <c r="C1978" s="35" t="str">
        <f t="shared" si="61"/>
        <v>2023-07-02</v>
      </c>
      <c r="D1978" s="35" t="s">
        <v>6423</v>
      </c>
      <c r="E1978" s="35" t="s">
        <v>126</v>
      </c>
      <c r="F1978" s="35" t="s">
        <v>771</v>
      </c>
      <c r="G1978" s="36">
        <v>250</v>
      </c>
      <c r="H1978" s="35" t="s">
        <v>6424</v>
      </c>
      <c r="I1978" s="3" t="str">
        <f t="shared" si="62"/>
        <v>0x59145c53df32cb035aaf9a4f54198b29ae929286</v>
      </c>
      <c r="K1978" s="3" t="str">
        <f t="shared" si="63"/>
        <v>0.9375</v>
      </c>
      <c r="Q1978" s="3" t="str">
        <f t="shared" si="64"/>
        <v>0.9375}</v>
      </c>
    </row>
    <row r="1979" spans="1:17" ht="15.5" hidden="1">
      <c r="A1979" s="35" t="s">
        <v>6425</v>
      </c>
      <c r="B1979" s="3">
        <v>20237</v>
      </c>
      <c r="C1979" s="35" t="str">
        <f t="shared" si="61"/>
        <v>2023-07-14</v>
      </c>
      <c r="D1979" s="35" t="s">
        <v>6426</v>
      </c>
      <c r="E1979" s="35" t="s">
        <v>126</v>
      </c>
      <c r="F1979" s="35" t="s">
        <v>771</v>
      </c>
      <c r="G1979" s="36">
        <v>250</v>
      </c>
      <c r="H1979" s="35" t="s">
        <v>6427</v>
      </c>
      <c r="I1979" s="3" t="str">
        <f t="shared" si="62"/>
        <v>0x7e2d2ed7856c626efa1c58abf1eaefa225acf5a0</v>
      </c>
      <c r="K1979" s="3" t="str">
        <f t="shared" si="63"/>
        <v>0.058932038834951454</v>
      </c>
      <c r="Q1979" s="3" t="str">
        <f t="shared" si="64"/>
        <v>0.058932038834951454}</v>
      </c>
    </row>
    <row r="1980" spans="1:17" ht="15.5" hidden="1">
      <c r="A1980" s="35" t="s">
        <v>6428</v>
      </c>
      <c r="B1980" s="3">
        <v>20237</v>
      </c>
      <c r="C1980" s="35" t="str">
        <f t="shared" si="61"/>
        <v>2023-07-14</v>
      </c>
      <c r="D1980" s="35" t="s">
        <v>6429</v>
      </c>
      <c r="E1980" s="35" t="s">
        <v>126</v>
      </c>
      <c r="F1980" s="35" t="s">
        <v>771</v>
      </c>
      <c r="G1980" s="36">
        <v>250</v>
      </c>
      <c r="H1980" s="35" t="s">
        <v>6430</v>
      </c>
      <c r="I1980" s="3" t="str">
        <f t="shared" si="62"/>
        <v>0x7e2d2ed7856c626efa1c58abf1eaefa225acf5a0</v>
      </c>
      <c r="K1980" s="3" t="str">
        <f t="shared" si="63"/>
        <v>0.05880080169246187</v>
      </c>
      <c r="Q1980" s="3" t="str">
        <f t="shared" si="64"/>
        <v>0.05880080169246187}</v>
      </c>
    </row>
    <row r="1981" spans="1:17" ht="15.5" hidden="1">
      <c r="A1981" s="35" t="s">
        <v>6431</v>
      </c>
      <c r="B1981" s="3">
        <v>20237</v>
      </c>
      <c r="C1981" s="35" t="str">
        <f t="shared" si="61"/>
        <v>2023-07-12</v>
      </c>
      <c r="D1981" s="35" t="s">
        <v>6432</v>
      </c>
      <c r="E1981" s="35" t="s">
        <v>126</v>
      </c>
      <c r="F1981" s="35" t="s">
        <v>771</v>
      </c>
      <c r="G1981" s="36">
        <v>250</v>
      </c>
      <c r="H1981" s="35" t="s">
        <v>6433</v>
      </c>
      <c r="I1981" s="3" t="str">
        <f t="shared" si="62"/>
        <v>0x24eeb85a2bc31e779896ac18e57ac7cb3942440f</v>
      </c>
      <c r="K1981" s="3" t="str">
        <f t="shared" si="63"/>
        <v>0.012083333333333333</v>
      </c>
      <c r="Q1981" s="3" t="str">
        <f t="shared" si="64"/>
        <v>0.012083333333333333}</v>
      </c>
    </row>
    <row r="1982" spans="1:17" ht="15.5" hidden="1">
      <c r="A1982" s="35" t="s">
        <v>6434</v>
      </c>
      <c r="B1982" s="3">
        <v>20237</v>
      </c>
      <c r="C1982" s="35" t="str">
        <f t="shared" si="61"/>
        <v>2023-07-07</v>
      </c>
      <c r="D1982" s="35" t="s">
        <v>6435</v>
      </c>
      <c r="E1982" s="35" t="s">
        <v>126</v>
      </c>
      <c r="F1982" s="35" t="s">
        <v>771</v>
      </c>
      <c r="G1982" s="36">
        <v>250</v>
      </c>
      <c r="H1982" s="35" t="s">
        <v>6436</v>
      </c>
      <c r="I1982" s="3" t="str">
        <f t="shared" si="62"/>
        <v>0x31c798ac8159568d44c7f0c8678bf6fdc4caf57c</v>
      </c>
      <c r="K1982" s="3" t="str">
        <f t="shared" si="63"/>
        <v>0.0002888086642599278</v>
      </c>
      <c r="Q1982" s="3" t="str">
        <f t="shared" si="64"/>
        <v>0.0002888086642599278}</v>
      </c>
    </row>
    <row r="1983" spans="1:17" ht="15.5" hidden="1">
      <c r="A1983" s="35" t="s">
        <v>6437</v>
      </c>
      <c r="B1983" s="3">
        <v>20237</v>
      </c>
      <c r="C1983" s="35" t="str">
        <f t="shared" si="61"/>
        <v>2023-07-12</v>
      </c>
      <c r="D1983" s="35" t="s">
        <v>6438</v>
      </c>
      <c r="E1983" s="35" t="s">
        <v>126</v>
      </c>
      <c r="F1983" s="35" t="s">
        <v>771</v>
      </c>
      <c r="G1983" s="36">
        <v>250</v>
      </c>
      <c r="H1983" s="35" t="s">
        <v>6439</v>
      </c>
      <c r="I1983" s="3" t="str">
        <f t="shared" si="62"/>
        <v>0x24eeb85a2bc31e779896ac18e57ac7cb3942440f</v>
      </c>
      <c r="K1983" s="3" t="str">
        <f t="shared" si="63"/>
        <v>0.012083333333333333</v>
      </c>
      <c r="Q1983" s="3" t="str">
        <f t="shared" si="64"/>
        <v>0.012083333333333333}</v>
      </c>
    </row>
    <row r="1984" spans="1:17" ht="15.5" hidden="1">
      <c r="A1984" s="35" t="s">
        <v>6440</v>
      </c>
      <c r="B1984" s="3">
        <v>20237</v>
      </c>
      <c r="C1984" s="35" t="str">
        <f t="shared" si="61"/>
        <v>2023-07-08</v>
      </c>
      <c r="D1984" s="35" t="s">
        <v>6441</v>
      </c>
      <c r="E1984" s="35" t="s">
        <v>126</v>
      </c>
      <c r="F1984" s="35" t="s">
        <v>771</v>
      </c>
      <c r="G1984" s="36">
        <v>250</v>
      </c>
      <c r="H1984" s="35" t="s">
        <v>6442</v>
      </c>
      <c r="I1984" s="3" t="str">
        <f t="shared" si="62"/>
        <v>0x192017336569920ac69586985edcfa250fe302b7</v>
      </c>
      <c r="K1984" s="3" t="str">
        <f t="shared" si="63"/>
        <v>0.0009195402298850574</v>
      </c>
      <c r="Q1984" s="3" t="str">
        <f t="shared" si="64"/>
        <v>0.0009195402298850574}</v>
      </c>
    </row>
    <row r="1985" spans="1:17" ht="15.5" hidden="1">
      <c r="A1985" s="35" t="s">
        <v>6443</v>
      </c>
      <c r="B1985" s="3">
        <v>20237</v>
      </c>
      <c r="C1985" s="35" t="str">
        <f t="shared" si="61"/>
        <v>2023-07-09</v>
      </c>
      <c r="D1985" s="35" t="s">
        <v>6444</v>
      </c>
      <c r="E1985" s="35" t="s">
        <v>126</v>
      </c>
      <c r="F1985" s="35" t="s">
        <v>771</v>
      </c>
      <c r="G1985" s="36">
        <v>250</v>
      </c>
      <c r="H1985" s="35" t="s">
        <v>6445</v>
      </c>
      <c r="I1985" s="3" t="str">
        <f t="shared" si="62"/>
        <v>0xa8e889055b80483a3572c9860e5b50e351cafb51</v>
      </c>
      <c r="K1985" s="3" t="str">
        <f t="shared" si="63"/>
        <v>0.001090909090909091</v>
      </c>
      <c r="Q1985" s="3" t="str">
        <f t="shared" si="64"/>
        <v>0.001090909090909091}</v>
      </c>
    </row>
    <row r="1986" spans="1:17" ht="15.5" hidden="1">
      <c r="A1986" s="35"/>
    </row>
    <row r="1987" spans="1:17" ht="15.5" hidden="1">
      <c r="A1987" s="35"/>
    </row>
    <row r="1988" spans="1:17" ht="15.5" hidden="1">
      <c r="A1988" s="35"/>
    </row>
    <row r="1989" spans="1:17" ht="15.5" hidden="1">
      <c r="A1989" s="35"/>
    </row>
    <row r="1990" spans="1:17" ht="15.5" hidden="1">
      <c r="A1990" s="35"/>
    </row>
    <row r="1991" spans="1:17" ht="15.5" hidden="1">
      <c r="A1991" s="35"/>
    </row>
    <row r="1992" spans="1:17" ht="15.5" hidden="1">
      <c r="A1992" s="35"/>
    </row>
    <row r="1993" spans="1:17" ht="15.5" hidden="1">
      <c r="A1993" s="35"/>
    </row>
    <row r="1994" spans="1:17" ht="15.5" hidden="1">
      <c r="A1994" s="35"/>
    </row>
    <row r="1995" spans="1:17" ht="15.5" hidden="1">
      <c r="A1995" s="35"/>
    </row>
    <row r="1996" spans="1:17" ht="15.5" hidden="1">
      <c r="A1996" s="35"/>
    </row>
    <row r="1997" spans="1:17" ht="15.5" hidden="1">
      <c r="A1997" s="35"/>
    </row>
    <row r="1998" spans="1:17" ht="15.5" hidden="1">
      <c r="A1998" s="35"/>
    </row>
    <row r="1999" spans="1:17" ht="15.5" hidden="1">
      <c r="A1999" s="35"/>
    </row>
    <row r="2000" spans="1:17" ht="15.5" hidden="1">
      <c r="A2000" s="35"/>
    </row>
    <row r="2001" spans="1:1" ht="15.5" hidden="1">
      <c r="A2001" s="35"/>
    </row>
    <row r="2002" spans="1:1" ht="15.5" hidden="1">
      <c r="A2002" s="35"/>
    </row>
    <row r="2003" spans="1:1" ht="15.5" hidden="1">
      <c r="A2003" s="35"/>
    </row>
    <row r="2004" spans="1:1" ht="15.5" hidden="1">
      <c r="A2004" s="35"/>
    </row>
    <row r="2005" spans="1:1" ht="15.5" hidden="1">
      <c r="A2005" s="35"/>
    </row>
    <row r="2006" spans="1:1" ht="15.5" hidden="1">
      <c r="A2006" s="35"/>
    </row>
    <row r="2007" spans="1:1" ht="15.5" hidden="1">
      <c r="A2007" s="35"/>
    </row>
    <row r="2008" spans="1:1" ht="15.5" hidden="1">
      <c r="A2008" s="35"/>
    </row>
    <row r="2009" spans="1:1" ht="15.5" hidden="1">
      <c r="A2009" s="35"/>
    </row>
    <row r="2010" spans="1:1" ht="15.5" hidden="1">
      <c r="A2010" s="35"/>
    </row>
    <row r="2011" spans="1:1" ht="15.5" hidden="1">
      <c r="A2011" s="35"/>
    </row>
    <row r="2012" spans="1:1" ht="15.5" hidden="1">
      <c r="A2012" s="35"/>
    </row>
    <row r="2013" spans="1:1" ht="15.5" hidden="1">
      <c r="A2013" s="35"/>
    </row>
    <row r="2014" spans="1:1" ht="15.5" hidden="1">
      <c r="A2014" s="35"/>
    </row>
    <row r="2015" spans="1:1" ht="15.5" hidden="1">
      <c r="A2015" s="35"/>
    </row>
    <row r="2016" spans="1:1" ht="15.5" hidden="1">
      <c r="A2016" s="35"/>
    </row>
    <row r="2017" spans="1:1" ht="15.5" hidden="1">
      <c r="A2017" s="35"/>
    </row>
    <row r="2018" spans="1:1" ht="15.5" hidden="1">
      <c r="A2018" s="35"/>
    </row>
    <row r="2019" spans="1:1" ht="15.5" hidden="1">
      <c r="A2019" s="35"/>
    </row>
    <row r="2020" spans="1:1" ht="15.5" hidden="1">
      <c r="A2020" s="35"/>
    </row>
    <row r="2021" spans="1:1" ht="15.5" hidden="1">
      <c r="A2021" s="35"/>
    </row>
    <row r="2022" spans="1:1" ht="15.5" hidden="1">
      <c r="A2022" s="35"/>
    </row>
    <row r="2023" spans="1:1" ht="15.5" hidden="1">
      <c r="A2023" s="35"/>
    </row>
    <row r="2024" spans="1:1" ht="15.5" hidden="1">
      <c r="A2024" s="35"/>
    </row>
    <row r="2025" spans="1:1" ht="15.5" hidden="1">
      <c r="A2025" s="35"/>
    </row>
    <row r="2026" spans="1:1" ht="15.5" hidden="1">
      <c r="A2026" s="35"/>
    </row>
    <row r="2027" spans="1:1" ht="15.5" hidden="1">
      <c r="A2027" s="35"/>
    </row>
    <row r="2028" spans="1:1" ht="15.5" hidden="1">
      <c r="A2028" s="35"/>
    </row>
    <row r="2029" spans="1:1" ht="15.5" hidden="1">
      <c r="A2029" s="35"/>
    </row>
    <row r="2030" spans="1:1" ht="15.5" hidden="1">
      <c r="A2030" s="35"/>
    </row>
    <row r="2031" spans="1:1" ht="15.5" hidden="1">
      <c r="A2031" s="35"/>
    </row>
    <row r="2032" spans="1:1" ht="15.5" hidden="1">
      <c r="A2032" s="35"/>
    </row>
    <row r="2033" spans="1:1" ht="15.5" hidden="1">
      <c r="A2033" s="35"/>
    </row>
    <row r="2034" spans="1:1" ht="15.5" hidden="1">
      <c r="A2034" s="35"/>
    </row>
    <row r="2035" spans="1:1" ht="15.5" hidden="1">
      <c r="A2035" s="35"/>
    </row>
    <row r="2036" spans="1:1" ht="15.5" hidden="1">
      <c r="A2036" s="35"/>
    </row>
    <row r="2037" spans="1:1" ht="15.5" hidden="1">
      <c r="A2037" s="35"/>
    </row>
    <row r="2038" spans="1:1" ht="15.5" hidden="1">
      <c r="A2038" s="35"/>
    </row>
    <row r="2039" spans="1:1" ht="15.5" hidden="1">
      <c r="A2039" s="35"/>
    </row>
    <row r="2040" spans="1:1" ht="15.5" hidden="1">
      <c r="A2040" s="35"/>
    </row>
    <row r="2041" spans="1:1" ht="15.5" hidden="1">
      <c r="A2041" s="35"/>
    </row>
    <row r="2042" spans="1:1" ht="15.5" hidden="1">
      <c r="A2042" s="35"/>
    </row>
    <row r="2043" spans="1:1" ht="15.5" hidden="1">
      <c r="A2043" s="35"/>
    </row>
    <row r="2044" spans="1:1" ht="15.5" hidden="1">
      <c r="A2044" s="35"/>
    </row>
    <row r="2045" spans="1:1" ht="15.5" hidden="1">
      <c r="A2045" s="35"/>
    </row>
    <row r="2046" spans="1:1" ht="15.5" hidden="1">
      <c r="A2046" s="35"/>
    </row>
    <row r="2047" spans="1:1" ht="15.5" hidden="1">
      <c r="A2047" s="35"/>
    </row>
    <row r="2048" spans="1:1" ht="15.5" hidden="1">
      <c r="A2048" s="35"/>
    </row>
    <row r="2049" spans="1:1" ht="15.5" hidden="1">
      <c r="A2049" s="35"/>
    </row>
    <row r="2050" spans="1:1" ht="15.5" hidden="1">
      <c r="A2050" s="35"/>
    </row>
    <row r="2051" spans="1:1" ht="15.5" hidden="1">
      <c r="A2051" s="35"/>
    </row>
  </sheetData>
  <autoFilter ref="A1:Z2051" xr:uid="{00000000-0009-0000-0000-000005000000}">
    <filterColumn colId="1">
      <filters>
        <filter val="20237"/>
      </filters>
    </filterColumn>
    <filterColumn colId="6">
      <filters blank="1">
        <filter val="56"/>
        <filter val="Arbitrum"/>
        <filter val="BSC"/>
        <filter val="Fantom"/>
        <filter val="Mainnet"/>
        <filter val="Polygon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12"/>
  <sheetViews>
    <sheetView showGridLines="0" workbookViewId="0"/>
  </sheetViews>
  <sheetFormatPr defaultColWidth="12.6328125" defaultRowHeight="15.75" customHeight="1"/>
  <sheetData>
    <row r="1" spans="1:9" ht="15.75" customHeight="1">
      <c r="A1" s="66" t="s">
        <v>757</v>
      </c>
      <c r="B1" s="67">
        <v>20237</v>
      </c>
    </row>
    <row r="3" spans="1:9" ht="15.75" customHeight="1">
      <c r="A3" s="49" t="s">
        <v>6446</v>
      </c>
      <c r="B3" s="49" t="s">
        <v>764</v>
      </c>
      <c r="C3" s="50"/>
      <c r="D3" s="50"/>
      <c r="E3" s="50"/>
      <c r="F3" s="50"/>
      <c r="G3" s="51"/>
      <c r="I3" s="3">
        <f>9/(23+1+1+8)</f>
        <v>0.27272727272727271</v>
      </c>
    </row>
    <row r="4" spans="1:9" ht="15.75" customHeight="1">
      <c r="A4" s="49" t="s">
        <v>761</v>
      </c>
      <c r="B4" s="52" t="s">
        <v>764</v>
      </c>
      <c r="C4" s="53" t="s">
        <v>805</v>
      </c>
      <c r="D4" s="53" t="s">
        <v>784</v>
      </c>
      <c r="E4" s="53" t="s">
        <v>46</v>
      </c>
      <c r="F4" s="53" t="s">
        <v>7768</v>
      </c>
      <c r="G4" s="54" t="s">
        <v>670</v>
      </c>
    </row>
    <row r="5" spans="1:9" ht="15.75" customHeight="1">
      <c r="A5" s="52">
        <v>1</v>
      </c>
      <c r="B5" s="55">
        <v>23</v>
      </c>
      <c r="C5" s="56">
        <v>1</v>
      </c>
      <c r="D5" s="56">
        <v>1</v>
      </c>
      <c r="E5" s="56">
        <v>8</v>
      </c>
      <c r="F5" s="56">
        <v>395</v>
      </c>
      <c r="G5" s="57">
        <v>428</v>
      </c>
      <c r="I5" s="3">
        <f>10/20</f>
        <v>0.5</v>
      </c>
    </row>
    <row r="6" spans="1:9" ht="15.75" customHeight="1">
      <c r="A6" s="58">
        <v>10</v>
      </c>
      <c r="B6" s="59"/>
      <c r="C6" s="60"/>
      <c r="D6" s="60"/>
      <c r="E6" s="60"/>
      <c r="F6" s="60">
        <v>28</v>
      </c>
      <c r="G6" s="61">
        <v>28</v>
      </c>
      <c r="I6" s="3">
        <f>0/2</f>
        <v>0</v>
      </c>
    </row>
    <row r="7" spans="1:9" ht="15.75" customHeight="1">
      <c r="A7" s="58">
        <v>56</v>
      </c>
      <c r="B7" s="59">
        <v>2</v>
      </c>
      <c r="C7" s="60">
        <v>8</v>
      </c>
      <c r="D7" s="60">
        <v>2</v>
      </c>
      <c r="E7" s="60">
        <v>8</v>
      </c>
      <c r="F7" s="60">
        <v>298</v>
      </c>
      <c r="G7" s="61">
        <v>318</v>
      </c>
    </row>
    <row r="8" spans="1:9" ht="15.75" customHeight="1">
      <c r="A8" s="58">
        <v>137</v>
      </c>
      <c r="B8" s="59">
        <v>2</v>
      </c>
      <c r="C8" s="60"/>
      <c r="D8" s="60"/>
      <c r="E8" s="60"/>
      <c r="F8" s="60"/>
      <c r="G8" s="61">
        <v>2</v>
      </c>
    </row>
    <row r="9" spans="1:9" ht="15.75" customHeight="1">
      <c r="A9" s="58">
        <v>250</v>
      </c>
      <c r="B9" s="59"/>
      <c r="C9" s="60"/>
      <c r="D9" s="60"/>
      <c r="E9" s="60"/>
      <c r="F9" s="60">
        <v>30</v>
      </c>
      <c r="G9" s="61">
        <v>30</v>
      </c>
    </row>
    <row r="10" spans="1:9" ht="15.75" customHeight="1">
      <c r="A10" s="58">
        <v>42161</v>
      </c>
      <c r="B10" s="59"/>
      <c r="C10" s="60"/>
      <c r="D10" s="60"/>
      <c r="E10" s="60"/>
      <c r="F10" s="60">
        <v>127</v>
      </c>
      <c r="G10" s="61">
        <v>127</v>
      </c>
      <c r="I10" s="3">
        <f>AVERAGE(I3:I6)</f>
        <v>0.25757575757575757</v>
      </c>
    </row>
    <row r="11" spans="1:9" ht="15.75" customHeight="1">
      <c r="A11" s="58">
        <v>43114</v>
      </c>
      <c r="B11" s="59"/>
      <c r="C11" s="60"/>
      <c r="D11" s="60"/>
      <c r="E11" s="60"/>
      <c r="F11" s="60">
        <v>18</v>
      </c>
      <c r="G11" s="61">
        <v>18</v>
      </c>
    </row>
    <row r="12" spans="1:9" ht="15.75" customHeight="1">
      <c r="A12" s="62" t="s">
        <v>670</v>
      </c>
      <c r="B12" s="63">
        <v>27</v>
      </c>
      <c r="C12" s="64">
        <v>9</v>
      </c>
      <c r="D12" s="64">
        <v>3</v>
      </c>
      <c r="E12" s="64">
        <v>16</v>
      </c>
      <c r="F12" s="64">
        <v>896</v>
      </c>
      <c r="G12" s="65">
        <v>951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23"/>
  <sheetViews>
    <sheetView showGridLines="0" workbookViewId="0"/>
  </sheetViews>
  <sheetFormatPr defaultColWidth="12.6328125" defaultRowHeight="15.75" customHeight="1"/>
  <sheetData>
    <row r="1" spans="1:5" ht="15.75" customHeight="1">
      <c r="A1" s="66" t="s">
        <v>757</v>
      </c>
      <c r="B1" s="67">
        <v>202304</v>
      </c>
    </row>
    <row r="3" spans="1:5" ht="15.75" customHeight="1">
      <c r="A3" s="49" t="s">
        <v>6447</v>
      </c>
      <c r="B3" s="49" t="s">
        <v>761</v>
      </c>
      <c r="C3" s="50"/>
      <c r="D3" s="50"/>
      <c r="E3" s="51"/>
    </row>
    <row r="4" spans="1:5" ht="15.75" customHeight="1">
      <c r="A4" s="49" t="s">
        <v>6448</v>
      </c>
      <c r="B4" s="52">
        <v>1</v>
      </c>
      <c r="C4" s="53">
        <v>56</v>
      </c>
      <c r="D4" s="53">
        <v>137</v>
      </c>
      <c r="E4" s="54" t="s">
        <v>670</v>
      </c>
    </row>
    <row r="5" spans="1:5" ht="15.75" customHeight="1">
      <c r="A5" s="52" t="s">
        <v>6449</v>
      </c>
      <c r="B5" s="55"/>
      <c r="C5" s="56">
        <v>10</v>
      </c>
      <c r="D5" s="56"/>
      <c r="E5" s="57">
        <v>10</v>
      </c>
    </row>
    <row r="6" spans="1:5" ht="15.75" customHeight="1">
      <c r="A6" s="58" t="s">
        <v>6450</v>
      </c>
      <c r="B6" s="59"/>
      <c r="C6" s="60">
        <v>10</v>
      </c>
      <c r="D6" s="60"/>
      <c r="E6" s="61">
        <v>10</v>
      </c>
    </row>
    <row r="7" spans="1:5" ht="15.75" customHeight="1">
      <c r="A7" s="58" t="s">
        <v>6451</v>
      </c>
      <c r="B7" s="59">
        <v>8</v>
      </c>
      <c r="C7" s="60">
        <v>14</v>
      </c>
      <c r="D7" s="60"/>
      <c r="E7" s="61">
        <v>22</v>
      </c>
    </row>
    <row r="8" spans="1:5" ht="15.75" customHeight="1">
      <c r="A8" s="58" t="s">
        <v>6452</v>
      </c>
      <c r="B8" s="59">
        <v>3</v>
      </c>
      <c r="C8" s="60">
        <v>12</v>
      </c>
      <c r="D8" s="60"/>
      <c r="E8" s="61">
        <v>15</v>
      </c>
    </row>
    <row r="9" spans="1:5" ht="15.75" customHeight="1">
      <c r="A9" s="58" t="s">
        <v>6453</v>
      </c>
      <c r="B9" s="59">
        <v>2</v>
      </c>
      <c r="C9" s="60">
        <v>15</v>
      </c>
      <c r="D9" s="60"/>
      <c r="E9" s="61">
        <v>17</v>
      </c>
    </row>
    <row r="10" spans="1:5" ht="15.75" customHeight="1">
      <c r="A10" s="58" t="s">
        <v>6454</v>
      </c>
      <c r="B10" s="59"/>
      <c r="C10" s="60">
        <v>12</v>
      </c>
      <c r="D10" s="60"/>
      <c r="E10" s="61">
        <v>12</v>
      </c>
    </row>
    <row r="11" spans="1:5" ht="15.75" customHeight="1">
      <c r="A11" s="58" t="s">
        <v>6455</v>
      </c>
      <c r="B11" s="59"/>
      <c r="C11" s="60">
        <v>1</v>
      </c>
      <c r="D11" s="60"/>
      <c r="E11" s="61">
        <v>1</v>
      </c>
    </row>
    <row r="12" spans="1:5" ht="15.75" customHeight="1">
      <c r="A12" s="58" t="s">
        <v>6456</v>
      </c>
      <c r="B12" s="59"/>
      <c r="C12" s="60"/>
      <c r="D12" s="60">
        <v>1</v>
      </c>
      <c r="E12" s="61">
        <v>1</v>
      </c>
    </row>
    <row r="13" spans="1:5" ht="15.75" customHeight="1">
      <c r="A13" s="58" t="s">
        <v>6457</v>
      </c>
      <c r="B13" s="59"/>
      <c r="C13" s="60"/>
      <c r="D13" s="60">
        <v>1</v>
      </c>
      <c r="E13" s="61">
        <v>1</v>
      </c>
    </row>
    <row r="14" spans="1:5" ht="15.75" customHeight="1">
      <c r="A14" s="58" t="s">
        <v>6458</v>
      </c>
      <c r="B14" s="59">
        <v>1</v>
      </c>
      <c r="C14" s="60">
        <v>9</v>
      </c>
      <c r="D14" s="60"/>
      <c r="E14" s="61">
        <v>10</v>
      </c>
    </row>
    <row r="15" spans="1:5" ht="15.75" customHeight="1">
      <c r="A15" s="58" t="s">
        <v>6459</v>
      </c>
      <c r="B15" s="59"/>
      <c r="C15" s="60">
        <v>3</v>
      </c>
      <c r="D15" s="60"/>
      <c r="E15" s="61">
        <v>3</v>
      </c>
    </row>
    <row r="16" spans="1:5" ht="15.75" customHeight="1">
      <c r="A16" s="58" t="s">
        <v>6460</v>
      </c>
      <c r="B16" s="59">
        <v>1</v>
      </c>
      <c r="C16" s="60"/>
      <c r="D16" s="60"/>
      <c r="E16" s="61">
        <v>1</v>
      </c>
    </row>
    <row r="17" spans="1:5" ht="15.75" customHeight="1">
      <c r="A17" s="58" t="s">
        <v>6461</v>
      </c>
      <c r="B17" s="59">
        <v>1</v>
      </c>
      <c r="C17" s="60"/>
      <c r="D17" s="60"/>
      <c r="E17" s="61">
        <v>1</v>
      </c>
    </row>
    <row r="18" spans="1:5" ht="15.75" customHeight="1">
      <c r="A18" s="58" t="s">
        <v>6462</v>
      </c>
      <c r="B18" s="59"/>
      <c r="C18" s="60"/>
      <c r="D18" s="60">
        <v>2</v>
      </c>
      <c r="E18" s="61">
        <v>2</v>
      </c>
    </row>
    <row r="19" spans="1:5" ht="15.75" customHeight="1">
      <c r="A19" s="58" t="s">
        <v>6463</v>
      </c>
      <c r="B19" s="59"/>
      <c r="C19" s="60">
        <v>3</v>
      </c>
      <c r="D19" s="60">
        <v>1</v>
      </c>
      <c r="E19" s="61">
        <v>4</v>
      </c>
    </row>
    <row r="20" spans="1:5" ht="15.75" customHeight="1">
      <c r="A20" s="58" t="s">
        <v>6464</v>
      </c>
      <c r="B20" s="59"/>
      <c r="C20" s="60">
        <v>11</v>
      </c>
      <c r="D20" s="60"/>
      <c r="E20" s="61">
        <v>11</v>
      </c>
    </row>
    <row r="21" spans="1:5" ht="12.5">
      <c r="A21" s="58" t="s">
        <v>6465</v>
      </c>
      <c r="B21" s="59"/>
      <c r="C21" s="60">
        <v>5</v>
      </c>
      <c r="D21" s="60"/>
      <c r="E21" s="61">
        <v>5</v>
      </c>
    </row>
    <row r="22" spans="1:5" ht="15.75" customHeight="1">
      <c r="A22" s="58" t="s">
        <v>6466</v>
      </c>
      <c r="B22" s="59"/>
      <c r="C22" s="60"/>
      <c r="D22" s="60">
        <v>2</v>
      </c>
      <c r="E22" s="61">
        <v>2</v>
      </c>
    </row>
    <row r="23" spans="1:5" ht="15.75" customHeight="1">
      <c r="A23" s="62" t="s">
        <v>670</v>
      </c>
      <c r="B23" s="63">
        <v>16</v>
      </c>
      <c r="C23" s="64">
        <v>105</v>
      </c>
      <c r="D23" s="64">
        <v>7</v>
      </c>
      <c r="E23" s="65">
        <v>128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R466"/>
  <sheetViews>
    <sheetView workbookViewId="0"/>
  </sheetViews>
  <sheetFormatPr defaultColWidth="12.6328125" defaultRowHeight="15.75" customHeight="1"/>
  <cols>
    <col min="5" max="5" width="17.90625" customWidth="1"/>
  </cols>
  <sheetData>
    <row r="1" spans="1:18" ht="15.75" customHeight="1">
      <c r="A1" s="3" t="s">
        <v>0</v>
      </c>
      <c r="B1" s="3" t="s">
        <v>757</v>
      </c>
      <c r="C1" s="3" t="s">
        <v>6467</v>
      </c>
      <c r="D1" s="3" t="s">
        <v>758</v>
      </c>
      <c r="E1" s="1" t="s">
        <v>759</v>
      </c>
      <c r="F1" s="1" t="s">
        <v>760</v>
      </c>
      <c r="G1" s="3" t="s">
        <v>761</v>
      </c>
      <c r="H1" s="3" t="s">
        <v>762</v>
      </c>
      <c r="I1" s="3" t="s">
        <v>763</v>
      </c>
      <c r="J1" s="3" t="s">
        <v>676</v>
      </c>
      <c r="K1" s="3" t="s">
        <v>765</v>
      </c>
      <c r="L1" s="3" t="s">
        <v>17</v>
      </c>
      <c r="M1" s="1" t="s">
        <v>766</v>
      </c>
      <c r="N1" s="1" t="s">
        <v>15</v>
      </c>
      <c r="O1" s="1" t="s">
        <v>9</v>
      </c>
      <c r="P1" s="1" t="s">
        <v>11</v>
      </c>
      <c r="Q1" s="3" t="s">
        <v>767</v>
      </c>
      <c r="R1" s="3" t="s">
        <v>768</v>
      </c>
    </row>
    <row r="2" spans="1:18" ht="15.75" customHeight="1">
      <c r="A2" s="35" t="s">
        <v>6468</v>
      </c>
      <c r="B2" s="3" t="str">
        <f t="shared" ref="B2:B256" si="0">LEFT(A2,7)</f>
        <v>2023-04</v>
      </c>
      <c r="C2" s="3" t="str">
        <f t="shared" ref="C2:C256" si="1">LEFT(A2,10)</f>
        <v>2023-04-21</v>
      </c>
      <c r="D2" s="35" t="s">
        <v>6469</v>
      </c>
      <c r="E2" s="35" t="s">
        <v>126</v>
      </c>
      <c r="F2" s="35" t="s">
        <v>771</v>
      </c>
      <c r="G2" s="36">
        <v>1</v>
      </c>
      <c r="H2" s="35" t="s">
        <v>6470</v>
      </c>
      <c r="I2" s="47" t="str">
        <f t="shared" ref="I2:I256" si="2">LEFT(H2,42)</f>
        <v>0xb07e33c48d72d336038ee467686e5d3667bff3c4</v>
      </c>
      <c r="K2" s="48" t="str">
        <f t="shared" ref="K2:K256" si="3">LEFT(Q2, LEN(Q2)-1)</f>
        <v>7.359813084112149e-05</v>
      </c>
      <c r="Q2" s="3" t="str">
        <f t="shared" ref="Q2:Q256" si="4">RIGHT(H2,LEN(H2)-FIND("'anomaly_score': ",H2)-16)</f>
        <v>7.359813084112149e-05}</v>
      </c>
    </row>
    <row r="3" spans="1:18" ht="15.75" customHeight="1">
      <c r="A3" s="35" t="s">
        <v>6471</v>
      </c>
      <c r="B3" s="3" t="str">
        <f t="shared" si="0"/>
        <v>2023-04</v>
      </c>
      <c r="C3" s="3" t="str">
        <f t="shared" si="1"/>
        <v>2023-04-04</v>
      </c>
      <c r="D3" s="35" t="s">
        <v>6472</v>
      </c>
      <c r="E3" s="35" t="s">
        <v>191</v>
      </c>
      <c r="F3" s="35" t="s">
        <v>771</v>
      </c>
      <c r="G3" s="36">
        <v>1</v>
      </c>
      <c r="H3" s="35" t="s">
        <v>1905</v>
      </c>
      <c r="I3" s="47" t="str">
        <f t="shared" si="2"/>
        <v>0x4bf3ca4036e25b5a4afbf89905cce0aa8e136a17</v>
      </c>
      <c r="K3" s="48" t="str">
        <f t="shared" si="3"/>
        <v>4.593557247620705e-10</v>
      </c>
      <c r="Q3" s="3" t="str">
        <f t="shared" si="4"/>
        <v>4.593557247620705e-10}</v>
      </c>
    </row>
    <row r="4" spans="1:18" ht="15.75" customHeight="1">
      <c r="A4" s="35" t="s">
        <v>6473</v>
      </c>
      <c r="B4" s="3" t="str">
        <f t="shared" si="0"/>
        <v>2023-04</v>
      </c>
      <c r="C4" s="3" t="str">
        <f t="shared" si="1"/>
        <v>2023-04-13</v>
      </c>
      <c r="D4" s="35" t="s">
        <v>6474</v>
      </c>
      <c r="E4" s="35" t="s">
        <v>126</v>
      </c>
      <c r="F4" s="35" t="s">
        <v>771</v>
      </c>
      <c r="G4" s="36">
        <v>1</v>
      </c>
      <c r="H4" s="35" t="s">
        <v>6475</v>
      </c>
      <c r="I4" s="47" t="str">
        <f t="shared" si="2"/>
        <v>0x5bac20beef31d0eccb369a33514831ed8e9cdfe0</v>
      </c>
      <c r="K4" s="48" t="str">
        <f t="shared" si="3"/>
        <v>2.350084211350907e-06</v>
      </c>
      <c r="Q4" s="3" t="str">
        <f t="shared" si="4"/>
        <v>2.350084211350907e-06}</v>
      </c>
    </row>
    <row r="5" spans="1:18" ht="15.75" customHeight="1">
      <c r="A5" s="35" t="s">
        <v>6476</v>
      </c>
      <c r="B5" s="3" t="str">
        <f t="shared" si="0"/>
        <v>2023-04</v>
      </c>
      <c r="C5" s="3" t="str">
        <f t="shared" si="1"/>
        <v>2023-04-08</v>
      </c>
      <c r="D5" s="35" t="s">
        <v>6477</v>
      </c>
      <c r="E5" s="35" t="s">
        <v>191</v>
      </c>
      <c r="F5" s="35" t="s">
        <v>771</v>
      </c>
      <c r="G5" s="36">
        <v>1</v>
      </c>
      <c r="H5" s="35" t="s">
        <v>6478</v>
      </c>
      <c r="I5" s="47" t="str">
        <f t="shared" si="2"/>
        <v>0x6eed6da4f9e1f435dd4644c4cc5f5c73f9a4efb2</v>
      </c>
      <c r="K5" s="48" t="str">
        <f t="shared" si="3"/>
        <v>2.989111907365059e-08</v>
      </c>
      <c r="Q5" s="3" t="str">
        <f t="shared" si="4"/>
        <v>2.989111907365059e-08}</v>
      </c>
    </row>
    <row r="6" spans="1:18" ht="15.75" customHeight="1">
      <c r="A6" s="35" t="s">
        <v>6479</v>
      </c>
      <c r="B6" s="3" t="str">
        <f t="shared" si="0"/>
        <v>2023-04</v>
      </c>
      <c r="C6" s="3" t="str">
        <f t="shared" si="1"/>
        <v>2023-04-07</v>
      </c>
      <c r="D6" s="35" t="s">
        <v>6480</v>
      </c>
      <c r="E6" s="35" t="s">
        <v>191</v>
      </c>
      <c r="F6" s="35" t="s">
        <v>771</v>
      </c>
      <c r="G6" s="36">
        <v>1</v>
      </c>
      <c r="H6" s="35" t="s">
        <v>6481</v>
      </c>
      <c r="I6" s="47" t="str">
        <f t="shared" si="2"/>
        <v>0x029a891c5e67164dcb101c8b000c453c5a37f4fc</v>
      </c>
      <c r="K6" s="48" t="str">
        <f t="shared" si="3"/>
        <v>4.2119220794415306e-08</v>
      </c>
      <c r="Q6" s="3" t="str">
        <f t="shared" si="4"/>
        <v>4.2119220794415306e-08}</v>
      </c>
    </row>
    <row r="7" spans="1:18" ht="15.75" customHeight="1">
      <c r="A7" s="35" t="s">
        <v>6482</v>
      </c>
      <c r="B7" s="3" t="str">
        <f t="shared" si="0"/>
        <v>2023-04</v>
      </c>
      <c r="C7" s="3" t="str">
        <f t="shared" si="1"/>
        <v>2023-04-06</v>
      </c>
      <c r="D7" s="35" t="s">
        <v>6483</v>
      </c>
      <c r="E7" s="35" t="s">
        <v>126</v>
      </c>
      <c r="F7" s="35" t="s">
        <v>771</v>
      </c>
      <c r="G7" s="36">
        <v>1</v>
      </c>
      <c r="H7" s="35" t="s">
        <v>6484</v>
      </c>
      <c r="I7" s="47" t="str">
        <f t="shared" si="2"/>
        <v>0x0346dcb9aa9b46cc70d1b5e907039d50efdd7bee</v>
      </c>
      <c r="K7" s="48" t="str">
        <f t="shared" si="3"/>
        <v>1.9733231378304546e-06</v>
      </c>
      <c r="Q7" s="3" t="str">
        <f t="shared" si="4"/>
        <v>1.9733231378304546e-06}</v>
      </c>
    </row>
    <row r="8" spans="1:18" ht="15.75" customHeight="1">
      <c r="A8" s="35" t="s">
        <v>6485</v>
      </c>
      <c r="B8" s="3" t="str">
        <f t="shared" si="0"/>
        <v>2023-04</v>
      </c>
      <c r="C8" s="3" t="str">
        <f t="shared" si="1"/>
        <v>2023-04-27</v>
      </c>
      <c r="D8" s="35" t="s">
        <v>6486</v>
      </c>
      <c r="E8" s="35" t="s">
        <v>126</v>
      </c>
      <c r="F8" s="35" t="s">
        <v>771</v>
      </c>
      <c r="G8" s="36">
        <v>1</v>
      </c>
      <c r="H8" s="35" t="s">
        <v>6487</v>
      </c>
      <c r="I8" s="47" t="str">
        <f t="shared" si="2"/>
        <v>0x81d5eb8084e022c0395b22d0fb96b510ad718620</v>
      </c>
      <c r="K8" s="48" t="str">
        <f t="shared" si="3"/>
        <v>0.00012351223894004043</v>
      </c>
      <c r="Q8" s="3" t="str">
        <f t="shared" si="4"/>
        <v>0.00012351223894004043}</v>
      </c>
    </row>
    <row r="9" spans="1:18" ht="15.75" customHeight="1">
      <c r="A9" s="35" t="s">
        <v>6488</v>
      </c>
      <c r="B9" s="3" t="str">
        <f t="shared" si="0"/>
        <v>2023-04</v>
      </c>
      <c r="C9" s="3" t="str">
        <f t="shared" si="1"/>
        <v>2023-04-14</v>
      </c>
      <c r="D9" s="35" t="s">
        <v>6489</v>
      </c>
      <c r="E9" s="35" t="s">
        <v>126</v>
      </c>
      <c r="F9" s="35" t="s">
        <v>771</v>
      </c>
      <c r="G9" s="36">
        <v>1</v>
      </c>
      <c r="H9" s="35" t="s">
        <v>6490</v>
      </c>
      <c r="I9" s="47" t="str">
        <f t="shared" si="2"/>
        <v>0xe7a30cd283a3d6ede199234db5345aba37cc6c0b</v>
      </c>
      <c r="K9" s="48" t="str">
        <f t="shared" si="3"/>
        <v>0.0020980926430517713</v>
      </c>
      <c r="Q9" s="3" t="str">
        <f t="shared" si="4"/>
        <v>0.0020980926430517713}</v>
      </c>
    </row>
    <row r="10" spans="1:18" ht="15.75" customHeight="1">
      <c r="A10" s="35" t="s">
        <v>6491</v>
      </c>
      <c r="B10" s="3" t="str">
        <f t="shared" si="0"/>
        <v>2023-04</v>
      </c>
      <c r="C10" s="3" t="str">
        <f t="shared" si="1"/>
        <v>2023-04-05</v>
      </c>
      <c r="D10" s="35" t="s">
        <v>6492</v>
      </c>
      <c r="E10" s="35" t="s">
        <v>126</v>
      </c>
      <c r="F10" s="35" t="s">
        <v>771</v>
      </c>
      <c r="G10" s="36">
        <v>1</v>
      </c>
      <c r="H10" s="35" t="s">
        <v>1923</v>
      </c>
      <c r="I10" s="47" t="str">
        <f t="shared" si="2"/>
        <v>0xcff143a8b4a6127c3d37201e27112ac7f8612d6d</v>
      </c>
      <c r="K10" s="48" t="str">
        <f t="shared" si="3"/>
        <v>9.664998546691149e-06</v>
      </c>
      <c r="Q10" s="3" t="str">
        <f t="shared" si="4"/>
        <v>9.664998546691149e-06}</v>
      </c>
    </row>
    <row r="11" spans="1:18" ht="15.75" customHeight="1">
      <c r="A11" s="35" t="s">
        <v>6493</v>
      </c>
      <c r="B11" s="3" t="str">
        <f t="shared" si="0"/>
        <v>2023-04</v>
      </c>
      <c r="C11" s="3" t="str">
        <f t="shared" si="1"/>
        <v>2023-04-05</v>
      </c>
      <c r="D11" s="35" t="s">
        <v>6494</v>
      </c>
      <c r="E11" s="35" t="s">
        <v>191</v>
      </c>
      <c r="F11" s="35" t="s">
        <v>771</v>
      </c>
      <c r="G11" s="36">
        <v>1</v>
      </c>
      <c r="H11" s="35" t="s">
        <v>6495</v>
      </c>
      <c r="I11" s="47" t="str">
        <f t="shared" si="2"/>
        <v>0xa1ed538c44422ff6be1e5d06974b42dd12a4020f</v>
      </c>
      <c r="K11" s="48" t="str">
        <f t="shared" si="3"/>
        <v>7.851382641790648e-08</v>
      </c>
      <c r="Q11" s="3" t="str">
        <f t="shared" si="4"/>
        <v>7.851382641790648e-08}</v>
      </c>
    </row>
    <row r="12" spans="1:18" ht="15.75" customHeight="1">
      <c r="A12" s="35" t="s">
        <v>6496</v>
      </c>
      <c r="B12" s="3" t="str">
        <f t="shared" si="0"/>
        <v>2023-04</v>
      </c>
      <c r="C12" s="3" t="str">
        <f t="shared" si="1"/>
        <v>2023-04-27</v>
      </c>
      <c r="D12" s="35" t="s">
        <v>6497</v>
      </c>
      <c r="E12" s="35" t="s">
        <v>126</v>
      </c>
      <c r="F12" s="35" t="s">
        <v>771</v>
      </c>
      <c r="G12" s="36">
        <v>1</v>
      </c>
      <c r="H12" s="35" t="s">
        <v>6498</v>
      </c>
      <c r="I12" s="47" t="str">
        <f t="shared" si="2"/>
        <v>0x4f53750c5e3b1d2519cf551d0212e8ced903abd1</v>
      </c>
      <c r="K12" s="48" t="str">
        <f t="shared" si="3"/>
        <v>0.000132404181184669</v>
      </c>
      <c r="Q12" s="3" t="str">
        <f t="shared" si="4"/>
        <v>0.000132404181184669}</v>
      </c>
    </row>
    <row r="13" spans="1:18" ht="15.75" customHeight="1">
      <c r="A13" s="35" t="s">
        <v>6499</v>
      </c>
      <c r="B13" s="3" t="str">
        <f t="shared" si="0"/>
        <v>2023-04</v>
      </c>
      <c r="C13" s="3" t="str">
        <f t="shared" si="1"/>
        <v>2023-04-21</v>
      </c>
      <c r="D13" s="35" t="s">
        <v>6500</v>
      </c>
      <c r="E13" s="35" t="s">
        <v>126</v>
      </c>
      <c r="F13" s="35" t="s">
        <v>771</v>
      </c>
      <c r="G13" s="36">
        <v>1</v>
      </c>
      <c r="H13" s="35" t="s">
        <v>6501</v>
      </c>
      <c r="I13" s="47" t="str">
        <f t="shared" si="2"/>
        <v>0x0aa5dcf11899ba2374237abb537023ddb746255b</v>
      </c>
      <c r="K13" s="48" t="str">
        <f t="shared" si="3"/>
        <v>6.910283438744437e-05</v>
      </c>
      <c r="Q13" s="3" t="str">
        <f t="shared" si="4"/>
        <v>6.910283438744437e-05}</v>
      </c>
    </row>
    <row r="14" spans="1:18" ht="15.75" customHeight="1">
      <c r="A14" s="35" t="s">
        <v>6502</v>
      </c>
      <c r="B14" s="3" t="str">
        <f t="shared" si="0"/>
        <v>2023-04</v>
      </c>
      <c r="C14" s="3" t="str">
        <f t="shared" si="1"/>
        <v>2023-04-10</v>
      </c>
      <c r="D14" s="35" t="s">
        <v>6503</v>
      </c>
      <c r="E14" s="35" t="s">
        <v>191</v>
      </c>
      <c r="F14" s="35" t="s">
        <v>771</v>
      </c>
      <c r="G14" s="36">
        <v>1</v>
      </c>
      <c r="H14" s="35" t="s">
        <v>6504</v>
      </c>
      <c r="I14" s="47" t="str">
        <f t="shared" si="2"/>
        <v>0x32859c4aa7ce58fcb731a45c07ef858c993f4e3d</v>
      </c>
      <c r="K14" s="48" t="str">
        <f t="shared" si="3"/>
        <v>3.6163569396710426e-08</v>
      </c>
      <c r="Q14" s="3" t="str">
        <f t="shared" si="4"/>
        <v>3.6163569396710426e-08}</v>
      </c>
    </row>
    <row r="15" spans="1:18" ht="15.75" customHeight="1">
      <c r="A15" s="35" t="s">
        <v>6505</v>
      </c>
      <c r="B15" s="3" t="str">
        <f t="shared" si="0"/>
        <v>2023-04</v>
      </c>
      <c r="C15" s="3" t="str">
        <f t="shared" si="1"/>
        <v>2023-04-10</v>
      </c>
      <c r="D15" s="35" t="s">
        <v>6506</v>
      </c>
      <c r="E15" s="35" t="s">
        <v>191</v>
      </c>
      <c r="F15" s="35" t="s">
        <v>771</v>
      </c>
      <c r="G15" s="36">
        <v>1</v>
      </c>
      <c r="H15" s="35" t="s">
        <v>6507</v>
      </c>
      <c r="I15" s="47" t="str">
        <f t="shared" si="2"/>
        <v>0xf35875a064cdbc29d7174f5c699f1ebeaa407036</v>
      </c>
      <c r="K15" s="48" t="str">
        <f t="shared" si="3"/>
        <v>1e-08</v>
      </c>
      <c r="Q15" s="3" t="str">
        <f t="shared" si="4"/>
        <v>1e-08}</v>
      </c>
    </row>
    <row r="16" spans="1:18" ht="15.75" customHeight="1">
      <c r="A16" s="35" t="s">
        <v>6508</v>
      </c>
      <c r="B16" s="3" t="str">
        <f t="shared" si="0"/>
        <v>2023-04</v>
      </c>
      <c r="C16" s="3" t="str">
        <f t="shared" si="1"/>
        <v>2023-04-05</v>
      </c>
      <c r="D16" s="35" t="s">
        <v>6509</v>
      </c>
      <c r="E16" s="35" t="s">
        <v>126</v>
      </c>
      <c r="F16" s="35" t="s">
        <v>771</v>
      </c>
      <c r="G16" s="36">
        <v>1</v>
      </c>
      <c r="H16" s="35" t="s">
        <v>1895</v>
      </c>
      <c r="I16" s="47" t="str">
        <f t="shared" si="2"/>
        <v>0x667460d58b856f00dbea34c3a5f929180c03439c</v>
      </c>
      <c r="K16" s="48" t="str">
        <f t="shared" si="3"/>
        <v>3.939688866280537e-07</v>
      </c>
      <c r="Q16" s="3" t="str">
        <f t="shared" si="4"/>
        <v>3.939688866280537e-07}</v>
      </c>
    </row>
    <row r="17" spans="1:17" ht="15.75" customHeight="1">
      <c r="A17" s="35" t="s">
        <v>6510</v>
      </c>
      <c r="B17" s="3" t="str">
        <f t="shared" si="0"/>
        <v>2023-04</v>
      </c>
      <c r="C17" s="3" t="str">
        <f t="shared" si="1"/>
        <v>2023-04-07</v>
      </c>
      <c r="D17" s="35" t="s">
        <v>6511</v>
      </c>
      <c r="E17" s="35" t="s">
        <v>126</v>
      </c>
      <c r="F17" s="35" t="s">
        <v>771</v>
      </c>
      <c r="G17" s="36">
        <v>1</v>
      </c>
      <c r="H17" s="35" t="s">
        <v>6512</v>
      </c>
      <c r="I17" s="47" t="str">
        <f t="shared" si="2"/>
        <v>0xf39fd6e51aad88f6f4ce6ab8827279cfffb92266</v>
      </c>
      <c r="K17" s="48" t="str">
        <f t="shared" si="3"/>
        <v>0.00011038377615197023</v>
      </c>
      <c r="Q17" s="3" t="str">
        <f t="shared" si="4"/>
        <v>0.00011038377615197023}</v>
      </c>
    </row>
    <row r="18" spans="1:17" ht="15.75" customHeight="1">
      <c r="A18" s="35" t="s">
        <v>6513</v>
      </c>
      <c r="B18" s="3" t="str">
        <f t="shared" si="0"/>
        <v>2023-04</v>
      </c>
      <c r="C18" s="3" t="str">
        <f t="shared" si="1"/>
        <v>2023-04-21</v>
      </c>
      <c r="D18" s="35" t="s">
        <v>6514</v>
      </c>
      <c r="E18" s="35" t="s">
        <v>126</v>
      </c>
      <c r="F18" s="35" t="s">
        <v>771</v>
      </c>
      <c r="G18" s="36">
        <v>1</v>
      </c>
      <c r="H18" s="35" t="s">
        <v>1912</v>
      </c>
      <c r="I18" s="47" t="str">
        <f t="shared" si="2"/>
        <v>0x6138916d226ffba30ac7e38a83f5448be326355a</v>
      </c>
      <c r="K18" s="48" t="str">
        <f t="shared" si="3"/>
        <v>9.040333796940196e-05</v>
      </c>
      <c r="Q18" s="3" t="str">
        <f t="shared" si="4"/>
        <v>9.040333796940196e-05}</v>
      </c>
    </row>
    <row r="19" spans="1:17" ht="15.75" customHeight="1">
      <c r="A19" s="35" t="s">
        <v>6515</v>
      </c>
      <c r="B19" s="3" t="str">
        <f t="shared" si="0"/>
        <v>2023-04</v>
      </c>
      <c r="C19" s="3" t="str">
        <f t="shared" si="1"/>
        <v>2023-04-29</v>
      </c>
      <c r="D19" s="35" t="s">
        <v>6516</v>
      </c>
      <c r="E19" s="35" t="s">
        <v>191</v>
      </c>
      <c r="F19" s="35" t="s">
        <v>771</v>
      </c>
      <c r="G19" s="36">
        <v>1</v>
      </c>
      <c r="H19" s="35" t="s">
        <v>6517</v>
      </c>
      <c r="I19" s="47" t="str">
        <f t="shared" si="2"/>
        <v>0x8664225ea464cafece5cb3ccaacf20bb5d07459a</v>
      </c>
      <c r="K19" s="48" t="str">
        <f t="shared" si="3"/>
        <v>8.176330997321428e-08</v>
      </c>
      <c r="Q19" s="3" t="str">
        <f t="shared" si="4"/>
        <v>8.176330997321428e-08}</v>
      </c>
    </row>
    <row r="20" spans="1:17" ht="15.75" customHeight="1">
      <c r="A20" s="35" t="s">
        <v>6518</v>
      </c>
      <c r="B20" s="3" t="str">
        <f t="shared" si="0"/>
        <v>2023-04</v>
      </c>
      <c r="C20" s="3" t="str">
        <f t="shared" si="1"/>
        <v>2023-04-01</v>
      </c>
      <c r="D20" s="35" t="s">
        <v>6519</v>
      </c>
      <c r="E20" s="35" t="s">
        <v>191</v>
      </c>
      <c r="F20" s="35" t="s">
        <v>771</v>
      </c>
      <c r="G20" s="36">
        <v>1</v>
      </c>
      <c r="H20" s="35" t="s">
        <v>6520</v>
      </c>
      <c r="I20" s="47" t="str">
        <f t="shared" si="2"/>
        <v>0x2e1a2cf667e7a8f09e525fb73bb53d12f040a0e6</v>
      </c>
      <c r="K20" s="48" t="str">
        <f t="shared" si="3"/>
        <v>8.344997232351044e-08</v>
      </c>
      <c r="Q20" s="3" t="str">
        <f t="shared" si="4"/>
        <v>8.344997232351044e-08}</v>
      </c>
    </row>
    <row r="21" spans="1:17" ht="15.5">
      <c r="A21" s="35" t="s">
        <v>6521</v>
      </c>
      <c r="B21" s="3" t="str">
        <f t="shared" si="0"/>
        <v>2023-04</v>
      </c>
      <c r="C21" s="3" t="str">
        <f t="shared" si="1"/>
        <v>2023-04-05</v>
      </c>
      <c r="D21" s="35" t="s">
        <v>6522</v>
      </c>
      <c r="E21" s="35" t="s">
        <v>126</v>
      </c>
      <c r="F21" s="35" t="s">
        <v>771</v>
      </c>
      <c r="G21" s="36">
        <v>1</v>
      </c>
      <c r="H21" s="35" t="s">
        <v>6523</v>
      </c>
      <c r="I21" s="47" t="str">
        <f t="shared" si="2"/>
        <v>0x518f7ebcd0e9cf9ada1e75ab303090e04a3112aa</v>
      </c>
      <c r="K21" s="48" t="str">
        <f t="shared" si="3"/>
        <v>1.3645682609900439e-05</v>
      </c>
      <c r="Q21" s="3" t="str">
        <f t="shared" si="4"/>
        <v>1.3645682609900439e-05}</v>
      </c>
    </row>
    <row r="22" spans="1:17" ht="15.5">
      <c r="A22" s="35" t="s">
        <v>6524</v>
      </c>
      <c r="B22" s="3" t="str">
        <f t="shared" si="0"/>
        <v>2023-04</v>
      </c>
      <c r="C22" s="3" t="str">
        <f t="shared" si="1"/>
        <v>2023-04-08</v>
      </c>
      <c r="D22" s="35" t="s">
        <v>6525</v>
      </c>
      <c r="E22" s="35" t="s">
        <v>126</v>
      </c>
      <c r="F22" s="35" t="s">
        <v>771</v>
      </c>
      <c r="G22" s="36">
        <v>1</v>
      </c>
      <c r="H22" s="35" t="s">
        <v>6526</v>
      </c>
      <c r="I22" s="47" t="str">
        <f t="shared" si="2"/>
        <v>0x2ef61f88b7847891d94bf31e9d296eb330a07210</v>
      </c>
      <c r="K22" s="48" t="str">
        <f t="shared" si="3"/>
        <v>9.998734337425641e-05</v>
      </c>
      <c r="Q22" s="3" t="str">
        <f t="shared" si="4"/>
        <v>9.998734337425641e-05}</v>
      </c>
    </row>
    <row r="23" spans="1:17" ht="15.5">
      <c r="A23" s="35" t="s">
        <v>6527</v>
      </c>
      <c r="B23" s="3" t="str">
        <f t="shared" si="0"/>
        <v>2023-04</v>
      </c>
      <c r="C23" s="3" t="str">
        <f t="shared" si="1"/>
        <v>2023-04-28</v>
      </c>
      <c r="D23" s="35" t="s">
        <v>6528</v>
      </c>
      <c r="E23" s="35" t="s">
        <v>126</v>
      </c>
      <c r="F23" s="35" t="s">
        <v>771</v>
      </c>
      <c r="G23" s="36">
        <v>1</v>
      </c>
      <c r="H23" s="35" t="s">
        <v>6529</v>
      </c>
      <c r="I23" s="47" t="str">
        <f t="shared" si="2"/>
        <v>0x3749ff78664eca13241e2e7c5734b811926a6519</v>
      </c>
      <c r="K23" s="48" t="str">
        <f t="shared" si="3"/>
        <v>8.916554508748318e-05</v>
      </c>
      <c r="Q23" s="3" t="str">
        <f t="shared" si="4"/>
        <v>8.916554508748318e-05}</v>
      </c>
    </row>
    <row r="24" spans="1:17" ht="15.5">
      <c r="A24" s="35" t="s">
        <v>6530</v>
      </c>
      <c r="B24" s="3" t="str">
        <f t="shared" si="0"/>
        <v>2023-04</v>
      </c>
      <c r="C24" s="3" t="str">
        <f t="shared" si="1"/>
        <v>2023-04-28</v>
      </c>
      <c r="D24" s="35" t="s">
        <v>6531</v>
      </c>
      <c r="E24" s="35" t="s">
        <v>126</v>
      </c>
      <c r="F24" s="35" t="s">
        <v>771</v>
      </c>
      <c r="G24" s="36">
        <v>1</v>
      </c>
      <c r="H24" s="35" t="s">
        <v>6532</v>
      </c>
      <c r="I24" s="47" t="str">
        <f t="shared" si="2"/>
        <v>0xf207e018d4677d827ead31a96a7180c69c2fa555</v>
      </c>
      <c r="K24" s="48" t="str">
        <f t="shared" si="3"/>
        <v>0.0001311168344649965</v>
      </c>
      <c r="Q24" s="3" t="str">
        <f t="shared" si="4"/>
        <v>0.0001311168344649965}</v>
      </c>
    </row>
    <row r="25" spans="1:17" ht="15.5">
      <c r="A25" s="35" t="s">
        <v>6533</v>
      </c>
      <c r="B25" s="3" t="str">
        <f t="shared" si="0"/>
        <v>2023-04</v>
      </c>
      <c r="C25" s="3" t="str">
        <f t="shared" si="1"/>
        <v>2023-04-16</v>
      </c>
      <c r="D25" s="35" t="s">
        <v>6534</v>
      </c>
      <c r="E25" s="35" t="s">
        <v>126</v>
      </c>
      <c r="F25" s="35" t="s">
        <v>771</v>
      </c>
      <c r="G25" s="36">
        <v>1</v>
      </c>
      <c r="H25" s="35" t="s">
        <v>6535</v>
      </c>
      <c r="I25" s="47" t="str">
        <f t="shared" si="2"/>
        <v>0xa19e4fec1624c87fe0dd307103ffc5923ce89bef</v>
      </c>
      <c r="K25" s="48" t="str">
        <f t="shared" si="3"/>
        <v>0.00011921793037672867</v>
      </c>
      <c r="Q25" s="3" t="str">
        <f t="shared" si="4"/>
        <v>0.00011921793037672867}</v>
      </c>
    </row>
    <row r="26" spans="1:17" ht="15.5">
      <c r="A26" s="35" t="s">
        <v>6536</v>
      </c>
      <c r="B26" s="3" t="str">
        <f t="shared" si="0"/>
        <v>2023-04</v>
      </c>
      <c r="C26" s="3" t="str">
        <f t="shared" si="1"/>
        <v>2023-04-10</v>
      </c>
      <c r="D26" s="35" t="s">
        <v>6537</v>
      </c>
      <c r="E26" s="35" t="s">
        <v>126</v>
      </c>
      <c r="F26" s="35" t="s">
        <v>771</v>
      </c>
      <c r="G26" s="36">
        <v>1</v>
      </c>
      <c r="H26" s="35" t="s">
        <v>6538</v>
      </c>
      <c r="I26" s="47" t="str">
        <f t="shared" si="2"/>
        <v>0x759b1b5c9c29fcd9a291913e3eac1b675a959e0d</v>
      </c>
      <c r="K26" s="48" t="str">
        <f t="shared" si="3"/>
        <v>9.695954033995692e-05</v>
      </c>
      <c r="Q26" s="3" t="str">
        <f t="shared" si="4"/>
        <v>9.695954033995692e-05}</v>
      </c>
    </row>
    <row r="27" spans="1:17" ht="15.5">
      <c r="A27" s="35" t="s">
        <v>6539</v>
      </c>
      <c r="B27" s="3" t="str">
        <f t="shared" si="0"/>
        <v>2023-04</v>
      </c>
      <c r="C27" s="3" t="str">
        <f t="shared" si="1"/>
        <v>2023-04-07</v>
      </c>
      <c r="D27" s="35" t="s">
        <v>6540</v>
      </c>
      <c r="E27" s="35" t="s">
        <v>126</v>
      </c>
      <c r="F27" s="35" t="s">
        <v>771</v>
      </c>
      <c r="G27" s="36">
        <v>1</v>
      </c>
      <c r="H27" s="35" t="s">
        <v>6541</v>
      </c>
      <c r="I27" s="47" t="str">
        <f t="shared" si="2"/>
        <v>0x00000e8c78e461678e455b1f6878bb0ce50ce587</v>
      </c>
      <c r="K27" s="48" t="str">
        <f t="shared" si="3"/>
        <v>0.00010889059697668461</v>
      </c>
      <c r="Q27" s="3" t="str">
        <f t="shared" si="4"/>
        <v>0.00010889059697668461}</v>
      </c>
    </row>
    <row r="28" spans="1:17" ht="15.5">
      <c r="A28" s="35" t="s">
        <v>6542</v>
      </c>
      <c r="B28" s="3" t="str">
        <f t="shared" si="0"/>
        <v>2023-04</v>
      </c>
      <c r="C28" s="3" t="str">
        <f t="shared" si="1"/>
        <v>2023-04-07</v>
      </c>
      <c r="D28" s="35" t="s">
        <v>6543</v>
      </c>
      <c r="E28" s="35" t="s">
        <v>126</v>
      </c>
      <c r="F28" s="35" t="s">
        <v>771</v>
      </c>
      <c r="G28" s="36">
        <v>1</v>
      </c>
      <c r="H28" s="35" t="s">
        <v>6544</v>
      </c>
      <c r="I28" s="47" t="str">
        <f t="shared" si="2"/>
        <v>0x49dc14dd851b6eae8d685715e12a06cc1bfc5d8d</v>
      </c>
      <c r="K28" s="48" t="str">
        <f t="shared" si="3"/>
        <v>7.696411167738659e-08</v>
      </c>
      <c r="Q28" s="3" t="str">
        <f t="shared" si="4"/>
        <v>7.696411167738659e-08}</v>
      </c>
    </row>
    <row r="29" spans="1:17" ht="15.5">
      <c r="A29" s="35" t="s">
        <v>6545</v>
      </c>
      <c r="B29" s="3" t="str">
        <f t="shared" si="0"/>
        <v>2023-04</v>
      </c>
      <c r="C29" s="3" t="str">
        <f t="shared" si="1"/>
        <v>2023-04-25</v>
      </c>
      <c r="D29" s="35" t="s">
        <v>6546</v>
      </c>
      <c r="E29" s="35" t="s">
        <v>126</v>
      </c>
      <c r="F29" s="35" t="s">
        <v>771</v>
      </c>
      <c r="G29" s="36">
        <v>1</v>
      </c>
      <c r="H29" s="35" t="s">
        <v>6547</v>
      </c>
      <c r="I29" s="47" t="str">
        <f t="shared" si="2"/>
        <v>0xf3547130f5d8a8570290611109e9e48f23a55aa1</v>
      </c>
      <c r="K29" s="48" t="str">
        <f t="shared" si="3"/>
        <v>0.007708271568336793</v>
      </c>
      <c r="Q29" s="3" t="str">
        <f t="shared" si="4"/>
        <v>0.007708271568336793}</v>
      </c>
    </row>
    <row r="30" spans="1:17" ht="15.5">
      <c r="A30" s="35" t="s">
        <v>6548</v>
      </c>
      <c r="B30" s="3" t="str">
        <f t="shared" si="0"/>
        <v>2023-04</v>
      </c>
      <c r="C30" s="3" t="str">
        <f t="shared" si="1"/>
        <v>2023-04-06</v>
      </c>
      <c r="D30" s="35" t="s">
        <v>6549</v>
      </c>
      <c r="E30" s="35" t="s">
        <v>191</v>
      </c>
      <c r="F30" s="35" t="s">
        <v>771</v>
      </c>
      <c r="G30" s="36">
        <v>1</v>
      </c>
      <c r="H30" s="35" t="s">
        <v>6550</v>
      </c>
      <c r="I30" s="47" t="str">
        <f t="shared" si="2"/>
        <v>0xec3aef33d53c83e822320874af03eb852fb8c9a5</v>
      </c>
      <c r="K30" s="48" t="str">
        <f t="shared" si="3"/>
        <v>9.556252849222096e-08</v>
      </c>
      <c r="Q30" s="3" t="str">
        <f t="shared" si="4"/>
        <v>9.556252849222096e-08}</v>
      </c>
    </row>
    <row r="31" spans="1:17" ht="15.5">
      <c r="A31" s="35" t="s">
        <v>6551</v>
      </c>
      <c r="B31" s="3" t="str">
        <f t="shared" si="0"/>
        <v>2023-04</v>
      </c>
      <c r="C31" s="3" t="str">
        <f t="shared" si="1"/>
        <v>2023-04-24</v>
      </c>
      <c r="D31" s="35" t="s">
        <v>6552</v>
      </c>
      <c r="E31" s="35" t="s">
        <v>191</v>
      </c>
      <c r="F31" s="35" t="s">
        <v>771</v>
      </c>
      <c r="G31" s="36">
        <v>1</v>
      </c>
      <c r="H31" s="35" t="s">
        <v>6553</v>
      </c>
      <c r="I31" s="47" t="str">
        <f t="shared" si="2"/>
        <v>0x905bb31444b533c1e770e8a018256775c2fc7f6e</v>
      </c>
      <c r="K31" s="48" t="str">
        <f t="shared" si="3"/>
        <v>6.014732716091099e-08</v>
      </c>
      <c r="Q31" s="3" t="str">
        <f t="shared" si="4"/>
        <v>6.014732716091099e-08}</v>
      </c>
    </row>
    <row r="32" spans="1:17" ht="15.5">
      <c r="A32" s="35" t="s">
        <v>6554</v>
      </c>
      <c r="B32" s="3" t="str">
        <f t="shared" si="0"/>
        <v>2023-04</v>
      </c>
      <c r="C32" s="3" t="str">
        <f t="shared" si="1"/>
        <v>2023-04-20</v>
      </c>
      <c r="D32" s="35" t="s">
        <v>6555</v>
      </c>
      <c r="E32" s="35" t="s">
        <v>126</v>
      </c>
      <c r="F32" s="35" t="s">
        <v>771</v>
      </c>
      <c r="G32" s="36">
        <v>1</v>
      </c>
      <c r="H32" s="35" t="s">
        <v>6556</v>
      </c>
      <c r="I32" s="47" t="str">
        <f t="shared" si="2"/>
        <v>0x117e304aee7d17e6a457b5623330fda1fa7bc705</v>
      </c>
      <c r="K32" s="48" t="str">
        <f t="shared" si="3"/>
        <v>8.580460635255156e-05</v>
      </c>
      <c r="Q32" s="3" t="str">
        <f t="shared" si="4"/>
        <v>8.580460635255156e-05}</v>
      </c>
    </row>
    <row r="33" spans="1:17" ht="15.5">
      <c r="A33" s="35" t="s">
        <v>6557</v>
      </c>
      <c r="B33" s="3" t="str">
        <f t="shared" si="0"/>
        <v>2023-04</v>
      </c>
      <c r="C33" s="3" t="str">
        <f t="shared" si="1"/>
        <v>2023-04-26</v>
      </c>
      <c r="D33" s="35" t="s">
        <v>6558</v>
      </c>
      <c r="E33" s="35" t="s">
        <v>126</v>
      </c>
      <c r="F33" s="35" t="s">
        <v>771</v>
      </c>
      <c r="G33" s="36">
        <v>1</v>
      </c>
      <c r="H33" s="35" t="s">
        <v>6559</v>
      </c>
      <c r="I33" s="47" t="str">
        <f t="shared" si="2"/>
        <v>0xb5d05b1cf2d0452a9157fba722ae05ab21d457f0</v>
      </c>
      <c r="K33" s="48" t="str">
        <f t="shared" si="3"/>
        <v>0.007472178060413355</v>
      </c>
      <c r="Q33" s="3" t="str">
        <f t="shared" si="4"/>
        <v>0.007472178060413355}</v>
      </c>
    </row>
    <row r="34" spans="1:17" ht="15.5">
      <c r="A34" s="35" t="s">
        <v>6560</v>
      </c>
      <c r="B34" s="3" t="str">
        <f t="shared" si="0"/>
        <v>2023-04</v>
      </c>
      <c r="C34" s="3" t="str">
        <f t="shared" si="1"/>
        <v>2023-04-25</v>
      </c>
      <c r="D34" s="35" t="s">
        <v>6561</v>
      </c>
      <c r="E34" s="35" t="s">
        <v>126</v>
      </c>
      <c r="F34" s="35" t="s">
        <v>771</v>
      </c>
      <c r="G34" s="36">
        <v>1</v>
      </c>
      <c r="H34" s="35" t="s">
        <v>6562</v>
      </c>
      <c r="I34" s="47" t="str">
        <f t="shared" si="2"/>
        <v>0x547daa99470c1977567924cdd559067ace5178c3</v>
      </c>
      <c r="K34" s="48" t="str">
        <f t="shared" si="3"/>
        <v>0.00010476689366160294</v>
      </c>
      <c r="Q34" s="3" t="str">
        <f t="shared" si="4"/>
        <v>0.00010476689366160294}</v>
      </c>
    </row>
    <row r="35" spans="1:17" ht="15.5">
      <c r="A35" s="35" t="s">
        <v>6563</v>
      </c>
      <c r="B35" s="3" t="str">
        <f t="shared" si="0"/>
        <v>2023-04</v>
      </c>
      <c r="C35" s="3" t="str">
        <f t="shared" si="1"/>
        <v>2023-04-06</v>
      </c>
      <c r="D35" s="35" t="s">
        <v>6564</v>
      </c>
      <c r="E35" s="35" t="s">
        <v>126</v>
      </c>
      <c r="F35" s="35" t="s">
        <v>771</v>
      </c>
      <c r="G35" s="36">
        <v>1</v>
      </c>
      <c r="H35" s="35" t="s">
        <v>6565</v>
      </c>
      <c r="I35" s="47" t="str">
        <f t="shared" si="2"/>
        <v>0xcbeb21de3ab6fa900468accb8fccc32922965d74</v>
      </c>
      <c r="K35" s="48" t="str">
        <f t="shared" si="3"/>
        <v>1.3817107725568754e-05</v>
      </c>
      <c r="Q35" s="3" t="str">
        <f t="shared" si="4"/>
        <v>1.3817107725568754e-05}</v>
      </c>
    </row>
    <row r="36" spans="1:17" ht="15.5">
      <c r="A36" s="35" t="s">
        <v>6566</v>
      </c>
      <c r="B36" s="3" t="str">
        <f t="shared" si="0"/>
        <v>2023-04</v>
      </c>
      <c r="C36" s="3" t="str">
        <f t="shared" si="1"/>
        <v>2023-04-07</v>
      </c>
      <c r="D36" s="35" t="s">
        <v>6567</v>
      </c>
      <c r="E36" s="35" t="s">
        <v>126</v>
      </c>
      <c r="F36" s="35" t="s">
        <v>771</v>
      </c>
      <c r="G36" s="36">
        <v>1</v>
      </c>
      <c r="H36" s="35" t="s">
        <v>6568</v>
      </c>
      <c r="I36" s="47" t="str">
        <f t="shared" si="2"/>
        <v>0xfffff8f8122eb53e503a535ba0ed63d35906f52f</v>
      </c>
      <c r="K36" s="48" t="str">
        <f t="shared" si="3"/>
        <v>0.00010889059697668461</v>
      </c>
      <c r="Q36" s="3" t="str">
        <f t="shared" si="4"/>
        <v>0.00010889059697668461}</v>
      </c>
    </row>
    <row r="37" spans="1:17" ht="15.5">
      <c r="A37" s="35" t="s">
        <v>6569</v>
      </c>
      <c r="B37" s="3" t="str">
        <f t="shared" si="0"/>
        <v>2023-04</v>
      </c>
      <c r="C37" s="3" t="str">
        <f t="shared" si="1"/>
        <v>2023-04-25</v>
      </c>
      <c r="D37" s="35" t="s">
        <v>6570</v>
      </c>
      <c r="E37" s="35" t="s">
        <v>126</v>
      </c>
      <c r="F37" s="35" t="s">
        <v>771</v>
      </c>
      <c r="G37" s="36">
        <v>1</v>
      </c>
      <c r="H37" s="35" t="s">
        <v>6571</v>
      </c>
      <c r="I37" s="47" t="str">
        <f t="shared" si="2"/>
        <v>0x000ef3c119c7c9f6516bbd377e86985a57cf94f8</v>
      </c>
      <c r="K37" s="48" t="str">
        <f t="shared" si="3"/>
        <v>9.254585226316675e-05</v>
      </c>
      <c r="Q37" s="3" t="str">
        <f t="shared" si="4"/>
        <v>9.254585226316675e-05}</v>
      </c>
    </row>
    <row r="38" spans="1:17" ht="15.5">
      <c r="A38" s="35" t="s">
        <v>6572</v>
      </c>
      <c r="B38" s="3" t="str">
        <f t="shared" si="0"/>
        <v>2023-04</v>
      </c>
      <c r="C38" s="3" t="str">
        <f t="shared" si="1"/>
        <v>2023-04-20</v>
      </c>
      <c r="D38" s="35" t="s">
        <v>6573</v>
      </c>
      <c r="E38" s="35" t="s">
        <v>126</v>
      </c>
      <c r="F38" s="35" t="s">
        <v>771</v>
      </c>
      <c r="G38" s="36">
        <v>1</v>
      </c>
      <c r="H38" s="35" t="s">
        <v>6574</v>
      </c>
      <c r="I38" s="47" t="str">
        <f t="shared" si="2"/>
        <v>0xce841f783dc6d9df256af36b1cf6b3a52aa57cdc</v>
      </c>
      <c r="K38" s="48" t="str">
        <f t="shared" si="3"/>
        <v>1.6514671969515413e-05</v>
      </c>
      <c r="Q38" s="3" t="str">
        <f t="shared" si="4"/>
        <v>1.6514671969515413e-05}</v>
      </c>
    </row>
    <row r="39" spans="1:17" ht="15.5">
      <c r="A39" s="35" t="s">
        <v>6575</v>
      </c>
      <c r="B39" s="3" t="str">
        <f t="shared" si="0"/>
        <v>2023-04</v>
      </c>
      <c r="C39" s="3" t="str">
        <f t="shared" si="1"/>
        <v>2023-04-13</v>
      </c>
      <c r="D39" s="35" t="s">
        <v>6576</v>
      </c>
      <c r="E39" s="35" t="s">
        <v>126</v>
      </c>
      <c r="F39" s="35" t="s">
        <v>771</v>
      </c>
      <c r="G39" s="36">
        <v>1</v>
      </c>
      <c r="H39" s="35" t="s">
        <v>6577</v>
      </c>
      <c r="I39" s="47" t="str">
        <f t="shared" si="2"/>
        <v>0x2b70937aeacf490b48e1973bd2a40ba1233569f9</v>
      </c>
      <c r="K39" s="48" t="str">
        <f t="shared" si="3"/>
        <v>0.0104</v>
      </c>
      <c r="Q39" s="3" t="str">
        <f t="shared" si="4"/>
        <v>0.0104}</v>
      </c>
    </row>
    <row r="40" spans="1:17" ht="15.5">
      <c r="A40" s="35" t="s">
        <v>6578</v>
      </c>
      <c r="B40" s="3" t="str">
        <f t="shared" si="0"/>
        <v>2023-04</v>
      </c>
      <c r="C40" s="3" t="str">
        <f t="shared" si="1"/>
        <v>2023-04-14</v>
      </c>
      <c r="D40" s="35" t="s">
        <v>6579</v>
      </c>
      <c r="E40" s="35" t="s">
        <v>191</v>
      </c>
      <c r="F40" s="35" t="s">
        <v>771</v>
      </c>
      <c r="G40" s="36">
        <v>1</v>
      </c>
      <c r="H40" s="35" t="s">
        <v>6580</v>
      </c>
      <c r="I40" s="47" t="str">
        <f t="shared" si="2"/>
        <v>0x3e784e5128c4b79b9cf6be8574b1fe9a574066ed</v>
      </c>
      <c r="K40" s="48" t="str">
        <f t="shared" si="3"/>
        <v>2.5151041162800392e-08</v>
      </c>
      <c r="Q40" s="3" t="str">
        <f t="shared" si="4"/>
        <v>2.5151041162800392e-08}</v>
      </c>
    </row>
    <row r="41" spans="1:17" ht="15.5">
      <c r="A41" s="35" t="s">
        <v>6581</v>
      </c>
      <c r="B41" s="3" t="str">
        <f t="shared" si="0"/>
        <v>2023-04</v>
      </c>
      <c r="C41" s="3" t="str">
        <f t="shared" si="1"/>
        <v>2023-04-08</v>
      </c>
      <c r="D41" s="35" t="s">
        <v>6582</v>
      </c>
      <c r="E41" s="35" t="s">
        <v>126</v>
      </c>
      <c r="F41" s="35" t="s">
        <v>771</v>
      </c>
      <c r="G41" s="36">
        <v>1</v>
      </c>
      <c r="H41" s="35" t="s">
        <v>6583</v>
      </c>
      <c r="I41" s="47" t="str">
        <f t="shared" si="2"/>
        <v>0xa39fd8ebe1952283ba876da6dc46182f0f047034</v>
      </c>
      <c r="K41" s="48" t="str">
        <f t="shared" si="3"/>
        <v>4.312764842339723e-06</v>
      </c>
      <c r="Q41" s="3" t="str">
        <f t="shared" si="4"/>
        <v>4.312764842339723e-06}</v>
      </c>
    </row>
    <row r="42" spans="1:17" ht="15.5">
      <c r="A42" s="35" t="s">
        <v>6584</v>
      </c>
      <c r="B42" s="3" t="str">
        <f t="shared" si="0"/>
        <v>2023-04</v>
      </c>
      <c r="C42" s="3" t="str">
        <f t="shared" si="1"/>
        <v>2023-04-01</v>
      </c>
      <c r="D42" s="35" t="s">
        <v>6585</v>
      </c>
      <c r="E42" s="35" t="s">
        <v>126</v>
      </c>
      <c r="F42" s="35" t="s">
        <v>771</v>
      </c>
      <c r="G42" s="36">
        <v>1</v>
      </c>
      <c r="H42" s="35" t="s">
        <v>6586</v>
      </c>
      <c r="I42" s="47" t="str">
        <f t="shared" si="2"/>
        <v>0x19d485187f3066ec58cfbf499b7f80e3bde92bd1</v>
      </c>
      <c r="K42" s="48" t="str">
        <f t="shared" si="3"/>
        <v>2.3391812865497075e-06</v>
      </c>
      <c r="Q42" s="3" t="str">
        <f t="shared" si="4"/>
        <v>2.3391812865497075e-06}</v>
      </c>
    </row>
    <row r="43" spans="1:17" ht="15.5">
      <c r="A43" s="35" t="s">
        <v>6587</v>
      </c>
      <c r="B43" s="3" t="str">
        <f t="shared" si="0"/>
        <v>2023-04</v>
      </c>
      <c r="C43" s="3" t="str">
        <f t="shared" si="1"/>
        <v>2023-04-02</v>
      </c>
      <c r="D43" s="35" t="s">
        <v>6588</v>
      </c>
      <c r="E43" s="35" t="s">
        <v>126</v>
      </c>
      <c r="F43" s="35" t="s">
        <v>771</v>
      </c>
      <c r="G43" s="36">
        <v>1</v>
      </c>
      <c r="H43" s="35" t="s">
        <v>6589</v>
      </c>
      <c r="I43" s="47" t="str">
        <f t="shared" si="2"/>
        <v>0x19664e9a7540ec11bcb4500e5b2dfdab266d43c3</v>
      </c>
      <c r="K43" s="48" t="str">
        <f t="shared" si="3"/>
        <v>0.0001064773735581189</v>
      </c>
      <c r="Q43" s="3" t="str">
        <f t="shared" si="4"/>
        <v>0.0001064773735581189}</v>
      </c>
    </row>
    <row r="44" spans="1:17" ht="15.5">
      <c r="A44" s="35" t="s">
        <v>6590</v>
      </c>
      <c r="B44" s="3" t="str">
        <f t="shared" si="0"/>
        <v>2023-04</v>
      </c>
      <c r="C44" s="3" t="str">
        <f t="shared" si="1"/>
        <v>2023-04-09</v>
      </c>
      <c r="D44" s="35" t="s">
        <v>6591</v>
      </c>
      <c r="E44" s="35" t="s">
        <v>126</v>
      </c>
      <c r="F44" s="35" t="s">
        <v>771</v>
      </c>
      <c r="G44" s="36">
        <v>1</v>
      </c>
      <c r="H44" s="35" t="s">
        <v>6592</v>
      </c>
      <c r="I44" s="47" t="str">
        <f t="shared" si="2"/>
        <v>0xc0ffeebabe5d496b2dde509f9fa189c25cf29671</v>
      </c>
      <c r="K44" s="48" t="str">
        <f t="shared" si="3"/>
        <v>8.6e-05</v>
      </c>
      <c r="Q44" s="3" t="str">
        <f t="shared" si="4"/>
        <v>8.6e-05}</v>
      </c>
    </row>
    <row r="45" spans="1:17" ht="15.5">
      <c r="A45" s="35" t="s">
        <v>6593</v>
      </c>
      <c r="B45" s="3" t="str">
        <f t="shared" si="0"/>
        <v>2023-04</v>
      </c>
      <c r="C45" s="3" t="str">
        <f t="shared" si="1"/>
        <v>2023-04-17</v>
      </c>
      <c r="D45" s="35" t="s">
        <v>6594</v>
      </c>
      <c r="E45" s="35" t="s">
        <v>126</v>
      </c>
      <c r="F45" s="35" t="s">
        <v>771</v>
      </c>
      <c r="G45" s="36">
        <v>1</v>
      </c>
      <c r="H45" s="35" t="s">
        <v>6595</v>
      </c>
      <c r="I45" s="47" t="str">
        <f t="shared" si="2"/>
        <v>0xa70c0145e7f65aa3cde5422f639a0b1bb86ca90d</v>
      </c>
      <c r="K45" s="48" t="str">
        <f t="shared" si="3"/>
        <v>0.020669081610909867</v>
      </c>
      <c r="Q45" s="3" t="str">
        <f t="shared" si="4"/>
        <v>0.020669081610909867}</v>
      </c>
    </row>
    <row r="46" spans="1:17" ht="15.5">
      <c r="A46" s="35" t="s">
        <v>6596</v>
      </c>
      <c r="B46" s="3" t="str">
        <f t="shared" si="0"/>
        <v>2023-04</v>
      </c>
      <c r="C46" s="3" t="str">
        <f t="shared" si="1"/>
        <v>2023-04-03</v>
      </c>
      <c r="D46" s="35" t="s">
        <v>6597</v>
      </c>
      <c r="E46" s="35" t="s">
        <v>126</v>
      </c>
      <c r="F46" s="35" t="s">
        <v>771</v>
      </c>
      <c r="G46" s="36">
        <v>1</v>
      </c>
      <c r="H46" s="35" t="s">
        <v>6598</v>
      </c>
      <c r="I46" s="47" t="str">
        <f t="shared" si="2"/>
        <v>0x8bc811ec238e3d379627d7bd1417becf402c62d5</v>
      </c>
      <c r="K46" s="48" t="str">
        <f t="shared" si="3"/>
        <v>0.012086513994910942</v>
      </c>
      <c r="Q46" s="3" t="str">
        <f t="shared" si="4"/>
        <v>0.012086513994910942}</v>
      </c>
    </row>
    <row r="47" spans="1:17" ht="15.5">
      <c r="A47" s="35" t="s">
        <v>6599</v>
      </c>
      <c r="B47" s="3" t="str">
        <f t="shared" si="0"/>
        <v>2023-04</v>
      </c>
      <c r="C47" s="3" t="str">
        <f t="shared" si="1"/>
        <v>2023-04-13</v>
      </c>
      <c r="D47" s="35" t="s">
        <v>6600</v>
      </c>
      <c r="E47" s="35" t="s">
        <v>126</v>
      </c>
      <c r="F47" s="35" t="s">
        <v>771</v>
      </c>
      <c r="G47" s="36">
        <v>1</v>
      </c>
      <c r="H47" s="35" t="s">
        <v>6601</v>
      </c>
      <c r="I47" s="47" t="str">
        <f t="shared" si="2"/>
        <v>0x1000409004200e0000c080e61f704a3bc162ff0d</v>
      </c>
      <c r="K47" s="48" t="str">
        <f t="shared" si="3"/>
        <v>0.00017381656804733725</v>
      </c>
      <c r="Q47" s="3" t="str">
        <f t="shared" si="4"/>
        <v>0.00017381656804733725}</v>
      </c>
    </row>
    <row r="48" spans="1:17" ht="15.5">
      <c r="A48" s="35" t="s">
        <v>6602</v>
      </c>
      <c r="B48" s="3" t="str">
        <f t="shared" si="0"/>
        <v>2023-04</v>
      </c>
      <c r="C48" s="3" t="str">
        <f t="shared" si="1"/>
        <v>2023-04-06</v>
      </c>
      <c r="D48" s="35" t="s">
        <v>6603</v>
      </c>
      <c r="E48" s="35" t="s">
        <v>126</v>
      </c>
      <c r="F48" s="35" t="s">
        <v>771</v>
      </c>
      <c r="G48" s="36">
        <v>1</v>
      </c>
      <c r="H48" s="35" t="s">
        <v>6604</v>
      </c>
      <c r="I48" s="47" t="str">
        <f t="shared" si="2"/>
        <v>0xd11de0333e18244d35bf753bc9d2570c0b7f8461</v>
      </c>
      <c r="K48" s="48" t="str">
        <f t="shared" si="3"/>
        <v>1.4125467386788532e-06</v>
      </c>
      <c r="Q48" s="3" t="str">
        <f t="shared" si="4"/>
        <v>1.4125467386788532e-06}</v>
      </c>
    </row>
    <row r="49" spans="1:17" ht="15.5">
      <c r="A49" s="35" t="s">
        <v>6605</v>
      </c>
      <c r="B49" s="3" t="str">
        <f t="shared" si="0"/>
        <v>2023-04</v>
      </c>
      <c r="C49" s="3" t="str">
        <f t="shared" si="1"/>
        <v>2023-04-03</v>
      </c>
      <c r="D49" s="35" t="s">
        <v>6606</v>
      </c>
      <c r="E49" s="35" t="s">
        <v>126</v>
      </c>
      <c r="F49" s="35" t="s">
        <v>771</v>
      </c>
      <c r="G49" s="36">
        <v>1</v>
      </c>
      <c r="H49" s="35" t="s">
        <v>6607</v>
      </c>
      <c r="I49" s="47" t="str">
        <f t="shared" si="2"/>
        <v>0xc0b36dd5e200793b8a7c401e924dc51d157934f2</v>
      </c>
      <c r="K49" s="48" t="str">
        <f t="shared" si="3"/>
        <v>0.00011007511007511007</v>
      </c>
      <c r="Q49" s="3" t="str">
        <f t="shared" si="4"/>
        <v>0.00011007511007511007}</v>
      </c>
    </row>
    <row r="50" spans="1:17" ht="15.5">
      <c r="A50" s="35" t="s">
        <v>6608</v>
      </c>
      <c r="B50" s="3" t="str">
        <f t="shared" si="0"/>
        <v>2023-04</v>
      </c>
      <c r="C50" s="3" t="str">
        <f t="shared" si="1"/>
        <v>2023-04-26</v>
      </c>
      <c r="D50" s="35" t="s">
        <v>6609</v>
      </c>
      <c r="E50" s="35" t="s">
        <v>126</v>
      </c>
      <c r="F50" s="35" t="s">
        <v>771</v>
      </c>
      <c r="G50" s="36">
        <v>1</v>
      </c>
      <c r="H50" s="35" t="s">
        <v>6610</v>
      </c>
      <c r="I50" s="47" t="str">
        <f t="shared" si="2"/>
        <v>0xe7692cad0f9027130c5dfbb48bd8d7cd0b6aacf4</v>
      </c>
      <c r="K50" s="48" t="str">
        <f t="shared" si="3"/>
        <v>7.162139361587563e-06</v>
      </c>
      <c r="Q50" s="3" t="str">
        <f t="shared" si="4"/>
        <v>7.162139361587563e-06}</v>
      </c>
    </row>
    <row r="51" spans="1:17" ht="15.5">
      <c r="A51" s="35" t="s">
        <v>6611</v>
      </c>
      <c r="B51" s="3" t="str">
        <f t="shared" si="0"/>
        <v>2023-04</v>
      </c>
      <c r="C51" s="3" t="str">
        <f t="shared" si="1"/>
        <v>2023-04-20</v>
      </c>
      <c r="D51" s="35" t="s">
        <v>6612</v>
      </c>
      <c r="E51" s="35" t="s">
        <v>126</v>
      </c>
      <c r="F51" s="35" t="s">
        <v>771</v>
      </c>
      <c r="G51" s="36">
        <v>1</v>
      </c>
      <c r="H51" s="35" t="s">
        <v>6613</v>
      </c>
      <c r="I51" s="47" t="str">
        <f t="shared" si="2"/>
        <v>0xe3fd707583932a99513a5c65c8463de769f5dadf</v>
      </c>
      <c r="K51" s="48" t="str">
        <f t="shared" si="3"/>
        <v>8.594064724049953e-05</v>
      </c>
      <c r="Q51" s="3" t="str">
        <f t="shared" si="4"/>
        <v>8.594064724049953e-05}</v>
      </c>
    </row>
    <row r="52" spans="1:17" ht="15.5">
      <c r="A52" s="35" t="s">
        <v>6614</v>
      </c>
      <c r="B52" s="3" t="str">
        <f t="shared" si="0"/>
        <v>2023-04</v>
      </c>
      <c r="C52" s="3" t="str">
        <f t="shared" si="1"/>
        <v>2023-04-20</v>
      </c>
      <c r="D52" s="35" t="s">
        <v>6615</v>
      </c>
      <c r="E52" s="35" t="s">
        <v>126</v>
      </c>
      <c r="F52" s="35" t="s">
        <v>771</v>
      </c>
      <c r="G52" s="36">
        <v>1</v>
      </c>
      <c r="H52" s="35" t="s">
        <v>6616</v>
      </c>
      <c r="I52" s="47" t="str">
        <f t="shared" si="2"/>
        <v>0x4066e9bd5618373d2da7a1cb7bba03ef800875ee</v>
      </c>
      <c r="K52" s="48" t="str">
        <f t="shared" si="3"/>
        <v>7.638794161778747e-05</v>
      </c>
      <c r="Q52" s="3" t="str">
        <f t="shared" si="4"/>
        <v>7.638794161778747e-05}</v>
      </c>
    </row>
    <row r="53" spans="1:17" ht="15.5">
      <c r="A53" s="35" t="s">
        <v>6617</v>
      </c>
      <c r="B53" s="3" t="str">
        <f t="shared" si="0"/>
        <v>2023-04</v>
      </c>
      <c r="C53" s="3" t="str">
        <f t="shared" si="1"/>
        <v>2023-04-28</v>
      </c>
      <c r="D53" s="35" t="s">
        <v>6618</v>
      </c>
      <c r="E53" s="35" t="s">
        <v>126</v>
      </c>
      <c r="F53" s="35" t="s">
        <v>771</v>
      </c>
      <c r="G53" s="36">
        <v>1</v>
      </c>
      <c r="H53" s="35" t="s">
        <v>6619</v>
      </c>
      <c r="I53" s="47" t="str">
        <f t="shared" si="2"/>
        <v>0x017daf6ad5579e0ae2f4c8963ab99d9a950cfa32</v>
      </c>
      <c r="K53" s="48" t="str">
        <f t="shared" si="3"/>
        <v>0.00811342402884773</v>
      </c>
      <c r="Q53" s="3" t="str">
        <f t="shared" si="4"/>
        <v>0.00811342402884773}</v>
      </c>
    </row>
    <row r="54" spans="1:17" ht="15.5">
      <c r="A54" s="35" t="s">
        <v>6620</v>
      </c>
      <c r="B54" s="3" t="str">
        <f t="shared" si="0"/>
        <v>2023-04</v>
      </c>
      <c r="C54" s="3" t="str">
        <f t="shared" si="1"/>
        <v>2023-04-29</v>
      </c>
      <c r="D54" s="35" t="s">
        <v>6621</v>
      </c>
      <c r="E54" s="35" t="s">
        <v>126</v>
      </c>
      <c r="F54" s="35" t="s">
        <v>771</v>
      </c>
      <c r="G54" s="36">
        <v>1</v>
      </c>
      <c r="H54" s="35" t="s">
        <v>6622</v>
      </c>
      <c r="I54" s="47" t="str">
        <f t="shared" si="2"/>
        <v>0x8c12e0be346f21bdb26d431071f10231d2826d60</v>
      </c>
      <c r="K54" s="48" t="str">
        <f t="shared" si="3"/>
        <v>8.178735288250548e-05</v>
      </c>
      <c r="Q54" s="3" t="str">
        <f t="shared" si="4"/>
        <v>8.178735288250548e-05}</v>
      </c>
    </row>
    <row r="55" spans="1:17" ht="15.5">
      <c r="A55" s="35" t="s">
        <v>6623</v>
      </c>
      <c r="B55" s="3" t="str">
        <f t="shared" si="0"/>
        <v>2023-04</v>
      </c>
      <c r="C55" s="3" t="str">
        <f t="shared" si="1"/>
        <v>2023-04-26</v>
      </c>
      <c r="D55" s="35" t="s">
        <v>6624</v>
      </c>
      <c r="E55" s="35" t="s">
        <v>191</v>
      </c>
      <c r="F55" s="35" t="s">
        <v>771</v>
      </c>
      <c r="G55" s="36">
        <v>1</v>
      </c>
      <c r="H55" s="35" t="s">
        <v>6625</v>
      </c>
      <c r="I55" s="47" t="str">
        <f t="shared" si="2"/>
        <v>0xf1f87c9d812b4bb37752bbc39eaa6aff3e225fd7</v>
      </c>
      <c r="K55" s="48" t="str">
        <f t="shared" si="3"/>
        <v>1.3992031113131339e-08</v>
      </c>
      <c r="Q55" s="3" t="str">
        <f t="shared" si="4"/>
        <v>1.3992031113131339e-08}</v>
      </c>
    </row>
    <row r="56" spans="1:17" ht="15.5">
      <c r="A56" s="35" t="s">
        <v>6626</v>
      </c>
      <c r="B56" s="3" t="str">
        <f t="shared" si="0"/>
        <v>2023-04</v>
      </c>
      <c r="C56" s="3" t="str">
        <f t="shared" si="1"/>
        <v>2023-04-15</v>
      </c>
      <c r="D56" s="35" t="s">
        <v>6627</v>
      </c>
      <c r="E56" s="35" t="s">
        <v>126</v>
      </c>
      <c r="F56" s="35" t="s">
        <v>771</v>
      </c>
      <c r="G56" s="36">
        <v>1</v>
      </c>
      <c r="H56" s="35" t="s">
        <v>6628</v>
      </c>
      <c r="I56" s="47" t="str">
        <f t="shared" si="2"/>
        <v>0x446d722624ae190a16fd2be14ce52a9e4f9b6ae3</v>
      </c>
      <c r="K56" s="48" t="str">
        <f t="shared" si="3"/>
        <v>0.00012338248570568764</v>
      </c>
      <c r="Q56" s="3" t="str">
        <f t="shared" si="4"/>
        <v>0.00012338248570568764}</v>
      </c>
    </row>
    <row r="57" spans="1:17" ht="15.5">
      <c r="A57" s="35" t="s">
        <v>6629</v>
      </c>
      <c r="B57" s="3" t="str">
        <f t="shared" si="0"/>
        <v>2023-04</v>
      </c>
      <c r="C57" s="3" t="str">
        <f t="shared" si="1"/>
        <v>2023-04-19</v>
      </c>
      <c r="D57" s="35" t="s">
        <v>6630</v>
      </c>
      <c r="E57" s="35" t="s">
        <v>126</v>
      </c>
      <c r="F57" s="35" t="s">
        <v>771</v>
      </c>
      <c r="G57" s="36">
        <v>1</v>
      </c>
      <c r="H57" s="35" t="s">
        <v>6631</v>
      </c>
      <c r="I57" s="47" t="str">
        <f t="shared" si="2"/>
        <v>0xed5262d6fc97239aee2c3b0e47454301dd7a93a0</v>
      </c>
      <c r="K57" s="48" t="str">
        <f t="shared" si="3"/>
        <v>9.902390720045269e-05</v>
      </c>
      <c r="Q57" s="3" t="str">
        <f t="shared" si="4"/>
        <v>9.902390720045269e-05}</v>
      </c>
    </row>
    <row r="58" spans="1:17" ht="15.5">
      <c r="A58" s="35" t="s">
        <v>6632</v>
      </c>
      <c r="B58" s="3" t="str">
        <f t="shared" si="0"/>
        <v>2023-04</v>
      </c>
      <c r="C58" s="3" t="str">
        <f t="shared" si="1"/>
        <v>2023-04-07</v>
      </c>
      <c r="D58" s="35" t="s">
        <v>6633</v>
      </c>
      <c r="E58" s="35" t="s">
        <v>191</v>
      </c>
      <c r="F58" s="35" t="s">
        <v>771</v>
      </c>
      <c r="G58" s="36">
        <v>1</v>
      </c>
      <c r="H58" s="35" t="s">
        <v>6634</v>
      </c>
      <c r="I58" s="47" t="str">
        <f t="shared" si="2"/>
        <v>0x1b935b6cd4259651ca275fba28b27b88956b8bd8</v>
      </c>
      <c r="K58" s="48" t="str">
        <f t="shared" si="3"/>
        <v>4.048318235182377e-08</v>
      </c>
      <c r="Q58" s="3" t="str">
        <f t="shared" si="4"/>
        <v>4.048318235182377e-08}</v>
      </c>
    </row>
    <row r="59" spans="1:17" ht="15.5">
      <c r="A59" s="35" t="s">
        <v>6635</v>
      </c>
      <c r="B59" s="3" t="str">
        <f t="shared" si="0"/>
        <v>2023-04</v>
      </c>
      <c r="C59" s="3" t="str">
        <f t="shared" si="1"/>
        <v>2023-04-05</v>
      </c>
      <c r="D59" s="35" t="s">
        <v>6636</v>
      </c>
      <c r="E59" s="35" t="s">
        <v>126</v>
      </c>
      <c r="F59" s="35" t="s">
        <v>771</v>
      </c>
      <c r="G59" s="36">
        <v>1</v>
      </c>
      <c r="H59" s="35" t="s">
        <v>6637</v>
      </c>
      <c r="I59" s="47" t="str">
        <f t="shared" si="2"/>
        <v>0xe0573528869c1fa48cb4d504f335d3a49dc571e7</v>
      </c>
      <c r="K59" s="48" t="str">
        <f t="shared" si="3"/>
        <v>0.000149812734082397</v>
      </c>
      <c r="Q59" s="3" t="str">
        <f t="shared" si="4"/>
        <v>0.000149812734082397}</v>
      </c>
    </row>
    <row r="60" spans="1:17" ht="15.5">
      <c r="A60" s="35" t="s">
        <v>6638</v>
      </c>
      <c r="B60" s="3" t="str">
        <f t="shared" si="0"/>
        <v>2023-04</v>
      </c>
      <c r="C60" s="3" t="str">
        <f t="shared" si="1"/>
        <v>2023-04-10</v>
      </c>
      <c r="D60" s="35" t="s">
        <v>6639</v>
      </c>
      <c r="E60" s="35" t="s">
        <v>126</v>
      </c>
      <c r="F60" s="35" t="s">
        <v>771</v>
      </c>
      <c r="G60" s="36">
        <v>1</v>
      </c>
      <c r="H60" s="35" t="s">
        <v>1916</v>
      </c>
      <c r="I60" s="47" t="str">
        <f t="shared" si="2"/>
        <v>0x1edf090a44fe0596b8e76dbaeb8875a0429f4152</v>
      </c>
      <c r="K60" s="48" t="str">
        <f t="shared" si="3"/>
        <v>8.550011712344811e-05</v>
      </c>
      <c r="Q60" s="3" t="str">
        <f t="shared" si="4"/>
        <v>8.550011712344811e-05}</v>
      </c>
    </row>
    <row r="61" spans="1:17" ht="15.5">
      <c r="A61" s="35" t="s">
        <v>6640</v>
      </c>
      <c r="B61" s="3" t="str">
        <f t="shared" si="0"/>
        <v>2023-04</v>
      </c>
      <c r="C61" s="3" t="str">
        <f t="shared" si="1"/>
        <v>2023-04-26</v>
      </c>
      <c r="D61" s="35" t="s">
        <v>6641</v>
      </c>
      <c r="E61" s="35" t="s">
        <v>191</v>
      </c>
      <c r="F61" s="35" t="s">
        <v>771</v>
      </c>
      <c r="G61" s="36">
        <v>1</v>
      </c>
      <c r="H61" s="35" t="s">
        <v>6642</v>
      </c>
      <c r="I61" s="47" t="str">
        <f t="shared" si="2"/>
        <v>0x731cf08ca9442b1e59080c41002f15ceb32fd8eb</v>
      </c>
      <c r="K61" s="48" t="str">
        <f t="shared" si="3"/>
        <v>4.3461286070722835e-09</v>
      </c>
      <c r="Q61" s="3" t="str">
        <f t="shared" si="4"/>
        <v>4.3461286070722835e-09}</v>
      </c>
    </row>
    <row r="62" spans="1:17" ht="15.5">
      <c r="A62" s="35" t="s">
        <v>6643</v>
      </c>
      <c r="B62" s="3" t="str">
        <f t="shared" si="0"/>
        <v>2023-04</v>
      </c>
      <c r="C62" s="3" t="str">
        <f t="shared" si="1"/>
        <v>2023-04-27</v>
      </c>
      <c r="D62" s="35" t="s">
        <v>6644</v>
      </c>
      <c r="E62" s="35" t="s">
        <v>126</v>
      </c>
      <c r="F62" s="35" t="s">
        <v>771</v>
      </c>
      <c r="G62" s="36">
        <v>1</v>
      </c>
      <c r="H62" s="35" t="s">
        <v>6645</v>
      </c>
      <c r="I62" s="47" t="str">
        <f t="shared" si="2"/>
        <v>0xb05ee65b5ce2cb832c533f8935449c6ae5f36b4c</v>
      </c>
      <c r="K62" s="48" t="str">
        <f t="shared" si="3"/>
        <v>0.0002</v>
      </c>
      <c r="Q62" s="3" t="str">
        <f t="shared" si="4"/>
        <v>0.0002}</v>
      </c>
    </row>
    <row r="63" spans="1:17" ht="15.5">
      <c r="A63" s="35" t="s">
        <v>6646</v>
      </c>
      <c r="B63" s="3" t="str">
        <f t="shared" si="0"/>
        <v>2023-04</v>
      </c>
      <c r="C63" s="3" t="str">
        <f t="shared" si="1"/>
        <v>2023-04-20</v>
      </c>
      <c r="D63" s="35" t="s">
        <v>6647</v>
      </c>
      <c r="E63" s="35" t="s">
        <v>126</v>
      </c>
      <c r="F63" s="35" t="s">
        <v>771</v>
      </c>
      <c r="G63" s="36">
        <v>1</v>
      </c>
      <c r="H63" s="35" t="s">
        <v>6648</v>
      </c>
      <c r="I63" s="47" t="str">
        <f t="shared" si="2"/>
        <v>0xa5c2ed76c86510557ac968b985f5a87aa1f45fe0</v>
      </c>
      <c r="K63" s="48" t="str">
        <f t="shared" si="3"/>
        <v>1.7375303447526725e-05</v>
      </c>
      <c r="Q63" s="3" t="str">
        <f t="shared" si="4"/>
        <v>1.7375303447526725e-05}</v>
      </c>
    </row>
    <row r="64" spans="1:17" ht="15.5">
      <c r="A64" s="35" t="s">
        <v>6649</v>
      </c>
      <c r="B64" s="3" t="str">
        <f t="shared" si="0"/>
        <v>2023-04</v>
      </c>
      <c r="C64" s="3" t="str">
        <f t="shared" si="1"/>
        <v>2023-04-25</v>
      </c>
      <c r="D64" s="35" t="s">
        <v>6650</v>
      </c>
      <c r="E64" s="35" t="s">
        <v>126</v>
      </c>
      <c r="F64" s="35" t="s">
        <v>771</v>
      </c>
      <c r="G64" s="36">
        <v>1</v>
      </c>
      <c r="H64" s="35" t="s">
        <v>6651</v>
      </c>
      <c r="I64" s="47" t="str">
        <f t="shared" si="2"/>
        <v>0x00000078e63dd4005a33be00bbb07a6d4b007231</v>
      </c>
      <c r="K64" s="48" t="str">
        <f t="shared" si="3"/>
        <v>8.6011035378124e-05</v>
      </c>
      <c r="Q64" s="3" t="str">
        <f t="shared" si="4"/>
        <v>8.6011035378124e-05}</v>
      </c>
    </row>
    <row r="65" spans="1:17" ht="15.5">
      <c r="A65" s="35" t="s">
        <v>6652</v>
      </c>
      <c r="B65" s="3" t="str">
        <f t="shared" si="0"/>
        <v>2023-04</v>
      </c>
      <c r="C65" s="3" t="str">
        <f t="shared" si="1"/>
        <v>2023-04-06</v>
      </c>
      <c r="D65" s="35" t="s">
        <v>6653</v>
      </c>
      <c r="E65" s="35" t="s">
        <v>126</v>
      </c>
      <c r="F65" s="35" t="s">
        <v>771</v>
      </c>
      <c r="G65" s="36">
        <v>1</v>
      </c>
      <c r="H65" s="35" t="s">
        <v>6654</v>
      </c>
      <c r="I65" s="47" t="str">
        <f t="shared" si="2"/>
        <v>0x85aa19e95b3647e7f324ba6a554c54c313a979e2</v>
      </c>
      <c r="K65" s="48" t="str">
        <f t="shared" si="3"/>
        <v>2.8832023111113268e-05</v>
      </c>
      <c r="Q65" s="3" t="str">
        <f t="shared" si="4"/>
        <v>2.8832023111113268e-05}</v>
      </c>
    </row>
    <row r="66" spans="1:17" ht="15.5">
      <c r="A66" s="35" t="s">
        <v>6655</v>
      </c>
      <c r="B66" s="3" t="str">
        <f t="shared" si="0"/>
        <v>2023-04</v>
      </c>
      <c r="C66" s="3" t="str">
        <f t="shared" si="1"/>
        <v>2023-04-04</v>
      </c>
      <c r="D66" s="35" t="s">
        <v>6656</v>
      </c>
      <c r="E66" s="35" t="s">
        <v>126</v>
      </c>
      <c r="F66" s="35" t="s">
        <v>771</v>
      </c>
      <c r="G66" s="36">
        <v>1</v>
      </c>
      <c r="H66" s="35" t="s">
        <v>6657</v>
      </c>
      <c r="I66" s="47" t="str">
        <f t="shared" si="2"/>
        <v>0x584cdfdeed39622ef121ceff65f10a8875bea115</v>
      </c>
      <c r="K66" s="48" t="str">
        <f t="shared" si="3"/>
        <v>3.2956327873908715e-05</v>
      </c>
      <c r="Q66" s="3" t="str">
        <f t="shared" si="4"/>
        <v>3.2956327873908715e-05}</v>
      </c>
    </row>
    <row r="67" spans="1:17" ht="15.5">
      <c r="A67" s="35" t="s">
        <v>6658</v>
      </c>
      <c r="B67" s="3" t="str">
        <f t="shared" si="0"/>
        <v>2023-04</v>
      </c>
      <c r="C67" s="3" t="str">
        <f t="shared" si="1"/>
        <v>2023-04-03</v>
      </c>
      <c r="D67" s="35" t="s">
        <v>6659</v>
      </c>
      <c r="E67" s="35" t="s">
        <v>126</v>
      </c>
      <c r="F67" s="35" t="s">
        <v>771</v>
      </c>
      <c r="G67" s="36">
        <v>1</v>
      </c>
      <c r="H67" s="35" t="s">
        <v>6660</v>
      </c>
      <c r="I67" s="47" t="str">
        <f t="shared" si="2"/>
        <v>0x4a642eee127a831f8796ac3fb2e63788ff88f859</v>
      </c>
      <c r="K67" s="48" t="str">
        <f t="shared" si="3"/>
        <v>1.1879390259775577e-05</v>
      </c>
      <c r="Q67" s="3" t="str">
        <f t="shared" si="4"/>
        <v>1.1879390259775577e-05}</v>
      </c>
    </row>
    <row r="68" spans="1:17" ht="15.5">
      <c r="A68" s="35" t="s">
        <v>6661</v>
      </c>
      <c r="B68" s="3" t="str">
        <f t="shared" si="0"/>
        <v>2023-04</v>
      </c>
      <c r="C68" s="3" t="str">
        <f t="shared" si="1"/>
        <v>2023-04-01</v>
      </c>
      <c r="D68" s="35" t="s">
        <v>6662</v>
      </c>
      <c r="E68" s="35" t="s">
        <v>126</v>
      </c>
      <c r="F68" s="35" t="s">
        <v>771</v>
      </c>
      <c r="G68" s="36">
        <v>1</v>
      </c>
      <c r="H68" s="35" t="s">
        <v>6663</v>
      </c>
      <c r="I68" s="47" t="str">
        <f t="shared" si="2"/>
        <v>0x76d96587f9943d62595954632a65a99215622663</v>
      </c>
      <c r="K68" s="48" t="str">
        <f t="shared" si="3"/>
        <v>0.00022943297279580464</v>
      </c>
      <c r="Q68" s="3" t="str">
        <f t="shared" si="4"/>
        <v>0.00022943297279580464}</v>
      </c>
    </row>
    <row r="69" spans="1:17" ht="15.5">
      <c r="A69" s="35" t="s">
        <v>6664</v>
      </c>
      <c r="B69" s="3" t="str">
        <f t="shared" si="0"/>
        <v>2023-04</v>
      </c>
      <c r="C69" s="3" t="str">
        <f t="shared" si="1"/>
        <v>2023-04-06</v>
      </c>
      <c r="D69" s="35" t="s">
        <v>6665</v>
      </c>
      <c r="E69" s="35" t="s">
        <v>126</v>
      </c>
      <c r="F69" s="35" t="s">
        <v>771</v>
      </c>
      <c r="G69" s="36">
        <v>1</v>
      </c>
      <c r="H69" s="35" t="s">
        <v>6666</v>
      </c>
      <c r="I69" s="47" t="str">
        <f t="shared" si="2"/>
        <v>0x097bb4ebbfaf8f32ca2338531ac3516b2901470f</v>
      </c>
      <c r="K69" s="48" t="str">
        <f t="shared" si="3"/>
        <v>2.5085085899469823e-06</v>
      </c>
      <c r="Q69" s="3" t="str">
        <f t="shared" si="4"/>
        <v>2.5085085899469823e-06}</v>
      </c>
    </row>
    <row r="70" spans="1:17" ht="15.5">
      <c r="A70" s="35" t="s">
        <v>6667</v>
      </c>
      <c r="B70" s="3" t="str">
        <f t="shared" si="0"/>
        <v>2023-04</v>
      </c>
      <c r="C70" s="3" t="str">
        <f t="shared" si="1"/>
        <v>2023-04-28</v>
      </c>
      <c r="D70" s="35" t="s">
        <v>6668</v>
      </c>
      <c r="E70" s="35" t="s">
        <v>126</v>
      </c>
      <c r="F70" s="35" t="s">
        <v>771</v>
      </c>
      <c r="G70" s="36">
        <v>1</v>
      </c>
      <c r="H70" s="35" t="s">
        <v>6669</v>
      </c>
      <c r="I70" s="47" t="str">
        <f t="shared" si="2"/>
        <v>0x3bfe2a46f0050c76ea95b65abfa826bbfb27596d</v>
      </c>
      <c r="K70" s="48" t="str">
        <f t="shared" si="3"/>
        <v>8.312128922815946e-07</v>
      </c>
      <c r="Q70" s="3" t="str">
        <f t="shared" si="4"/>
        <v>8.312128922815946e-07}</v>
      </c>
    </row>
    <row r="71" spans="1:17" ht="15.5">
      <c r="A71" s="35" t="s">
        <v>6670</v>
      </c>
      <c r="B71" s="3" t="str">
        <f t="shared" si="0"/>
        <v>2023-04</v>
      </c>
      <c r="C71" s="3" t="str">
        <f t="shared" si="1"/>
        <v>2023-04-14</v>
      </c>
      <c r="D71" s="35" t="s">
        <v>6671</v>
      </c>
      <c r="E71" s="35" t="s">
        <v>126</v>
      </c>
      <c r="F71" s="35" t="s">
        <v>771</v>
      </c>
      <c r="G71" s="36">
        <v>1</v>
      </c>
      <c r="H71" s="35" t="s">
        <v>6672</v>
      </c>
      <c r="I71" s="47" t="str">
        <f t="shared" si="2"/>
        <v>0x8166a61df72a844b8d0a0ac65fc9a3134c75bff9</v>
      </c>
      <c r="K71" s="48" t="str">
        <f t="shared" si="3"/>
        <v>7.136107168685985e-05</v>
      </c>
      <c r="Q71" s="3" t="str">
        <f t="shared" si="4"/>
        <v>7.136107168685985e-05}</v>
      </c>
    </row>
    <row r="72" spans="1:17" ht="15.5">
      <c r="A72" s="35" t="s">
        <v>6673</v>
      </c>
      <c r="B72" s="3" t="str">
        <f t="shared" si="0"/>
        <v>2023-04</v>
      </c>
      <c r="C72" s="3" t="str">
        <f t="shared" si="1"/>
        <v>2023-04-15</v>
      </c>
      <c r="D72" s="35" t="s">
        <v>6674</v>
      </c>
      <c r="E72" s="35" t="s">
        <v>126</v>
      </c>
      <c r="F72" s="35" t="s">
        <v>771</v>
      </c>
      <c r="G72" s="36">
        <v>1</v>
      </c>
      <c r="H72" s="35" t="s">
        <v>6675</v>
      </c>
      <c r="I72" s="47" t="str">
        <f t="shared" si="2"/>
        <v>0x4b636586ffe8d6abcabffb46e8f3b6110d503ac8</v>
      </c>
      <c r="K72" s="48" t="str">
        <f t="shared" si="3"/>
        <v>0.00011928129246565</v>
      </c>
      <c r="Q72" s="3" t="str">
        <f t="shared" si="4"/>
        <v>0.00011928129246565}</v>
      </c>
    </row>
    <row r="73" spans="1:17" ht="15.5">
      <c r="A73" s="35" t="s">
        <v>6676</v>
      </c>
      <c r="B73" s="3" t="str">
        <f t="shared" si="0"/>
        <v>2023-04</v>
      </c>
      <c r="C73" s="3" t="str">
        <f t="shared" si="1"/>
        <v>2023-04-01</v>
      </c>
      <c r="D73" s="35" t="s">
        <v>6677</v>
      </c>
      <c r="E73" s="35" t="s">
        <v>126</v>
      </c>
      <c r="F73" s="35" t="s">
        <v>771</v>
      </c>
      <c r="G73" s="36">
        <v>1</v>
      </c>
      <c r="H73" s="35" t="s">
        <v>6678</v>
      </c>
      <c r="I73" s="47" t="str">
        <f t="shared" si="2"/>
        <v>0xbc01a9254b94056a3f014106f2e87597aeea8cf5</v>
      </c>
      <c r="K73" s="48" t="str">
        <f t="shared" si="3"/>
        <v>0.00018557030875059993</v>
      </c>
      <c r="Q73" s="3" t="str">
        <f t="shared" si="4"/>
        <v>0.00018557030875059993}</v>
      </c>
    </row>
    <row r="74" spans="1:17" ht="15.5">
      <c r="A74" s="35" t="s">
        <v>6679</v>
      </c>
      <c r="B74" s="3" t="str">
        <f t="shared" si="0"/>
        <v>2023-04</v>
      </c>
      <c r="C74" s="3" t="str">
        <f t="shared" si="1"/>
        <v>2023-04-02</v>
      </c>
      <c r="D74" s="35" t="s">
        <v>6680</v>
      </c>
      <c r="E74" s="35" t="s">
        <v>126</v>
      </c>
      <c r="F74" s="35" t="s">
        <v>771</v>
      </c>
      <c r="G74" s="36">
        <v>1</v>
      </c>
      <c r="H74" s="35" t="s">
        <v>6681</v>
      </c>
      <c r="I74" s="47" t="str">
        <f t="shared" si="2"/>
        <v>0xba81b5fcc795fe2d9bb6c65459f704b6df756577</v>
      </c>
      <c r="K74" s="48" t="str">
        <f t="shared" si="3"/>
        <v>0.00011494252873563218</v>
      </c>
      <c r="Q74" s="3" t="str">
        <f t="shared" si="4"/>
        <v>0.00011494252873563218}</v>
      </c>
    </row>
    <row r="75" spans="1:17" ht="15.5">
      <c r="A75" s="35" t="s">
        <v>6682</v>
      </c>
      <c r="B75" s="3" t="str">
        <f t="shared" si="0"/>
        <v>2023-04</v>
      </c>
      <c r="C75" s="3" t="str">
        <f t="shared" si="1"/>
        <v>2023-04-15</v>
      </c>
      <c r="D75" s="35" t="s">
        <v>6683</v>
      </c>
      <c r="E75" s="35" t="s">
        <v>191</v>
      </c>
      <c r="F75" s="35" t="s">
        <v>771</v>
      </c>
      <c r="G75" s="36">
        <v>1</v>
      </c>
      <c r="H75" s="35" t="s">
        <v>6684</v>
      </c>
      <c r="I75" s="47" t="str">
        <f t="shared" si="2"/>
        <v>0x00000000ddcb8dd8b4a04e11888e7124ab6ea43d</v>
      </c>
      <c r="K75" s="48" t="str">
        <f t="shared" si="3"/>
        <v>1.195995130564554e-08</v>
      </c>
      <c r="Q75" s="3" t="str">
        <f t="shared" si="4"/>
        <v>1.195995130564554e-08}</v>
      </c>
    </row>
    <row r="76" spans="1:17" ht="15.5">
      <c r="A76" s="35" t="s">
        <v>6685</v>
      </c>
      <c r="B76" s="3" t="str">
        <f t="shared" si="0"/>
        <v>2023-04</v>
      </c>
      <c r="C76" s="3" t="str">
        <f t="shared" si="1"/>
        <v>2023-04-20</v>
      </c>
      <c r="D76" s="35" t="s">
        <v>6686</v>
      </c>
      <c r="E76" s="35" t="s">
        <v>191</v>
      </c>
      <c r="F76" s="35" t="s">
        <v>771</v>
      </c>
      <c r="G76" s="36">
        <v>1</v>
      </c>
      <c r="H76" s="35" t="s">
        <v>6687</v>
      </c>
      <c r="I76" s="47" t="str">
        <f t="shared" si="2"/>
        <v>0x4af3d5a1819557222410a646cb0dc6406411b24f</v>
      </c>
      <c r="K76" s="48" t="str">
        <f t="shared" si="3"/>
        <v>8.320468273714522e-10</v>
      </c>
      <c r="Q76" s="3" t="str">
        <f t="shared" si="4"/>
        <v>8.320468273714522e-10}</v>
      </c>
    </row>
    <row r="77" spans="1:17" ht="15.5">
      <c r="A77" s="35" t="s">
        <v>6688</v>
      </c>
      <c r="B77" s="3" t="str">
        <f t="shared" si="0"/>
        <v>2023-04</v>
      </c>
      <c r="C77" s="3" t="str">
        <f t="shared" si="1"/>
        <v>2023-04-09</v>
      </c>
      <c r="D77" s="35" t="s">
        <v>6689</v>
      </c>
      <c r="E77" s="35" t="s">
        <v>126</v>
      </c>
      <c r="F77" s="35" t="s">
        <v>771</v>
      </c>
      <c r="G77" s="36">
        <v>1</v>
      </c>
      <c r="H77" s="35" t="s">
        <v>6690</v>
      </c>
      <c r="I77" s="47" t="str">
        <f t="shared" si="2"/>
        <v>0xdd83ff7c87220f954a3273de1eac6c8c08e3b4ed</v>
      </c>
      <c r="K77" s="48" t="str">
        <f t="shared" si="3"/>
        <v>8.9e-05</v>
      </c>
      <c r="Q77" s="3" t="str">
        <f t="shared" si="4"/>
        <v>8.9e-05}</v>
      </c>
    </row>
    <row r="78" spans="1:17" ht="15.5">
      <c r="A78" s="35" t="s">
        <v>6691</v>
      </c>
      <c r="B78" s="3" t="str">
        <f t="shared" si="0"/>
        <v>2023-04</v>
      </c>
      <c r="C78" s="3" t="str">
        <f t="shared" si="1"/>
        <v>2023-04-27</v>
      </c>
      <c r="D78" s="35" t="s">
        <v>6692</v>
      </c>
      <c r="E78" s="35" t="s">
        <v>126</v>
      </c>
      <c r="F78" s="35" t="s">
        <v>771</v>
      </c>
      <c r="G78" s="36">
        <v>1</v>
      </c>
      <c r="H78" s="35" t="s">
        <v>6693</v>
      </c>
      <c r="I78" s="47" t="str">
        <f t="shared" si="2"/>
        <v>0x9e5a4373cbe30268780f2e70a1a640c524e730dd</v>
      </c>
      <c r="K78" s="48" t="str">
        <f t="shared" si="3"/>
        <v>0.010214717531790703</v>
      </c>
      <c r="Q78" s="3" t="str">
        <f t="shared" si="4"/>
        <v>0.010214717531790703}</v>
      </c>
    </row>
    <row r="79" spans="1:17" ht="15.5">
      <c r="A79" s="35" t="s">
        <v>6694</v>
      </c>
      <c r="B79" s="3" t="str">
        <f t="shared" si="0"/>
        <v>2023-04</v>
      </c>
      <c r="C79" s="3" t="str">
        <f t="shared" si="1"/>
        <v>2023-04-15</v>
      </c>
      <c r="D79" s="35" t="s">
        <v>6695</v>
      </c>
      <c r="E79" s="35" t="s">
        <v>126</v>
      </c>
      <c r="F79" s="35" t="s">
        <v>771</v>
      </c>
      <c r="G79" s="36">
        <v>1</v>
      </c>
      <c r="H79" s="35" t="s">
        <v>6696</v>
      </c>
      <c r="I79" s="47" t="str">
        <f t="shared" si="2"/>
        <v>0x9f8df4c92dce9c966786375fdeba224faf5bc4cd</v>
      </c>
      <c r="K79" s="48" t="str">
        <f t="shared" si="3"/>
        <v>5.8621929865401895e-06</v>
      </c>
      <c r="Q79" s="3" t="str">
        <f t="shared" si="4"/>
        <v>5.8621929865401895e-06}</v>
      </c>
    </row>
    <row r="80" spans="1:17" ht="15.5">
      <c r="A80" s="35" t="s">
        <v>6697</v>
      </c>
      <c r="B80" s="3" t="str">
        <f t="shared" si="0"/>
        <v>2023-04</v>
      </c>
      <c r="C80" s="3" t="str">
        <f t="shared" si="1"/>
        <v>2023-04-14</v>
      </c>
      <c r="D80" s="35" t="s">
        <v>6698</v>
      </c>
      <c r="E80" s="35" t="s">
        <v>126</v>
      </c>
      <c r="F80" s="35" t="s">
        <v>771</v>
      </c>
      <c r="G80" s="36">
        <v>1</v>
      </c>
      <c r="H80" s="35" t="s">
        <v>6699</v>
      </c>
      <c r="I80" s="47" t="str">
        <f t="shared" si="2"/>
        <v>0xeec6c6b1cf86bb66362f6591e897ec0890d063d5</v>
      </c>
      <c r="K80" s="48" t="str">
        <f t="shared" si="3"/>
        <v>0.00019363011219688747</v>
      </c>
      <c r="Q80" s="3" t="str">
        <f t="shared" si="4"/>
        <v>0.00019363011219688747}</v>
      </c>
    </row>
    <row r="81" spans="1:17" ht="15.5">
      <c r="A81" s="35" t="s">
        <v>6700</v>
      </c>
      <c r="B81" s="3" t="str">
        <f t="shared" si="0"/>
        <v>2023-04</v>
      </c>
      <c r="C81" s="3" t="str">
        <f t="shared" si="1"/>
        <v>2023-04-27</v>
      </c>
      <c r="D81" s="35" t="s">
        <v>6701</v>
      </c>
      <c r="E81" s="35" t="s">
        <v>126</v>
      </c>
      <c r="F81" s="35" t="s">
        <v>771</v>
      </c>
      <c r="G81" s="36">
        <v>1</v>
      </c>
      <c r="H81" s="35" t="s">
        <v>6702</v>
      </c>
      <c r="I81" s="47" t="str">
        <f t="shared" si="2"/>
        <v>0xa012049b52aa814d0a86c4a8c5a6fd40ab534227</v>
      </c>
      <c r="K81" s="48" t="str">
        <f t="shared" si="3"/>
        <v>0.009161793372319689</v>
      </c>
      <c r="Q81" s="3" t="str">
        <f t="shared" si="4"/>
        <v>0.009161793372319689}</v>
      </c>
    </row>
    <row r="82" spans="1:17" ht="15.5">
      <c r="A82" s="35" t="s">
        <v>6703</v>
      </c>
      <c r="B82" s="3" t="str">
        <f t="shared" si="0"/>
        <v>2023-04</v>
      </c>
      <c r="C82" s="3" t="str">
        <f t="shared" si="1"/>
        <v>2023-04-23</v>
      </c>
      <c r="D82" s="35" t="s">
        <v>6704</v>
      </c>
      <c r="E82" s="35" t="s">
        <v>126</v>
      </c>
      <c r="F82" s="35" t="s">
        <v>771</v>
      </c>
      <c r="G82" s="36">
        <v>1</v>
      </c>
      <c r="H82" s="35" t="s">
        <v>6705</v>
      </c>
      <c r="I82" s="47" t="str">
        <f t="shared" si="2"/>
        <v>0x9811e556cda366c932d8f4af700c38eca831e228</v>
      </c>
      <c r="K82" s="48" t="str">
        <f t="shared" si="3"/>
        <v>5.8630393996247655e-05</v>
      </c>
      <c r="Q82" s="3" t="str">
        <f t="shared" si="4"/>
        <v>5.8630393996247655e-05}</v>
      </c>
    </row>
    <row r="83" spans="1:17" ht="15.5">
      <c r="A83" s="35" t="s">
        <v>6706</v>
      </c>
      <c r="B83" s="3" t="str">
        <f t="shared" si="0"/>
        <v>2023-04</v>
      </c>
      <c r="C83" s="3" t="str">
        <f t="shared" si="1"/>
        <v>2023-04-03</v>
      </c>
      <c r="D83" s="35" t="s">
        <v>6707</v>
      </c>
      <c r="E83" s="35" t="s">
        <v>191</v>
      </c>
      <c r="F83" s="35" t="s">
        <v>771</v>
      </c>
      <c r="G83" s="36">
        <v>1</v>
      </c>
      <c r="H83" s="35" t="s">
        <v>1920</v>
      </c>
      <c r="I83" s="47" t="str">
        <f t="shared" si="2"/>
        <v>0x5cfbd6817bba3cc9ce68c0a2ebb1a0aa4b55fc9f</v>
      </c>
      <c r="K83" s="48" t="str">
        <f t="shared" si="3"/>
        <v>9.454790963830923e-09</v>
      </c>
      <c r="Q83" s="3" t="str">
        <f t="shared" si="4"/>
        <v>9.454790963830923e-09}</v>
      </c>
    </row>
    <row r="84" spans="1:17" ht="15.5">
      <c r="A84" s="35" t="s">
        <v>6708</v>
      </c>
      <c r="B84" s="3" t="str">
        <f t="shared" si="0"/>
        <v>2023-04</v>
      </c>
      <c r="C84" s="3" t="str">
        <f t="shared" si="1"/>
        <v>2023-04-26</v>
      </c>
      <c r="D84" s="35" t="s">
        <v>6709</v>
      </c>
      <c r="E84" s="35" t="s">
        <v>191</v>
      </c>
      <c r="F84" s="35" t="s">
        <v>771</v>
      </c>
      <c r="G84" s="36">
        <v>1</v>
      </c>
      <c r="H84" s="35" t="s">
        <v>6710</v>
      </c>
      <c r="I84" s="47" t="str">
        <f t="shared" si="2"/>
        <v>0x6861bf4f3c43ac2ab02ddce2ef30f04a771f7301</v>
      </c>
      <c r="K84" s="48" t="str">
        <f t="shared" si="3"/>
        <v>4.8945048973547126e-08</v>
      </c>
      <c r="Q84" s="3" t="str">
        <f t="shared" si="4"/>
        <v>4.8945048973547126e-08}</v>
      </c>
    </row>
    <row r="85" spans="1:17" ht="15.5">
      <c r="A85" s="35" t="s">
        <v>6711</v>
      </c>
      <c r="B85" s="3" t="str">
        <f t="shared" si="0"/>
        <v>2023-04</v>
      </c>
      <c r="C85" s="3" t="str">
        <f t="shared" si="1"/>
        <v>2023-04-16</v>
      </c>
      <c r="D85" s="35" t="s">
        <v>6712</v>
      </c>
      <c r="E85" s="35" t="s">
        <v>126</v>
      </c>
      <c r="F85" s="35" t="s">
        <v>771</v>
      </c>
      <c r="G85" s="36">
        <v>1</v>
      </c>
      <c r="H85" s="35" t="s">
        <v>6713</v>
      </c>
      <c r="I85" s="47" t="str">
        <f t="shared" si="2"/>
        <v>0x53fc4a4a638378b9b81393fbe0fa9a6de2323ebd</v>
      </c>
      <c r="K85" s="48" t="str">
        <f t="shared" si="3"/>
        <v>0.00012957157784743994</v>
      </c>
      <c r="Q85" s="3" t="str">
        <f t="shared" si="4"/>
        <v>0.00012957157784743994}</v>
      </c>
    </row>
    <row r="86" spans="1:17" ht="15.5">
      <c r="A86" s="35" t="s">
        <v>6714</v>
      </c>
      <c r="B86" s="3" t="str">
        <f t="shared" si="0"/>
        <v>2023-04</v>
      </c>
      <c r="C86" s="3" t="str">
        <f t="shared" si="1"/>
        <v>2023-04-06</v>
      </c>
      <c r="D86" s="35" t="s">
        <v>6715</v>
      </c>
      <c r="E86" s="35" t="s">
        <v>126</v>
      </c>
      <c r="F86" s="35" t="s">
        <v>771</v>
      </c>
      <c r="G86" s="36">
        <v>1</v>
      </c>
      <c r="H86" s="35" t="s">
        <v>6716</v>
      </c>
      <c r="I86" s="47" t="str">
        <f t="shared" si="2"/>
        <v>0x000000065f7521ef268d1ef724421bc74627e1ad</v>
      </c>
      <c r="K86" s="48" t="str">
        <f t="shared" si="3"/>
        <v>0.0001647090589982449</v>
      </c>
      <c r="Q86" s="3" t="str">
        <f t="shared" si="4"/>
        <v>0.0001647090589982449}</v>
      </c>
    </row>
    <row r="87" spans="1:17" ht="15.5">
      <c r="A87" s="35" t="s">
        <v>6717</v>
      </c>
      <c r="B87" s="3" t="str">
        <f t="shared" si="0"/>
        <v>2023-04</v>
      </c>
      <c r="C87" s="3" t="str">
        <f t="shared" si="1"/>
        <v>2023-04-26</v>
      </c>
      <c r="D87" s="35" t="s">
        <v>6718</v>
      </c>
      <c r="E87" s="35" t="s">
        <v>191</v>
      </c>
      <c r="F87" s="35" t="s">
        <v>771</v>
      </c>
      <c r="G87" s="36">
        <v>1</v>
      </c>
      <c r="H87" s="35" t="s">
        <v>6719</v>
      </c>
      <c r="I87" s="47" t="str">
        <f t="shared" si="2"/>
        <v>0x102b048e926af1894b4caf98df841fcdcd1b5e5b</v>
      </c>
      <c r="K87" s="48" t="str">
        <f t="shared" si="3"/>
        <v>9.498372287484068e-08</v>
      </c>
      <c r="Q87" s="3" t="str">
        <f t="shared" si="4"/>
        <v>9.498372287484068e-08}</v>
      </c>
    </row>
    <row r="88" spans="1:17" ht="15.5">
      <c r="A88" s="35" t="s">
        <v>6720</v>
      </c>
      <c r="B88" s="3" t="str">
        <f t="shared" si="0"/>
        <v>2023-04</v>
      </c>
      <c r="C88" s="3" t="str">
        <f t="shared" si="1"/>
        <v>2023-04-02</v>
      </c>
      <c r="D88" s="35" t="s">
        <v>6721</v>
      </c>
      <c r="E88" s="35" t="s">
        <v>191</v>
      </c>
      <c r="F88" s="35" t="s">
        <v>771</v>
      </c>
      <c r="G88" s="36">
        <v>1</v>
      </c>
      <c r="H88" s="35" t="s">
        <v>6722</v>
      </c>
      <c r="I88" s="47" t="str">
        <f t="shared" si="2"/>
        <v>0xa6c57926ae2b88efe8fb7a5bdf531098a74d41de</v>
      </c>
      <c r="K88" s="48" t="str">
        <f t="shared" si="3"/>
        <v>4.387602063303213e-09</v>
      </c>
      <c r="Q88" s="3" t="str">
        <f t="shared" si="4"/>
        <v>4.387602063303213e-09}</v>
      </c>
    </row>
    <row r="89" spans="1:17" ht="15.5">
      <c r="A89" s="35" t="s">
        <v>6723</v>
      </c>
      <c r="B89" s="3" t="str">
        <f t="shared" si="0"/>
        <v>2023-04</v>
      </c>
      <c r="C89" s="3" t="str">
        <f t="shared" si="1"/>
        <v>2023-04-06</v>
      </c>
      <c r="D89" s="35" t="s">
        <v>6724</v>
      </c>
      <c r="E89" s="35" t="s">
        <v>126</v>
      </c>
      <c r="F89" s="35" t="s">
        <v>771</v>
      </c>
      <c r="G89" s="36">
        <v>1</v>
      </c>
      <c r="H89" s="35" t="s">
        <v>6725</v>
      </c>
      <c r="I89" s="47" t="str">
        <f t="shared" si="2"/>
        <v>0xc7ce5799f2bf29480bd3280fddcb97a9c365ad52</v>
      </c>
      <c r="K89" s="48" t="str">
        <f t="shared" si="3"/>
        <v>1.9535186592040185e-06</v>
      </c>
      <c r="Q89" s="3" t="str">
        <f t="shared" si="4"/>
        <v>1.9535186592040185e-06}</v>
      </c>
    </row>
    <row r="90" spans="1:17" ht="15.5">
      <c r="A90" s="35" t="s">
        <v>6726</v>
      </c>
      <c r="B90" s="3" t="str">
        <f t="shared" si="0"/>
        <v>2023-04</v>
      </c>
      <c r="C90" s="3" t="str">
        <f t="shared" si="1"/>
        <v>2023-04-02</v>
      </c>
      <c r="D90" s="35" t="s">
        <v>6727</v>
      </c>
      <c r="E90" s="35" t="s">
        <v>126</v>
      </c>
      <c r="F90" s="35" t="s">
        <v>771</v>
      </c>
      <c r="G90" s="36">
        <v>1</v>
      </c>
      <c r="H90" s="35" t="s">
        <v>6728</v>
      </c>
      <c r="I90" s="47" t="str">
        <f t="shared" si="2"/>
        <v>0x66fab211e339c6b60519179236d7573f64601c03</v>
      </c>
      <c r="K90" s="48" t="str">
        <f t="shared" si="3"/>
        <v>0.01282051282051282</v>
      </c>
      <c r="Q90" s="3" t="str">
        <f t="shared" si="4"/>
        <v>0.01282051282051282}</v>
      </c>
    </row>
    <row r="91" spans="1:17" ht="15.5">
      <c r="A91" s="35" t="s">
        <v>6729</v>
      </c>
      <c r="B91" s="3" t="str">
        <f t="shared" si="0"/>
        <v>2023-04</v>
      </c>
      <c r="C91" s="3" t="str">
        <f t="shared" si="1"/>
        <v>2023-04-03</v>
      </c>
      <c r="D91" s="35" t="s">
        <v>6730</v>
      </c>
      <c r="E91" s="35" t="s">
        <v>191</v>
      </c>
      <c r="F91" s="35" t="s">
        <v>771</v>
      </c>
      <c r="G91" s="36">
        <v>1</v>
      </c>
      <c r="H91" s="35" t="s">
        <v>6731</v>
      </c>
      <c r="I91" s="47" t="str">
        <f t="shared" si="2"/>
        <v>0x6ed0975e4feccca5952e51ef7ceaca4ad522f815</v>
      </c>
      <c r="K91" s="48" t="str">
        <f t="shared" si="3"/>
        <v>5.236733616504215e-09</v>
      </c>
      <c r="Q91" s="3" t="str">
        <f t="shared" si="4"/>
        <v>5.236733616504215e-09}</v>
      </c>
    </row>
    <row r="92" spans="1:17" ht="15.5">
      <c r="A92" s="35" t="s">
        <v>6732</v>
      </c>
      <c r="B92" s="3" t="str">
        <f t="shared" si="0"/>
        <v>2023-04</v>
      </c>
      <c r="C92" s="3" t="str">
        <f t="shared" si="1"/>
        <v>2023-04-28</v>
      </c>
      <c r="D92" s="35" t="s">
        <v>6733</v>
      </c>
      <c r="E92" s="35" t="s">
        <v>191</v>
      </c>
      <c r="F92" s="35" t="s">
        <v>771</v>
      </c>
      <c r="G92" s="36">
        <v>1</v>
      </c>
      <c r="H92" s="35" t="s">
        <v>6734</v>
      </c>
      <c r="I92" s="47" t="str">
        <f t="shared" si="2"/>
        <v>0x702ef63881b5241ffb412199547bcd0c6910a970</v>
      </c>
      <c r="K92" s="48" t="str">
        <f t="shared" si="3"/>
        <v>9.924939527692577e-08</v>
      </c>
      <c r="Q92" s="3" t="str">
        <f t="shared" si="4"/>
        <v>9.924939527692577e-08}</v>
      </c>
    </row>
    <row r="93" spans="1:17" ht="15.5">
      <c r="A93" s="35" t="s">
        <v>6735</v>
      </c>
      <c r="B93" s="3" t="str">
        <f t="shared" si="0"/>
        <v>2023-04</v>
      </c>
      <c r="C93" s="3" t="str">
        <f t="shared" si="1"/>
        <v>2023-04-16</v>
      </c>
      <c r="D93" s="35" t="s">
        <v>6736</v>
      </c>
      <c r="E93" s="35" t="s">
        <v>191</v>
      </c>
      <c r="F93" s="35" t="s">
        <v>771</v>
      </c>
      <c r="G93" s="36">
        <v>1</v>
      </c>
      <c r="H93" s="35" t="s">
        <v>6737</v>
      </c>
      <c r="I93" s="47" t="str">
        <f t="shared" si="2"/>
        <v>0x7a5ffb196bc6221fc31245900089e33729ea1f8e</v>
      </c>
      <c r="K93" s="48" t="str">
        <f t="shared" si="3"/>
        <v>1.844109368797325e-08</v>
      </c>
      <c r="Q93" s="3" t="str">
        <f t="shared" si="4"/>
        <v>1.844109368797325e-08}</v>
      </c>
    </row>
    <row r="94" spans="1:17" ht="15.5">
      <c r="A94" s="35" t="s">
        <v>6738</v>
      </c>
      <c r="B94" s="3" t="str">
        <f t="shared" si="0"/>
        <v>2023-04</v>
      </c>
      <c r="C94" s="3" t="str">
        <f t="shared" si="1"/>
        <v>2023-04-09</v>
      </c>
      <c r="D94" s="35" t="s">
        <v>6739</v>
      </c>
      <c r="E94" s="35" t="s">
        <v>126</v>
      </c>
      <c r="F94" s="35" t="s">
        <v>771</v>
      </c>
      <c r="G94" s="36">
        <v>1</v>
      </c>
      <c r="H94" s="35" t="s">
        <v>6740</v>
      </c>
      <c r="I94" s="47" t="str">
        <f t="shared" si="2"/>
        <v>0xdd39ca368240ebaacf292ad2624c9b0ef7e9eea6</v>
      </c>
      <c r="K94" s="48" t="str">
        <f t="shared" si="3"/>
        <v>8.257638315441784e-05</v>
      </c>
      <c r="Q94" s="3" t="str">
        <f t="shared" si="4"/>
        <v>8.257638315441784e-05}</v>
      </c>
    </row>
    <row r="95" spans="1:17" ht="15.5">
      <c r="A95" s="35" t="s">
        <v>6741</v>
      </c>
      <c r="B95" s="3" t="str">
        <f t="shared" si="0"/>
        <v>2023-04</v>
      </c>
      <c r="C95" s="3" t="str">
        <f t="shared" si="1"/>
        <v>2023-04-09</v>
      </c>
      <c r="D95" s="35" t="s">
        <v>6742</v>
      </c>
      <c r="E95" s="35" t="s">
        <v>126</v>
      </c>
      <c r="F95" s="35" t="s">
        <v>771</v>
      </c>
      <c r="G95" s="36">
        <v>1</v>
      </c>
      <c r="H95" s="35" t="s">
        <v>6743</v>
      </c>
      <c r="I95" s="47" t="str">
        <f t="shared" si="2"/>
        <v>0x0ae9f57c2ca8a01daf824fbaf35d6aae716a1b43</v>
      </c>
      <c r="K95" s="48" t="str">
        <f t="shared" si="3"/>
        <v>8.5e-05</v>
      </c>
      <c r="Q95" s="3" t="str">
        <f t="shared" si="4"/>
        <v>8.5e-05}</v>
      </c>
    </row>
    <row r="96" spans="1:17" ht="15.5">
      <c r="A96" s="35" t="s">
        <v>6744</v>
      </c>
      <c r="B96" s="3" t="str">
        <f t="shared" si="0"/>
        <v>2023-04</v>
      </c>
      <c r="C96" s="3" t="str">
        <f t="shared" si="1"/>
        <v>2023-04-01</v>
      </c>
      <c r="D96" s="35" t="s">
        <v>6745</v>
      </c>
      <c r="E96" s="35" t="s">
        <v>126</v>
      </c>
      <c r="F96" s="35" t="s">
        <v>771</v>
      </c>
      <c r="G96" s="36">
        <v>1</v>
      </c>
      <c r="H96" s="35" t="s">
        <v>6746</v>
      </c>
      <c r="I96" s="47" t="str">
        <f t="shared" si="2"/>
        <v>0xedb5cc179c2b8ba44ce7c30bddaef47777696df1</v>
      </c>
      <c r="K96" s="48" t="str">
        <f t="shared" si="3"/>
        <v>4.0923847757849625e-05</v>
      </c>
      <c r="Q96" s="3" t="str">
        <f t="shared" si="4"/>
        <v>4.0923847757849625e-05}</v>
      </c>
    </row>
    <row r="97" spans="1:17" ht="15.5">
      <c r="A97" s="35" t="s">
        <v>6747</v>
      </c>
      <c r="B97" s="3" t="str">
        <f t="shared" si="0"/>
        <v>2023-04</v>
      </c>
      <c r="C97" s="3" t="str">
        <f t="shared" si="1"/>
        <v>2023-04-22</v>
      </c>
      <c r="D97" s="35" t="s">
        <v>6748</v>
      </c>
      <c r="E97" s="35" t="s">
        <v>191</v>
      </c>
      <c r="F97" s="35" t="s">
        <v>771</v>
      </c>
      <c r="G97" s="36">
        <v>1</v>
      </c>
      <c r="H97" s="35" t="s">
        <v>6749</v>
      </c>
      <c r="I97" s="47" t="str">
        <f t="shared" si="2"/>
        <v>0xc6258caf659e1262aeef828ac1ec02b3ad77bcd1</v>
      </c>
      <c r="K97" s="48" t="str">
        <f t="shared" si="3"/>
        <v>1.1375852604223553e-09</v>
      </c>
      <c r="Q97" s="3" t="str">
        <f t="shared" si="4"/>
        <v>1.1375852604223553e-09}</v>
      </c>
    </row>
    <row r="98" spans="1:17" ht="15.5">
      <c r="A98" s="35" t="s">
        <v>6750</v>
      </c>
      <c r="B98" s="3" t="str">
        <f t="shared" si="0"/>
        <v>2023-04</v>
      </c>
      <c r="C98" s="3" t="str">
        <f t="shared" si="1"/>
        <v>2023-04-03</v>
      </c>
      <c r="D98" s="35" t="s">
        <v>6751</v>
      </c>
      <c r="E98" s="35" t="s">
        <v>126</v>
      </c>
      <c r="F98" s="35" t="s">
        <v>771</v>
      </c>
      <c r="G98" s="36">
        <v>1</v>
      </c>
      <c r="H98" s="35" t="s">
        <v>6752</v>
      </c>
      <c r="I98" s="47" t="str">
        <f t="shared" si="2"/>
        <v>0xc951c142894a971ff41f6a2e3b4ef5684d7444bf</v>
      </c>
      <c r="K98" s="48" t="str">
        <f t="shared" si="3"/>
        <v>0.00015533656255219643</v>
      </c>
      <c r="Q98" s="3" t="str">
        <f t="shared" si="4"/>
        <v>0.00015533656255219643}</v>
      </c>
    </row>
    <row r="99" spans="1:17" ht="15.5">
      <c r="A99" s="35" t="s">
        <v>6753</v>
      </c>
      <c r="B99" s="3" t="str">
        <f t="shared" si="0"/>
        <v>2023-04</v>
      </c>
      <c r="C99" s="3" t="str">
        <f t="shared" si="1"/>
        <v>2023-04-05</v>
      </c>
      <c r="D99" s="35" t="s">
        <v>6754</v>
      </c>
      <c r="E99" s="35" t="s">
        <v>126</v>
      </c>
      <c r="F99" s="35" t="s">
        <v>771</v>
      </c>
      <c r="G99" s="36">
        <v>1</v>
      </c>
      <c r="H99" s="35" t="s">
        <v>6755</v>
      </c>
      <c r="I99" s="47" t="str">
        <f t="shared" si="2"/>
        <v>0x46215458349b579be56f932079022b30d575f982</v>
      </c>
      <c r="K99" s="48" t="str">
        <f t="shared" si="3"/>
        <v>0.00014517751904556564</v>
      </c>
      <c r="Q99" s="3" t="str">
        <f t="shared" si="4"/>
        <v>0.00014517751904556564}</v>
      </c>
    </row>
    <row r="100" spans="1:17" ht="15.5">
      <c r="A100" s="35" t="s">
        <v>6756</v>
      </c>
      <c r="B100" s="3" t="str">
        <f t="shared" si="0"/>
        <v>2023-04</v>
      </c>
      <c r="C100" s="3" t="str">
        <f t="shared" si="1"/>
        <v>2023-04-17</v>
      </c>
      <c r="D100" s="35" t="s">
        <v>6757</v>
      </c>
      <c r="E100" s="35" t="s">
        <v>126</v>
      </c>
      <c r="F100" s="35" t="s">
        <v>771</v>
      </c>
      <c r="G100" s="36">
        <v>1</v>
      </c>
      <c r="H100" s="35" t="s">
        <v>6758</v>
      </c>
      <c r="I100" s="47" t="str">
        <f t="shared" si="2"/>
        <v>0x22eebd01e9d9a7d2bcd0a6a7ce2710e433f96ab0</v>
      </c>
      <c r="K100" s="48" t="str">
        <f t="shared" si="3"/>
        <v>0.015028625954198474</v>
      </c>
      <c r="Q100" s="3" t="str">
        <f t="shared" si="4"/>
        <v>0.015028625954198474}</v>
      </c>
    </row>
    <row r="101" spans="1:17" ht="15.5">
      <c r="A101" s="35" t="s">
        <v>6759</v>
      </c>
      <c r="B101" s="3" t="str">
        <f t="shared" si="0"/>
        <v>2023-04</v>
      </c>
      <c r="C101" s="3" t="str">
        <f t="shared" si="1"/>
        <v>2023-04-23</v>
      </c>
      <c r="D101" s="35" t="s">
        <v>6760</v>
      </c>
      <c r="E101" s="35" t="s">
        <v>191</v>
      </c>
      <c r="F101" s="35" t="s">
        <v>771</v>
      </c>
      <c r="G101" s="36">
        <v>1</v>
      </c>
      <c r="H101" s="35" t="s">
        <v>6761</v>
      </c>
      <c r="I101" s="47" t="str">
        <f t="shared" si="2"/>
        <v>0x36afc186d483a168e866468571b72c2a0bdc5aa9</v>
      </c>
      <c r="K101" s="48" t="str">
        <f t="shared" si="3"/>
        <v>9.474036764550032e-08</v>
      </c>
      <c r="Q101" s="3" t="str">
        <f t="shared" si="4"/>
        <v>9.474036764550032e-08}</v>
      </c>
    </row>
    <row r="102" spans="1:17" ht="15.5">
      <c r="A102" s="35" t="s">
        <v>6762</v>
      </c>
      <c r="B102" s="3" t="str">
        <f t="shared" si="0"/>
        <v>2023-04</v>
      </c>
      <c r="C102" s="3" t="str">
        <f t="shared" si="1"/>
        <v>2023-04-23</v>
      </c>
      <c r="D102" s="35" t="s">
        <v>6763</v>
      </c>
      <c r="E102" s="35" t="s">
        <v>126</v>
      </c>
      <c r="F102" s="35" t="s">
        <v>771</v>
      </c>
      <c r="G102" s="36">
        <v>1</v>
      </c>
      <c r="H102" s="35" t="s">
        <v>6764</v>
      </c>
      <c r="I102" s="47" t="str">
        <f t="shared" si="2"/>
        <v>0xc02042f9a16501b0ef5ec3679d9191bc857d6783</v>
      </c>
      <c r="K102" s="48" t="str">
        <f t="shared" si="3"/>
        <v>6.119086843963286e-05</v>
      </c>
      <c r="Q102" s="3" t="str">
        <f t="shared" si="4"/>
        <v>6.119086843963286e-05}</v>
      </c>
    </row>
    <row r="103" spans="1:17" ht="15.5">
      <c r="A103" s="35" t="s">
        <v>6765</v>
      </c>
      <c r="B103" s="3" t="str">
        <f t="shared" si="0"/>
        <v>2023-04</v>
      </c>
      <c r="C103" s="3" t="str">
        <f t="shared" si="1"/>
        <v>2023-04-04</v>
      </c>
      <c r="D103" s="35" t="s">
        <v>6766</v>
      </c>
      <c r="E103" s="35" t="s">
        <v>126</v>
      </c>
      <c r="F103" s="35" t="s">
        <v>771</v>
      </c>
      <c r="G103" s="36">
        <v>1</v>
      </c>
      <c r="H103" s="35" t="s">
        <v>1909</v>
      </c>
      <c r="I103" s="47" t="str">
        <f t="shared" si="2"/>
        <v>0x0215afb6e5282dc4aff7aa841c0d08aed486cd41</v>
      </c>
      <c r="K103" s="48" t="str">
        <f t="shared" si="3"/>
        <v>4.4784510753194096e-05</v>
      </c>
      <c r="Q103" s="3" t="str">
        <f t="shared" si="4"/>
        <v>4.4784510753194096e-05}</v>
      </c>
    </row>
    <row r="104" spans="1:17" ht="15.5">
      <c r="A104" s="35" t="s">
        <v>6767</v>
      </c>
      <c r="B104" s="3" t="str">
        <f t="shared" si="0"/>
        <v>2023-04</v>
      </c>
      <c r="C104" s="3" t="str">
        <f t="shared" si="1"/>
        <v>2023-04-16</v>
      </c>
      <c r="D104" s="35" t="s">
        <v>6768</v>
      </c>
      <c r="E104" s="35" t="s">
        <v>126</v>
      </c>
      <c r="F104" s="35" t="s">
        <v>771</v>
      </c>
      <c r="G104" s="36">
        <v>1</v>
      </c>
      <c r="H104" s="35" t="s">
        <v>6769</v>
      </c>
      <c r="I104" s="47" t="str">
        <f t="shared" si="2"/>
        <v>0xdbdf5f801da11d65fe9b1d449cbed6ebe2f04fd3</v>
      </c>
      <c r="K104" s="48" t="str">
        <f t="shared" si="3"/>
        <v>0.00012286689419795221</v>
      </c>
      <c r="Q104" s="3" t="str">
        <f t="shared" si="4"/>
        <v>0.00012286689419795221}</v>
      </c>
    </row>
    <row r="105" spans="1:17" ht="15.5">
      <c r="A105" s="35" t="s">
        <v>6770</v>
      </c>
      <c r="B105" s="3" t="str">
        <f t="shared" si="0"/>
        <v>2023-04</v>
      </c>
      <c r="C105" s="3" t="str">
        <f t="shared" si="1"/>
        <v>2023-04-27</v>
      </c>
      <c r="D105" s="35" t="s">
        <v>6771</v>
      </c>
      <c r="E105" s="35" t="s">
        <v>126</v>
      </c>
      <c r="F105" s="35" t="s">
        <v>771</v>
      </c>
      <c r="G105" s="36">
        <v>1</v>
      </c>
      <c r="H105" s="35" t="s">
        <v>6772</v>
      </c>
      <c r="I105" s="47" t="str">
        <f t="shared" si="2"/>
        <v>0x2ce7894888f4f992b542305b6ffca6b97442443c</v>
      </c>
      <c r="K105" s="48" t="str">
        <f t="shared" si="3"/>
        <v>0.009771986970684038</v>
      </c>
      <c r="Q105" s="3" t="str">
        <f t="shared" si="4"/>
        <v>0.009771986970684038}</v>
      </c>
    </row>
    <row r="106" spans="1:17" ht="15.5">
      <c r="A106" s="35" t="s">
        <v>6773</v>
      </c>
      <c r="B106" s="3" t="str">
        <f t="shared" si="0"/>
        <v>2023-04</v>
      </c>
      <c r="C106" s="3" t="str">
        <f t="shared" si="1"/>
        <v>2023-04-05</v>
      </c>
      <c r="D106" s="35" t="s">
        <v>6774</v>
      </c>
      <c r="E106" s="35" t="s">
        <v>191</v>
      </c>
      <c r="F106" s="35" t="s">
        <v>771</v>
      </c>
      <c r="G106" s="36">
        <v>1</v>
      </c>
      <c r="H106" s="35" t="s">
        <v>6775</v>
      </c>
      <c r="I106" s="47" t="str">
        <f t="shared" si="2"/>
        <v>0x19df99925d4c09aa45dc8bf9010165e6ff9953c0</v>
      </c>
      <c r="K106" s="48" t="str">
        <f t="shared" si="3"/>
        <v>7.851382641790648e-08</v>
      </c>
      <c r="Q106" s="3" t="str">
        <f t="shared" si="4"/>
        <v>7.851382641790648e-08}</v>
      </c>
    </row>
    <row r="107" spans="1:17" ht="15.5">
      <c r="A107" s="35" t="s">
        <v>6776</v>
      </c>
      <c r="B107" s="3" t="str">
        <f t="shared" si="0"/>
        <v>2023-04</v>
      </c>
      <c r="C107" s="3" t="str">
        <f t="shared" si="1"/>
        <v>2023-04-05</v>
      </c>
      <c r="D107" s="35" t="s">
        <v>6777</v>
      </c>
      <c r="E107" s="35" t="s">
        <v>126</v>
      </c>
      <c r="F107" s="35" t="s">
        <v>771</v>
      </c>
      <c r="G107" s="36">
        <v>1</v>
      </c>
      <c r="H107" s="35" t="s">
        <v>6778</v>
      </c>
      <c r="I107" s="47" t="str">
        <f t="shared" si="2"/>
        <v>0x9e69745359eaf20509f8aab2d285468e77669092</v>
      </c>
      <c r="K107" s="48" t="str">
        <f t="shared" si="3"/>
        <v>0.000149812734082397</v>
      </c>
      <c r="Q107" s="3" t="str">
        <f t="shared" si="4"/>
        <v>0.000149812734082397}</v>
      </c>
    </row>
    <row r="108" spans="1:17" ht="15.5">
      <c r="A108" s="35" t="s">
        <v>6779</v>
      </c>
      <c r="B108" s="3" t="str">
        <f t="shared" si="0"/>
        <v>2023-04</v>
      </c>
      <c r="C108" s="3" t="str">
        <f t="shared" si="1"/>
        <v>2023-04-09</v>
      </c>
      <c r="D108" s="35" t="s">
        <v>6780</v>
      </c>
      <c r="E108" s="35" t="s">
        <v>126</v>
      </c>
      <c r="F108" s="35" t="s">
        <v>771</v>
      </c>
      <c r="G108" s="36">
        <v>1</v>
      </c>
      <c r="H108" s="35" t="s">
        <v>6781</v>
      </c>
      <c r="I108" s="47" t="str">
        <f t="shared" si="2"/>
        <v>0xe0b4ef3aa4632cad6d1da118c11629846d480a88</v>
      </c>
      <c r="K108" s="48" t="str">
        <f t="shared" si="3"/>
        <v>0.0085</v>
      </c>
      <c r="Q108" s="3" t="str">
        <f t="shared" si="4"/>
        <v>0.0085}</v>
      </c>
    </row>
    <row r="109" spans="1:17" ht="15.5">
      <c r="A109" s="35" t="s">
        <v>6782</v>
      </c>
      <c r="B109" s="3" t="str">
        <f t="shared" si="0"/>
        <v>2023-04</v>
      </c>
      <c r="C109" s="3" t="str">
        <f t="shared" si="1"/>
        <v>2023-04-07</v>
      </c>
      <c r="D109" s="35" t="s">
        <v>6783</v>
      </c>
      <c r="E109" s="35" t="s">
        <v>126</v>
      </c>
      <c r="F109" s="35" t="s">
        <v>771</v>
      </c>
      <c r="G109" s="36">
        <v>1</v>
      </c>
      <c r="H109" s="35" t="s">
        <v>6784</v>
      </c>
      <c r="I109" s="47" t="str">
        <f t="shared" si="2"/>
        <v>0x4ebde1e8ad8e205d4de268ba758e5725eafbc6fd</v>
      </c>
      <c r="K109" s="48" t="str">
        <f t="shared" si="3"/>
        <v>3.201618598720138e-05</v>
      </c>
      <c r="Q109" s="3" t="str">
        <f t="shared" si="4"/>
        <v>3.201618598720138e-05}</v>
      </c>
    </row>
    <row r="110" spans="1:17" ht="15.5">
      <c r="A110" s="35" t="s">
        <v>6785</v>
      </c>
      <c r="B110" s="3" t="str">
        <f t="shared" si="0"/>
        <v>2023-04</v>
      </c>
      <c r="C110" s="3" t="str">
        <f t="shared" si="1"/>
        <v>2023-04-06</v>
      </c>
      <c r="D110" s="35" t="s">
        <v>6786</v>
      </c>
      <c r="E110" s="35" t="s">
        <v>126</v>
      </c>
      <c r="F110" s="35" t="s">
        <v>771</v>
      </c>
      <c r="G110" s="36">
        <v>1</v>
      </c>
      <c r="H110" s="35" t="s">
        <v>6787</v>
      </c>
      <c r="I110" s="47" t="str">
        <f t="shared" si="2"/>
        <v>0x2fb7d6beb9ad75c1ffd392681cc68171b8551107</v>
      </c>
      <c r="K110" s="48" t="str">
        <f t="shared" si="3"/>
        <v>0.000125</v>
      </c>
      <c r="Q110" s="3" t="str">
        <f t="shared" si="4"/>
        <v>0.000125}</v>
      </c>
    </row>
    <row r="111" spans="1:17" ht="15.5">
      <c r="A111" s="35" t="s">
        <v>6788</v>
      </c>
      <c r="B111" s="3" t="str">
        <f t="shared" si="0"/>
        <v>2023-04</v>
      </c>
      <c r="C111" s="3" t="str">
        <f t="shared" si="1"/>
        <v>2023-04-09</v>
      </c>
      <c r="D111" s="35" t="s">
        <v>6789</v>
      </c>
      <c r="E111" s="35" t="s">
        <v>126</v>
      </c>
      <c r="F111" s="35" t="s">
        <v>771</v>
      </c>
      <c r="G111" s="36">
        <v>1</v>
      </c>
      <c r="H111" s="35" t="s">
        <v>6790</v>
      </c>
      <c r="I111" s="47" t="str">
        <f t="shared" si="2"/>
        <v>0xcbafa57ab704c76dd7b06530fda4994c519ed00c</v>
      </c>
      <c r="K111" s="48" t="str">
        <f t="shared" si="3"/>
        <v>7.883119613201599e-05</v>
      </c>
      <c r="Q111" s="3" t="str">
        <f t="shared" si="4"/>
        <v>7.883119613201599e-05}</v>
      </c>
    </row>
    <row r="112" spans="1:17" ht="15.5">
      <c r="A112" s="35" t="s">
        <v>6791</v>
      </c>
      <c r="B112" s="3" t="str">
        <f t="shared" si="0"/>
        <v>2023-04</v>
      </c>
      <c r="C112" s="3" t="str">
        <f t="shared" si="1"/>
        <v>2023-04-28</v>
      </c>
      <c r="D112" s="35" t="s">
        <v>6792</v>
      </c>
      <c r="E112" s="35" t="s">
        <v>126</v>
      </c>
      <c r="F112" s="35" t="s">
        <v>771</v>
      </c>
      <c r="G112" s="36">
        <v>1</v>
      </c>
      <c r="H112" s="35" t="s">
        <v>6793</v>
      </c>
      <c r="I112" s="47" t="str">
        <f t="shared" si="2"/>
        <v>0x00e3ac703a59a99020c1c03fa9748114356d9f94</v>
      </c>
      <c r="K112" s="48" t="str">
        <f t="shared" si="3"/>
        <v>0.00010158847432582195</v>
      </c>
      <c r="Q112" s="3" t="str">
        <f t="shared" si="4"/>
        <v>0.00010158847432582195}</v>
      </c>
    </row>
    <row r="113" spans="1:17" ht="15.5">
      <c r="A113" s="35" t="s">
        <v>6794</v>
      </c>
      <c r="B113" s="3" t="str">
        <f t="shared" si="0"/>
        <v>2023-04</v>
      </c>
      <c r="C113" s="3" t="str">
        <f t="shared" si="1"/>
        <v>2023-04-28</v>
      </c>
      <c r="D113" s="35" t="s">
        <v>6795</v>
      </c>
      <c r="E113" s="35" t="s">
        <v>126</v>
      </c>
      <c r="F113" s="35" t="s">
        <v>771</v>
      </c>
      <c r="G113" s="36">
        <v>1</v>
      </c>
      <c r="H113" s="35" t="s">
        <v>6796</v>
      </c>
      <c r="I113" s="47" t="str">
        <f t="shared" si="2"/>
        <v>0x9a596f6cb58e98bac9bf9afb44df9eb370f3ab88</v>
      </c>
      <c r="K113" s="48" t="str">
        <f t="shared" si="3"/>
        <v>2.4649350326698763e-05</v>
      </c>
      <c r="Q113" s="3" t="str">
        <f t="shared" si="4"/>
        <v>2.4649350326698763e-05}</v>
      </c>
    </row>
    <row r="114" spans="1:17" ht="15.5">
      <c r="A114" s="35" t="s">
        <v>6797</v>
      </c>
      <c r="B114" s="3" t="str">
        <f t="shared" si="0"/>
        <v>2023-04</v>
      </c>
      <c r="C114" s="3" t="str">
        <f t="shared" si="1"/>
        <v>2023-04-21</v>
      </c>
      <c r="D114" s="35" t="s">
        <v>6798</v>
      </c>
      <c r="E114" s="35" t="s">
        <v>126</v>
      </c>
      <c r="F114" s="35" t="s">
        <v>771</v>
      </c>
      <c r="G114" s="36">
        <v>1</v>
      </c>
      <c r="H114" s="35" t="s">
        <v>6799</v>
      </c>
      <c r="I114" s="47" t="str">
        <f t="shared" si="2"/>
        <v>0x4de220f9d4491a1e9ea3bc6ccc1e880c49dc55ac</v>
      </c>
      <c r="K114" s="48" t="str">
        <f t="shared" si="3"/>
        <v>8.825151682294541e-05</v>
      </c>
      <c r="Q114" s="3" t="str">
        <f t="shared" si="4"/>
        <v>8.825151682294541e-05}</v>
      </c>
    </row>
    <row r="115" spans="1:17" ht="15.5">
      <c r="A115" s="35" t="s">
        <v>6800</v>
      </c>
      <c r="B115" s="3" t="str">
        <f t="shared" si="0"/>
        <v>2023-04</v>
      </c>
      <c r="C115" s="3" t="str">
        <f t="shared" si="1"/>
        <v>2023-04-04</v>
      </c>
      <c r="D115" s="35" t="s">
        <v>6801</v>
      </c>
      <c r="E115" s="35" t="s">
        <v>126</v>
      </c>
      <c r="F115" s="35" t="s">
        <v>771</v>
      </c>
      <c r="G115" s="36">
        <v>1</v>
      </c>
      <c r="H115" s="35" t="s">
        <v>6802</v>
      </c>
      <c r="I115" s="47" t="str">
        <f t="shared" si="2"/>
        <v>0x2eeec6f1b636a826346ef3e1c92ad9b2ee6ab741</v>
      </c>
      <c r="K115" s="48" t="str">
        <f t="shared" si="3"/>
        <v>0.00015622739765658902</v>
      </c>
      <c r="Q115" s="3" t="str">
        <f t="shared" si="4"/>
        <v>0.00015622739765658902}</v>
      </c>
    </row>
    <row r="116" spans="1:17" ht="15.5">
      <c r="A116" s="35" t="s">
        <v>6803</v>
      </c>
      <c r="B116" s="3" t="str">
        <f t="shared" si="0"/>
        <v>2023-04</v>
      </c>
      <c r="C116" s="3" t="str">
        <f t="shared" si="1"/>
        <v>2023-04-25</v>
      </c>
      <c r="D116" s="35" t="s">
        <v>6804</v>
      </c>
      <c r="E116" s="35" t="s">
        <v>126</v>
      </c>
      <c r="F116" s="35" t="s">
        <v>771</v>
      </c>
      <c r="G116" s="36">
        <v>1</v>
      </c>
      <c r="H116" s="35" t="s">
        <v>6805</v>
      </c>
      <c r="I116" s="47" t="str">
        <f t="shared" si="2"/>
        <v>0x9644d889bcd9b4fd4cd64e6a0a209ec240c9f022</v>
      </c>
      <c r="K116" s="48" t="str">
        <f t="shared" si="3"/>
        <v>0.00011954261954261955</v>
      </c>
      <c r="Q116" s="3" t="str">
        <f t="shared" si="4"/>
        <v>0.00011954261954261955}</v>
      </c>
    </row>
    <row r="117" spans="1:17" ht="15.5">
      <c r="A117" s="35" t="s">
        <v>6806</v>
      </c>
      <c r="B117" s="3" t="str">
        <f t="shared" si="0"/>
        <v>2023-04</v>
      </c>
      <c r="C117" s="3" t="str">
        <f t="shared" si="1"/>
        <v>2023-04-27</v>
      </c>
      <c r="D117" s="35" t="s">
        <v>6807</v>
      </c>
      <c r="E117" s="35" t="s">
        <v>191</v>
      </c>
      <c r="F117" s="35" t="s">
        <v>771</v>
      </c>
      <c r="G117" s="36">
        <v>1</v>
      </c>
      <c r="H117" s="35" t="s">
        <v>6808</v>
      </c>
      <c r="I117" s="47" t="str">
        <f t="shared" si="2"/>
        <v>0x3be53d9aeafba843b0ab1e1c622b9ce76aac4396</v>
      </c>
      <c r="K117" s="48" t="str">
        <f t="shared" si="3"/>
        <v>1.977629520192179e-08</v>
      </c>
      <c r="Q117" s="3" t="str">
        <f t="shared" si="4"/>
        <v>1.977629520192179e-08}</v>
      </c>
    </row>
    <row r="118" spans="1:17" ht="15.5">
      <c r="A118" s="35" t="s">
        <v>6809</v>
      </c>
      <c r="B118" s="3" t="str">
        <f t="shared" si="0"/>
        <v>2023-04</v>
      </c>
      <c r="C118" s="3" t="str">
        <f t="shared" si="1"/>
        <v>2023-04-25</v>
      </c>
      <c r="D118" s="35" t="s">
        <v>6810</v>
      </c>
      <c r="E118" s="35" t="s">
        <v>126</v>
      </c>
      <c r="F118" s="35" t="s">
        <v>771</v>
      </c>
      <c r="G118" s="36">
        <v>1</v>
      </c>
      <c r="H118" s="35" t="s">
        <v>6811</v>
      </c>
      <c r="I118" s="47" t="str">
        <f t="shared" si="2"/>
        <v>0xdecde26834ca23e859c6179b658f4b79e26dc182</v>
      </c>
      <c r="K118" s="48" t="str">
        <f t="shared" si="3"/>
        <v>8.888773865601981e-06</v>
      </c>
      <c r="Q118" s="3" t="str">
        <f t="shared" si="4"/>
        <v>8.888773865601981e-06}</v>
      </c>
    </row>
    <row r="119" spans="1:17" ht="15.5">
      <c r="A119" s="35" t="s">
        <v>6812</v>
      </c>
      <c r="B119" s="3" t="str">
        <f t="shared" si="0"/>
        <v>2023-04</v>
      </c>
      <c r="C119" s="3" t="str">
        <f t="shared" si="1"/>
        <v>2023-04-01</v>
      </c>
      <c r="D119" s="35" t="s">
        <v>6813</v>
      </c>
      <c r="E119" s="35" t="s">
        <v>126</v>
      </c>
      <c r="F119" s="35" t="s">
        <v>771</v>
      </c>
      <c r="G119" s="36">
        <v>56</v>
      </c>
      <c r="H119" s="35" t="s">
        <v>2037</v>
      </c>
      <c r="I119" s="47" t="str">
        <f t="shared" si="2"/>
        <v>0x4e9c5268759a1be49be523caaa857e657edde3c4</v>
      </c>
      <c r="K119" s="48" t="str">
        <f t="shared" si="3"/>
        <v>0.016570004531037606</v>
      </c>
      <c r="Q119" s="3" t="str">
        <f t="shared" si="4"/>
        <v>0.016570004531037606}</v>
      </c>
    </row>
    <row r="120" spans="1:17" ht="15.5">
      <c r="A120" s="35" t="s">
        <v>6814</v>
      </c>
      <c r="B120" s="3" t="str">
        <f t="shared" si="0"/>
        <v>2023-04</v>
      </c>
      <c r="C120" s="3" t="str">
        <f t="shared" si="1"/>
        <v>2023-04-25</v>
      </c>
      <c r="D120" s="35" t="s">
        <v>6815</v>
      </c>
      <c r="E120" s="35" t="s">
        <v>126</v>
      </c>
      <c r="F120" s="35" t="s">
        <v>771</v>
      </c>
      <c r="G120" s="36">
        <v>56</v>
      </c>
      <c r="H120" s="35" t="s">
        <v>6816</v>
      </c>
      <c r="I120" s="47" t="str">
        <f t="shared" si="2"/>
        <v>0x71f08c39f1d7cd77f63f38ffcda72e727617fb36</v>
      </c>
      <c r="K120" s="48" t="str">
        <f t="shared" si="3"/>
        <v>0.0023960625625728473</v>
      </c>
      <c r="Q120" s="3" t="str">
        <f t="shared" si="4"/>
        <v>0.0023960625625728473}</v>
      </c>
    </row>
    <row r="121" spans="1:17" ht="15.5">
      <c r="A121" s="35" t="s">
        <v>6817</v>
      </c>
      <c r="B121" s="3" t="str">
        <f t="shared" si="0"/>
        <v>2023-04</v>
      </c>
      <c r="C121" s="3" t="str">
        <f t="shared" si="1"/>
        <v>2023-04-05</v>
      </c>
      <c r="D121" s="35" t="s">
        <v>6818</v>
      </c>
      <c r="E121" s="35" t="s">
        <v>126</v>
      </c>
      <c r="F121" s="35" t="s">
        <v>771</v>
      </c>
      <c r="G121" s="36">
        <v>56</v>
      </c>
      <c r="H121" s="35" t="s">
        <v>1951</v>
      </c>
      <c r="I121" s="47" t="str">
        <f t="shared" si="2"/>
        <v>0x0ffac584fc7efbc08b033a88e5978ac961d4c762</v>
      </c>
      <c r="K121" s="48" t="str">
        <f t="shared" si="3"/>
        <v>0.008841309823677581</v>
      </c>
      <c r="Q121" s="3" t="str">
        <f t="shared" si="4"/>
        <v>0.008841309823677581}</v>
      </c>
    </row>
    <row r="122" spans="1:17" ht="15.5">
      <c r="A122" s="35" t="s">
        <v>6819</v>
      </c>
      <c r="B122" s="3" t="str">
        <f t="shared" si="0"/>
        <v>2023-04</v>
      </c>
      <c r="C122" s="3" t="str">
        <f t="shared" si="1"/>
        <v>2023-04-25</v>
      </c>
      <c r="D122" s="35" t="s">
        <v>6820</v>
      </c>
      <c r="E122" s="35" t="s">
        <v>126</v>
      </c>
      <c r="F122" s="35" t="s">
        <v>771</v>
      </c>
      <c r="G122" s="36">
        <v>56</v>
      </c>
      <c r="H122" s="35" t="s">
        <v>2055</v>
      </c>
      <c r="I122" s="47" t="str">
        <f t="shared" si="2"/>
        <v>0x83205e55586c28c7ee6893ce940f207322b6095a</v>
      </c>
      <c r="K122" s="48" t="str">
        <f t="shared" si="3"/>
        <v>0.04637751985339035</v>
      </c>
      <c r="Q122" s="3" t="str">
        <f t="shared" si="4"/>
        <v>0.04637751985339035}</v>
      </c>
    </row>
    <row r="123" spans="1:17" ht="15.5">
      <c r="A123" s="35" t="s">
        <v>6821</v>
      </c>
      <c r="B123" s="3" t="str">
        <f t="shared" si="0"/>
        <v>2023-04</v>
      </c>
      <c r="C123" s="3" t="str">
        <f t="shared" si="1"/>
        <v>2023-04-09</v>
      </c>
      <c r="D123" s="35" t="s">
        <v>6822</v>
      </c>
      <c r="E123" s="35" t="s">
        <v>126</v>
      </c>
      <c r="F123" s="35" t="s">
        <v>771</v>
      </c>
      <c r="G123" s="36">
        <v>56</v>
      </c>
      <c r="H123" s="35" t="s">
        <v>6823</v>
      </c>
      <c r="I123" s="47" t="str">
        <f t="shared" si="2"/>
        <v>0x438c651ed00107082c85d8e0bf95e69be1e895b7</v>
      </c>
      <c r="K123" s="48" t="str">
        <f t="shared" si="3"/>
        <v>0.011651890718292021</v>
      </c>
      <c r="Q123" s="3" t="str">
        <f t="shared" si="4"/>
        <v>0.011651890718292021}</v>
      </c>
    </row>
    <row r="124" spans="1:17" ht="15.5">
      <c r="A124" s="35" t="s">
        <v>6824</v>
      </c>
      <c r="B124" s="3" t="str">
        <f t="shared" si="0"/>
        <v>2023-04</v>
      </c>
      <c r="C124" s="3" t="str">
        <f t="shared" si="1"/>
        <v>2023-04-23</v>
      </c>
      <c r="D124" s="35" t="s">
        <v>6825</v>
      </c>
      <c r="E124" s="35" t="s">
        <v>126</v>
      </c>
      <c r="F124" s="35" t="s">
        <v>771</v>
      </c>
      <c r="G124" s="36">
        <v>56</v>
      </c>
      <c r="H124" s="35" t="s">
        <v>6826</v>
      </c>
      <c r="I124" s="47" t="str">
        <f t="shared" si="2"/>
        <v>0x84563a5c2ab9dbdfef731b815dafbe16edb1227e</v>
      </c>
      <c r="K124" s="48" t="str">
        <f t="shared" si="3"/>
        <v>0.045168986083499</v>
      </c>
      <c r="Q124" s="3" t="str">
        <f t="shared" si="4"/>
        <v>0.045168986083499}</v>
      </c>
    </row>
    <row r="125" spans="1:17" ht="15.5">
      <c r="A125" s="35" t="s">
        <v>6827</v>
      </c>
      <c r="B125" s="3" t="str">
        <f t="shared" si="0"/>
        <v>2023-04</v>
      </c>
      <c r="C125" s="3" t="str">
        <f t="shared" si="1"/>
        <v>2023-04-07</v>
      </c>
      <c r="D125" s="35" t="s">
        <v>6828</v>
      </c>
      <c r="E125" s="35" t="s">
        <v>126</v>
      </c>
      <c r="F125" s="35" t="s">
        <v>771</v>
      </c>
      <c r="G125" s="36">
        <v>56</v>
      </c>
      <c r="H125" s="35" t="s">
        <v>6829</v>
      </c>
      <c r="I125" s="47" t="str">
        <f t="shared" si="2"/>
        <v>0x1c5ba99315015ac81806db0839916219ea198ed2</v>
      </c>
      <c r="K125" s="48" t="str">
        <f t="shared" si="3"/>
        <v>0.009995206136145733</v>
      </c>
      <c r="Q125" s="3" t="str">
        <f t="shared" si="4"/>
        <v>0.009995206136145733}</v>
      </c>
    </row>
    <row r="126" spans="1:17" ht="15.5">
      <c r="A126" s="35" t="s">
        <v>6830</v>
      </c>
      <c r="B126" s="3" t="str">
        <f t="shared" si="0"/>
        <v>2023-04</v>
      </c>
      <c r="C126" s="3" t="str">
        <f t="shared" si="1"/>
        <v>2023-04-19</v>
      </c>
      <c r="D126" s="35" t="s">
        <v>6831</v>
      </c>
      <c r="E126" s="35" t="s">
        <v>126</v>
      </c>
      <c r="F126" s="35" t="s">
        <v>771</v>
      </c>
      <c r="G126" s="36">
        <v>56</v>
      </c>
      <c r="H126" s="35" t="s">
        <v>6832</v>
      </c>
      <c r="I126" s="47" t="str">
        <f t="shared" si="2"/>
        <v>0x4831839d14d468d6863e558f3bc511db143d8025</v>
      </c>
      <c r="K126" s="48" t="str">
        <f t="shared" si="3"/>
        <v>0.014966931216931215</v>
      </c>
      <c r="Q126" s="3" t="str">
        <f t="shared" si="4"/>
        <v>0.014966931216931215}</v>
      </c>
    </row>
    <row r="127" spans="1:17" ht="15.5">
      <c r="A127" s="35" t="s">
        <v>6833</v>
      </c>
      <c r="B127" s="3" t="str">
        <f t="shared" si="0"/>
        <v>2023-04</v>
      </c>
      <c r="C127" s="3" t="str">
        <f t="shared" si="1"/>
        <v>2023-04-02</v>
      </c>
      <c r="D127" s="35" t="s">
        <v>6834</v>
      </c>
      <c r="E127" s="35" t="s">
        <v>126</v>
      </c>
      <c r="F127" s="35" t="s">
        <v>771</v>
      </c>
      <c r="G127" s="36">
        <v>56</v>
      </c>
      <c r="H127" s="35" t="s">
        <v>1972</v>
      </c>
      <c r="I127" s="47" t="str">
        <f t="shared" si="2"/>
        <v>0xbe26a398a4fe93ddc98d94290bfe5e66b620697d</v>
      </c>
      <c r="K127" s="48" t="str">
        <f t="shared" si="3"/>
        <v>0.01482811140121845</v>
      </c>
      <c r="Q127" s="3" t="str">
        <f t="shared" si="4"/>
        <v>0.01482811140121845}</v>
      </c>
    </row>
    <row r="128" spans="1:17" ht="15.5">
      <c r="A128" s="35" t="s">
        <v>6835</v>
      </c>
      <c r="B128" s="3" t="str">
        <f t="shared" si="0"/>
        <v>2023-04</v>
      </c>
      <c r="C128" s="3" t="str">
        <f t="shared" si="1"/>
        <v>2023-04-23</v>
      </c>
      <c r="D128" s="35" t="s">
        <v>6836</v>
      </c>
      <c r="E128" s="35" t="s">
        <v>126</v>
      </c>
      <c r="F128" s="35" t="s">
        <v>771</v>
      </c>
      <c r="G128" s="36">
        <v>56</v>
      </c>
      <c r="H128" s="35" t="s">
        <v>6837</v>
      </c>
      <c r="I128" s="47" t="str">
        <f t="shared" si="2"/>
        <v>0x115843ce582ef774a52a0b1d98123891fe1282ef</v>
      </c>
      <c r="K128" s="48" t="str">
        <f t="shared" si="3"/>
        <v>0.04327145359019264</v>
      </c>
      <c r="Q128" s="3" t="str">
        <f t="shared" si="4"/>
        <v>0.04327145359019264}</v>
      </c>
    </row>
    <row r="129" spans="1:17" ht="15.5">
      <c r="A129" s="35" t="s">
        <v>6838</v>
      </c>
      <c r="B129" s="3" t="str">
        <f t="shared" si="0"/>
        <v>2023-04</v>
      </c>
      <c r="C129" s="3" t="str">
        <f t="shared" si="1"/>
        <v>2023-04-26</v>
      </c>
      <c r="D129" s="35" t="s">
        <v>6839</v>
      </c>
      <c r="E129" s="35" t="s">
        <v>126</v>
      </c>
      <c r="F129" s="35" t="s">
        <v>771</v>
      </c>
      <c r="G129" s="36">
        <v>56</v>
      </c>
      <c r="H129" s="35" t="s">
        <v>2019</v>
      </c>
      <c r="I129" s="47" t="str">
        <f t="shared" si="2"/>
        <v>0xb832e8e5ea4c8d4d60873f0c641c96b2ee8465de</v>
      </c>
      <c r="K129" s="48" t="str">
        <f t="shared" si="3"/>
        <v>0.01174496644295302</v>
      </c>
      <c r="Q129" s="3" t="str">
        <f t="shared" si="4"/>
        <v>0.01174496644295302}</v>
      </c>
    </row>
    <row r="130" spans="1:17" ht="15.5">
      <c r="A130" s="35" t="s">
        <v>6840</v>
      </c>
      <c r="B130" s="3" t="str">
        <f t="shared" si="0"/>
        <v>2023-04</v>
      </c>
      <c r="C130" s="3" t="str">
        <f t="shared" si="1"/>
        <v>2023-04-06</v>
      </c>
      <c r="D130" s="35" t="s">
        <v>6841</v>
      </c>
      <c r="E130" s="35" t="s">
        <v>126</v>
      </c>
      <c r="F130" s="35" t="s">
        <v>771</v>
      </c>
      <c r="G130" s="36">
        <v>56</v>
      </c>
      <c r="H130" s="35" t="s">
        <v>2223</v>
      </c>
      <c r="I130" s="47" t="str">
        <f t="shared" si="2"/>
        <v>0xdf2d474c0886bed1e9ebbd7b9f30fde18665f37c</v>
      </c>
      <c r="K130" s="48" t="str">
        <f t="shared" si="3"/>
        <v>0.009512106317130894</v>
      </c>
      <c r="Q130" s="3" t="str">
        <f t="shared" si="4"/>
        <v>0.009512106317130894}</v>
      </c>
    </row>
    <row r="131" spans="1:17" ht="15.5">
      <c r="A131" s="35" t="s">
        <v>6842</v>
      </c>
      <c r="B131" s="3" t="str">
        <f t="shared" si="0"/>
        <v>2023-04</v>
      </c>
      <c r="C131" s="3" t="str">
        <f t="shared" si="1"/>
        <v>2023-04-23</v>
      </c>
      <c r="D131" s="35" t="s">
        <v>6843</v>
      </c>
      <c r="E131" s="35" t="s">
        <v>126</v>
      </c>
      <c r="F131" s="35" t="s">
        <v>771</v>
      </c>
      <c r="G131" s="36">
        <v>56</v>
      </c>
      <c r="H131" s="35" t="s">
        <v>6844</v>
      </c>
      <c r="I131" s="47" t="str">
        <f t="shared" si="2"/>
        <v>0x674a90b181e0c54c1218d6b989272743e9f301f4</v>
      </c>
      <c r="K131" s="48" t="str">
        <f t="shared" si="3"/>
        <v>0.017516082916368834</v>
      </c>
      <c r="Q131" s="3" t="str">
        <f t="shared" si="4"/>
        <v>0.017516082916368834}</v>
      </c>
    </row>
    <row r="132" spans="1:17" ht="15.5">
      <c r="A132" s="35" t="s">
        <v>6845</v>
      </c>
      <c r="B132" s="3" t="str">
        <f t="shared" si="0"/>
        <v>2023-04</v>
      </c>
      <c r="C132" s="3" t="str">
        <f t="shared" si="1"/>
        <v>2023-04-07</v>
      </c>
      <c r="D132" s="35" t="s">
        <v>6846</v>
      </c>
      <c r="E132" s="35" t="s">
        <v>126</v>
      </c>
      <c r="F132" s="35" t="s">
        <v>771</v>
      </c>
      <c r="G132" s="36">
        <v>56</v>
      </c>
      <c r="H132" s="35" t="s">
        <v>6847</v>
      </c>
      <c r="I132" s="47" t="str">
        <f t="shared" si="2"/>
        <v>0x806f7dec16bf0c396b7c0331f3b803a01ab0f0f4</v>
      </c>
      <c r="K132" s="48" t="str">
        <f t="shared" si="3"/>
        <v>0.012368548778514805</v>
      </c>
      <c r="Q132" s="3" t="str">
        <f t="shared" si="4"/>
        <v>0.012368548778514805}</v>
      </c>
    </row>
    <row r="133" spans="1:17" ht="15.5">
      <c r="A133" s="35" t="s">
        <v>6848</v>
      </c>
      <c r="B133" s="3" t="str">
        <f t="shared" si="0"/>
        <v>2023-04</v>
      </c>
      <c r="C133" s="3" t="str">
        <f t="shared" si="1"/>
        <v>2023-04-29</v>
      </c>
      <c r="D133" s="35" t="s">
        <v>6849</v>
      </c>
      <c r="E133" s="35" t="s">
        <v>126</v>
      </c>
      <c r="F133" s="35" t="s">
        <v>771</v>
      </c>
      <c r="G133" s="36">
        <v>56</v>
      </c>
      <c r="H133" s="35" t="s">
        <v>6850</v>
      </c>
      <c r="I133" s="47" t="str">
        <f t="shared" si="2"/>
        <v>0xd87444f191e3a8569a41e8ff1194d299bd1aeb2c</v>
      </c>
      <c r="K133" s="48" t="str">
        <f t="shared" si="3"/>
        <v>0.013526951672862454</v>
      </c>
      <c r="Q133" s="3" t="str">
        <f t="shared" si="4"/>
        <v>0.013526951672862454}</v>
      </c>
    </row>
    <row r="134" spans="1:17" ht="15.5">
      <c r="A134" s="35" t="s">
        <v>6851</v>
      </c>
      <c r="B134" s="3" t="str">
        <f t="shared" si="0"/>
        <v>2023-04</v>
      </c>
      <c r="C134" s="3" t="str">
        <f t="shared" si="1"/>
        <v>2023-04-11</v>
      </c>
      <c r="D134" s="35" t="s">
        <v>6852</v>
      </c>
      <c r="E134" s="35" t="s">
        <v>126</v>
      </c>
      <c r="F134" s="35" t="s">
        <v>771</v>
      </c>
      <c r="G134" s="36">
        <v>56</v>
      </c>
      <c r="H134" s="35" t="s">
        <v>2079</v>
      </c>
      <c r="I134" s="47" t="str">
        <f t="shared" si="2"/>
        <v>0x3dc6692b71d9c5f9b90b4599094f333c62c1a977</v>
      </c>
      <c r="K134" s="48" t="str">
        <f t="shared" si="3"/>
        <v>0.01028290282902829</v>
      </c>
      <c r="Q134" s="3" t="str">
        <f t="shared" si="4"/>
        <v>0.01028290282902829}</v>
      </c>
    </row>
    <row r="135" spans="1:17" ht="15.5">
      <c r="A135" s="35" t="s">
        <v>6853</v>
      </c>
      <c r="B135" s="3" t="str">
        <f t="shared" si="0"/>
        <v>2023-04</v>
      </c>
      <c r="C135" s="3" t="str">
        <f t="shared" si="1"/>
        <v>2023-04-23</v>
      </c>
      <c r="D135" s="35" t="s">
        <v>6854</v>
      </c>
      <c r="E135" s="35" t="s">
        <v>126</v>
      </c>
      <c r="F135" s="35" t="s">
        <v>771</v>
      </c>
      <c r="G135" s="36">
        <v>56</v>
      </c>
      <c r="H135" s="35" t="s">
        <v>6855</v>
      </c>
      <c r="I135" s="47" t="str">
        <f t="shared" si="2"/>
        <v>0x393924c780f6d6bb9f281bf8e7703b04f6e21617</v>
      </c>
      <c r="K135" s="48" t="str">
        <f t="shared" si="3"/>
        <v>3.9637948553008235e-05</v>
      </c>
      <c r="Q135" s="3" t="str">
        <f t="shared" si="4"/>
        <v>3.9637948553008235e-05}</v>
      </c>
    </row>
    <row r="136" spans="1:17" ht="15.5">
      <c r="A136" s="35" t="s">
        <v>6856</v>
      </c>
      <c r="B136" s="3" t="str">
        <f t="shared" si="0"/>
        <v>2023-04</v>
      </c>
      <c r="C136" s="3" t="str">
        <f t="shared" si="1"/>
        <v>2023-04-21</v>
      </c>
      <c r="D136" s="35" t="s">
        <v>6857</v>
      </c>
      <c r="E136" s="35" t="s">
        <v>126</v>
      </c>
      <c r="F136" s="35" t="s">
        <v>771</v>
      </c>
      <c r="G136" s="36">
        <v>56</v>
      </c>
      <c r="H136" s="35" t="s">
        <v>6858</v>
      </c>
      <c r="I136" s="47" t="str">
        <f t="shared" si="2"/>
        <v>0x87242deda5f4f897401b2df629e002b7728c353a</v>
      </c>
      <c r="K136" s="48" t="str">
        <f t="shared" si="3"/>
        <v>0.03669297352342159</v>
      </c>
      <c r="Q136" s="3" t="str">
        <f t="shared" si="4"/>
        <v>0.03669297352342159}</v>
      </c>
    </row>
    <row r="137" spans="1:17" ht="15.5">
      <c r="A137" s="35" t="s">
        <v>6859</v>
      </c>
      <c r="B137" s="3" t="str">
        <f t="shared" si="0"/>
        <v>2023-04</v>
      </c>
      <c r="C137" s="3" t="str">
        <f t="shared" si="1"/>
        <v>2023-04-06</v>
      </c>
      <c r="D137" s="35" t="s">
        <v>6860</v>
      </c>
      <c r="E137" s="35" t="s">
        <v>126</v>
      </c>
      <c r="F137" s="35" t="s">
        <v>771</v>
      </c>
      <c r="G137" s="36">
        <v>56</v>
      </c>
      <c r="H137" s="35" t="s">
        <v>1975</v>
      </c>
      <c r="I137" s="47" t="str">
        <f t="shared" si="2"/>
        <v>0xc8fc59fceb8259534d8b10879273879eddf7eec0</v>
      </c>
      <c r="K137" s="48" t="str">
        <f t="shared" si="3"/>
        <v>0.008122605363984675</v>
      </c>
      <c r="Q137" s="3" t="str">
        <f t="shared" si="4"/>
        <v>0.008122605363984675}</v>
      </c>
    </row>
    <row r="138" spans="1:17" ht="15.5">
      <c r="A138" s="35" t="s">
        <v>6861</v>
      </c>
      <c r="B138" s="3" t="str">
        <f t="shared" si="0"/>
        <v>2023-04</v>
      </c>
      <c r="C138" s="3" t="str">
        <f t="shared" si="1"/>
        <v>2023-04-25</v>
      </c>
      <c r="D138" s="35" t="s">
        <v>6862</v>
      </c>
      <c r="E138" s="35" t="s">
        <v>126</v>
      </c>
      <c r="F138" s="35" t="s">
        <v>771</v>
      </c>
      <c r="G138" s="36">
        <v>56</v>
      </c>
      <c r="H138" s="35" t="s">
        <v>6863</v>
      </c>
      <c r="I138" s="47" t="str">
        <f t="shared" si="2"/>
        <v>0xc510e008a369855f8c260bffcedf731a8b6b2c00</v>
      </c>
      <c r="K138" s="48" t="str">
        <f t="shared" si="3"/>
        <v>0.016816313626304143</v>
      </c>
      <c r="Q138" s="3" t="str">
        <f t="shared" si="4"/>
        <v>0.016816313626304143}</v>
      </c>
    </row>
    <row r="139" spans="1:17" ht="15.5">
      <c r="A139" s="35" t="s">
        <v>6864</v>
      </c>
      <c r="B139" s="3" t="str">
        <f t="shared" si="0"/>
        <v>2023-04</v>
      </c>
      <c r="C139" s="3" t="str">
        <f t="shared" si="1"/>
        <v>2023-04-07</v>
      </c>
      <c r="D139" s="35" t="s">
        <v>6865</v>
      </c>
      <c r="E139" s="35" t="s">
        <v>126</v>
      </c>
      <c r="F139" s="35" t="s">
        <v>771</v>
      </c>
      <c r="G139" s="36">
        <v>56</v>
      </c>
      <c r="H139" s="35" t="s">
        <v>6866</v>
      </c>
      <c r="I139" s="47" t="str">
        <f t="shared" si="2"/>
        <v>0xf272f7e3a4bfcdec101ed635db4ab62e66ea1cc6</v>
      </c>
      <c r="K139" s="48" t="str">
        <f t="shared" si="3"/>
        <v>0.00788091068301226</v>
      </c>
      <c r="Q139" s="3" t="str">
        <f t="shared" si="4"/>
        <v>0.00788091068301226}</v>
      </c>
    </row>
    <row r="140" spans="1:17" ht="15.5">
      <c r="A140" s="35" t="s">
        <v>6867</v>
      </c>
      <c r="B140" s="3" t="str">
        <f t="shared" si="0"/>
        <v>2023-04</v>
      </c>
      <c r="C140" s="3" t="str">
        <f t="shared" si="1"/>
        <v>2023-04-19</v>
      </c>
      <c r="D140" s="35" t="s">
        <v>6868</v>
      </c>
      <c r="E140" s="35" t="s">
        <v>126</v>
      </c>
      <c r="F140" s="35" t="s">
        <v>771</v>
      </c>
      <c r="G140" s="36">
        <v>56</v>
      </c>
      <c r="H140" s="35" t="s">
        <v>6869</v>
      </c>
      <c r="I140" s="47" t="str">
        <f t="shared" si="2"/>
        <v>0x7ffbfe8b1d2d5785b2c4b4442f5f7c6bc4a6b0d3</v>
      </c>
      <c r="K140" s="48" t="str">
        <f t="shared" si="3"/>
        <v>0.0015930466393347532</v>
      </c>
      <c r="Q140" s="3" t="str">
        <f t="shared" si="4"/>
        <v>0.0015930466393347532}</v>
      </c>
    </row>
    <row r="141" spans="1:17" ht="15.5">
      <c r="A141" s="35" t="s">
        <v>6870</v>
      </c>
      <c r="B141" s="3" t="str">
        <f t="shared" si="0"/>
        <v>2023-04</v>
      </c>
      <c r="C141" s="3" t="str">
        <f t="shared" si="1"/>
        <v>2023-04-24</v>
      </c>
      <c r="D141" s="35" t="s">
        <v>6871</v>
      </c>
      <c r="E141" s="35" t="s">
        <v>126</v>
      </c>
      <c r="F141" s="35" t="s">
        <v>771</v>
      </c>
      <c r="G141" s="36">
        <v>56</v>
      </c>
      <c r="H141" s="35" t="s">
        <v>6872</v>
      </c>
      <c r="I141" s="47" t="str">
        <f t="shared" si="2"/>
        <v>0x67bac2ee9ec023ac40f6a530e354a47766c4c96c</v>
      </c>
      <c r="K141" s="48" t="str">
        <f t="shared" si="3"/>
        <v>0.04238448566610455</v>
      </c>
      <c r="Q141" s="3" t="str">
        <f t="shared" si="4"/>
        <v>0.04238448566610455}</v>
      </c>
    </row>
    <row r="142" spans="1:17" ht="15.5">
      <c r="A142" s="35" t="s">
        <v>6873</v>
      </c>
      <c r="B142" s="3" t="str">
        <f t="shared" si="0"/>
        <v>2023-04</v>
      </c>
      <c r="C142" s="3" t="str">
        <f t="shared" si="1"/>
        <v>2023-04-05</v>
      </c>
      <c r="D142" s="35" t="s">
        <v>6874</v>
      </c>
      <c r="E142" s="35" t="s">
        <v>126</v>
      </c>
      <c r="F142" s="35" t="s">
        <v>771</v>
      </c>
      <c r="G142" s="36">
        <v>56</v>
      </c>
      <c r="H142" s="35" t="s">
        <v>2061</v>
      </c>
      <c r="I142" s="47" t="str">
        <f t="shared" si="2"/>
        <v>0x93776d16d97576ad08c9bda7d6c7a2fce1c79cce</v>
      </c>
      <c r="K142" s="48" t="str">
        <f t="shared" si="3"/>
        <v>0.009131363474546102</v>
      </c>
      <c r="Q142" s="3" t="str">
        <f t="shared" si="4"/>
        <v>0.009131363474546102}</v>
      </c>
    </row>
    <row r="143" spans="1:17" ht="15.5">
      <c r="A143" s="35" t="s">
        <v>6875</v>
      </c>
      <c r="B143" s="3" t="str">
        <f t="shared" si="0"/>
        <v>2023-04</v>
      </c>
      <c r="C143" s="3" t="str">
        <f t="shared" si="1"/>
        <v>2023-04-27</v>
      </c>
      <c r="D143" s="35" t="s">
        <v>6876</v>
      </c>
      <c r="E143" s="35" t="s">
        <v>126</v>
      </c>
      <c r="F143" s="35" t="s">
        <v>771</v>
      </c>
      <c r="G143" s="36">
        <v>56</v>
      </c>
      <c r="H143" s="35" t="s">
        <v>6877</v>
      </c>
      <c r="I143" s="47" t="str">
        <f t="shared" si="2"/>
        <v>0x9b9e82ec2571bfb4f4f5796cb130bbd72f1f9e49</v>
      </c>
      <c r="K143" s="48" t="str">
        <f t="shared" si="3"/>
        <v>1.075968883759379e-05</v>
      </c>
      <c r="Q143" s="3" t="str">
        <f t="shared" si="4"/>
        <v>1.075968883759379e-05}</v>
      </c>
    </row>
    <row r="144" spans="1:17" ht="15.5">
      <c r="A144" s="35" t="s">
        <v>6878</v>
      </c>
      <c r="B144" s="3" t="str">
        <f t="shared" si="0"/>
        <v>2023-04</v>
      </c>
      <c r="C144" s="3" t="str">
        <f t="shared" si="1"/>
        <v>2023-04-29</v>
      </c>
      <c r="D144" s="35" t="s">
        <v>6879</v>
      </c>
      <c r="E144" s="35" t="s">
        <v>126</v>
      </c>
      <c r="F144" s="35" t="s">
        <v>771</v>
      </c>
      <c r="G144" s="36">
        <v>56</v>
      </c>
      <c r="H144" s="35" t="s">
        <v>6880</v>
      </c>
      <c r="I144" s="47" t="str">
        <f t="shared" si="2"/>
        <v>0x934761291f002e8b0103773a1a5c59b7657ad69f</v>
      </c>
      <c r="K144" s="48" t="str">
        <f t="shared" si="3"/>
        <v>0.021411214953271026</v>
      </c>
      <c r="Q144" s="3" t="str">
        <f t="shared" si="4"/>
        <v>0.021411214953271026}</v>
      </c>
    </row>
    <row r="145" spans="1:17" ht="15.5">
      <c r="A145" s="35" t="s">
        <v>6881</v>
      </c>
      <c r="B145" s="3" t="str">
        <f t="shared" si="0"/>
        <v>2023-04</v>
      </c>
      <c r="C145" s="3" t="str">
        <f t="shared" si="1"/>
        <v>2023-04-27</v>
      </c>
      <c r="D145" s="35" t="s">
        <v>6882</v>
      </c>
      <c r="E145" s="35" t="s">
        <v>126</v>
      </c>
      <c r="F145" s="35" t="s">
        <v>771</v>
      </c>
      <c r="G145" s="36">
        <v>56</v>
      </c>
      <c r="H145" s="35" t="s">
        <v>6883</v>
      </c>
      <c r="I145" s="47" t="str">
        <f t="shared" si="2"/>
        <v>0x01e121c3c95f13dc1b0e92a4a5595b5ccc8870dc</v>
      </c>
      <c r="K145" s="48" t="str">
        <f t="shared" si="3"/>
        <v>0.03959626009349766</v>
      </c>
      <c r="Q145" s="3" t="str">
        <f t="shared" si="4"/>
        <v>0.03959626009349766}</v>
      </c>
    </row>
    <row r="146" spans="1:17" ht="15.5">
      <c r="A146" s="35" t="s">
        <v>6884</v>
      </c>
      <c r="B146" s="3" t="str">
        <f t="shared" si="0"/>
        <v>2023-04</v>
      </c>
      <c r="C146" s="3" t="str">
        <f t="shared" si="1"/>
        <v>2023-04-06</v>
      </c>
      <c r="D146" s="35" t="s">
        <v>6885</v>
      </c>
      <c r="E146" s="35" t="s">
        <v>126</v>
      </c>
      <c r="F146" s="35" t="s">
        <v>771</v>
      </c>
      <c r="G146" s="36">
        <v>56</v>
      </c>
      <c r="H146" s="35" t="s">
        <v>6886</v>
      </c>
      <c r="I146" s="47" t="str">
        <f t="shared" si="2"/>
        <v>0x0758a2d6a3628ef2122126c19611d4be5dd3dee9</v>
      </c>
      <c r="K146" s="48" t="str">
        <f t="shared" si="3"/>
        <v>0.01047438330170778</v>
      </c>
      <c r="Q146" s="3" t="str">
        <f t="shared" si="4"/>
        <v>0.01047438330170778}</v>
      </c>
    </row>
    <row r="147" spans="1:17" ht="15.5">
      <c r="A147" s="35" t="s">
        <v>6887</v>
      </c>
      <c r="B147" s="3" t="str">
        <f t="shared" si="0"/>
        <v>2023-04</v>
      </c>
      <c r="C147" s="3" t="str">
        <f t="shared" si="1"/>
        <v>2023-04-25</v>
      </c>
      <c r="D147" s="35" t="s">
        <v>6888</v>
      </c>
      <c r="E147" s="35" t="s">
        <v>126</v>
      </c>
      <c r="F147" s="35" t="s">
        <v>771</v>
      </c>
      <c r="G147" s="36">
        <v>56</v>
      </c>
      <c r="H147" s="35" t="s">
        <v>1985</v>
      </c>
      <c r="I147" s="47" t="str">
        <f t="shared" si="2"/>
        <v>0x79e27c27a00ab8f100ec1df7c922dcc4d1b24e4a</v>
      </c>
      <c r="K147" s="48" t="str">
        <f t="shared" si="3"/>
        <v>0.017121951219512196</v>
      </c>
      <c r="Q147" s="3" t="str">
        <f t="shared" si="4"/>
        <v>0.017121951219512196}</v>
      </c>
    </row>
    <row r="148" spans="1:17" ht="15.5">
      <c r="A148" s="35" t="s">
        <v>6889</v>
      </c>
      <c r="B148" s="3" t="str">
        <f t="shared" si="0"/>
        <v>2023-04</v>
      </c>
      <c r="C148" s="3" t="str">
        <f t="shared" si="1"/>
        <v>2023-04-01</v>
      </c>
      <c r="D148" s="35" t="s">
        <v>6890</v>
      </c>
      <c r="E148" s="35" t="s">
        <v>126</v>
      </c>
      <c r="F148" s="35" t="s">
        <v>771</v>
      </c>
      <c r="G148" s="36">
        <v>56</v>
      </c>
      <c r="H148" s="35" t="s">
        <v>2154</v>
      </c>
      <c r="I148" s="47" t="str">
        <f t="shared" si="2"/>
        <v>0xa4467e643aba242448f288ad3ac7ff2dd456df35</v>
      </c>
      <c r="K148" s="48" t="str">
        <f t="shared" si="3"/>
        <v>0.01282804954860382</v>
      </c>
      <c r="Q148" s="3" t="str">
        <f t="shared" si="4"/>
        <v>0.01282804954860382}</v>
      </c>
    </row>
    <row r="149" spans="1:17" ht="15.5">
      <c r="A149" s="35" t="s">
        <v>6891</v>
      </c>
      <c r="B149" s="3" t="str">
        <f t="shared" si="0"/>
        <v>2023-04</v>
      </c>
      <c r="C149" s="3" t="str">
        <f t="shared" si="1"/>
        <v>2023-04-08</v>
      </c>
      <c r="D149" s="35" t="s">
        <v>6892</v>
      </c>
      <c r="E149" s="35" t="s">
        <v>126</v>
      </c>
      <c r="F149" s="35" t="s">
        <v>771</v>
      </c>
      <c r="G149" s="36">
        <v>56</v>
      </c>
      <c r="H149" s="35" t="s">
        <v>6893</v>
      </c>
      <c r="I149" s="47" t="str">
        <f t="shared" si="2"/>
        <v>0x7189986faeec569a53fc68504f1c7fd835d8cc2d</v>
      </c>
      <c r="K149" s="48" t="str">
        <f t="shared" si="3"/>
        <v>0.011550124462548087</v>
      </c>
      <c r="Q149" s="3" t="str">
        <f t="shared" si="4"/>
        <v>0.011550124462548087}</v>
      </c>
    </row>
    <row r="150" spans="1:17" ht="15.5">
      <c r="A150" s="35" t="s">
        <v>6894</v>
      </c>
      <c r="B150" s="3" t="str">
        <f t="shared" si="0"/>
        <v>2023-04</v>
      </c>
      <c r="C150" s="3" t="str">
        <f t="shared" si="1"/>
        <v>2023-04-14</v>
      </c>
      <c r="D150" s="35" t="s">
        <v>6895</v>
      </c>
      <c r="E150" s="35" t="s">
        <v>126</v>
      </c>
      <c r="F150" s="35" t="s">
        <v>771</v>
      </c>
      <c r="G150" s="36">
        <v>56</v>
      </c>
      <c r="H150" s="35" t="s">
        <v>6896</v>
      </c>
      <c r="I150" s="47" t="str">
        <f t="shared" si="2"/>
        <v>0xe30c1dca5122a30e6c9b74d60d02eb1c7a46a9f7</v>
      </c>
      <c r="K150" s="48" t="str">
        <f t="shared" si="3"/>
        <v>0.009874221229575642</v>
      </c>
      <c r="Q150" s="3" t="str">
        <f t="shared" si="4"/>
        <v>0.009874221229575642}</v>
      </c>
    </row>
    <row r="151" spans="1:17" ht="15.5">
      <c r="A151" s="35" t="s">
        <v>6897</v>
      </c>
      <c r="B151" s="3" t="str">
        <f t="shared" si="0"/>
        <v>2023-04</v>
      </c>
      <c r="C151" s="3" t="str">
        <f t="shared" si="1"/>
        <v>2023-04-24</v>
      </c>
      <c r="D151" s="35" t="s">
        <v>6898</v>
      </c>
      <c r="E151" s="35" t="s">
        <v>126</v>
      </c>
      <c r="F151" s="35" t="s">
        <v>771</v>
      </c>
      <c r="G151" s="36">
        <v>56</v>
      </c>
      <c r="H151" s="35" t="s">
        <v>6899</v>
      </c>
      <c r="I151" s="47" t="str">
        <f t="shared" si="2"/>
        <v>0x4450a728b89edb0210644de4e76e57c1d824fc1b</v>
      </c>
      <c r="K151" s="48" t="str">
        <f t="shared" si="3"/>
        <v>0.04913800248653129</v>
      </c>
      <c r="Q151" s="3" t="str">
        <f t="shared" si="4"/>
        <v>0.04913800248653129}</v>
      </c>
    </row>
    <row r="152" spans="1:17" ht="15.5">
      <c r="A152" s="35" t="s">
        <v>6900</v>
      </c>
      <c r="B152" s="3" t="str">
        <f t="shared" si="0"/>
        <v>2023-04</v>
      </c>
      <c r="C152" s="3" t="str">
        <f t="shared" si="1"/>
        <v>2023-04-15</v>
      </c>
      <c r="D152" s="35" t="s">
        <v>6901</v>
      </c>
      <c r="E152" s="35" t="s">
        <v>126</v>
      </c>
      <c r="F152" s="35" t="s">
        <v>771</v>
      </c>
      <c r="G152" s="36">
        <v>56</v>
      </c>
      <c r="H152" s="35" t="s">
        <v>6902</v>
      </c>
      <c r="I152" s="47" t="str">
        <f t="shared" si="2"/>
        <v>0x085a92368ab710a85f57b9872c0fe4361a405e5d</v>
      </c>
      <c r="K152" s="48" t="str">
        <f t="shared" si="3"/>
        <v>0.006248980701277522</v>
      </c>
      <c r="Q152" s="3" t="str">
        <f t="shared" si="4"/>
        <v>0.006248980701277522}</v>
      </c>
    </row>
    <row r="153" spans="1:17" ht="15.5">
      <c r="A153" s="35" t="s">
        <v>6903</v>
      </c>
      <c r="B153" s="3" t="str">
        <f t="shared" si="0"/>
        <v>2023-04</v>
      </c>
      <c r="C153" s="3" t="str">
        <f t="shared" si="1"/>
        <v>2023-04-30</v>
      </c>
      <c r="D153" s="35" t="s">
        <v>6904</v>
      </c>
      <c r="E153" s="35" t="s">
        <v>126</v>
      </c>
      <c r="F153" s="35" t="s">
        <v>771</v>
      </c>
      <c r="G153" s="36">
        <v>56</v>
      </c>
      <c r="H153" s="35" t="s">
        <v>6905</v>
      </c>
      <c r="I153" s="47" t="str">
        <f t="shared" si="2"/>
        <v>0x6311ff7edf320d300e307e00db19942c1dc313b5</v>
      </c>
      <c r="K153" s="48" t="str">
        <f t="shared" si="3"/>
        <v>0.0186986301369863</v>
      </c>
      <c r="Q153" s="3" t="str">
        <f t="shared" si="4"/>
        <v>0.0186986301369863}</v>
      </c>
    </row>
    <row r="154" spans="1:17" ht="15.5">
      <c r="A154" s="35" t="s">
        <v>6906</v>
      </c>
      <c r="B154" s="3" t="str">
        <f t="shared" si="0"/>
        <v>2023-04</v>
      </c>
      <c r="C154" s="3" t="str">
        <f t="shared" si="1"/>
        <v>2023-04-06</v>
      </c>
      <c r="D154" s="35" t="s">
        <v>6907</v>
      </c>
      <c r="E154" s="35" t="s">
        <v>126</v>
      </c>
      <c r="F154" s="35" t="s">
        <v>771</v>
      </c>
      <c r="G154" s="36">
        <v>56</v>
      </c>
      <c r="H154" s="35" t="s">
        <v>6908</v>
      </c>
      <c r="I154" s="47" t="str">
        <f t="shared" si="2"/>
        <v>0xdc39f74e499671cf80d99adaa6cd30d0f47627ad</v>
      </c>
      <c r="K154" s="48" t="str">
        <f t="shared" si="3"/>
        <v>0.01010107105144064</v>
      </c>
      <c r="Q154" s="3" t="str">
        <f t="shared" si="4"/>
        <v>0.01010107105144064}</v>
      </c>
    </row>
    <row r="155" spans="1:17" ht="15.5">
      <c r="A155" s="35" t="s">
        <v>6909</v>
      </c>
      <c r="B155" s="3" t="str">
        <f t="shared" si="0"/>
        <v>2023-04</v>
      </c>
      <c r="C155" s="3" t="str">
        <f t="shared" si="1"/>
        <v>2023-04-05</v>
      </c>
      <c r="D155" s="35" t="s">
        <v>6910</v>
      </c>
      <c r="E155" s="35" t="s">
        <v>126</v>
      </c>
      <c r="F155" s="35" t="s">
        <v>771</v>
      </c>
      <c r="G155" s="36">
        <v>56</v>
      </c>
      <c r="H155" s="35" t="s">
        <v>2040</v>
      </c>
      <c r="I155" s="47" t="str">
        <f t="shared" si="2"/>
        <v>0xe4a607bd5bd24b3305219eff5cd8a1296e8d4f62</v>
      </c>
      <c r="K155" s="48" t="str">
        <f t="shared" si="3"/>
        <v>0.008244274809160306</v>
      </c>
      <c r="Q155" s="3" t="str">
        <f t="shared" si="4"/>
        <v>0.008244274809160306}</v>
      </c>
    </row>
    <row r="156" spans="1:17" ht="15.5">
      <c r="A156" s="35" t="s">
        <v>6911</v>
      </c>
      <c r="B156" s="3" t="str">
        <f t="shared" si="0"/>
        <v>2023-04</v>
      </c>
      <c r="C156" s="3" t="str">
        <f t="shared" si="1"/>
        <v>2023-04-03</v>
      </c>
      <c r="D156" s="35" t="s">
        <v>6912</v>
      </c>
      <c r="E156" s="35" t="s">
        <v>126</v>
      </c>
      <c r="F156" s="35" t="s">
        <v>771</v>
      </c>
      <c r="G156" s="36">
        <v>56</v>
      </c>
      <c r="H156" s="35" t="s">
        <v>2130</v>
      </c>
      <c r="I156" s="47" t="str">
        <f t="shared" si="2"/>
        <v>0x1297976ae06aedfbc0e2dddd75051a059f020ea1</v>
      </c>
      <c r="K156" s="48" t="str">
        <f t="shared" si="3"/>
        <v>0.014440603965799529</v>
      </c>
      <c r="Q156" s="3" t="str">
        <f t="shared" si="4"/>
        <v>0.014440603965799529}</v>
      </c>
    </row>
    <row r="157" spans="1:17" ht="15.5">
      <c r="A157" s="35" t="s">
        <v>6913</v>
      </c>
      <c r="B157" s="3" t="str">
        <f t="shared" si="0"/>
        <v>2023-04</v>
      </c>
      <c r="C157" s="3" t="str">
        <f t="shared" si="1"/>
        <v>2023-04-05</v>
      </c>
      <c r="D157" s="35" t="s">
        <v>6914</v>
      </c>
      <c r="E157" s="35" t="s">
        <v>126</v>
      </c>
      <c r="F157" s="35" t="s">
        <v>771</v>
      </c>
      <c r="G157" s="36">
        <v>56</v>
      </c>
      <c r="H157" s="35" t="s">
        <v>1992</v>
      </c>
      <c r="I157" s="47" t="str">
        <f t="shared" si="2"/>
        <v>0x686e3e2581353c41d482fc27d4f627e2d93031f2</v>
      </c>
      <c r="K157" s="48" t="str">
        <f t="shared" si="3"/>
        <v>0.009419722321110716</v>
      </c>
      <c r="Q157" s="3" t="str">
        <f t="shared" si="4"/>
        <v>0.009419722321110716}</v>
      </c>
    </row>
    <row r="158" spans="1:17" ht="15.5">
      <c r="A158" s="35" t="s">
        <v>6915</v>
      </c>
      <c r="B158" s="3" t="str">
        <f t="shared" si="0"/>
        <v>2023-04</v>
      </c>
      <c r="C158" s="3" t="str">
        <f t="shared" si="1"/>
        <v>2023-04-23</v>
      </c>
      <c r="D158" s="35" t="s">
        <v>6916</v>
      </c>
      <c r="E158" s="35" t="s">
        <v>126</v>
      </c>
      <c r="F158" s="35" t="s">
        <v>771</v>
      </c>
      <c r="G158" s="36">
        <v>56</v>
      </c>
      <c r="H158" s="35" t="s">
        <v>6917</v>
      </c>
      <c r="I158" s="47" t="str">
        <f t="shared" si="2"/>
        <v>0x063f9bab7ccbcd8dceab3b45d5ddde1379e077db</v>
      </c>
      <c r="K158" s="48" t="str">
        <f t="shared" si="3"/>
        <v>0.0438479809976247</v>
      </c>
      <c r="Q158" s="3" t="str">
        <f t="shared" si="4"/>
        <v>0.0438479809976247}</v>
      </c>
    </row>
    <row r="159" spans="1:17" ht="15.5">
      <c r="A159" s="35" t="s">
        <v>6918</v>
      </c>
      <c r="B159" s="3" t="str">
        <f t="shared" si="0"/>
        <v>2023-04</v>
      </c>
      <c r="C159" s="3" t="str">
        <f t="shared" si="1"/>
        <v>2023-04-22</v>
      </c>
      <c r="D159" s="35" t="s">
        <v>6919</v>
      </c>
      <c r="E159" s="35" t="s">
        <v>126</v>
      </c>
      <c r="F159" s="35" t="s">
        <v>771</v>
      </c>
      <c r="G159" s="36">
        <v>56</v>
      </c>
      <c r="H159" s="35" t="s">
        <v>6920</v>
      </c>
      <c r="I159" s="47" t="str">
        <f t="shared" si="2"/>
        <v>0xfcbe6aa94cfb20c65e15d6b0c78e1e5ff4db3210</v>
      </c>
      <c r="K159" s="48" t="str">
        <f t="shared" si="3"/>
        <v>0.035361328125</v>
      </c>
      <c r="Q159" s="3" t="str">
        <f t="shared" si="4"/>
        <v>0.035361328125}</v>
      </c>
    </row>
    <row r="160" spans="1:17" ht="15.5">
      <c r="A160" s="35" t="s">
        <v>6921</v>
      </c>
      <c r="B160" s="3" t="str">
        <f t="shared" si="0"/>
        <v>2023-04</v>
      </c>
      <c r="C160" s="3" t="str">
        <f t="shared" si="1"/>
        <v>2023-04-04</v>
      </c>
      <c r="D160" s="35" t="s">
        <v>6922</v>
      </c>
      <c r="E160" s="35" t="s">
        <v>126</v>
      </c>
      <c r="F160" s="35" t="s">
        <v>771</v>
      </c>
      <c r="G160" s="36">
        <v>56</v>
      </c>
      <c r="H160" s="35" t="s">
        <v>2247</v>
      </c>
      <c r="I160" s="47" t="str">
        <f t="shared" si="2"/>
        <v>0x752b38fa38f53df7fa60e6113cfd9094b7e040aa</v>
      </c>
      <c r="K160" s="48" t="str">
        <f t="shared" si="3"/>
        <v>0.013628207803046109</v>
      </c>
      <c r="Q160" s="3" t="str">
        <f t="shared" si="4"/>
        <v>0.013628207803046109}</v>
      </c>
    </row>
    <row r="161" spans="1:17" ht="15.5">
      <c r="A161" s="35" t="s">
        <v>6923</v>
      </c>
      <c r="B161" s="3" t="str">
        <f t="shared" si="0"/>
        <v>2023-04</v>
      </c>
      <c r="C161" s="3" t="str">
        <f t="shared" si="1"/>
        <v>2023-04-24</v>
      </c>
      <c r="D161" s="35" t="s">
        <v>6924</v>
      </c>
      <c r="E161" s="35" t="s">
        <v>126</v>
      </c>
      <c r="F161" s="35" t="s">
        <v>771</v>
      </c>
      <c r="G161" s="36">
        <v>56</v>
      </c>
      <c r="H161" s="35" t="s">
        <v>2052</v>
      </c>
      <c r="I161" s="47" t="str">
        <f t="shared" si="2"/>
        <v>0xb29a7ce5389578ce65571d8317fdcc26c1c53785</v>
      </c>
      <c r="K161" s="48" t="str">
        <f t="shared" si="3"/>
        <v>0.035651460452904495</v>
      </c>
      <c r="Q161" s="3" t="str">
        <f t="shared" si="4"/>
        <v>0.035651460452904495}</v>
      </c>
    </row>
    <row r="162" spans="1:17" ht="15.5">
      <c r="A162" s="35" t="s">
        <v>6925</v>
      </c>
      <c r="B162" s="3" t="str">
        <f t="shared" si="0"/>
        <v>2023-04</v>
      </c>
      <c r="C162" s="3" t="str">
        <f t="shared" si="1"/>
        <v>2023-04-16</v>
      </c>
      <c r="D162" s="35" t="s">
        <v>6926</v>
      </c>
      <c r="E162" s="35" t="s">
        <v>126</v>
      </c>
      <c r="F162" s="35" t="s">
        <v>771</v>
      </c>
      <c r="G162" s="36">
        <v>56</v>
      </c>
      <c r="H162" s="35" t="s">
        <v>6927</v>
      </c>
      <c r="I162" s="47" t="str">
        <f t="shared" si="2"/>
        <v>0xd96e31430770068c522bd179a6d660f19ad46137</v>
      </c>
      <c r="K162" s="48" t="str">
        <f t="shared" si="3"/>
        <v>0.024335740072202166</v>
      </c>
      <c r="Q162" s="3" t="str">
        <f t="shared" si="4"/>
        <v>0.024335740072202166}</v>
      </c>
    </row>
    <row r="163" spans="1:17" ht="15.5">
      <c r="A163" s="35" t="s">
        <v>6928</v>
      </c>
      <c r="B163" s="3" t="str">
        <f t="shared" si="0"/>
        <v>2023-04</v>
      </c>
      <c r="C163" s="3" t="str">
        <f t="shared" si="1"/>
        <v>2023-04-23</v>
      </c>
      <c r="D163" s="35" t="s">
        <v>6929</v>
      </c>
      <c r="E163" s="35" t="s">
        <v>126</v>
      </c>
      <c r="F163" s="35" t="s">
        <v>771</v>
      </c>
      <c r="G163" s="36">
        <v>56</v>
      </c>
      <c r="H163" s="35" t="s">
        <v>6930</v>
      </c>
      <c r="I163" s="47" t="str">
        <f t="shared" si="2"/>
        <v>0x2a166bd1f8eeb22a4d6b6c4a147f903bd0c70a1e</v>
      </c>
      <c r="K163" s="48" t="str">
        <f t="shared" si="3"/>
        <v>0.019942004971002486</v>
      </c>
      <c r="Q163" s="3" t="str">
        <f t="shared" si="4"/>
        <v>0.019942004971002486}</v>
      </c>
    </row>
    <row r="164" spans="1:17" ht="15.5">
      <c r="A164" s="35" t="s">
        <v>6931</v>
      </c>
      <c r="B164" s="3" t="str">
        <f t="shared" si="0"/>
        <v>2023-04</v>
      </c>
      <c r="C164" s="3" t="str">
        <f t="shared" si="1"/>
        <v>2023-04-26</v>
      </c>
      <c r="D164" s="35" t="s">
        <v>6932</v>
      </c>
      <c r="E164" s="35" t="s">
        <v>126</v>
      </c>
      <c r="F164" s="35" t="s">
        <v>771</v>
      </c>
      <c r="G164" s="36">
        <v>56</v>
      </c>
      <c r="H164" s="35" t="s">
        <v>6933</v>
      </c>
      <c r="I164" s="47" t="str">
        <f t="shared" si="2"/>
        <v>0xf166bf3f22179083eec02e05c4d6add9c2a88ec7</v>
      </c>
      <c r="K164" s="48" t="str">
        <f t="shared" si="3"/>
        <v>0.03567594433399602</v>
      </c>
      <c r="Q164" s="3" t="str">
        <f t="shared" si="4"/>
        <v>0.03567594433399602}</v>
      </c>
    </row>
    <row r="165" spans="1:17" ht="15.5">
      <c r="A165" s="35" t="s">
        <v>6934</v>
      </c>
      <c r="B165" s="3" t="str">
        <f t="shared" si="0"/>
        <v>2023-04</v>
      </c>
      <c r="C165" s="3" t="str">
        <f t="shared" si="1"/>
        <v>2023-04-23</v>
      </c>
      <c r="D165" s="35" t="s">
        <v>6935</v>
      </c>
      <c r="E165" s="35" t="s">
        <v>126</v>
      </c>
      <c r="F165" s="35" t="s">
        <v>771</v>
      </c>
      <c r="G165" s="36">
        <v>56</v>
      </c>
      <c r="H165" s="35" t="s">
        <v>6936</v>
      </c>
      <c r="I165" s="47" t="str">
        <f t="shared" si="2"/>
        <v>0x6acaf0a447c2c19b8ebf7b73a60eb2af05acabc5</v>
      </c>
      <c r="K165" s="48" t="str">
        <f t="shared" si="3"/>
        <v>0.01777012327773749</v>
      </c>
      <c r="Q165" s="3" t="str">
        <f t="shared" si="4"/>
        <v>0.01777012327773749}</v>
      </c>
    </row>
    <row r="166" spans="1:17" ht="15.5">
      <c r="A166" s="35" t="s">
        <v>6937</v>
      </c>
      <c r="B166" s="3" t="str">
        <f t="shared" si="0"/>
        <v>2023-04</v>
      </c>
      <c r="C166" s="3" t="str">
        <f t="shared" si="1"/>
        <v>2023-04-24</v>
      </c>
      <c r="D166" s="35" t="s">
        <v>6938</v>
      </c>
      <c r="E166" s="35" t="s">
        <v>126</v>
      </c>
      <c r="F166" s="35" t="s">
        <v>771</v>
      </c>
      <c r="G166" s="36">
        <v>56</v>
      </c>
      <c r="H166" s="35" t="s">
        <v>6939</v>
      </c>
      <c r="I166" s="47" t="str">
        <f t="shared" si="2"/>
        <v>0xf43a7788a956bae3df2e742f2c5c2b79ff92c201</v>
      </c>
      <c r="K166" s="48" t="str">
        <f t="shared" si="3"/>
        <v>3.423763479709249e-06</v>
      </c>
      <c r="Q166" s="3" t="str">
        <f t="shared" si="4"/>
        <v>3.423763479709249e-06}</v>
      </c>
    </row>
    <row r="167" spans="1:17" ht="15.5">
      <c r="A167" s="35" t="s">
        <v>6940</v>
      </c>
      <c r="B167" s="3" t="str">
        <f t="shared" si="0"/>
        <v>2023-04</v>
      </c>
      <c r="C167" s="3" t="str">
        <f t="shared" si="1"/>
        <v>2023-04-04</v>
      </c>
      <c r="D167" s="35" t="s">
        <v>6941</v>
      </c>
      <c r="E167" s="35" t="s">
        <v>191</v>
      </c>
      <c r="F167" s="35" t="s">
        <v>771</v>
      </c>
      <c r="G167" s="36">
        <v>56</v>
      </c>
      <c r="H167" s="35" t="s">
        <v>2007</v>
      </c>
      <c r="I167" s="47" t="str">
        <f t="shared" si="2"/>
        <v>0xf7097d103eb8d7f569eaf3d9099208f58174af6f</v>
      </c>
      <c r="K167" s="48" t="str">
        <f t="shared" si="3"/>
        <v>1.3236360253702336e-09</v>
      </c>
      <c r="Q167" s="3" t="str">
        <f t="shared" si="4"/>
        <v>1.3236360253702336e-09}</v>
      </c>
    </row>
    <row r="168" spans="1:17" ht="15.5">
      <c r="A168" s="35" t="s">
        <v>6942</v>
      </c>
      <c r="B168" s="3" t="str">
        <f t="shared" si="0"/>
        <v>2023-04</v>
      </c>
      <c r="C168" s="3" t="str">
        <f t="shared" si="1"/>
        <v>2023-04-09</v>
      </c>
      <c r="D168" s="35" t="s">
        <v>6943</v>
      </c>
      <c r="E168" s="35" t="s">
        <v>126</v>
      </c>
      <c r="F168" s="35" t="s">
        <v>771</v>
      </c>
      <c r="G168" s="36">
        <v>56</v>
      </c>
      <c r="H168" s="35" t="s">
        <v>6944</v>
      </c>
      <c r="I168" s="47" t="str">
        <f t="shared" si="2"/>
        <v>0x3a6ce5445356e936542ae2cb162d0cf26b1c9444</v>
      </c>
      <c r="K168" s="48" t="str">
        <f t="shared" si="3"/>
        <v>0.010501930501930504</v>
      </c>
      <c r="Q168" s="3" t="str">
        <f t="shared" si="4"/>
        <v>0.010501930501930504}</v>
      </c>
    </row>
    <row r="169" spans="1:17" ht="15.5">
      <c r="A169" s="35" t="s">
        <v>6945</v>
      </c>
      <c r="B169" s="3" t="str">
        <f t="shared" si="0"/>
        <v>2023-04</v>
      </c>
      <c r="C169" s="3" t="str">
        <f t="shared" si="1"/>
        <v>2023-04-03</v>
      </c>
      <c r="D169" s="35" t="s">
        <v>6946</v>
      </c>
      <c r="E169" s="35" t="s">
        <v>126</v>
      </c>
      <c r="F169" s="35" t="s">
        <v>771</v>
      </c>
      <c r="G169" s="36">
        <v>56</v>
      </c>
      <c r="H169" s="35" t="s">
        <v>2085</v>
      </c>
      <c r="I169" s="47" t="str">
        <f t="shared" si="2"/>
        <v>0x244ae091cc6f9a95f42d64b14aa71d0cc692e312</v>
      </c>
      <c r="K169" s="48" t="str">
        <f t="shared" si="3"/>
        <v>0.011203076359641092</v>
      </c>
      <c r="Q169" s="3" t="str">
        <f t="shared" si="4"/>
        <v>0.011203076359641092}</v>
      </c>
    </row>
    <row r="170" spans="1:17" ht="15.5">
      <c r="A170" s="35" t="s">
        <v>6947</v>
      </c>
      <c r="B170" s="3" t="str">
        <f t="shared" si="0"/>
        <v>2023-04</v>
      </c>
      <c r="C170" s="3" t="str">
        <f t="shared" si="1"/>
        <v>2023-04-19</v>
      </c>
      <c r="D170" s="35" t="s">
        <v>6948</v>
      </c>
      <c r="E170" s="35" t="s">
        <v>126</v>
      </c>
      <c r="F170" s="35" t="s">
        <v>771</v>
      </c>
      <c r="G170" s="36">
        <v>56</v>
      </c>
      <c r="H170" s="35" t="s">
        <v>6949</v>
      </c>
      <c r="I170" s="47" t="str">
        <f t="shared" si="2"/>
        <v>0xa96982460ad9b8436ebc16826b37bc6ecd2b2388</v>
      </c>
      <c r="K170" s="48" t="str">
        <f t="shared" si="3"/>
        <v>0.031721419185282526</v>
      </c>
      <c r="Q170" s="3" t="str">
        <f t="shared" si="4"/>
        <v>0.031721419185282526}</v>
      </c>
    </row>
    <row r="171" spans="1:17" ht="15.5">
      <c r="A171" s="35" t="s">
        <v>6950</v>
      </c>
      <c r="B171" s="3" t="str">
        <f t="shared" si="0"/>
        <v>2023-04</v>
      </c>
      <c r="C171" s="3" t="str">
        <f t="shared" si="1"/>
        <v>2023-04-07</v>
      </c>
      <c r="D171" s="35" t="s">
        <v>6951</v>
      </c>
      <c r="E171" s="35" t="s">
        <v>126</v>
      </c>
      <c r="F171" s="35" t="s">
        <v>771</v>
      </c>
      <c r="G171" s="36">
        <v>56</v>
      </c>
      <c r="H171" s="35" t="s">
        <v>6952</v>
      </c>
      <c r="I171" s="47" t="str">
        <f t="shared" si="2"/>
        <v>0x14c2d51fe73d556790064a48b0c77bb0f6cd617c</v>
      </c>
      <c r="K171" s="48" t="str">
        <f t="shared" si="3"/>
        <v>0.01648975791433892</v>
      </c>
      <c r="Q171" s="3" t="str">
        <f t="shared" si="4"/>
        <v>0.01648975791433892}</v>
      </c>
    </row>
    <row r="172" spans="1:17" ht="15.5">
      <c r="A172" s="35" t="s">
        <v>6953</v>
      </c>
      <c r="B172" s="3" t="str">
        <f t="shared" si="0"/>
        <v>2023-04</v>
      </c>
      <c r="C172" s="3" t="str">
        <f t="shared" si="1"/>
        <v>2023-04-07</v>
      </c>
      <c r="D172" s="35" t="s">
        <v>6954</v>
      </c>
      <c r="E172" s="35" t="s">
        <v>126</v>
      </c>
      <c r="F172" s="35" t="s">
        <v>771</v>
      </c>
      <c r="G172" s="36">
        <v>56</v>
      </c>
      <c r="H172" s="35" t="s">
        <v>6955</v>
      </c>
      <c r="I172" s="47" t="str">
        <f t="shared" si="2"/>
        <v>0xa0e5cb4dd0b96807c5bf46593eb336e67e59daeb</v>
      </c>
      <c r="K172" s="48" t="str">
        <f t="shared" si="3"/>
        <v>0.011021875478048036</v>
      </c>
      <c r="Q172" s="3" t="str">
        <f t="shared" si="4"/>
        <v>0.011021875478048036}</v>
      </c>
    </row>
    <row r="173" spans="1:17" ht="15.5">
      <c r="A173" s="35" t="s">
        <v>6956</v>
      </c>
      <c r="B173" s="3" t="str">
        <f t="shared" si="0"/>
        <v>2023-04</v>
      </c>
      <c r="C173" s="3" t="str">
        <f t="shared" si="1"/>
        <v>2023-04-12</v>
      </c>
      <c r="D173" s="35" t="s">
        <v>6957</v>
      </c>
      <c r="E173" s="35" t="s">
        <v>126</v>
      </c>
      <c r="F173" s="35" t="s">
        <v>771</v>
      </c>
      <c r="G173" s="36">
        <v>56</v>
      </c>
      <c r="H173" s="35" t="s">
        <v>6958</v>
      </c>
      <c r="I173" s="47" t="str">
        <f t="shared" si="2"/>
        <v>0xf2ef074ab326be9f46ecb7da84952fca3b6dfcf8</v>
      </c>
      <c r="K173" s="48" t="str">
        <f t="shared" si="3"/>
        <v>0.023145529693278228</v>
      </c>
      <c r="Q173" s="3" t="str">
        <f t="shared" si="4"/>
        <v>0.023145529693278228}</v>
      </c>
    </row>
    <row r="174" spans="1:17" ht="15.5">
      <c r="A174" s="35" t="s">
        <v>6959</v>
      </c>
      <c r="B174" s="3" t="str">
        <f t="shared" si="0"/>
        <v>2023-04</v>
      </c>
      <c r="C174" s="3" t="str">
        <f t="shared" si="1"/>
        <v>2023-04-07</v>
      </c>
      <c r="D174" s="35" t="s">
        <v>6960</v>
      </c>
      <c r="E174" s="35" t="s">
        <v>126</v>
      </c>
      <c r="F174" s="35" t="s">
        <v>771</v>
      </c>
      <c r="G174" s="36">
        <v>56</v>
      </c>
      <c r="H174" s="35" t="s">
        <v>6961</v>
      </c>
      <c r="I174" s="47" t="str">
        <f t="shared" si="2"/>
        <v>0x8399a27956b4b9de9fa547213748007fdf62a7d4</v>
      </c>
      <c r="K174" s="48" t="str">
        <f t="shared" si="3"/>
        <v>0.009851390220517738</v>
      </c>
      <c r="Q174" s="3" t="str">
        <f t="shared" si="4"/>
        <v>0.009851390220517738}</v>
      </c>
    </row>
    <row r="175" spans="1:17" ht="15.5">
      <c r="A175" s="35" t="s">
        <v>6962</v>
      </c>
      <c r="B175" s="3" t="str">
        <f t="shared" si="0"/>
        <v>2023-04</v>
      </c>
      <c r="C175" s="3" t="str">
        <f t="shared" si="1"/>
        <v>2023-04-21</v>
      </c>
      <c r="D175" s="35" t="s">
        <v>6963</v>
      </c>
      <c r="E175" s="35" t="s">
        <v>126</v>
      </c>
      <c r="F175" s="35" t="s">
        <v>771</v>
      </c>
      <c r="G175" s="36">
        <v>56</v>
      </c>
      <c r="H175" s="35" t="s">
        <v>6964</v>
      </c>
      <c r="I175" s="47" t="str">
        <f t="shared" si="2"/>
        <v>0x015d83637a6904cb13c93068a48887f9acd7eef5</v>
      </c>
      <c r="K175" s="48" t="str">
        <f t="shared" si="3"/>
        <v>0.013370135247032847</v>
      </c>
      <c r="Q175" s="3" t="str">
        <f t="shared" si="4"/>
        <v>0.013370135247032847}</v>
      </c>
    </row>
    <row r="176" spans="1:17" ht="15.5">
      <c r="A176" s="35" t="s">
        <v>6965</v>
      </c>
      <c r="B176" s="3" t="str">
        <f t="shared" si="0"/>
        <v>2023-04</v>
      </c>
      <c r="C176" s="3" t="str">
        <f t="shared" si="1"/>
        <v>2023-04-10</v>
      </c>
      <c r="D176" s="35" t="s">
        <v>6966</v>
      </c>
      <c r="E176" s="35" t="s">
        <v>126</v>
      </c>
      <c r="F176" s="35" t="s">
        <v>771</v>
      </c>
      <c r="G176" s="36">
        <v>56</v>
      </c>
      <c r="H176" s="35" t="s">
        <v>2127</v>
      </c>
      <c r="I176" s="47" t="str">
        <f t="shared" si="2"/>
        <v>0x1158638d07cb39c23eae0bc8e45377d2b49f0653</v>
      </c>
      <c r="K176" s="48" t="str">
        <f t="shared" si="3"/>
        <v>3.278054138947242e-06</v>
      </c>
      <c r="Q176" s="3" t="str">
        <f t="shared" si="4"/>
        <v>3.278054138947242e-06}</v>
      </c>
    </row>
    <row r="177" spans="1:17" ht="15.5">
      <c r="A177" s="35" t="s">
        <v>6967</v>
      </c>
      <c r="B177" s="3" t="str">
        <f t="shared" si="0"/>
        <v>2023-04</v>
      </c>
      <c r="C177" s="3" t="str">
        <f t="shared" si="1"/>
        <v>2023-04-07</v>
      </c>
      <c r="D177" s="35" t="s">
        <v>6968</v>
      </c>
      <c r="E177" s="35" t="s">
        <v>126</v>
      </c>
      <c r="F177" s="35" t="s">
        <v>771</v>
      </c>
      <c r="G177" s="36">
        <v>56</v>
      </c>
      <c r="H177" s="35" t="s">
        <v>6969</v>
      </c>
      <c r="I177" s="47" t="str">
        <f t="shared" si="2"/>
        <v>0x48d677d035a8d56a77cf8ede3d1ca85cbbfabd7b</v>
      </c>
      <c r="K177" s="48" t="str">
        <f t="shared" si="3"/>
        <v>0.00995053003533569</v>
      </c>
      <c r="Q177" s="3" t="str">
        <f t="shared" si="4"/>
        <v>0.00995053003533569}</v>
      </c>
    </row>
    <row r="178" spans="1:17" ht="15.5">
      <c r="A178" s="35" t="s">
        <v>6970</v>
      </c>
      <c r="B178" s="3" t="str">
        <f t="shared" si="0"/>
        <v>2023-04</v>
      </c>
      <c r="C178" s="3" t="str">
        <f t="shared" si="1"/>
        <v>2023-04-14</v>
      </c>
      <c r="D178" s="35" t="s">
        <v>6971</v>
      </c>
      <c r="E178" s="35" t="s">
        <v>126</v>
      </c>
      <c r="F178" s="35" t="s">
        <v>771</v>
      </c>
      <c r="G178" s="36">
        <v>56</v>
      </c>
      <c r="H178" s="35" t="s">
        <v>6972</v>
      </c>
      <c r="I178" s="47" t="str">
        <f t="shared" si="2"/>
        <v>0x24bcfdfdbe239c764c4289e8332b70272b82f781</v>
      </c>
      <c r="K178" s="48" t="str">
        <f t="shared" si="3"/>
        <v>0.00798913043478261</v>
      </c>
      <c r="Q178" s="3" t="str">
        <f t="shared" si="4"/>
        <v>0.00798913043478261}</v>
      </c>
    </row>
    <row r="179" spans="1:17" ht="15.5">
      <c r="A179" s="35" t="s">
        <v>6973</v>
      </c>
      <c r="B179" s="3" t="str">
        <f t="shared" si="0"/>
        <v>2023-04</v>
      </c>
      <c r="C179" s="3" t="str">
        <f t="shared" si="1"/>
        <v>2023-04-30</v>
      </c>
      <c r="D179" s="35" t="s">
        <v>6974</v>
      </c>
      <c r="E179" s="35" t="s">
        <v>126</v>
      </c>
      <c r="F179" s="35" t="s">
        <v>771</v>
      </c>
      <c r="G179" s="36">
        <v>56</v>
      </c>
      <c r="H179" s="35" t="s">
        <v>6975</v>
      </c>
      <c r="I179" s="47" t="str">
        <f t="shared" si="2"/>
        <v>0x5d2a6d22b960bbf04bfc9f61a00c87651df2b620</v>
      </c>
      <c r="K179" s="48" t="str">
        <f t="shared" si="3"/>
        <v>0.03411949685534591</v>
      </c>
      <c r="Q179" s="3" t="str">
        <f t="shared" si="4"/>
        <v>0.03411949685534591}</v>
      </c>
    </row>
    <row r="180" spans="1:17" ht="15.5">
      <c r="A180" s="35" t="s">
        <v>6976</v>
      </c>
      <c r="B180" s="3" t="str">
        <f t="shared" si="0"/>
        <v>2023-04</v>
      </c>
      <c r="C180" s="3" t="str">
        <f t="shared" si="1"/>
        <v>2023-04-10</v>
      </c>
      <c r="D180" s="35" t="s">
        <v>6977</v>
      </c>
      <c r="E180" s="35" t="s">
        <v>126</v>
      </c>
      <c r="F180" s="35" t="s">
        <v>771</v>
      </c>
      <c r="G180" s="36">
        <v>56</v>
      </c>
      <c r="H180" s="35" t="s">
        <v>6978</v>
      </c>
      <c r="I180" s="47" t="str">
        <f t="shared" si="2"/>
        <v>0x07524274513b703f8e8afcbe014f8f2f364b7beb</v>
      </c>
      <c r="K180" s="48" t="str">
        <f t="shared" si="3"/>
        <v>0.019389518141677865</v>
      </c>
      <c r="Q180" s="3" t="str">
        <f t="shared" si="4"/>
        <v>0.019389518141677865}</v>
      </c>
    </row>
    <row r="181" spans="1:17" ht="15.5">
      <c r="A181" s="35" t="s">
        <v>6979</v>
      </c>
      <c r="B181" s="3" t="str">
        <f t="shared" si="0"/>
        <v>2023-04</v>
      </c>
      <c r="C181" s="3" t="str">
        <f t="shared" si="1"/>
        <v>2023-04-17</v>
      </c>
      <c r="D181" s="35" t="s">
        <v>6980</v>
      </c>
      <c r="E181" s="35" t="s">
        <v>126</v>
      </c>
      <c r="F181" s="35" t="s">
        <v>771</v>
      </c>
      <c r="G181" s="36">
        <v>56</v>
      </c>
      <c r="H181" s="35" t="s">
        <v>6981</v>
      </c>
      <c r="I181" s="47" t="str">
        <f t="shared" si="2"/>
        <v>0xec25001feb8b1a18a47ee68bdbc91ed2171fae08</v>
      </c>
      <c r="K181" s="48" t="str">
        <f t="shared" si="3"/>
        <v>0.026268498942917547</v>
      </c>
      <c r="Q181" s="3" t="str">
        <f t="shared" si="4"/>
        <v>0.026268498942917547}</v>
      </c>
    </row>
    <row r="182" spans="1:17" ht="15.5">
      <c r="A182" s="35" t="s">
        <v>6982</v>
      </c>
      <c r="B182" s="3" t="str">
        <f t="shared" si="0"/>
        <v>2023-04</v>
      </c>
      <c r="C182" s="3" t="str">
        <f t="shared" si="1"/>
        <v>2023-04-15</v>
      </c>
      <c r="D182" s="35" t="s">
        <v>6983</v>
      </c>
      <c r="E182" s="35" t="s">
        <v>126</v>
      </c>
      <c r="F182" s="35" t="s">
        <v>771</v>
      </c>
      <c r="G182" s="36">
        <v>56</v>
      </c>
      <c r="H182" s="35" t="s">
        <v>6984</v>
      </c>
      <c r="I182" s="47" t="str">
        <f t="shared" si="2"/>
        <v>0xb01ea398532680b24b453850248ccf078560bbc4</v>
      </c>
      <c r="K182" s="48" t="str">
        <f t="shared" si="3"/>
        <v>0.011952712687354868</v>
      </c>
      <c r="Q182" s="3" t="str">
        <f t="shared" si="4"/>
        <v>0.011952712687354868}</v>
      </c>
    </row>
    <row r="183" spans="1:17" ht="15.5">
      <c r="A183" s="35" t="s">
        <v>6985</v>
      </c>
      <c r="B183" s="3" t="str">
        <f t="shared" si="0"/>
        <v>2023-04</v>
      </c>
      <c r="C183" s="3" t="str">
        <f t="shared" si="1"/>
        <v>2023-04-29</v>
      </c>
      <c r="D183" s="35" t="s">
        <v>6986</v>
      </c>
      <c r="E183" s="35" t="s">
        <v>126</v>
      </c>
      <c r="F183" s="35" t="s">
        <v>771</v>
      </c>
      <c r="G183" s="36">
        <v>56</v>
      </c>
      <c r="H183" s="35" t="s">
        <v>6987</v>
      </c>
      <c r="I183" s="47" t="str">
        <f t="shared" si="2"/>
        <v>0x59509d28f176ee48141a450cceeb6d4cb1d4a3c4</v>
      </c>
      <c r="K183" s="48" t="str">
        <f t="shared" si="3"/>
        <v>0.014843942000491522</v>
      </c>
      <c r="Q183" s="3" t="str">
        <f t="shared" si="4"/>
        <v>0.014843942000491522}</v>
      </c>
    </row>
    <row r="184" spans="1:17" ht="15.5">
      <c r="A184" s="35" t="s">
        <v>6988</v>
      </c>
      <c r="B184" s="3" t="str">
        <f t="shared" si="0"/>
        <v>2023-04</v>
      </c>
      <c r="C184" s="3" t="str">
        <f t="shared" si="1"/>
        <v>2023-04-17</v>
      </c>
      <c r="D184" s="35" t="s">
        <v>6989</v>
      </c>
      <c r="E184" s="35" t="s">
        <v>126</v>
      </c>
      <c r="F184" s="35" t="s">
        <v>771</v>
      </c>
      <c r="G184" s="36">
        <v>56</v>
      </c>
      <c r="H184" s="35" t="s">
        <v>6990</v>
      </c>
      <c r="I184" s="47" t="str">
        <f t="shared" si="2"/>
        <v>0x5b67737673c88b524d5389e2112613eafeb93008</v>
      </c>
      <c r="K184" s="48" t="str">
        <f t="shared" si="3"/>
        <v>0.026654804270462632</v>
      </c>
      <c r="Q184" s="3" t="str">
        <f t="shared" si="4"/>
        <v>0.026654804270462632}</v>
      </c>
    </row>
    <row r="185" spans="1:17" ht="15.5">
      <c r="A185" s="35" t="s">
        <v>6991</v>
      </c>
      <c r="B185" s="3" t="str">
        <f t="shared" si="0"/>
        <v>2023-04</v>
      </c>
      <c r="C185" s="3" t="str">
        <f t="shared" si="1"/>
        <v>2023-04-19</v>
      </c>
      <c r="D185" s="35" t="s">
        <v>6992</v>
      </c>
      <c r="E185" s="35" t="s">
        <v>126</v>
      </c>
      <c r="F185" s="35" t="s">
        <v>771</v>
      </c>
      <c r="G185" s="36">
        <v>56</v>
      </c>
      <c r="H185" s="35" t="s">
        <v>6993</v>
      </c>
      <c r="I185" s="47" t="str">
        <f t="shared" si="2"/>
        <v>0xf9ff88e9c923a5012f632f8ed358e714d20bf604</v>
      </c>
      <c r="K185" s="48" t="str">
        <f t="shared" si="3"/>
        <v>0.013366371681415929</v>
      </c>
      <c r="Q185" s="3" t="str">
        <f t="shared" si="4"/>
        <v>0.013366371681415929}</v>
      </c>
    </row>
    <row r="186" spans="1:17" ht="15.5">
      <c r="A186" s="35" t="s">
        <v>6994</v>
      </c>
      <c r="B186" s="3" t="str">
        <f t="shared" si="0"/>
        <v>2023-04</v>
      </c>
      <c r="C186" s="3" t="str">
        <f t="shared" si="1"/>
        <v>2023-04-04</v>
      </c>
      <c r="D186" s="35" t="s">
        <v>6995</v>
      </c>
      <c r="E186" s="35" t="s">
        <v>126</v>
      </c>
      <c r="F186" s="35" t="s">
        <v>771</v>
      </c>
      <c r="G186" s="36">
        <v>56</v>
      </c>
      <c r="H186" s="35" t="s">
        <v>2031</v>
      </c>
      <c r="I186" s="47" t="str">
        <f t="shared" si="2"/>
        <v>0xb045571f321dff9de46ecc204d128aa68be47adb</v>
      </c>
      <c r="K186" s="48" t="str">
        <f t="shared" si="3"/>
        <v>0.013971291866028709</v>
      </c>
      <c r="Q186" s="3" t="str">
        <f t="shared" si="4"/>
        <v>0.013971291866028709}</v>
      </c>
    </row>
    <row r="187" spans="1:17" ht="15.5">
      <c r="A187" s="35" t="s">
        <v>6996</v>
      </c>
      <c r="B187" s="3" t="str">
        <f t="shared" si="0"/>
        <v>2023-04</v>
      </c>
      <c r="C187" s="3" t="str">
        <f t="shared" si="1"/>
        <v>2023-04-02</v>
      </c>
      <c r="D187" s="35" t="s">
        <v>6997</v>
      </c>
      <c r="E187" s="35" t="s">
        <v>126</v>
      </c>
      <c r="F187" s="35" t="s">
        <v>771</v>
      </c>
      <c r="G187" s="36">
        <v>56</v>
      </c>
      <c r="H187" s="35" t="s">
        <v>2250</v>
      </c>
      <c r="I187" s="47" t="str">
        <f t="shared" si="2"/>
        <v>0x52fb0518e43b3d8d6d5af4f12961234a671cfd8e</v>
      </c>
      <c r="K187" s="48" t="str">
        <f t="shared" si="3"/>
        <v>0.016129911424029073</v>
      </c>
      <c r="Q187" s="3" t="str">
        <f t="shared" si="4"/>
        <v>0.016129911424029073}</v>
      </c>
    </row>
    <row r="188" spans="1:17" ht="15.5">
      <c r="A188" s="35" t="s">
        <v>6998</v>
      </c>
      <c r="B188" s="3" t="str">
        <f t="shared" si="0"/>
        <v>2023-04</v>
      </c>
      <c r="C188" s="3" t="str">
        <f t="shared" si="1"/>
        <v>2023-04-09</v>
      </c>
      <c r="D188" s="35" t="s">
        <v>6999</v>
      </c>
      <c r="E188" s="35" t="s">
        <v>126</v>
      </c>
      <c r="F188" s="35" t="s">
        <v>771</v>
      </c>
      <c r="G188" s="36">
        <v>56</v>
      </c>
      <c r="H188" s="35" t="s">
        <v>7000</v>
      </c>
      <c r="I188" s="47" t="str">
        <f t="shared" si="2"/>
        <v>0xfe5ad3dbe2961201ee403affcc146cf15587bcb6</v>
      </c>
      <c r="K188" s="48" t="str">
        <f t="shared" si="3"/>
        <v>0.010852304797742239</v>
      </c>
      <c r="Q188" s="3" t="str">
        <f t="shared" si="4"/>
        <v>0.010852304797742239}</v>
      </c>
    </row>
    <row r="189" spans="1:17" ht="15.5">
      <c r="A189" s="35" t="s">
        <v>7001</v>
      </c>
      <c r="B189" s="3" t="str">
        <f t="shared" si="0"/>
        <v>2023-04</v>
      </c>
      <c r="C189" s="3" t="str">
        <f t="shared" si="1"/>
        <v>2023-04-30</v>
      </c>
      <c r="D189" s="35" t="s">
        <v>7002</v>
      </c>
      <c r="E189" s="35" t="s">
        <v>126</v>
      </c>
      <c r="F189" s="35" t="s">
        <v>771</v>
      </c>
      <c r="G189" s="36">
        <v>56</v>
      </c>
      <c r="H189" s="35" t="s">
        <v>7003</v>
      </c>
      <c r="I189" s="47" t="str">
        <f t="shared" si="2"/>
        <v>0x761bf41b316542659e1391030eac766c08fd94b7</v>
      </c>
      <c r="K189" s="48" t="str">
        <f t="shared" si="3"/>
        <v>0.022875571083042195</v>
      </c>
      <c r="Q189" s="3" t="str">
        <f t="shared" si="4"/>
        <v>0.022875571083042195}</v>
      </c>
    </row>
    <row r="190" spans="1:17" ht="15.5">
      <c r="A190" s="35" t="s">
        <v>7004</v>
      </c>
      <c r="B190" s="3" t="str">
        <f t="shared" si="0"/>
        <v>2023-04</v>
      </c>
      <c r="C190" s="3" t="str">
        <f t="shared" si="1"/>
        <v>2023-04-06</v>
      </c>
      <c r="D190" s="35" t="s">
        <v>7005</v>
      </c>
      <c r="E190" s="35" t="s">
        <v>126</v>
      </c>
      <c r="F190" s="35" t="s">
        <v>771</v>
      </c>
      <c r="G190" s="36">
        <v>56</v>
      </c>
      <c r="H190" s="35" t="s">
        <v>2058</v>
      </c>
      <c r="I190" s="47" t="str">
        <f t="shared" si="2"/>
        <v>0xc45683dace73348e3852ea756360c0d6f89630c5</v>
      </c>
      <c r="K190" s="48" t="str">
        <f t="shared" si="3"/>
        <v>0.007966321243523316</v>
      </c>
      <c r="Q190" s="3" t="str">
        <f t="shared" si="4"/>
        <v>0.007966321243523316}</v>
      </c>
    </row>
    <row r="191" spans="1:17" ht="15.5">
      <c r="A191" s="35" t="s">
        <v>7006</v>
      </c>
      <c r="B191" s="3" t="str">
        <f t="shared" si="0"/>
        <v>2023-04</v>
      </c>
      <c r="C191" s="3" t="str">
        <f t="shared" si="1"/>
        <v>2023-04-27</v>
      </c>
      <c r="D191" s="35" t="s">
        <v>7007</v>
      </c>
      <c r="E191" s="35" t="s">
        <v>126</v>
      </c>
      <c r="F191" s="35" t="s">
        <v>771</v>
      </c>
      <c r="G191" s="36">
        <v>56</v>
      </c>
      <c r="H191" s="35" t="s">
        <v>7008</v>
      </c>
      <c r="I191" s="47" t="str">
        <f t="shared" si="2"/>
        <v>0x4ef8fd987eb0674c9a30a05dd4a34fa5b11a6652</v>
      </c>
      <c r="K191" s="48" t="str">
        <f t="shared" si="3"/>
        <v>0.035936739659367396</v>
      </c>
      <c r="Q191" s="3" t="str">
        <f t="shared" si="4"/>
        <v>0.035936739659367396}</v>
      </c>
    </row>
    <row r="192" spans="1:17" ht="15.5">
      <c r="A192" s="35" t="s">
        <v>7009</v>
      </c>
      <c r="B192" s="3" t="str">
        <f t="shared" si="0"/>
        <v>2023-04</v>
      </c>
      <c r="C192" s="3" t="str">
        <f t="shared" si="1"/>
        <v>2023-04-30</v>
      </c>
      <c r="D192" s="35" t="s">
        <v>7010</v>
      </c>
      <c r="E192" s="35" t="s">
        <v>126</v>
      </c>
      <c r="F192" s="35" t="s">
        <v>771</v>
      </c>
      <c r="G192" s="36">
        <v>56</v>
      </c>
      <c r="H192" s="35" t="s">
        <v>7011</v>
      </c>
      <c r="I192" s="47" t="str">
        <f t="shared" si="2"/>
        <v>0xc5126655c5384f9ad85acaa666e170780bec7cdd</v>
      </c>
      <c r="K192" s="48" t="str">
        <f t="shared" si="3"/>
        <v>0.01972038263428992</v>
      </c>
      <c r="Q192" s="3" t="str">
        <f t="shared" si="4"/>
        <v>0.01972038263428992}</v>
      </c>
    </row>
    <row r="193" spans="1:17" ht="15.5">
      <c r="A193" s="35" t="s">
        <v>7012</v>
      </c>
      <c r="B193" s="3" t="str">
        <f t="shared" si="0"/>
        <v>2023-04</v>
      </c>
      <c r="C193" s="3" t="str">
        <f t="shared" si="1"/>
        <v>2023-04-30</v>
      </c>
      <c r="D193" s="35" t="s">
        <v>7013</v>
      </c>
      <c r="E193" s="35" t="s">
        <v>126</v>
      </c>
      <c r="F193" s="35" t="s">
        <v>771</v>
      </c>
      <c r="G193" s="36">
        <v>56</v>
      </c>
      <c r="H193" s="35" t="s">
        <v>7014</v>
      </c>
      <c r="I193" s="47" t="str">
        <f t="shared" si="2"/>
        <v>0x8aff38965ec853bb82689f47a407433d94af6c5b</v>
      </c>
      <c r="K193" s="48" t="str">
        <f t="shared" si="3"/>
        <v>0.03216907112123513</v>
      </c>
      <c r="Q193" s="3" t="str">
        <f t="shared" si="4"/>
        <v>0.03216907112123513}</v>
      </c>
    </row>
    <row r="194" spans="1:17" ht="15.5">
      <c r="A194" s="35" t="s">
        <v>7015</v>
      </c>
      <c r="B194" s="3" t="str">
        <f t="shared" si="0"/>
        <v>2023-04</v>
      </c>
      <c r="C194" s="3" t="str">
        <f t="shared" si="1"/>
        <v>2023-04-08</v>
      </c>
      <c r="D194" s="35" t="s">
        <v>7016</v>
      </c>
      <c r="E194" s="35" t="s">
        <v>126</v>
      </c>
      <c r="F194" s="35" t="s">
        <v>771</v>
      </c>
      <c r="G194" s="36">
        <v>56</v>
      </c>
      <c r="H194" s="35" t="s">
        <v>7017</v>
      </c>
      <c r="I194" s="47" t="str">
        <f t="shared" si="2"/>
        <v>0x6b243f5fae69aa3f0d05aca0c447c252f5e31136</v>
      </c>
      <c r="K194" s="48" t="str">
        <f t="shared" si="3"/>
        <v>0.01548856548856549</v>
      </c>
      <c r="Q194" s="3" t="str">
        <f t="shared" si="4"/>
        <v>0.01548856548856549}</v>
      </c>
    </row>
    <row r="195" spans="1:17" ht="15.5">
      <c r="A195" s="35" t="s">
        <v>7018</v>
      </c>
      <c r="B195" s="3" t="str">
        <f t="shared" si="0"/>
        <v>2023-04</v>
      </c>
      <c r="C195" s="3" t="str">
        <f t="shared" si="1"/>
        <v>2023-04-17</v>
      </c>
      <c r="D195" s="35" t="s">
        <v>7019</v>
      </c>
      <c r="E195" s="35" t="s">
        <v>126</v>
      </c>
      <c r="F195" s="35" t="s">
        <v>771</v>
      </c>
      <c r="G195" s="36">
        <v>56</v>
      </c>
      <c r="H195" s="35" t="s">
        <v>7020</v>
      </c>
      <c r="I195" s="47" t="str">
        <f t="shared" si="2"/>
        <v>0x6d4cc2f6f634cd5f6841d420e8d7fc4f4606484e</v>
      </c>
      <c r="K195" s="48" t="str">
        <f t="shared" si="3"/>
        <v>0.03422491349480969</v>
      </c>
      <c r="Q195" s="3" t="str">
        <f t="shared" si="4"/>
        <v>0.03422491349480969}</v>
      </c>
    </row>
    <row r="196" spans="1:17" ht="15.5">
      <c r="A196" s="35" t="s">
        <v>7021</v>
      </c>
      <c r="B196" s="3" t="str">
        <f t="shared" si="0"/>
        <v>2023-04</v>
      </c>
      <c r="C196" s="3" t="str">
        <f t="shared" si="1"/>
        <v>2023-04-12</v>
      </c>
      <c r="D196" s="35" t="s">
        <v>7022</v>
      </c>
      <c r="E196" s="35" t="s">
        <v>126</v>
      </c>
      <c r="F196" s="35" t="s">
        <v>771</v>
      </c>
      <c r="G196" s="36">
        <v>56</v>
      </c>
      <c r="H196" s="35" t="s">
        <v>7023</v>
      </c>
      <c r="I196" s="47" t="str">
        <f t="shared" si="2"/>
        <v>0x3b2f32d32faabd8d94df36afb956bd4d34bf905c</v>
      </c>
      <c r="K196" s="48" t="str">
        <f t="shared" si="3"/>
        <v>8.800000000000001e-05</v>
      </c>
      <c r="Q196" s="3" t="str">
        <f t="shared" si="4"/>
        <v>8.800000000000001e-05}</v>
      </c>
    </row>
    <row r="197" spans="1:17" ht="15.5">
      <c r="A197" s="35" t="s">
        <v>7024</v>
      </c>
      <c r="B197" s="3" t="str">
        <f t="shared" si="0"/>
        <v>2023-04</v>
      </c>
      <c r="C197" s="3" t="str">
        <f t="shared" si="1"/>
        <v>2023-04-12</v>
      </c>
      <c r="D197" s="35" t="s">
        <v>7025</v>
      </c>
      <c r="E197" s="35" t="s">
        <v>126</v>
      </c>
      <c r="F197" s="35" t="s">
        <v>771</v>
      </c>
      <c r="G197" s="36">
        <v>56</v>
      </c>
      <c r="H197" s="35" t="s">
        <v>7026</v>
      </c>
      <c r="I197" s="47" t="str">
        <f t="shared" si="2"/>
        <v>0x7b76d0d7d0cb34e7e1d235cc33d22aa06081f4d3</v>
      </c>
      <c r="K197" s="48" t="str">
        <f t="shared" si="3"/>
        <v>0.018335497835497833</v>
      </c>
      <c r="Q197" s="3" t="str">
        <f t="shared" si="4"/>
        <v>0.018335497835497833}</v>
      </c>
    </row>
    <row r="198" spans="1:17" ht="15.5">
      <c r="A198" s="35" t="s">
        <v>7027</v>
      </c>
      <c r="B198" s="3" t="str">
        <f t="shared" si="0"/>
        <v>2023-04</v>
      </c>
      <c r="C198" s="3" t="str">
        <f t="shared" si="1"/>
        <v>2023-04-23</v>
      </c>
      <c r="D198" s="35" t="s">
        <v>7028</v>
      </c>
      <c r="E198" s="35" t="s">
        <v>126</v>
      </c>
      <c r="F198" s="35" t="s">
        <v>771</v>
      </c>
      <c r="G198" s="36">
        <v>56</v>
      </c>
      <c r="H198" s="35" t="s">
        <v>7029</v>
      </c>
      <c r="I198" s="47" t="str">
        <f t="shared" si="2"/>
        <v>0x5ad32762171e19413a9a77bbc0d87962bd3d3f2f</v>
      </c>
      <c r="K198" s="48" t="str">
        <f t="shared" si="3"/>
        <v>0.04577927215189873</v>
      </c>
      <c r="Q198" s="3" t="str">
        <f t="shared" si="4"/>
        <v>0.04577927215189873}</v>
      </c>
    </row>
    <row r="199" spans="1:17" ht="15.5">
      <c r="A199" s="35" t="s">
        <v>7030</v>
      </c>
      <c r="B199" s="3" t="str">
        <f t="shared" si="0"/>
        <v>2023-04</v>
      </c>
      <c r="C199" s="3" t="str">
        <f t="shared" si="1"/>
        <v>2023-04-27</v>
      </c>
      <c r="D199" s="35" t="s">
        <v>7031</v>
      </c>
      <c r="E199" s="35" t="s">
        <v>126</v>
      </c>
      <c r="F199" s="35" t="s">
        <v>771</v>
      </c>
      <c r="G199" s="36">
        <v>56</v>
      </c>
      <c r="H199" s="35" t="s">
        <v>7032</v>
      </c>
      <c r="I199" s="47" t="str">
        <f t="shared" si="2"/>
        <v>0x30ce99327dbc1a3578bc6439068bdc7e30a37998</v>
      </c>
      <c r="K199" s="48" t="str">
        <f t="shared" si="3"/>
        <v>0.03418065371024735</v>
      </c>
      <c r="Q199" s="3" t="str">
        <f t="shared" si="4"/>
        <v>0.03418065371024735}</v>
      </c>
    </row>
    <row r="200" spans="1:17" ht="15.5">
      <c r="A200" s="35" t="s">
        <v>7033</v>
      </c>
      <c r="B200" s="3" t="str">
        <f t="shared" si="0"/>
        <v>2023-04</v>
      </c>
      <c r="C200" s="3" t="str">
        <f t="shared" si="1"/>
        <v>2023-04-17</v>
      </c>
      <c r="D200" s="35" t="s">
        <v>7034</v>
      </c>
      <c r="E200" s="35" t="s">
        <v>126</v>
      </c>
      <c r="F200" s="35" t="s">
        <v>771</v>
      </c>
      <c r="G200" s="36">
        <v>56</v>
      </c>
      <c r="H200" s="35" t="s">
        <v>7035</v>
      </c>
      <c r="I200" s="47" t="str">
        <f t="shared" si="2"/>
        <v>0x1a1677598daf6d7ab1d534e747911de5ee1f3fe2</v>
      </c>
      <c r="K200" s="48" t="str">
        <f t="shared" si="3"/>
        <v>0.049002849002849</v>
      </c>
      <c r="Q200" s="3" t="str">
        <f t="shared" si="4"/>
        <v>0.049002849002849}</v>
      </c>
    </row>
    <row r="201" spans="1:17" ht="15.5">
      <c r="A201" s="35" t="s">
        <v>7036</v>
      </c>
      <c r="B201" s="3" t="str">
        <f t="shared" si="0"/>
        <v>2023-04</v>
      </c>
      <c r="C201" s="3" t="str">
        <f t="shared" si="1"/>
        <v>2023-04-05</v>
      </c>
      <c r="D201" s="35" t="s">
        <v>7037</v>
      </c>
      <c r="E201" s="35" t="s">
        <v>126</v>
      </c>
      <c r="F201" s="35" t="s">
        <v>771</v>
      </c>
      <c r="G201" s="36">
        <v>56</v>
      </c>
      <c r="H201" s="35" t="s">
        <v>2181</v>
      </c>
      <c r="I201" s="47" t="str">
        <f t="shared" si="2"/>
        <v>0xe2484ceb1cf28888df3fa19c4e64fead0bf9043f</v>
      </c>
      <c r="K201" s="48" t="str">
        <f t="shared" si="3"/>
        <v>0.006991134430975213</v>
      </c>
      <c r="Q201" s="3" t="str">
        <f t="shared" si="4"/>
        <v>0.006991134430975213}</v>
      </c>
    </row>
    <row r="202" spans="1:17" ht="15.5">
      <c r="A202" s="35" t="s">
        <v>7038</v>
      </c>
      <c r="B202" s="3" t="str">
        <f t="shared" si="0"/>
        <v>2023-04</v>
      </c>
      <c r="C202" s="3" t="str">
        <f t="shared" si="1"/>
        <v>2023-04-27</v>
      </c>
      <c r="D202" s="35" t="s">
        <v>7039</v>
      </c>
      <c r="E202" s="35" t="s">
        <v>126</v>
      </c>
      <c r="F202" s="35" t="s">
        <v>771</v>
      </c>
      <c r="G202" s="36">
        <v>56</v>
      </c>
      <c r="H202" s="35" t="s">
        <v>7040</v>
      </c>
      <c r="I202" s="47" t="str">
        <f t="shared" si="2"/>
        <v>0xa8e889055b80483a3572c9860e5b50e351cafb51</v>
      </c>
      <c r="K202" s="48" t="str">
        <f t="shared" si="3"/>
        <v>0.01054251550044287</v>
      </c>
      <c r="Q202" s="3" t="str">
        <f t="shared" si="4"/>
        <v>0.01054251550044287}</v>
      </c>
    </row>
    <row r="203" spans="1:17" ht="15.5">
      <c r="A203" s="35" t="s">
        <v>7041</v>
      </c>
      <c r="B203" s="3" t="str">
        <f t="shared" si="0"/>
        <v>2023-04</v>
      </c>
      <c r="C203" s="3" t="str">
        <f t="shared" si="1"/>
        <v>2023-04-16</v>
      </c>
      <c r="D203" s="35" t="s">
        <v>7042</v>
      </c>
      <c r="E203" s="35" t="s">
        <v>126</v>
      </c>
      <c r="F203" s="35" t="s">
        <v>771</v>
      </c>
      <c r="G203" s="36">
        <v>56</v>
      </c>
      <c r="H203" s="35" t="s">
        <v>7043</v>
      </c>
      <c r="I203" s="47" t="str">
        <f t="shared" si="2"/>
        <v>0xd395d4465ba26621691f1f1c9e35edb396edc291</v>
      </c>
      <c r="K203" s="48" t="str">
        <f t="shared" si="3"/>
        <v>0.022551408987052553</v>
      </c>
      <c r="Q203" s="3" t="str">
        <f t="shared" si="4"/>
        <v>0.022551408987052553}</v>
      </c>
    </row>
    <row r="204" spans="1:17" ht="15.5">
      <c r="A204" s="35" t="s">
        <v>7044</v>
      </c>
      <c r="B204" s="3" t="str">
        <f t="shared" si="0"/>
        <v>2023-04</v>
      </c>
      <c r="C204" s="3" t="str">
        <f t="shared" si="1"/>
        <v>2023-04-18</v>
      </c>
      <c r="D204" s="35" t="s">
        <v>7045</v>
      </c>
      <c r="E204" s="35" t="s">
        <v>126</v>
      </c>
      <c r="F204" s="35" t="s">
        <v>771</v>
      </c>
      <c r="G204" s="36">
        <v>56</v>
      </c>
      <c r="H204" s="35" t="s">
        <v>7046</v>
      </c>
      <c r="I204" s="47" t="str">
        <f t="shared" si="2"/>
        <v>0xa0e09f20685f9ef6798b5884a4092888b7b992bc</v>
      </c>
      <c r="K204" s="48" t="str">
        <f t="shared" si="3"/>
        <v>0.01904</v>
      </c>
      <c r="Q204" s="3" t="str">
        <f t="shared" si="4"/>
        <v>0.01904}</v>
      </c>
    </row>
    <row r="205" spans="1:17" ht="15.5">
      <c r="A205" s="35" t="s">
        <v>7047</v>
      </c>
      <c r="B205" s="3" t="str">
        <f t="shared" si="0"/>
        <v>2023-04</v>
      </c>
      <c r="C205" s="3" t="str">
        <f t="shared" si="1"/>
        <v>2023-04-25</v>
      </c>
      <c r="D205" s="35" t="s">
        <v>7048</v>
      </c>
      <c r="E205" s="35" t="s">
        <v>126</v>
      </c>
      <c r="F205" s="35" t="s">
        <v>771</v>
      </c>
      <c r="G205" s="36">
        <v>56</v>
      </c>
      <c r="H205" s="35" t="s">
        <v>1998</v>
      </c>
      <c r="I205" s="47" t="str">
        <f t="shared" si="2"/>
        <v>0xc0517d5db1d4e66ae9ad4b6411fee1f51529209c</v>
      </c>
      <c r="K205" s="48" t="str">
        <f t="shared" si="3"/>
        <v>0.06251792371666189</v>
      </c>
      <c r="Q205" s="3" t="str">
        <f t="shared" si="4"/>
        <v>0.06251792371666189}</v>
      </c>
    </row>
    <row r="206" spans="1:17" ht="15.5">
      <c r="A206" s="35" t="s">
        <v>7049</v>
      </c>
      <c r="B206" s="3" t="str">
        <f t="shared" si="0"/>
        <v>2023-04</v>
      </c>
      <c r="C206" s="3" t="str">
        <f t="shared" si="1"/>
        <v>2023-04-12</v>
      </c>
      <c r="D206" s="35" t="s">
        <v>7050</v>
      </c>
      <c r="E206" s="35" t="s">
        <v>126</v>
      </c>
      <c r="F206" s="35" t="s">
        <v>771</v>
      </c>
      <c r="G206" s="36">
        <v>56</v>
      </c>
      <c r="H206" s="35" t="s">
        <v>7051</v>
      </c>
      <c r="I206" s="47" t="str">
        <f t="shared" si="2"/>
        <v>0xa82d97dd60128504e533c4318420042885b35d9a</v>
      </c>
      <c r="K206" s="48" t="str">
        <f t="shared" si="3"/>
        <v>0.016574074074074074</v>
      </c>
      <c r="Q206" s="3" t="str">
        <f t="shared" si="4"/>
        <v>0.016574074074074074}</v>
      </c>
    </row>
    <row r="207" spans="1:17" ht="15.5">
      <c r="A207" s="35" t="s">
        <v>7052</v>
      </c>
      <c r="B207" s="3" t="str">
        <f t="shared" si="0"/>
        <v>2023-04</v>
      </c>
      <c r="C207" s="3" t="str">
        <f t="shared" si="1"/>
        <v>2023-04-09</v>
      </c>
      <c r="D207" s="35" t="s">
        <v>7053</v>
      </c>
      <c r="E207" s="35" t="s">
        <v>126</v>
      </c>
      <c r="F207" s="35" t="s">
        <v>771</v>
      </c>
      <c r="G207" s="36">
        <v>56</v>
      </c>
      <c r="H207" s="35" t="s">
        <v>7054</v>
      </c>
      <c r="I207" s="47" t="str">
        <f t="shared" si="2"/>
        <v>0x993a723b493738b0fe83e0c68e725152152e1cdd</v>
      </c>
      <c r="K207" s="48" t="str">
        <f t="shared" si="3"/>
        <v>0.010625686059275522</v>
      </c>
      <c r="Q207" s="3" t="str">
        <f t="shared" si="4"/>
        <v>0.010625686059275522}</v>
      </c>
    </row>
    <row r="208" spans="1:17" ht="15.5">
      <c r="A208" s="35" t="s">
        <v>7055</v>
      </c>
      <c r="B208" s="3" t="str">
        <f t="shared" si="0"/>
        <v>2023-04</v>
      </c>
      <c r="C208" s="3" t="str">
        <f t="shared" si="1"/>
        <v>2023-04-17</v>
      </c>
      <c r="D208" s="35" t="s">
        <v>7056</v>
      </c>
      <c r="E208" s="35" t="s">
        <v>126</v>
      </c>
      <c r="F208" s="35" t="s">
        <v>771</v>
      </c>
      <c r="G208" s="36">
        <v>56</v>
      </c>
      <c r="H208" s="35" t="s">
        <v>7057</v>
      </c>
      <c r="I208" s="47" t="str">
        <f t="shared" si="2"/>
        <v>0x30de396a13bf9f8e076301375a78bdf0ea226126</v>
      </c>
      <c r="K208" s="48" t="str">
        <f t="shared" si="3"/>
        <v>0.05009100837277029</v>
      </c>
      <c r="Q208" s="3" t="str">
        <f t="shared" si="4"/>
        <v>0.05009100837277029}</v>
      </c>
    </row>
    <row r="209" spans="1:17" ht="15.5">
      <c r="A209" s="35" t="s">
        <v>7058</v>
      </c>
      <c r="B209" s="3" t="str">
        <f t="shared" si="0"/>
        <v>2023-04</v>
      </c>
      <c r="C209" s="3" t="str">
        <f t="shared" si="1"/>
        <v>2023-04-22</v>
      </c>
      <c r="D209" s="35" t="s">
        <v>7059</v>
      </c>
      <c r="E209" s="35" t="s">
        <v>126</v>
      </c>
      <c r="F209" s="35" t="s">
        <v>771</v>
      </c>
      <c r="G209" s="36">
        <v>56</v>
      </c>
      <c r="H209" s="35" t="s">
        <v>7060</v>
      </c>
      <c r="I209" s="47" t="str">
        <f t="shared" si="2"/>
        <v>0x987366196322800a79428c090fe5cda1c3ad46c8</v>
      </c>
      <c r="K209" s="48" t="str">
        <f t="shared" si="3"/>
        <v>1.2188793791737507e-05</v>
      </c>
      <c r="Q209" s="3" t="str">
        <f t="shared" si="4"/>
        <v>1.2188793791737507e-05}</v>
      </c>
    </row>
    <row r="210" spans="1:17" ht="15.5">
      <c r="A210" s="35" t="s">
        <v>7061</v>
      </c>
      <c r="B210" s="3" t="str">
        <f t="shared" si="0"/>
        <v>2023-04</v>
      </c>
      <c r="C210" s="3" t="str">
        <f t="shared" si="1"/>
        <v>2023-04-20</v>
      </c>
      <c r="D210" s="35" t="s">
        <v>7062</v>
      </c>
      <c r="E210" s="35" t="s">
        <v>126</v>
      </c>
      <c r="F210" s="35" t="s">
        <v>771</v>
      </c>
      <c r="G210" s="36">
        <v>56</v>
      </c>
      <c r="H210" s="35" t="s">
        <v>7063</v>
      </c>
      <c r="I210" s="47" t="str">
        <f t="shared" si="2"/>
        <v>0xaa4e7ad9c6b9f4347906928140c58e1b05f30136</v>
      </c>
      <c r="K210" s="48" t="str">
        <f t="shared" si="3"/>
        <v>0.014238267148014438</v>
      </c>
      <c r="Q210" s="3" t="str">
        <f t="shared" si="4"/>
        <v>0.014238267148014438}</v>
      </c>
    </row>
    <row r="211" spans="1:17" ht="15.5">
      <c r="A211" s="35" t="s">
        <v>7064</v>
      </c>
      <c r="B211" s="3" t="str">
        <f t="shared" si="0"/>
        <v>2023-04</v>
      </c>
      <c r="C211" s="3" t="str">
        <f t="shared" si="1"/>
        <v>2023-04-21</v>
      </c>
      <c r="D211" s="35" t="s">
        <v>7065</v>
      </c>
      <c r="E211" s="35" t="s">
        <v>126</v>
      </c>
      <c r="F211" s="35" t="s">
        <v>771</v>
      </c>
      <c r="G211" s="36">
        <v>56</v>
      </c>
      <c r="H211" s="35" t="s">
        <v>7066</v>
      </c>
      <c r="I211" s="47" t="str">
        <f t="shared" si="2"/>
        <v>0x5fd7d0d6b91cc4787bcb86ca47e0bd4ea0346d34</v>
      </c>
      <c r="K211" s="48" t="str">
        <f t="shared" si="3"/>
        <v>0.013340314136125655</v>
      </c>
      <c r="Q211" s="3" t="str">
        <f t="shared" si="4"/>
        <v>0.013340314136125655}</v>
      </c>
    </row>
    <row r="212" spans="1:17" ht="15.5">
      <c r="A212" s="35" t="s">
        <v>7067</v>
      </c>
      <c r="B212" s="3" t="str">
        <f t="shared" si="0"/>
        <v>2023-04</v>
      </c>
      <c r="C212" s="3" t="str">
        <f t="shared" si="1"/>
        <v>2023-04-04</v>
      </c>
      <c r="D212" s="35" t="s">
        <v>7068</v>
      </c>
      <c r="E212" s="35" t="s">
        <v>126</v>
      </c>
      <c r="F212" s="35" t="s">
        <v>771</v>
      </c>
      <c r="G212" s="36">
        <v>56</v>
      </c>
      <c r="H212" s="35" t="s">
        <v>1947</v>
      </c>
      <c r="I212" s="47" t="str">
        <f t="shared" si="2"/>
        <v>0x44ef00164b3d59b57bc252043e848de2ffca2928</v>
      </c>
      <c r="K212" s="48" t="str">
        <f t="shared" si="3"/>
        <v>0.0163125</v>
      </c>
      <c r="Q212" s="3" t="str">
        <f t="shared" si="4"/>
        <v>0.0163125}</v>
      </c>
    </row>
    <row r="213" spans="1:17" ht="15.5">
      <c r="A213" s="35" t="s">
        <v>7069</v>
      </c>
      <c r="B213" s="3" t="str">
        <f t="shared" si="0"/>
        <v>2023-04</v>
      </c>
      <c r="C213" s="3" t="str">
        <f t="shared" si="1"/>
        <v>2023-04-02</v>
      </c>
      <c r="D213" s="35" t="s">
        <v>7070</v>
      </c>
      <c r="E213" s="35" t="s">
        <v>126</v>
      </c>
      <c r="F213" s="35" t="s">
        <v>771</v>
      </c>
      <c r="G213" s="36">
        <v>56</v>
      </c>
      <c r="H213" s="35" t="s">
        <v>2106</v>
      </c>
      <c r="I213" s="47" t="str">
        <f t="shared" si="2"/>
        <v>0x806767094f01a353bfe2cc4feef3ea5105646ed3</v>
      </c>
      <c r="K213" s="48" t="str">
        <f t="shared" si="3"/>
        <v>0.014505263157894738</v>
      </c>
      <c r="Q213" s="3" t="str">
        <f t="shared" si="4"/>
        <v>0.014505263157894738}</v>
      </c>
    </row>
    <row r="214" spans="1:17" ht="15.5">
      <c r="A214" s="35" t="s">
        <v>7071</v>
      </c>
      <c r="B214" s="3" t="str">
        <f t="shared" si="0"/>
        <v>2023-04</v>
      </c>
      <c r="C214" s="3" t="str">
        <f t="shared" si="1"/>
        <v>2023-04-12</v>
      </c>
      <c r="D214" s="35" t="s">
        <v>7072</v>
      </c>
      <c r="E214" s="35" t="s">
        <v>191</v>
      </c>
      <c r="F214" s="35" t="s">
        <v>771</v>
      </c>
      <c r="G214" s="36">
        <v>56</v>
      </c>
      <c r="H214" s="35" t="s">
        <v>7073</v>
      </c>
      <c r="I214" s="47" t="str">
        <f t="shared" si="2"/>
        <v>0x5d1a687e1ee354dacf16e85e0d0b846a9a9c2f98</v>
      </c>
      <c r="K214" s="48" t="str">
        <f t="shared" si="3"/>
        <v>2.9703857989752503e-08</v>
      </c>
      <c r="Q214" s="3" t="str">
        <f t="shared" si="4"/>
        <v>2.9703857989752503e-08}</v>
      </c>
    </row>
    <row r="215" spans="1:17" ht="15.5">
      <c r="A215" s="35" t="s">
        <v>7074</v>
      </c>
      <c r="B215" s="3" t="str">
        <f t="shared" si="0"/>
        <v>2023-04</v>
      </c>
      <c r="C215" s="3" t="str">
        <f t="shared" si="1"/>
        <v>2023-04-18</v>
      </c>
      <c r="D215" s="35" t="s">
        <v>7075</v>
      </c>
      <c r="E215" s="35" t="s">
        <v>126</v>
      </c>
      <c r="F215" s="35" t="s">
        <v>771</v>
      </c>
      <c r="G215" s="36">
        <v>56</v>
      </c>
      <c r="H215" s="35" t="s">
        <v>7076</v>
      </c>
      <c r="I215" s="47" t="str">
        <f t="shared" si="2"/>
        <v>0xb31efaa06741bdb8de768ceaf95d6aeee8f65947</v>
      </c>
      <c r="K215" s="48" t="str">
        <f t="shared" si="3"/>
        <v>0.03085206671501088</v>
      </c>
      <c r="Q215" s="3" t="str">
        <f t="shared" si="4"/>
        <v>0.03085206671501088}</v>
      </c>
    </row>
    <row r="216" spans="1:17" ht="15.5">
      <c r="A216" s="35" t="s">
        <v>7077</v>
      </c>
      <c r="B216" s="3" t="str">
        <f t="shared" si="0"/>
        <v>2023-04</v>
      </c>
      <c r="C216" s="3" t="str">
        <f t="shared" si="1"/>
        <v>2023-04-29</v>
      </c>
      <c r="D216" s="35" t="s">
        <v>7078</v>
      </c>
      <c r="E216" s="35" t="s">
        <v>126</v>
      </c>
      <c r="F216" s="35" t="s">
        <v>771</v>
      </c>
      <c r="G216" s="36">
        <v>56</v>
      </c>
      <c r="H216" s="35" t="s">
        <v>7079</v>
      </c>
      <c r="I216" s="47" t="str">
        <f t="shared" si="2"/>
        <v>0xea23cfb96b67068c391dd281222a9c2d03bd5706</v>
      </c>
      <c r="K216" s="48" t="str">
        <f t="shared" si="3"/>
        <v>0.020915805022156574</v>
      </c>
      <c r="Q216" s="3" t="str">
        <f t="shared" si="4"/>
        <v>0.020915805022156574}</v>
      </c>
    </row>
    <row r="217" spans="1:17" ht="15.5">
      <c r="A217" s="35" t="s">
        <v>7080</v>
      </c>
      <c r="B217" s="3" t="str">
        <f t="shared" si="0"/>
        <v>2023-04</v>
      </c>
      <c r="C217" s="3" t="str">
        <f t="shared" si="1"/>
        <v>2023-04-11</v>
      </c>
      <c r="D217" s="35" t="s">
        <v>7081</v>
      </c>
      <c r="E217" s="35" t="s">
        <v>126</v>
      </c>
      <c r="F217" s="35" t="s">
        <v>771</v>
      </c>
      <c r="G217" s="36">
        <v>56</v>
      </c>
      <c r="H217" s="35" t="s">
        <v>7082</v>
      </c>
      <c r="I217" s="47" t="str">
        <f t="shared" si="2"/>
        <v>0x0d1969a30bb4ba02e731862edbced5f5abba8373</v>
      </c>
      <c r="K217" s="48" t="str">
        <f t="shared" si="3"/>
        <v>0.02554031197143394</v>
      </c>
      <c r="Q217" s="3" t="str">
        <f t="shared" si="4"/>
        <v>0.02554031197143394}</v>
      </c>
    </row>
    <row r="218" spans="1:17" ht="15.5">
      <c r="A218" s="35" t="s">
        <v>7083</v>
      </c>
      <c r="B218" s="3" t="str">
        <f t="shared" si="0"/>
        <v>2023-04</v>
      </c>
      <c r="C218" s="3" t="str">
        <f t="shared" si="1"/>
        <v>2023-04-22</v>
      </c>
      <c r="D218" s="35" t="s">
        <v>7084</v>
      </c>
      <c r="E218" s="35" t="s">
        <v>126</v>
      </c>
      <c r="F218" s="35" t="s">
        <v>771</v>
      </c>
      <c r="G218" s="36">
        <v>56</v>
      </c>
      <c r="H218" s="35" t="s">
        <v>7085</v>
      </c>
      <c r="I218" s="47" t="str">
        <f t="shared" si="2"/>
        <v>0xc3e5a17b95cbde298df84fa9dce1c18888c5a8ea</v>
      </c>
      <c r="K218" s="48" t="str">
        <f t="shared" si="3"/>
        <v>3.4842392596072267e-06</v>
      </c>
      <c r="Q218" s="3" t="str">
        <f t="shared" si="4"/>
        <v>3.4842392596072267e-06}</v>
      </c>
    </row>
    <row r="219" spans="1:17" ht="15.5">
      <c r="A219" s="35" t="s">
        <v>7086</v>
      </c>
      <c r="B219" s="3" t="str">
        <f t="shared" si="0"/>
        <v>2023-04</v>
      </c>
      <c r="C219" s="3" t="str">
        <f t="shared" si="1"/>
        <v>2023-04-06</v>
      </c>
      <c r="D219" s="35" t="s">
        <v>7087</v>
      </c>
      <c r="E219" s="35" t="s">
        <v>126</v>
      </c>
      <c r="F219" s="35" t="s">
        <v>771</v>
      </c>
      <c r="G219" s="36">
        <v>56</v>
      </c>
      <c r="H219" s="35" t="s">
        <v>2148</v>
      </c>
      <c r="I219" s="47" t="str">
        <f t="shared" si="2"/>
        <v>0x2ccc8572c709d9a310ea43e01de97620bdf2ece9</v>
      </c>
      <c r="K219" s="48" t="str">
        <f t="shared" si="3"/>
        <v>0.008090753424657534</v>
      </c>
      <c r="Q219" s="3" t="str">
        <f t="shared" si="4"/>
        <v>0.008090753424657534}</v>
      </c>
    </row>
    <row r="220" spans="1:17" ht="15.5">
      <c r="A220" s="35" t="s">
        <v>7088</v>
      </c>
      <c r="B220" s="3" t="str">
        <f t="shared" si="0"/>
        <v>2023-04</v>
      </c>
      <c r="C220" s="3" t="str">
        <f t="shared" si="1"/>
        <v>2023-04-09</v>
      </c>
      <c r="D220" s="35" t="s">
        <v>7089</v>
      </c>
      <c r="E220" s="35" t="s">
        <v>126</v>
      </c>
      <c r="F220" s="35" t="s">
        <v>771</v>
      </c>
      <c r="G220" s="36">
        <v>56</v>
      </c>
      <c r="H220" s="35" t="s">
        <v>7090</v>
      </c>
      <c r="I220" s="47" t="str">
        <f t="shared" si="2"/>
        <v>0xbbfbed6e2863a69e276e73806f00505bfea3ef30</v>
      </c>
      <c r="K220" s="48" t="str">
        <f t="shared" si="3"/>
        <v>0.008437676254935139</v>
      </c>
      <c r="Q220" s="3" t="str">
        <f t="shared" si="4"/>
        <v>0.008437676254935139}</v>
      </c>
    </row>
    <row r="221" spans="1:17" ht="15.5">
      <c r="A221" s="35" t="s">
        <v>7091</v>
      </c>
      <c r="B221" s="3" t="str">
        <f t="shared" si="0"/>
        <v>2023-04</v>
      </c>
      <c r="C221" s="3" t="str">
        <f t="shared" si="1"/>
        <v>2023-04-24</v>
      </c>
      <c r="D221" s="35" t="s">
        <v>7092</v>
      </c>
      <c r="E221" s="35" t="s">
        <v>126</v>
      </c>
      <c r="F221" s="35" t="s">
        <v>771</v>
      </c>
      <c r="G221" s="36">
        <v>56</v>
      </c>
      <c r="H221" s="35" t="s">
        <v>7093</v>
      </c>
      <c r="I221" s="47" t="str">
        <f t="shared" si="2"/>
        <v>0x0cd3072481819e786479e9f95e2af85fc619abc8</v>
      </c>
      <c r="K221" s="48" t="str">
        <f t="shared" si="3"/>
        <v>0.017342847434590553</v>
      </c>
      <c r="Q221" s="3" t="str">
        <f t="shared" si="4"/>
        <v>0.017342847434590553}</v>
      </c>
    </row>
    <row r="222" spans="1:17" ht="15.5">
      <c r="A222" s="35" t="s">
        <v>7094</v>
      </c>
      <c r="B222" s="3" t="str">
        <f t="shared" si="0"/>
        <v>2023-04</v>
      </c>
      <c r="C222" s="3" t="str">
        <f t="shared" si="1"/>
        <v>2023-04-07</v>
      </c>
      <c r="D222" s="35" t="s">
        <v>7095</v>
      </c>
      <c r="E222" s="35" t="s">
        <v>126</v>
      </c>
      <c r="F222" s="35" t="s">
        <v>771</v>
      </c>
      <c r="G222" s="36">
        <v>56</v>
      </c>
      <c r="H222" s="35" t="s">
        <v>7096</v>
      </c>
      <c r="I222" s="47" t="str">
        <f t="shared" si="2"/>
        <v>0xd94f569b988c4950f01f44d0764487c4caa36ab7</v>
      </c>
      <c r="K222" s="48" t="str">
        <f t="shared" si="3"/>
        <v>0.01041824518866495</v>
      </c>
      <c r="Q222" s="3" t="str">
        <f t="shared" si="4"/>
        <v>0.01041824518866495}</v>
      </c>
    </row>
    <row r="223" spans="1:17" ht="15.5">
      <c r="A223" s="35" t="s">
        <v>7097</v>
      </c>
      <c r="B223" s="3" t="str">
        <f t="shared" si="0"/>
        <v>2023-04</v>
      </c>
      <c r="C223" s="3" t="str">
        <f t="shared" si="1"/>
        <v>2023-04-24</v>
      </c>
      <c r="D223" s="35" t="s">
        <v>7098</v>
      </c>
      <c r="E223" s="35" t="s">
        <v>126</v>
      </c>
      <c r="F223" s="35" t="s">
        <v>771</v>
      </c>
      <c r="G223" s="36">
        <v>56</v>
      </c>
      <c r="H223" s="35" t="s">
        <v>7099</v>
      </c>
      <c r="I223" s="47" t="str">
        <f t="shared" si="2"/>
        <v>0xa734a15cd474c1f4cf1509d58ae777ff0f0dc319</v>
      </c>
      <c r="K223" s="48" t="str">
        <f t="shared" si="3"/>
        <v>0.041750591416018924</v>
      </c>
      <c r="Q223" s="3" t="str">
        <f t="shared" si="4"/>
        <v>0.041750591416018924}</v>
      </c>
    </row>
    <row r="224" spans="1:17" ht="15.5">
      <c r="A224" s="35" t="s">
        <v>7100</v>
      </c>
      <c r="B224" s="3" t="str">
        <f t="shared" si="0"/>
        <v>2023-04</v>
      </c>
      <c r="C224" s="3" t="str">
        <f t="shared" si="1"/>
        <v>2023-04-11</v>
      </c>
      <c r="D224" s="35" t="s">
        <v>7101</v>
      </c>
      <c r="E224" s="35" t="s">
        <v>126</v>
      </c>
      <c r="F224" s="35" t="s">
        <v>771</v>
      </c>
      <c r="G224" s="36">
        <v>56</v>
      </c>
      <c r="H224" s="35" t="s">
        <v>7102</v>
      </c>
      <c r="I224" s="47" t="str">
        <f t="shared" si="2"/>
        <v>0xfede9bf8f374ad9ba28a4b4c903fda6182e3d537</v>
      </c>
      <c r="K224" s="48" t="str">
        <f t="shared" si="3"/>
        <v>0.01620544269835186</v>
      </c>
      <c r="Q224" s="3" t="str">
        <f t="shared" si="4"/>
        <v>0.01620544269835186}</v>
      </c>
    </row>
    <row r="225" spans="1:17" ht="15.5">
      <c r="A225" s="35" t="s">
        <v>7103</v>
      </c>
      <c r="B225" s="3" t="str">
        <f t="shared" si="0"/>
        <v>2023-04</v>
      </c>
      <c r="C225" s="3" t="str">
        <f t="shared" si="1"/>
        <v>2023-04-21</v>
      </c>
      <c r="D225" s="35" t="s">
        <v>7104</v>
      </c>
      <c r="E225" s="35" t="s">
        <v>126</v>
      </c>
      <c r="F225" s="35" t="s">
        <v>771</v>
      </c>
      <c r="G225" s="36">
        <v>56</v>
      </c>
      <c r="H225" s="35" t="s">
        <v>7105</v>
      </c>
      <c r="I225" s="47" t="str">
        <f t="shared" si="2"/>
        <v>0x68e1e36bdc3672b3be65570b38a0ef8b1c845b15</v>
      </c>
      <c r="K225" s="48" t="str">
        <f t="shared" si="3"/>
        <v>0.012385021362151295</v>
      </c>
      <c r="Q225" s="3" t="str">
        <f t="shared" si="4"/>
        <v>0.012385021362151295}</v>
      </c>
    </row>
    <row r="226" spans="1:17" ht="15.5">
      <c r="A226" s="35" t="s">
        <v>7106</v>
      </c>
      <c r="B226" s="3" t="str">
        <f t="shared" si="0"/>
        <v>2023-04</v>
      </c>
      <c r="C226" s="3" t="str">
        <f t="shared" si="1"/>
        <v>2023-04-06</v>
      </c>
      <c r="D226" s="35" t="s">
        <v>7107</v>
      </c>
      <c r="E226" s="35" t="s">
        <v>126</v>
      </c>
      <c r="F226" s="35" t="s">
        <v>771</v>
      </c>
      <c r="G226" s="36">
        <v>56</v>
      </c>
      <c r="H226" s="35" t="s">
        <v>2145</v>
      </c>
      <c r="I226" s="47" t="str">
        <f t="shared" si="2"/>
        <v>0x687d21ed8343c8ba9ffdba9159f245fc01b295ba</v>
      </c>
      <c r="K226" s="48" t="str">
        <f t="shared" si="3"/>
        <v>0.009752054202104656</v>
      </c>
      <c r="Q226" s="3" t="str">
        <f t="shared" si="4"/>
        <v>0.009752054202104656}</v>
      </c>
    </row>
    <row r="227" spans="1:17" ht="15.5">
      <c r="A227" s="35" t="s">
        <v>7108</v>
      </c>
      <c r="B227" s="3" t="str">
        <f t="shared" si="0"/>
        <v>2023-04</v>
      </c>
      <c r="C227" s="3" t="str">
        <f t="shared" si="1"/>
        <v>2023-04-21</v>
      </c>
      <c r="D227" s="35" t="s">
        <v>7109</v>
      </c>
      <c r="E227" s="35" t="s">
        <v>126</v>
      </c>
      <c r="F227" s="35" t="s">
        <v>771</v>
      </c>
      <c r="G227" s="36">
        <v>56</v>
      </c>
      <c r="H227" s="35" t="s">
        <v>7110</v>
      </c>
      <c r="I227" s="47" t="str">
        <f t="shared" si="2"/>
        <v>0xe4a1920aacc21d2b478acdb0046aa41117947748</v>
      </c>
      <c r="K227" s="48" t="str">
        <f t="shared" si="3"/>
        <v>0.049837215126471324</v>
      </c>
      <c r="Q227" s="3" t="str">
        <f t="shared" si="4"/>
        <v>0.049837215126471324}</v>
      </c>
    </row>
    <row r="228" spans="1:17" ht="15.5">
      <c r="A228" s="35" t="s">
        <v>7111</v>
      </c>
      <c r="B228" s="3" t="str">
        <f t="shared" si="0"/>
        <v>2023-04</v>
      </c>
      <c r="C228" s="3" t="str">
        <f t="shared" si="1"/>
        <v>2023-04-23</v>
      </c>
      <c r="D228" s="35" t="s">
        <v>7112</v>
      </c>
      <c r="E228" s="35" t="s">
        <v>126</v>
      </c>
      <c r="F228" s="35" t="s">
        <v>771</v>
      </c>
      <c r="G228" s="36">
        <v>56</v>
      </c>
      <c r="H228" s="35" t="s">
        <v>7113</v>
      </c>
      <c r="I228" s="47" t="str">
        <f t="shared" si="2"/>
        <v>0xeab362b8fc33c666a683bd91240bb6c22bbb27f5</v>
      </c>
      <c r="K228" s="48" t="str">
        <f t="shared" si="3"/>
        <v>0.049711696869851725</v>
      </c>
      <c r="Q228" s="3" t="str">
        <f t="shared" si="4"/>
        <v>0.049711696869851725}</v>
      </c>
    </row>
    <row r="229" spans="1:17" ht="15.5">
      <c r="A229" s="35" t="s">
        <v>7114</v>
      </c>
      <c r="B229" s="3" t="str">
        <f t="shared" si="0"/>
        <v>2023-04</v>
      </c>
      <c r="C229" s="3" t="str">
        <f t="shared" si="1"/>
        <v>2023-04-07</v>
      </c>
      <c r="D229" s="35" t="s">
        <v>7115</v>
      </c>
      <c r="E229" s="35" t="s">
        <v>126</v>
      </c>
      <c r="F229" s="35" t="s">
        <v>771</v>
      </c>
      <c r="G229" s="36">
        <v>56</v>
      </c>
      <c r="H229" s="35" t="s">
        <v>7116</v>
      </c>
      <c r="I229" s="47" t="str">
        <f t="shared" si="2"/>
        <v>0x635d321b12c04a041efbc01ddd99533175eb61f2</v>
      </c>
      <c r="K229" s="48" t="str">
        <f t="shared" si="3"/>
        <v>0.01005668016194332</v>
      </c>
      <c r="Q229" s="3" t="str">
        <f t="shared" si="4"/>
        <v>0.01005668016194332}</v>
      </c>
    </row>
    <row r="230" spans="1:17" ht="15.5">
      <c r="A230" s="35" t="s">
        <v>7117</v>
      </c>
      <c r="B230" s="3" t="str">
        <f t="shared" si="0"/>
        <v>2023-04</v>
      </c>
      <c r="C230" s="3" t="str">
        <f t="shared" si="1"/>
        <v>2023-04-11</v>
      </c>
      <c r="D230" s="35" t="s">
        <v>7118</v>
      </c>
      <c r="E230" s="35" t="s">
        <v>126</v>
      </c>
      <c r="F230" s="35" t="s">
        <v>771</v>
      </c>
      <c r="G230" s="36">
        <v>56</v>
      </c>
      <c r="H230" s="35" t="s">
        <v>7119</v>
      </c>
      <c r="I230" s="47" t="str">
        <f t="shared" si="2"/>
        <v>0xf5f4c118aba9fe6e9a220fa384d8f1afea7f4370</v>
      </c>
      <c r="K230" s="48" t="str">
        <f t="shared" si="3"/>
        <v>0.026656793780081452</v>
      </c>
      <c r="Q230" s="3" t="str">
        <f t="shared" si="4"/>
        <v>0.026656793780081452}</v>
      </c>
    </row>
    <row r="231" spans="1:17" ht="15.5">
      <c r="A231" s="35" t="s">
        <v>7120</v>
      </c>
      <c r="B231" s="3" t="str">
        <f t="shared" si="0"/>
        <v>2023-04</v>
      </c>
      <c r="C231" s="3" t="str">
        <f t="shared" si="1"/>
        <v>2023-04-10</v>
      </c>
      <c r="D231" s="35" t="s">
        <v>7121</v>
      </c>
      <c r="E231" s="35" t="s">
        <v>126</v>
      </c>
      <c r="F231" s="35" t="s">
        <v>771</v>
      </c>
      <c r="G231" s="36">
        <v>56</v>
      </c>
      <c r="H231" s="35" t="s">
        <v>1955</v>
      </c>
      <c r="I231" s="47" t="str">
        <f t="shared" si="2"/>
        <v>0x810bd8f5fee204b440d0f963e18f9f6a8da5e2f8</v>
      </c>
      <c r="K231" s="48" t="str">
        <f t="shared" si="3"/>
        <v>0.010070163715335784</v>
      </c>
      <c r="Q231" s="3" t="str">
        <f t="shared" si="4"/>
        <v>0.010070163715335784}</v>
      </c>
    </row>
    <row r="232" spans="1:17" ht="15.5">
      <c r="A232" s="35" t="s">
        <v>7122</v>
      </c>
      <c r="B232" s="3" t="str">
        <f t="shared" si="0"/>
        <v>2023-04</v>
      </c>
      <c r="C232" s="3" t="str">
        <f t="shared" si="1"/>
        <v>2023-04-07</v>
      </c>
      <c r="D232" s="35" t="s">
        <v>7123</v>
      </c>
      <c r="E232" s="35" t="s">
        <v>126</v>
      </c>
      <c r="F232" s="35" t="s">
        <v>771</v>
      </c>
      <c r="G232" s="36">
        <v>56</v>
      </c>
      <c r="H232" s="35" t="s">
        <v>7124</v>
      </c>
      <c r="I232" s="47" t="str">
        <f t="shared" si="2"/>
        <v>0x0dc0b26c3bc2613a86f29581e24d8061329e4cd0</v>
      </c>
      <c r="K232" s="48" t="str">
        <f t="shared" si="3"/>
        <v>0.011781656512432077</v>
      </c>
      <c r="Q232" s="3" t="str">
        <f t="shared" si="4"/>
        <v>0.011781656512432077}</v>
      </c>
    </row>
    <row r="233" spans="1:17" ht="15.5">
      <c r="A233" s="35" t="s">
        <v>7125</v>
      </c>
      <c r="B233" s="3" t="str">
        <f t="shared" si="0"/>
        <v>2023-04</v>
      </c>
      <c r="C233" s="3" t="str">
        <f t="shared" si="1"/>
        <v>2023-04-01</v>
      </c>
      <c r="D233" s="35" t="s">
        <v>7126</v>
      </c>
      <c r="E233" s="35" t="s">
        <v>126</v>
      </c>
      <c r="F233" s="35" t="s">
        <v>771</v>
      </c>
      <c r="G233" s="36">
        <v>56</v>
      </c>
      <c r="H233" s="35" t="s">
        <v>2184</v>
      </c>
      <c r="I233" s="47" t="str">
        <f t="shared" si="2"/>
        <v>0x1ebb7864d28926df4f6fc9c3ac1003fcf23d9664</v>
      </c>
      <c r="K233" s="48" t="str">
        <f t="shared" si="3"/>
        <v>0.015626246951895368</v>
      </c>
      <c r="Q233" s="3" t="str">
        <f t="shared" si="4"/>
        <v>0.015626246951895368}</v>
      </c>
    </row>
    <row r="234" spans="1:17" ht="15.5">
      <c r="A234" s="35" t="s">
        <v>7127</v>
      </c>
      <c r="B234" s="3" t="str">
        <f t="shared" si="0"/>
        <v>2023-04</v>
      </c>
      <c r="C234" s="3" t="str">
        <f t="shared" si="1"/>
        <v>2023-04-22</v>
      </c>
      <c r="D234" s="35" t="s">
        <v>7128</v>
      </c>
      <c r="E234" s="35" t="s">
        <v>126</v>
      </c>
      <c r="F234" s="35" t="s">
        <v>771</v>
      </c>
      <c r="G234" s="36">
        <v>56</v>
      </c>
      <c r="H234" s="35" t="s">
        <v>7129</v>
      </c>
      <c r="I234" s="47" t="str">
        <f t="shared" si="2"/>
        <v>0xfcbe6aa94cfb20c65e15d6b0c78e1e5ff4db3210</v>
      </c>
      <c r="K234" s="48" t="str">
        <f t="shared" si="3"/>
        <v>0.035361328125</v>
      </c>
      <c r="Q234" s="3" t="str">
        <f t="shared" si="4"/>
        <v>0.035361328125}</v>
      </c>
    </row>
    <row r="235" spans="1:17" ht="15.5">
      <c r="A235" s="35" t="s">
        <v>7130</v>
      </c>
      <c r="B235" s="3" t="str">
        <f t="shared" si="0"/>
        <v>2023-04</v>
      </c>
      <c r="C235" s="3" t="str">
        <f t="shared" si="1"/>
        <v>2023-04-05</v>
      </c>
      <c r="D235" s="35" t="s">
        <v>7131</v>
      </c>
      <c r="E235" s="35" t="s">
        <v>126</v>
      </c>
      <c r="F235" s="35" t="s">
        <v>771</v>
      </c>
      <c r="G235" s="36">
        <v>56</v>
      </c>
      <c r="H235" s="35" t="s">
        <v>2157</v>
      </c>
      <c r="I235" s="47" t="str">
        <f t="shared" si="2"/>
        <v>0x5aeefff0ceb2bbae379ff394e0cac62a2cc31fb1</v>
      </c>
      <c r="K235" s="48" t="str">
        <f t="shared" si="3"/>
        <v>0.009601242879337132</v>
      </c>
      <c r="Q235" s="3" t="str">
        <f t="shared" si="4"/>
        <v>0.009601242879337132}</v>
      </c>
    </row>
    <row r="236" spans="1:17" ht="15.5">
      <c r="A236" s="35" t="s">
        <v>7132</v>
      </c>
      <c r="B236" s="3" t="str">
        <f t="shared" si="0"/>
        <v>2023-04</v>
      </c>
      <c r="C236" s="3" t="str">
        <f t="shared" si="1"/>
        <v>2023-04-07</v>
      </c>
      <c r="D236" s="35" t="s">
        <v>7133</v>
      </c>
      <c r="E236" s="35" t="s">
        <v>126</v>
      </c>
      <c r="F236" s="35" t="s">
        <v>771</v>
      </c>
      <c r="G236" s="36">
        <v>56</v>
      </c>
      <c r="H236" s="35" t="s">
        <v>7134</v>
      </c>
      <c r="I236" s="47" t="str">
        <f t="shared" si="2"/>
        <v>0xb6dc6721bc86120166128b5fd56df349df85a993</v>
      </c>
      <c r="K236" s="48" t="str">
        <f t="shared" si="3"/>
        <v>0.008611786148238152</v>
      </c>
      <c r="Q236" s="3" t="str">
        <f t="shared" si="4"/>
        <v>0.008611786148238152}</v>
      </c>
    </row>
    <row r="237" spans="1:17" ht="15.5">
      <c r="A237" s="35" t="s">
        <v>7135</v>
      </c>
      <c r="B237" s="3" t="str">
        <f t="shared" si="0"/>
        <v>2023-04</v>
      </c>
      <c r="C237" s="3" t="str">
        <f t="shared" si="1"/>
        <v>2023-04-26</v>
      </c>
      <c r="D237" s="35" t="s">
        <v>7136</v>
      </c>
      <c r="E237" s="35" t="s">
        <v>126</v>
      </c>
      <c r="F237" s="35" t="s">
        <v>771</v>
      </c>
      <c r="G237" s="36">
        <v>56</v>
      </c>
      <c r="H237" s="35" t="s">
        <v>7137</v>
      </c>
      <c r="I237" s="47" t="str">
        <f t="shared" si="2"/>
        <v>0x59a57c3fc27466eae7ce8d34f1070675818d3fbf</v>
      </c>
      <c r="K237" s="48" t="str">
        <f t="shared" si="3"/>
        <v>0.012730149597238205</v>
      </c>
      <c r="Q237" s="3" t="str">
        <f t="shared" si="4"/>
        <v>0.012730149597238205}</v>
      </c>
    </row>
    <row r="238" spans="1:17" ht="15.5">
      <c r="A238" s="35" t="s">
        <v>7138</v>
      </c>
      <c r="B238" s="3" t="str">
        <f t="shared" si="0"/>
        <v>2023-04</v>
      </c>
      <c r="C238" s="3" t="str">
        <f t="shared" si="1"/>
        <v>2023-04-11</v>
      </c>
      <c r="D238" s="35" t="s">
        <v>7139</v>
      </c>
      <c r="E238" s="35" t="s">
        <v>126</v>
      </c>
      <c r="F238" s="35" t="s">
        <v>771</v>
      </c>
      <c r="G238" s="36">
        <v>56</v>
      </c>
      <c r="H238" s="35" t="s">
        <v>7140</v>
      </c>
      <c r="I238" s="47" t="str">
        <f t="shared" si="2"/>
        <v>0x3cccd5cbeeecd22e24408dffdc5fde481eb8b9b8</v>
      </c>
      <c r="K238" s="48" t="str">
        <f t="shared" si="3"/>
        <v>0.014430379746835444</v>
      </c>
      <c r="Q238" s="3" t="str">
        <f t="shared" si="4"/>
        <v>0.014430379746835444}</v>
      </c>
    </row>
    <row r="239" spans="1:17" ht="15.5">
      <c r="A239" s="35" t="s">
        <v>7141</v>
      </c>
      <c r="B239" s="3" t="str">
        <f t="shared" si="0"/>
        <v>2023-04</v>
      </c>
      <c r="C239" s="3" t="str">
        <f t="shared" si="1"/>
        <v>2023-04-27</v>
      </c>
      <c r="D239" s="35" t="s">
        <v>7142</v>
      </c>
      <c r="E239" s="35" t="s">
        <v>126</v>
      </c>
      <c r="F239" s="35" t="s">
        <v>771</v>
      </c>
      <c r="G239" s="36">
        <v>56</v>
      </c>
      <c r="H239" s="35" t="s">
        <v>7143</v>
      </c>
      <c r="I239" s="47" t="str">
        <f t="shared" si="2"/>
        <v>0xc716c7a90cf516475b21208bb9cc0bbee07c8db2</v>
      </c>
      <c r="K239" s="48" t="str">
        <f t="shared" si="3"/>
        <v>0.00015635296687769134</v>
      </c>
      <c r="Q239" s="3" t="str">
        <f t="shared" si="4"/>
        <v>0.00015635296687769134}</v>
      </c>
    </row>
    <row r="240" spans="1:17" ht="15.5">
      <c r="A240" s="35" t="s">
        <v>7144</v>
      </c>
      <c r="B240" s="3" t="str">
        <f t="shared" si="0"/>
        <v>2023-04</v>
      </c>
      <c r="C240" s="3" t="str">
        <f t="shared" si="1"/>
        <v>2023-04-10</v>
      </c>
      <c r="D240" s="35" t="s">
        <v>7145</v>
      </c>
      <c r="E240" s="35" t="s">
        <v>126</v>
      </c>
      <c r="F240" s="35" t="s">
        <v>771</v>
      </c>
      <c r="G240" s="36">
        <v>56</v>
      </c>
      <c r="H240" s="35" t="s">
        <v>2043</v>
      </c>
      <c r="I240" s="47" t="str">
        <f t="shared" si="2"/>
        <v>0x4650f128f3e6a669b84dc5211bbadf351dbbdf9c</v>
      </c>
      <c r="K240" s="48" t="str">
        <f t="shared" si="3"/>
        <v>0.013507042253521128</v>
      </c>
      <c r="Q240" s="3" t="str">
        <f t="shared" si="4"/>
        <v>0.013507042253521128}</v>
      </c>
    </row>
    <row r="241" spans="1:17" ht="15.5">
      <c r="A241" s="35" t="s">
        <v>7146</v>
      </c>
      <c r="B241" s="3" t="str">
        <f t="shared" si="0"/>
        <v>2023-04</v>
      </c>
      <c r="C241" s="3" t="str">
        <f t="shared" si="1"/>
        <v>2023-04-13</v>
      </c>
      <c r="D241" s="35" t="s">
        <v>7147</v>
      </c>
      <c r="E241" s="35" t="s">
        <v>126</v>
      </c>
      <c r="F241" s="35" t="s">
        <v>771</v>
      </c>
      <c r="G241" s="36">
        <v>56</v>
      </c>
      <c r="H241" s="35" t="s">
        <v>7148</v>
      </c>
      <c r="I241" s="47" t="str">
        <f t="shared" si="2"/>
        <v>0x57203bb82dd58a751ebbf3afe30c7b611a687ace</v>
      </c>
      <c r="K241" s="48" t="str">
        <f t="shared" si="3"/>
        <v>4.810768861466405e-06</v>
      </c>
      <c r="Q241" s="3" t="str">
        <f t="shared" si="4"/>
        <v>4.810768861466405e-06}</v>
      </c>
    </row>
    <row r="242" spans="1:17" ht="15.5">
      <c r="A242" s="35" t="s">
        <v>7149</v>
      </c>
      <c r="B242" s="3" t="str">
        <f t="shared" si="0"/>
        <v>2023-04</v>
      </c>
      <c r="C242" s="3" t="str">
        <f t="shared" si="1"/>
        <v>2023-04-27</v>
      </c>
      <c r="D242" s="35" t="s">
        <v>7150</v>
      </c>
      <c r="E242" s="35" t="s">
        <v>126</v>
      </c>
      <c r="F242" s="35" t="s">
        <v>771</v>
      </c>
      <c r="G242" s="36">
        <v>56</v>
      </c>
      <c r="H242" s="35" t="s">
        <v>7151</v>
      </c>
      <c r="I242" s="47" t="str">
        <f t="shared" si="2"/>
        <v>0x1701fe5f95a3d16296aadb7e310a2a478fa4b802</v>
      </c>
      <c r="K242" s="48" t="str">
        <f t="shared" si="3"/>
        <v>0.04426737494466578</v>
      </c>
      <c r="Q242" s="3" t="str">
        <f t="shared" si="4"/>
        <v>0.04426737494466578}</v>
      </c>
    </row>
    <row r="243" spans="1:17" ht="15.5">
      <c r="A243" s="35" t="s">
        <v>7152</v>
      </c>
      <c r="B243" s="3" t="str">
        <f t="shared" si="0"/>
        <v>2023-04</v>
      </c>
      <c r="C243" s="3" t="str">
        <f t="shared" si="1"/>
        <v>2023-04-01</v>
      </c>
      <c r="D243" s="35" t="s">
        <v>7153</v>
      </c>
      <c r="E243" s="35" t="s">
        <v>126</v>
      </c>
      <c r="F243" s="35" t="s">
        <v>771</v>
      </c>
      <c r="G243" s="36">
        <v>56</v>
      </c>
      <c r="H243" s="35" t="s">
        <v>2211</v>
      </c>
      <c r="I243" s="47" t="str">
        <f t="shared" si="2"/>
        <v>0xfd95fc48208266c491efcbe0d2f2f9823f9e9e66</v>
      </c>
      <c r="K243" s="48" t="str">
        <f t="shared" si="3"/>
        <v>0.01463646170442287</v>
      </c>
      <c r="Q243" s="3" t="str">
        <f t="shared" si="4"/>
        <v>0.01463646170442287}</v>
      </c>
    </row>
    <row r="244" spans="1:17" ht="15.5">
      <c r="A244" s="35" t="s">
        <v>7154</v>
      </c>
      <c r="B244" s="3" t="str">
        <f t="shared" si="0"/>
        <v>2023-04</v>
      </c>
      <c r="C244" s="3" t="str">
        <f t="shared" si="1"/>
        <v>2023-04-03</v>
      </c>
      <c r="D244" s="35" t="s">
        <v>7155</v>
      </c>
      <c r="E244" s="35" t="s">
        <v>126</v>
      </c>
      <c r="F244" s="35" t="s">
        <v>771</v>
      </c>
      <c r="G244" s="36">
        <v>56</v>
      </c>
      <c r="H244" s="35" t="s">
        <v>2082</v>
      </c>
      <c r="I244" s="47" t="str">
        <f t="shared" si="2"/>
        <v>0x6f98d78ddd547318d39f418264fa983e64715cca</v>
      </c>
      <c r="K244" s="48" t="str">
        <f t="shared" si="3"/>
        <v>0.013812050018946571</v>
      </c>
      <c r="Q244" s="3" t="str">
        <f t="shared" si="4"/>
        <v>0.013812050018946571}</v>
      </c>
    </row>
    <row r="245" spans="1:17" ht="15.5">
      <c r="A245" s="35" t="s">
        <v>7156</v>
      </c>
      <c r="B245" s="3" t="str">
        <f t="shared" si="0"/>
        <v>2023-04</v>
      </c>
      <c r="C245" s="3" t="str">
        <f t="shared" si="1"/>
        <v>2023-04-09</v>
      </c>
      <c r="D245" s="35" t="s">
        <v>7157</v>
      </c>
      <c r="E245" s="35" t="s">
        <v>126</v>
      </c>
      <c r="F245" s="35" t="s">
        <v>771</v>
      </c>
      <c r="G245" s="36">
        <v>56</v>
      </c>
      <c r="H245" s="35" t="s">
        <v>7158</v>
      </c>
      <c r="I245" s="47" t="str">
        <f t="shared" si="2"/>
        <v>0x547daa99470c1977567924cdd559067ace5178c3</v>
      </c>
      <c r="K245" s="48" t="str">
        <f t="shared" si="3"/>
        <v>0.010576015108593012</v>
      </c>
      <c r="Q245" s="3" t="str">
        <f t="shared" si="4"/>
        <v>0.010576015108593012}</v>
      </c>
    </row>
    <row r="246" spans="1:17" ht="15.5">
      <c r="A246" s="35" t="s">
        <v>7159</v>
      </c>
      <c r="B246" s="3" t="str">
        <f t="shared" si="0"/>
        <v>2023-04</v>
      </c>
      <c r="C246" s="3" t="str">
        <f t="shared" si="1"/>
        <v>2023-04-17</v>
      </c>
      <c r="D246" s="35" t="s">
        <v>7160</v>
      </c>
      <c r="E246" s="35" t="s">
        <v>126</v>
      </c>
      <c r="F246" s="35" t="s">
        <v>771</v>
      </c>
      <c r="G246" s="36">
        <v>56</v>
      </c>
      <c r="H246" s="35" t="s">
        <v>7161</v>
      </c>
      <c r="I246" s="47" t="str">
        <f t="shared" si="2"/>
        <v>0x2769ae8654a29c7ca96698fbcea0cfee58f79e2d</v>
      </c>
      <c r="K246" s="48" t="str">
        <f t="shared" si="3"/>
        <v>0.04801266268026732</v>
      </c>
      <c r="Q246" s="3" t="str">
        <f t="shared" si="4"/>
        <v>0.04801266268026732}</v>
      </c>
    </row>
    <row r="247" spans="1:17" ht="15.5">
      <c r="A247" s="35" t="s">
        <v>7162</v>
      </c>
      <c r="B247" s="3" t="str">
        <f t="shared" si="0"/>
        <v>2023-04</v>
      </c>
      <c r="C247" s="3" t="str">
        <f t="shared" si="1"/>
        <v>2023-04-06</v>
      </c>
      <c r="D247" s="35" t="s">
        <v>7163</v>
      </c>
      <c r="E247" s="35" t="s">
        <v>126</v>
      </c>
      <c r="F247" s="35" t="s">
        <v>771</v>
      </c>
      <c r="G247" s="36">
        <v>56</v>
      </c>
      <c r="H247" s="35" t="s">
        <v>7164</v>
      </c>
      <c r="I247" s="47" t="str">
        <f t="shared" si="2"/>
        <v>0x044404be020635070de8d92863127f9f2363eb4b</v>
      </c>
      <c r="K247" s="48" t="str">
        <f t="shared" si="3"/>
        <v>0.0123384809328711</v>
      </c>
      <c r="Q247" s="3" t="str">
        <f t="shared" si="4"/>
        <v>0.0123384809328711}</v>
      </c>
    </row>
    <row r="248" spans="1:17" ht="15.5">
      <c r="A248" s="35" t="s">
        <v>7165</v>
      </c>
      <c r="B248" s="3" t="str">
        <f t="shared" si="0"/>
        <v>2023-04</v>
      </c>
      <c r="C248" s="3" t="str">
        <f t="shared" si="1"/>
        <v>2023-04-25</v>
      </c>
      <c r="D248" s="35" t="s">
        <v>7166</v>
      </c>
      <c r="E248" s="35" t="s">
        <v>126</v>
      </c>
      <c r="F248" s="35" t="s">
        <v>771</v>
      </c>
      <c r="G248" s="36">
        <v>56</v>
      </c>
      <c r="H248" s="35" t="s">
        <v>2034</v>
      </c>
      <c r="I248" s="47" t="str">
        <f t="shared" si="2"/>
        <v>0x222db1e3abb6dc772e5dbdbe5ae553e338666666</v>
      </c>
      <c r="K248" s="48" t="str">
        <f t="shared" si="3"/>
        <v>0.04528366583541147</v>
      </c>
      <c r="Q248" s="3" t="str">
        <f t="shared" si="4"/>
        <v>0.04528366583541147}</v>
      </c>
    </row>
    <row r="249" spans="1:17" ht="15.5">
      <c r="A249" s="35" t="s">
        <v>7167</v>
      </c>
      <c r="B249" s="3" t="str">
        <f t="shared" si="0"/>
        <v>2023-04</v>
      </c>
      <c r="C249" s="3" t="str">
        <f t="shared" si="1"/>
        <v>2023-04-25</v>
      </c>
      <c r="D249" s="35" t="s">
        <v>7168</v>
      </c>
      <c r="E249" s="35" t="s">
        <v>126</v>
      </c>
      <c r="F249" s="35" t="s">
        <v>771</v>
      </c>
      <c r="G249" s="36">
        <v>56</v>
      </c>
      <c r="H249" s="35" t="s">
        <v>2253</v>
      </c>
      <c r="I249" s="47" t="str">
        <f t="shared" si="2"/>
        <v>0x4e94a3db6300e0f228bfe3486a787000cdc8c8dc</v>
      </c>
      <c r="K249" s="48" t="str">
        <f t="shared" si="3"/>
        <v>0.04457168894289186</v>
      </c>
      <c r="Q249" s="3" t="str">
        <f t="shared" si="4"/>
        <v>0.04457168894289186}</v>
      </c>
    </row>
    <row r="250" spans="1:17" ht="15.5">
      <c r="A250" s="35" t="s">
        <v>7169</v>
      </c>
      <c r="B250" s="3" t="str">
        <f t="shared" si="0"/>
        <v>2023-04</v>
      </c>
      <c r="C250" s="3" t="str">
        <f t="shared" si="1"/>
        <v>2023-04-12</v>
      </c>
      <c r="D250" s="35" t="s">
        <v>7170</v>
      </c>
      <c r="E250" s="35" t="s">
        <v>126</v>
      </c>
      <c r="F250" s="35" t="s">
        <v>771</v>
      </c>
      <c r="G250" s="36">
        <v>56</v>
      </c>
      <c r="H250" s="35" t="s">
        <v>7171</v>
      </c>
      <c r="I250" s="47" t="str">
        <f t="shared" si="2"/>
        <v>0x2286e77fc4ae888c7ebf6781165954a170b94757</v>
      </c>
      <c r="K250" s="48" t="str">
        <f t="shared" si="3"/>
        <v>0.020693110647181632</v>
      </c>
      <c r="Q250" s="3" t="str">
        <f t="shared" si="4"/>
        <v>0.020693110647181632}</v>
      </c>
    </row>
    <row r="251" spans="1:17" ht="15.5">
      <c r="A251" s="35" t="s">
        <v>7172</v>
      </c>
      <c r="B251" s="3" t="str">
        <f t="shared" si="0"/>
        <v>2023-04</v>
      </c>
      <c r="C251" s="3" t="str">
        <f t="shared" si="1"/>
        <v>2023-04-14</v>
      </c>
      <c r="D251" s="35" t="s">
        <v>7173</v>
      </c>
      <c r="E251" s="35" t="s">
        <v>126</v>
      </c>
      <c r="F251" s="35" t="s">
        <v>771</v>
      </c>
      <c r="G251" s="36">
        <v>56</v>
      </c>
      <c r="H251" s="35" t="s">
        <v>7174</v>
      </c>
      <c r="I251" s="47" t="str">
        <f t="shared" si="2"/>
        <v>0x409fcfb65061bbb7efe4f1bcd4c2673d33b5655e</v>
      </c>
      <c r="K251" s="48" t="str">
        <f t="shared" si="3"/>
        <v>0.0060606060606060615</v>
      </c>
      <c r="Q251" s="3" t="str">
        <f t="shared" si="4"/>
        <v>0.0060606060606060615}</v>
      </c>
    </row>
    <row r="252" spans="1:17" ht="15.5">
      <c r="A252" s="35" t="s">
        <v>7175</v>
      </c>
      <c r="B252" s="3" t="str">
        <f t="shared" si="0"/>
        <v>2023-04</v>
      </c>
      <c r="C252" s="3" t="str">
        <f t="shared" si="1"/>
        <v>2023-04-03</v>
      </c>
      <c r="D252" s="35" t="s">
        <v>7176</v>
      </c>
      <c r="E252" s="35" t="s">
        <v>126</v>
      </c>
      <c r="F252" s="35" t="s">
        <v>771</v>
      </c>
      <c r="G252" s="36">
        <v>56</v>
      </c>
      <c r="H252" s="35" t="s">
        <v>2196</v>
      </c>
      <c r="I252" s="47" t="str">
        <f t="shared" si="2"/>
        <v>0xc3e3ecdc92938309c4affdb8601f3e0d72d3cb0c</v>
      </c>
      <c r="K252" s="48" t="str">
        <f t="shared" si="3"/>
        <v>0.012986217457886678</v>
      </c>
      <c r="Q252" s="3" t="str">
        <f t="shared" si="4"/>
        <v>0.012986217457886678}</v>
      </c>
    </row>
    <row r="253" spans="1:17" ht="15.5">
      <c r="A253" s="35" t="s">
        <v>7177</v>
      </c>
      <c r="B253" s="3" t="str">
        <f t="shared" si="0"/>
        <v>2023-04</v>
      </c>
      <c r="C253" s="3" t="str">
        <f t="shared" si="1"/>
        <v>2023-04-02</v>
      </c>
      <c r="D253" s="35" t="s">
        <v>7178</v>
      </c>
      <c r="E253" s="35" t="s">
        <v>126</v>
      </c>
      <c r="F253" s="35" t="s">
        <v>771</v>
      </c>
      <c r="G253" s="36">
        <v>56</v>
      </c>
      <c r="H253" s="35" t="s">
        <v>2121</v>
      </c>
      <c r="I253" s="47" t="str">
        <f t="shared" si="2"/>
        <v>0xf090faf76af3d7ceeb9639ce26617d786fd3a4a4</v>
      </c>
      <c r="K253" s="48" t="str">
        <f t="shared" si="3"/>
        <v>0.012807419280970917</v>
      </c>
      <c r="Q253" s="3" t="str">
        <f t="shared" si="4"/>
        <v>0.012807419280970917}</v>
      </c>
    </row>
    <row r="254" spans="1:17" ht="15.5">
      <c r="A254" s="35" t="s">
        <v>7179</v>
      </c>
      <c r="B254" s="3" t="str">
        <f t="shared" si="0"/>
        <v>2023-04</v>
      </c>
      <c r="C254" s="3" t="str">
        <f t="shared" si="1"/>
        <v>2023-04-16</v>
      </c>
      <c r="D254" s="35" t="s">
        <v>7180</v>
      </c>
      <c r="E254" s="35" t="s">
        <v>126</v>
      </c>
      <c r="F254" s="35" t="s">
        <v>771</v>
      </c>
      <c r="G254" s="36">
        <v>56</v>
      </c>
      <c r="H254" s="35" t="s">
        <v>7181</v>
      </c>
      <c r="I254" s="47" t="str">
        <f t="shared" si="2"/>
        <v>0x7a1f7f0460753ce8fb18c4ad2ca84f63fbd24842</v>
      </c>
      <c r="K254" s="48" t="str">
        <f t="shared" si="3"/>
        <v>0.0369139904023625</v>
      </c>
      <c r="Q254" s="3" t="str">
        <f t="shared" si="4"/>
        <v>0.0369139904023625}</v>
      </c>
    </row>
    <row r="255" spans="1:17" ht="15.5">
      <c r="A255" s="35" t="s">
        <v>7182</v>
      </c>
      <c r="B255" s="3" t="str">
        <f t="shared" si="0"/>
        <v>2023-04</v>
      </c>
      <c r="C255" s="3" t="str">
        <f t="shared" si="1"/>
        <v>2023-04-26</v>
      </c>
      <c r="D255" s="35" t="s">
        <v>7183</v>
      </c>
      <c r="E255" s="35" t="s">
        <v>126</v>
      </c>
      <c r="F255" s="35" t="s">
        <v>771</v>
      </c>
      <c r="G255" s="36">
        <v>56</v>
      </c>
      <c r="H255" s="35" t="s">
        <v>7184</v>
      </c>
      <c r="I255" s="47" t="str">
        <f t="shared" si="2"/>
        <v>0xaee07421475d06630fd706ad404695a1cf1b4e08</v>
      </c>
      <c r="K255" s="48" t="str">
        <f t="shared" si="3"/>
        <v>0.012936150011868028</v>
      </c>
      <c r="Q255" s="3" t="str">
        <f t="shared" si="4"/>
        <v>0.012936150011868028}</v>
      </c>
    </row>
    <row r="256" spans="1:17" ht="15.5">
      <c r="A256" s="35" t="s">
        <v>7185</v>
      </c>
      <c r="B256" s="3" t="str">
        <f t="shared" si="0"/>
        <v>2023-04</v>
      </c>
      <c r="C256" s="3" t="str">
        <f t="shared" si="1"/>
        <v>2023-04-26</v>
      </c>
      <c r="D256" s="35" t="s">
        <v>7186</v>
      </c>
      <c r="E256" s="35" t="s">
        <v>126</v>
      </c>
      <c r="F256" s="35" t="s">
        <v>771</v>
      </c>
      <c r="G256" s="36">
        <v>56</v>
      </c>
      <c r="H256" s="35" t="s">
        <v>2013</v>
      </c>
      <c r="I256" s="47" t="str">
        <f t="shared" si="2"/>
        <v>0x6a8a0426fc0c08db7b7ea32bbd61cf51a774f05c</v>
      </c>
      <c r="K256" s="48" t="str">
        <f t="shared" si="3"/>
        <v>0.012769010043041608</v>
      </c>
      <c r="Q256" s="3" t="str">
        <f t="shared" si="4"/>
        <v>0.012769010043041608}</v>
      </c>
    </row>
    <row r="257" spans="1:17" ht="15.5">
      <c r="A257" s="35" t="s">
        <v>7187</v>
      </c>
      <c r="B257" s="3" t="str">
        <f t="shared" ref="B257:B466" si="5">LEFT(A257,7)</f>
        <v>2023-04</v>
      </c>
      <c r="C257" s="3" t="str">
        <f t="shared" ref="C257:C466" si="6">LEFT(A257,10)</f>
        <v>2023-04-04</v>
      </c>
      <c r="D257" s="35" t="s">
        <v>7188</v>
      </c>
      <c r="E257" s="35" t="s">
        <v>126</v>
      </c>
      <c r="F257" s="35" t="s">
        <v>771</v>
      </c>
      <c r="G257" s="36">
        <v>56</v>
      </c>
      <c r="H257" s="35" t="s">
        <v>1995</v>
      </c>
      <c r="I257" s="47" t="str">
        <f t="shared" ref="I257:I466" si="7">LEFT(H257,42)</f>
        <v>0x3018c9e03797ecea4d6b35fb8ec51a0d69c5bc0d</v>
      </c>
      <c r="K257" s="48" t="str">
        <f t="shared" ref="K257:K466" si="8">LEFT(Q257, LEN(Q257)-1)</f>
        <v>0.012205390517410977</v>
      </c>
      <c r="Q257" s="3" t="str">
        <f t="shared" ref="Q257:Q466" si="9">RIGHT(H257,LEN(H257)-FIND("'anomaly_score': ",H257)-16)</f>
        <v>0.012205390517410977}</v>
      </c>
    </row>
    <row r="258" spans="1:17" ht="15.5">
      <c r="A258" s="35" t="s">
        <v>7189</v>
      </c>
      <c r="B258" s="3" t="str">
        <f t="shared" si="5"/>
        <v>2023-04</v>
      </c>
      <c r="C258" s="3" t="str">
        <f t="shared" si="6"/>
        <v>2023-04-13</v>
      </c>
      <c r="D258" s="35" t="s">
        <v>7190</v>
      </c>
      <c r="E258" s="35" t="s">
        <v>126</v>
      </c>
      <c r="F258" s="35" t="s">
        <v>771</v>
      </c>
      <c r="G258" s="36">
        <v>56</v>
      </c>
      <c r="H258" s="35" t="s">
        <v>7191</v>
      </c>
      <c r="I258" s="47" t="str">
        <f t="shared" si="7"/>
        <v>0x633dea213daf18dc95f48fcaeb8b7719e30f9f48</v>
      </c>
      <c r="K258" s="48" t="str">
        <f t="shared" si="8"/>
        <v>0.03219927095990279</v>
      </c>
      <c r="Q258" s="3" t="str">
        <f t="shared" si="9"/>
        <v>0.03219927095990279}</v>
      </c>
    </row>
    <row r="259" spans="1:17" ht="15.5">
      <c r="A259" s="35" t="s">
        <v>7192</v>
      </c>
      <c r="B259" s="3" t="str">
        <f t="shared" si="5"/>
        <v>2023-04</v>
      </c>
      <c r="C259" s="3" t="str">
        <f t="shared" si="6"/>
        <v>2023-04-25</v>
      </c>
      <c r="D259" s="35" t="s">
        <v>7193</v>
      </c>
      <c r="E259" s="35" t="s">
        <v>126</v>
      </c>
      <c r="F259" s="35" t="s">
        <v>771</v>
      </c>
      <c r="G259" s="36">
        <v>56</v>
      </c>
      <c r="H259" s="35" t="s">
        <v>7194</v>
      </c>
      <c r="I259" s="47" t="str">
        <f t="shared" si="7"/>
        <v>0x0087169416aa63f67412503f8b888099258f56fb</v>
      </c>
      <c r="K259" s="48" t="str">
        <f t="shared" si="8"/>
        <v>0.01616695059625213</v>
      </c>
      <c r="Q259" s="3" t="str">
        <f t="shared" si="9"/>
        <v>0.01616695059625213}</v>
      </c>
    </row>
    <row r="260" spans="1:17" ht="15.5">
      <c r="A260" s="35" t="s">
        <v>7195</v>
      </c>
      <c r="B260" s="3" t="str">
        <f t="shared" si="5"/>
        <v>2023-04</v>
      </c>
      <c r="C260" s="3" t="str">
        <f t="shared" si="6"/>
        <v>2023-04-26</v>
      </c>
      <c r="D260" s="35" t="s">
        <v>7196</v>
      </c>
      <c r="E260" s="35" t="s">
        <v>126</v>
      </c>
      <c r="F260" s="35" t="s">
        <v>771</v>
      </c>
      <c r="G260" s="36">
        <v>56</v>
      </c>
      <c r="H260" s="35" t="s">
        <v>7197</v>
      </c>
      <c r="I260" s="47" t="str">
        <f t="shared" si="7"/>
        <v>0x2732ffec0c05d1f55d0fb10d324385d729d0baac</v>
      </c>
      <c r="K260" s="48" t="str">
        <f t="shared" si="8"/>
        <v>0.03400048227634435</v>
      </c>
      <c r="Q260" s="3" t="str">
        <f t="shared" si="9"/>
        <v>0.03400048227634435}</v>
      </c>
    </row>
    <row r="261" spans="1:17" ht="15.5">
      <c r="A261" s="35" t="s">
        <v>7198</v>
      </c>
      <c r="B261" s="3" t="str">
        <f t="shared" si="5"/>
        <v>2023-04</v>
      </c>
      <c r="C261" s="3" t="str">
        <f t="shared" si="6"/>
        <v>2023-04-04</v>
      </c>
      <c r="D261" s="35" t="s">
        <v>7199</v>
      </c>
      <c r="E261" s="35" t="s">
        <v>126</v>
      </c>
      <c r="F261" s="35" t="s">
        <v>771</v>
      </c>
      <c r="G261" s="36">
        <v>56</v>
      </c>
      <c r="H261" s="35" t="s">
        <v>2217</v>
      </c>
      <c r="I261" s="47" t="str">
        <f t="shared" si="7"/>
        <v>0x63bd2ec5c429357a6c5ec20666b3fdab12a48c79</v>
      </c>
      <c r="K261" s="48" t="str">
        <f t="shared" si="8"/>
        <v>0.015849292256452957</v>
      </c>
      <c r="Q261" s="3" t="str">
        <f t="shared" si="9"/>
        <v>0.015849292256452957}</v>
      </c>
    </row>
    <row r="262" spans="1:17" ht="15.5">
      <c r="A262" s="35" t="s">
        <v>7200</v>
      </c>
      <c r="B262" s="3" t="str">
        <f t="shared" si="5"/>
        <v>2023-04</v>
      </c>
      <c r="C262" s="3" t="str">
        <f t="shared" si="6"/>
        <v>2023-04-01</v>
      </c>
      <c r="D262" s="35" t="s">
        <v>7201</v>
      </c>
      <c r="E262" s="35" t="s">
        <v>126</v>
      </c>
      <c r="F262" s="35" t="s">
        <v>771</v>
      </c>
      <c r="G262" s="36">
        <v>56</v>
      </c>
      <c r="H262" s="35" t="s">
        <v>2232</v>
      </c>
      <c r="I262" s="47" t="str">
        <f t="shared" si="7"/>
        <v>0x1ebb7864d28926df4f6fc9c3ac1003fcf23d9664</v>
      </c>
      <c r="K262" s="48" t="str">
        <f t="shared" si="8"/>
        <v>0.015626246951895368</v>
      </c>
      <c r="Q262" s="3" t="str">
        <f t="shared" si="9"/>
        <v>0.015626246951895368}</v>
      </c>
    </row>
    <row r="263" spans="1:17" ht="15.5">
      <c r="A263" s="35" t="s">
        <v>7202</v>
      </c>
      <c r="B263" s="3" t="str">
        <f t="shared" si="5"/>
        <v>2023-04</v>
      </c>
      <c r="C263" s="3" t="str">
        <f t="shared" si="6"/>
        <v>2023-04-25</v>
      </c>
      <c r="D263" s="35" t="s">
        <v>7203</v>
      </c>
      <c r="E263" s="35" t="s">
        <v>126</v>
      </c>
      <c r="F263" s="35" t="s">
        <v>771</v>
      </c>
      <c r="G263" s="36">
        <v>56</v>
      </c>
      <c r="H263" s="35" t="s">
        <v>7204</v>
      </c>
      <c r="I263" s="47" t="str">
        <f t="shared" si="7"/>
        <v>0xe778b1eb47f911a3d848ee4dcbfa82a2e7f155b7</v>
      </c>
      <c r="K263" s="48" t="str">
        <f t="shared" si="8"/>
        <v>0.0161531914893617</v>
      </c>
      <c r="Q263" s="3" t="str">
        <f t="shared" si="9"/>
        <v>0.0161531914893617}</v>
      </c>
    </row>
    <row r="264" spans="1:17" ht="15.5">
      <c r="A264" s="35" t="s">
        <v>7205</v>
      </c>
      <c r="B264" s="3" t="str">
        <f t="shared" si="5"/>
        <v>2023-04</v>
      </c>
      <c r="C264" s="3" t="str">
        <f t="shared" si="6"/>
        <v>2023-04-25</v>
      </c>
      <c r="D264" s="35" t="s">
        <v>7206</v>
      </c>
      <c r="E264" s="35" t="s">
        <v>126</v>
      </c>
      <c r="F264" s="35" t="s">
        <v>771</v>
      </c>
      <c r="G264" s="36">
        <v>56</v>
      </c>
      <c r="H264" s="35" t="s">
        <v>2244</v>
      </c>
      <c r="I264" s="47" t="str">
        <f t="shared" si="7"/>
        <v>0xf65decaba7de153953ca559a19156247f37efc6c</v>
      </c>
      <c r="K264" s="48" t="str">
        <f t="shared" si="8"/>
        <v>0.04697112366603892</v>
      </c>
      <c r="Q264" s="3" t="str">
        <f t="shared" si="9"/>
        <v>0.04697112366603892}</v>
      </c>
    </row>
    <row r="265" spans="1:17" ht="15.5">
      <c r="A265" s="35" t="s">
        <v>7207</v>
      </c>
      <c r="B265" s="3" t="str">
        <f t="shared" si="5"/>
        <v>2023-04</v>
      </c>
      <c r="C265" s="3" t="str">
        <f t="shared" si="6"/>
        <v>2023-04-17</v>
      </c>
      <c r="D265" s="35" t="s">
        <v>7208</v>
      </c>
      <c r="E265" s="35" t="s">
        <v>126</v>
      </c>
      <c r="F265" s="35" t="s">
        <v>771</v>
      </c>
      <c r="G265" s="36">
        <v>56</v>
      </c>
      <c r="H265" s="35" t="s">
        <v>7209</v>
      </c>
      <c r="I265" s="47" t="str">
        <f t="shared" si="7"/>
        <v>0xb3de783e47a305e8d2febbbce39ee544a910becd</v>
      </c>
      <c r="K265" s="48" t="str">
        <f t="shared" si="8"/>
        <v>0.04753904894133981</v>
      </c>
      <c r="Q265" s="3" t="str">
        <f t="shared" si="9"/>
        <v>0.04753904894133981}</v>
      </c>
    </row>
    <row r="266" spans="1:17" ht="15.5">
      <c r="A266" s="35" t="s">
        <v>7210</v>
      </c>
      <c r="B266" s="3" t="str">
        <f t="shared" si="5"/>
        <v>2023-04</v>
      </c>
      <c r="C266" s="3" t="str">
        <f t="shared" si="6"/>
        <v>2023-04-05</v>
      </c>
      <c r="D266" s="35" t="s">
        <v>7211</v>
      </c>
      <c r="E266" s="35" t="s">
        <v>126</v>
      </c>
      <c r="F266" s="35" t="s">
        <v>771</v>
      </c>
      <c r="G266" s="36">
        <v>56</v>
      </c>
      <c r="H266" s="35" t="s">
        <v>7212</v>
      </c>
      <c r="I266" s="47" t="str">
        <f t="shared" si="7"/>
        <v>0x92b5746232f040f5b212d55ab3c32ec50fd8f0d4</v>
      </c>
      <c r="K266" s="48" t="str">
        <f t="shared" si="8"/>
        <v>0.007623851558277788</v>
      </c>
      <c r="Q266" s="3" t="str">
        <f t="shared" si="9"/>
        <v>0.007623851558277788}</v>
      </c>
    </row>
    <row r="267" spans="1:17" ht="15.5">
      <c r="A267" s="35" t="s">
        <v>7213</v>
      </c>
      <c r="B267" s="3" t="str">
        <f t="shared" si="5"/>
        <v>2023-04</v>
      </c>
      <c r="C267" s="3" t="str">
        <f t="shared" si="6"/>
        <v>2023-04-05</v>
      </c>
      <c r="D267" s="35" t="s">
        <v>7214</v>
      </c>
      <c r="E267" s="35" t="s">
        <v>126</v>
      </c>
      <c r="F267" s="35" t="s">
        <v>771</v>
      </c>
      <c r="G267" s="36">
        <v>56</v>
      </c>
      <c r="H267" s="35" t="s">
        <v>1937</v>
      </c>
      <c r="I267" s="47" t="str">
        <f t="shared" si="7"/>
        <v>0xa597c148811d8abfeb758df64d16b6ded1a5669d</v>
      </c>
      <c r="K267" s="48" t="str">
        <f t="shared" si="8"/>
        <v>0.009440226028606747</v>
      </c>
      <c r="Q267" s="3" t="str">
        <f t="shared" si="9"/>
        <v>0.009440226028606747}</v>
      </c>
    </row>
    <row r="268" spans="1:17" ht="15.5">
      <c r="A268" s="35" t="s">
        <v>7215</v>
      </c>
      <c r="B268" s="3" t="str">
        <f t="shared" si="5"/>
        <v>2023-04</v>
      </c>
      <c r="C268" s="3" t="str">
        <f t="shared" si="6"/>
        <v>2023-04-07</v>
      </c>
      <c r="D268" s="35" t="s">
        <v>7216</v>
      </c>
      <c r="E268" s="35" t="s">
        <v>126</v>
      </c>
      <c r="F268" s="35" t="s">
        <v>771</v>
      </c>
      <c r="G268" s="36">
        <v>56</v>
      </c>
      <c r="H268" s="35" t="s">
        <v>7217</v>
      </c>
      <c r="I268" s="47" t="str">
        <f t="shared" si="7"/>
        <v>0xe7c06b24a75e56fa1df222fd66fa0101dc3edc74</v>
      </c>
      <c r="K268" s="48" t="str">
        <f t="shared" si="8"/>
        <v>0.00802247191011236</v>
      </c>
      <c r="Q268" s="3" t="str">
        <f t="shared" si="9"/>
        <v>0.00802247191011236}</v>
      </c>
    </row>
    <row r="269" spans="1:17" ht="15.5">
      <c r="A269" s="35" t="s">
        <v>7218</v>
      </c>
      <c r="B269" s="3" t="str">
        <f t="shared" si="5"/>
        <v>2023-04</v>
      </c>
      <c r="C269" s="3" t="str">
        <f t="shared" si="6"/>
        <v>2023-04-09</v>
      </c>
      <c r="D269" s="35" t="s">
        <v>7219</v>
      </c>
      <c r="E269" s="35" t="s">
        <v>126</v>
      </c>
      <c r="F269" s="35" t="s">
        <v>771</v>
      </c>
      <c r="G269" s="36">
        <v>56</v>
      </c>
      <c r="H269" s="35" t="s">
        <v>7220</v>
      </c>
      <c r="I269" s="47" t="str">
        <f t="shared" si="7"/>
        <v>0x2c4660704a7e6fb3f92e898f684e8c5dcb21a1b6</v>
      </c>
      <c r="K269" s="48" t="str">
        <f t="shared" si="8"/>
        <v>0.009551374819102749</v>
      </c>
      <c r="Q269" s="3" t="str">
        <f t="shared" si="9"/>
        <v>0.009551374819102749}</v>
      </c>
    </row>
    <row r="270" spans="1:17" ht="15.5">
      <c r="A270" s="35" t="s">
        <v>7221</v>
      </c>
      <c r="B270" s="3" t="str">
        <f t="shared" si="5"/>
        <v>2023-04</v>
      </c>
      <c r="C270" s="3" t="str">
        <f t="shared" si="6"/>
        <v>2023-04-01</v>
      </c>
      <c r="D270" s="35" t="s">
        <v>7222</v>
      </c>
      <c r="E270" s="35" t="s">
        <v>126</v>
      </c>
      <c r="F270" s="35" t="s">
        <v>771</v>
      </c>
      <c r="G270" s="36">
        <v>56</v>
      </c>
      <c r="H270" s="35" t="s">
        <v>2046</v>
      </c>
      <c r="I270" s="47" t="str">
        <f t="shared" si="7"/>
        <v>0x8ed9cb9b9735d58aa83a510e40c9675626277b8a</v>
      </c>
      <c r="K270" s="48" t="str">
        <f t="shared" si="8"/>
        <v>0.017141724479682856</v>
      </c>
      <c r="Q270" s="3" t="str">
        <f t="shared" si="9"/>
        <v>0.017141724479682856}</v>
      </c>
    </row>
    <row r="271" spans="1:17" ht="15.5">
      <c r="A271" s="35" t="s">
        <v>7223</v>
      </c>
      <c r="B271" s="3" t="str">
        <f t="shared" si="5"/>
        <v>2023-04</v>
      </c>
      <c r="C271" s="3" t="str">
        <f t="shared" si="6"/>
        <v>2023-04-26</v>
      </c>
      <c r="D271" s="35" t="s">
        <v>7224</v>
      </c>
      <c r="E271" s="35" t="s">
        <v>126</v>
      </c>
      <c r="F271" s="35" t="s">
        <v>771</v>
      </c>
      <c r="G271" s="36">
        <v>56</v>
      </c>
      <c r="H271" s="35" t="s">
        <v>7225</v>
      </c>
      <c r="I271" s="47" t="str">
        <f t="shared" si="7"/>
        <v>0xadae5913f99e33e71064c09230dd2f3c38711430</v>
      </c>
      <c r="K271" s="48" t="str">
        <f t="shared" si="8"/>
        <v>0.012773722627737226</v>
      </c>
      <c r="Q271" s="3" t="str">
        <f t="shared" si="9"/>
        <v>0.012773722627737226}</v>
      </c>
    </row>
    <row r="272" spans="1:17" ht="15.5">
      <c r="A272" s="35" t="s">
        <v>7226</v>
      </c>
      <c r="B272" s="3" t="str">
        <f t="shared" si="5"/>
        <v>2023-04</v>
      </c>
      <c r="C272" s="3" t="str">
        <f t="shared" si="6"/>
        <v>2023-04-18</v>
      </c>
      <c r="D272" s="35" t="s">
        <v>7227</v>
      </c>
      <c r="E272" s="35" t="s">
        <v>126</v>
      </c>
      <c r="F272" s="35" t="s">
        <v>771</v>
      </c>
      <c r="G272" s="36">
        <v>56</v>
      </c>
      <c r="H272" s="35" t="s">
        <v>7228</v>
      </c>
      <c r="I272" s="47" t="str">
        <f t="shared" si="7"/>
        <v>0x8438d35f3530e70a3708f956620f23581d341714</v>
      </c>
      <c r="K272" s="48" t="str">
        <f t="shared" si="8"/>
        <v>0.030486524326216312</v>
      </c>
      <c r="Q272" s="3" t="str">
        <f t="shared" si="9"/>
        <v>0.030486524326216312}</v>
      </c>
    </row>
    <row r="273" spans="1:17" ht="15.5">
      <c r="A273" s="35" t="s">
        <v>7229</v>
      </c>
      <c r="B273" s="3" t="str">
        <f t="shared" si="5"/>
        <v>2023-04</v>
      </c>
      <c r="C273" s="3" t="str">
        <f t="shared" si="6"/>
        <v>2023-04-07</v>
      </c>
      <c r="D273" s="35" t="s">
        <v>7230</v>
      </c>
      <c r="E273" s="35" t="s">
        <v>126</v>
      </c>
      <c r="F273" s="35" t="s">
        <v>771</v>
      </c>
      <c r="G273" s="36">
        <v>56</v>
      </c>
      <c r="H273" s="35" t="s">
        <v>7231</v>
      </c>
      <c r="I273" s="47" t="str">
        <f t="shared" si="7"/>
        <v>0xda315d5a0af69571b1c61c798ebc5f880b28bf59</v>
      </c>
      <c r="K273" s="48" t="str">
        <f t="shared" si="8"/>
        <v>0.0166541282678202</v>
      </c>
      <c r="Q273" s="3" t="str">
        <f t="shared" si="9"/>
        <v>0.0166541282678202}</v>
      </c>
    </row>
    <row r="274" spans="1:17" ht="15.5">
      <c r="A274" s="35" t="s">
        <v>7232</v>
      </c>
      <c r="B274" s="3" t="str">
        <f t="shared" si="5"/>
        <v>2023-04</v>
      </c>
      <c r="C274" s="3" t="str">
        <f t="shared" si="6"/>
        <v>2023-04-03</v>
      </c>
      <c r="D274" s="35" t="s">
        <v>7233</v>
      </c>
      <c r="E274" s="35" t="s">
        <v>126</v>
      </c>
      <c r="F274" s="35" t="s">
        <v>771</v>
      </c>
      <c r="G274" s="36">
        <v>56</v>
      </c>
      <c r="H274" s="35" t="s">
        <v>2160</v>
      </c>
      <c r="I274" s="47" t="str">
        <f t="shared" si="7"/>
        <v>0xb9b3239fd6741d58b6c567bdd904c34c377e48d8</v>
      </c>
      <c r="K274" s="48" t="str">
        <f t="shared" si="8"/>
        <v>2.9781152008869134e-05</v>
      </c>
      <c r="Q274" s="3" t="str">
        <f t="shared" si="9"/>
        <v>2.9781152008869134e-05}</v>
      </c>
    </row>
    <row r="275" spans="1:17" ht="15.5">
      <c r="A275" s="35" t="s">
        <v>7234</v>
      </c>
      <c r="B275" s="3" t="str">
        <f t="shared" si="5"/>
        <v>2023-04</v>
      </c>
      <c r="C275" s="3" t="str">
        <f t="shared" si="6"/>
        <v>2023-04-04</v>
      </c>
      <c r="D275" s="35" t="s">
        <v>7235</v>
      </c>
      <c r="E275" s="35" t="s">
        <v>126</v>
      </c>
      <c r="F275" s="35" t="s">
        <v>771</v>
      </c>
      <c r="G275" s="36">
        <v>56</v>
      </c>
      <c r="H275" s="35" t="s">
        <v>2028</v>
      </c>
      <c r="I275" s="47" t="str">
        <f t="shared" si="7"/>
        <v>0xcccfefa4aaf83bf509df6bd9dded541d90dc95a5</v>
      </c>
      <c r="K275" s="48" t="str">
        <f t="shared" si="8"/>
        <v>0.013919526143790849</v>
      </c>
      <c r="Q275" s="3" t="str">
        <f t="shared" si="9"/>
        <v>0.013919526143790849}</v>
      </c>
    </row>
    <row r="276" spans="1:17" ht="15.5">
      <c r="A276" s="35" t="s">
        <v>7236</v>
      </c>
      <c r="B276" s="3" t="str">
        <f t="shared" si="5"/>
        <v>2023-04</v>
      </c>
      <c r="C276" s="3" t="str">
        <f t="shared" si="6"/>
        <v>2023-04-05</v>
      </c>
      <c r="D276" s="35" t="s">
        <v>7237</v>
      </c>
      <c r="E276" s="35" t="s">
        <v>126</v>
      </c>
      <c r="F276" s="35" t="s">
        <v>771</v>
      </c>
      <c r="G276" s="36">
        <v>56</v>
      </c>
      <c r="H276" s="35" t="s">
        <v>7238</v>
      </c>
      <c r="I276" s="47" t="str">
        <f t="shared" si="7"/>
        <v>0x6f3c9b33e7899b987cfde4a95d63a672e0c9077c</v>
      </c>
      <c r="K276" s="48" t="str">
        <f t="shared" si="8"/>
        <v>0.008523766816143499</v>
      </c>
      <c r="Q276" s="3" t="str">
        <f t="shared" si="9"/>
        <v>0.008523766816143499}</v>
      </c>
    </row>
    <row r="277" spans="1:17" ht="15.5">
      <c r="A277" s="35" t="s">
        <v>7239</v>
      </c>
      <c r="B277" s="3" t="str">
        <f t="shared" si="5"/>
        <v>2023-04</v>
      </c>
      <c r="C277" s="3" t="str">
        <f t="shared" si="6"/>
        <v>2023-04-25</v>
      </c>
      <c r="D277" s="35" t="s">
        <v>7240</v>
      </c>
      <c r="E277" s="35" t="s">
        <v>126</v>
      </c>
      <c r="F277" s="35" t="s">
        <v>771</v>
      </c>
      <c r="G277" s="36">
        <v>56</v>
      </c>
      <c r="H277" s="35" t="s">
        <v>7241</v>
      </c>
      <c r="I277" s="47" t="str">
        <f t="shared" si="7"/>
        <v>0x0087169416aa63f67412503f8b888099258f56fb</v>
      </c>
      <c r="K277" s="48" t="str">
        <f t="shared" si="8"/>
        <v>0.01616695059625213</v>
      </c>
      <c r="Q277" s="3" t="str">
        <f t="shared" si="9"/>
        <v>0.01616695059625213}</v>
      </c>
    </row>
    <row r="278" spans="1:17" ht="15.5">
      <c r="A278" s="35" t="s">
        <v>7242</v>
      </c>
      <c r="B278" s="3" t="str">
        <f t="shared" si="5"/>
        <v>2023-04</v>
      </c>
      <c r="C278" s="3" t="str">
        <f t="shared" si="6"/>
        <v>2023-04-29</v>
      </c>
      <c r="D278" s="35" t="s">
        <v>7243</v>
      </c>
      <c r="E278" s="35" t="s">
        <v>126</v>
      </c>
      <c r="F278" s="35" t="s">
        <v>771</v>
      </c>
      <c r="G278" s="36">
        <v>56</v>
      </c>
      <c r="H278" s="35" t="s">
        <v>7244</v>
      </c>
      <c r="I278" s="47" t="str">
        <f t="shared" si="7"/>
        <v>0x90dd3bd338042dd80289ac5fceac2da6a5dcc4e1</v>
      </c>
      <c r="K278" s="48" t="str">
        <f t="shared" si="8"/>
        <v>0.014522891566265059</v>
      </c>
      <c r="Q278" s="3" t="str">
        <f t="shared" si="9"/>
        <v>0.014522891566265059}</v>
      </c>
    </row>
    <row r="279" spans="1:17" ht="15.5">
      <c r="A279" s="35" t="s">
        <v>7245</v>
      </c>
      <c r="B279" s="3" t="str">
        <f t="shared" si="5"/>
        <v>2023-04</v>
      </c>
      <c r="C279" s="3" t="str">
        <f t="shared" si="6"/>
        <v>2023-04-29</v>
      </c>
      <c r="D279" s="35" t="s">
        <v>7246</v>
      </c>
      <c r="E279" s="35" t="s">
        <v>126</v>
      </c>
      <c r="F279" s="35" t="s">
        <v>771</v>
      </c>
      <c r="G279" s="36">
        <v>56</v>
      </c>
      <c r="H279" s="35" t="s">
        <v>7247</v>
      </c>
      <c r="I279" s="47" t="str">
        <f t="shared" si="7"/>
        <v>0xd0f9b850ba65a5106d8e550fba2724a9be632f01</v>
      </c>
      <c r="K279" s="48" t="str">
        <f t="shared" si="8"/>
        <v>0.015980392156862745</v>
      </c>
      <c r="Q279" s="3" t="str">
        <f t="shared" si="9"/>
        <v>0.015980392156862745}</v>
      </c>
    </row>
    <row r="280" spans="1:17" ht="15.5">
      <c r="A280" s="35" t="s">
        <v>7248</v>
      </c>
      <c r="B280" s="3" t="str">
        <f t="shared" si="5"/>
        <v>2023-04</v>
      </c>
      <c r="C280" s="3" t="str">
        <f t="shared" si="6"/>
        <v>2023-04-04</v>
      </c>
      <c r="D280" s="35" t="s">
        <v>7249</v>
      </c>
      <c r="E280" s="35" t="s">
        <v>126</v>
      </c>
      <c r="F280" s="35" t="s">
        <v>771</v>
      </c>
      <c r="G280" s="36">
        <v>56</v>
      </c>
      <c r="H280" s="35" t="s">
        <v>2100</v>
      </c>
      <c r="I280" s="47" t="str">
        <f t="shared" si="7"/>
        <v>0x085a92368ab710a85f57b9872c0fe4361a405e5d</v>
      </c>
      <c r="K280" s="48" t="str">
        <f t="shared" si="8"/>
        <v>0.014455410012560562</v>
      </c>
      <c r="Q280" s="3" t="str">
        <f t="shared" si="9"/>
        <v>0.014455410012560562}</v>
      </c>
    </row>
    <row r="281" spans="1:17" ht="15.5">
      <c r="A281" s="35" t="s">
        <v>7250</v>
      </c>
      <c r="B281" s="3" t="str">
        <f t="shared" si="5"/>
        <v>2023-04</v>
      </c>
      <c r="C281" s="3" t="str">
        <f t="shared" si="6"/>
        <v>2023-04-25</v>
      </c>
      <c r="D281" s="35" t="s">
        <v>7251</v>
      </c>
      <c r="E281" s="35" t="s">
        <v>126</v>
      </c>
      <c r="F281" s="35" t="s">
        <v>771</v>
      </c>
      <c r="G281" s="36">
        <v>56</v>
      </c>
      <c r="H281" s="35" t="s">
        <v>2193</v>
      </c>
      <c r="I281" s="47" t="str">
        <f t="shared" si="7"/>
        <v>0x10d200fc8dfd8ac7222139f0b3d8d54685bbc575</v>
      </c>
      <c r="K281" s="48" t="str">
        <f t="shared" si="8"/>
        <v>0.03581221572449642</v>
      </c>
      <c r="Q281" s="3" t="str">
        <f t="shared" si="9"/>
        <v>0.03581221572449642}</v>
      </c>
    </row>
    <row r="282" spans="1:17" ht="15.5">
      <c r="A282" s="35" t="s">
        <v>7252</v>
      </c>
      <c r="B282" s="3" t="str">
        <f t="shared" si="5"/>
        <v>2023-04</v>
      </c>
      <c r="C282" s="3" t="str">
        <f t="shared" si="6"/>
        <v>2023-04-01</v>
      </c>
      <c r="D282" s="35" t="s">
        <v>7253</v>
      </c>
      <c r="E282" s="35" t="s">
        <v>126</v>
      </c>
      <c r="F282" s="35" t="s">
        <v>771</v>
      </c>
      <c r="G282" s="36">
        <v>56</v>
      </c>
      <c r="H282" s="35" t="s">
        <v>2124</v>
      </c>
      <c r="I282" s="47" t="str">
        <f t="shared" si="7"/>
        <v>0xf4c8bd0cbb1cdedb6cc2a76adf1c78c3bb13b9d6</v>
      </c>
      <c r="K282" s="48" t="str">
        <f t="shared" si="8"/>
        <v>0.012629185613890037</v>
      </c>
      <c r="Q282" s="3" t="str">
        <f t="shared" si="9"/>
        <v>0.012629185613890037}</v>
      </c>
    </row>
    <row r="283" spans="1:17" ht="15.5">
      <c r="A283" s="35" t="s">
        <v>7254</v>
      </c>
      <c r="B283" s="3" t="str">
        <f t="shared" si="5"/>
        <v>2023-04</v>
      </c>
      <c r="C283" s="3" t="str">
        <f t="shared" si="6"/>
        <v>2023-04-25</v>
      </c>
      <c r="D283" s="35" t="s">
        <v>7255</v>
      </c>
      <c r="E283" s="35" t="s">
        <v>126</v>
      </c>
      <c r="F283" s="35" t="s">
        <v>771</v>
      </c>
      <c r="G283" s="36">
        <v>56</v>
      </c>
      <c r="H283" s="35" t="s">
        <v>7256</v>
      </c>
      <c r="I283" s="47" t="str">
        <f t="shared" si="7"/>
        <v>0x8eda0ee64f1d9a152ffb1ff6e692d41d1d938662</v>
      </c>
      <c r="K283" s="48" t="str">
        <f t="shared" si="8"/>
        <v>0.04606760563380282</v>
      </c>
      <c r="Q283" s="3" t="str">
        <f t="shared" si="9"/>
        <v>0.04606760563380282}</v>
      </c>
    </row>
    <row r="284" spans="1:17" ht="15.5">
      <c r="A284" s="35" t="s">
        <v>7257</v>
      </c>
      <c r="B284" s="3" t="str">
        <f t="shared" si="5"/>
        <v>2023-04</v>
      </c>
      <c r="C284" s="3" t="str">
        <f t="shared" si="6"/>
        <v>2023-04-23</v>
      </c>
      <c r="D284" s="35" t="s">
        <v>7258</v>
      </c>
      <c r="E284" s="35" t="s">
        <v>126</v>
      </c>
      <c r="F284" s="35" t="s">
        <v>771</v>
      </c>
      <c r="G284" s="36">
        <v>56</v>
      </c>
      <c r="H284" s="35" t="s">
        <v>7259</v>
      </c>
      <c r="I284" s="47" t="str">
        <f t="shared" si="7"/>
        <v>0xa985dd898e27311683069e63cda50a71a9264777</v>
      </c>
      <c r="K284" s="48" t="str">
        <f t="shared" si="8"/>
        <v>0.04334019204389574</v>
      </c>
      <c r="Q284" s="3" t="str">
        <f t="shared" si="9"/>
        <v>0.04334019204389574}</v>
      </c>
    </row>
    <row r="285" spans="1:17" ht="15.5">
      <c r="A285" s="35" t="s">
        <v>7260</v>
      </c>
      <c r="B285" s="3" t="str">
        <f t="shared" si="5"/>
        <v>2023-04</v>
      </c>
      <c r="C285" s="3" t="str">
        <f t="shared" si="6"/>
        <v>2023-04-14</v>
      </c>
      <c r="D285" s="35" t="s">
        <v>7261</v>
      </c>
      <c r="E285" s="35" t="s">
        <v>126</v>
      </c>
      <c r="F285" s="35" t="s">
        <v>771</v>
      </c>
      <c r="G285" s="36">
        <v>56</v>
      </c>
      <c r="H285" s="35" t="s">
        <v>7262</v>
      </c>
      <c r="I285" s="47" t="str">
        <f t="shared" si="7"/>
        <v>0x84fd453f80377ea49a40087290688d01af81fa1b</v>
      </c>
      <c r="K285" s="48" t="str">
        <f t="shared" si="8"/>
        <v>0.018857382315965916</v>
      </c>
      <c r="Q285" s="3" t="str">
        <f t="shared" si="9"/>
        <v>0.018857382315965916}</v>
      </c>
    </row>
    <row r="286" spans="1:17" ht="15.5">
      <c r="A286" s="35" t="s">
        <v>7263</v>
      </c>
      <c r="B286" s="3" t="str">
        <f t="shared" si="5"/>
        <v>2023-04</v>
      </c>
      <c r="C286" s="3" t="str">
        <f t="shared" si="6"/>
        <v>2023-04-17</v>
      </c>
      <c r="D286" s="35" t="s">
        <v>7264</v>
      </c>
      <c r="E286" s="35" t="s">
        <v>126</v>
      </c>
      <c r="F286" s="35" t="s">
        <v>771</v>
      </c>
      <c r="G286" s="36">
        <v>56</v>
      </c>
      <c r="H286" s="35" t="s">
        <v>7265</v>
      </c>
      <c r="I286" s="47" t="str">
        <f t="shared" si="7"/>
        <v>0x9e8a152836770be865d53c2e8a7739d99b75b860</v>
      </c>
      <c r="K286" s="48" t="str">
        <f t="shared" si="8"/>
        <v>0.03695774647887324</v>
      </c>
      <c r="Q286" s="3" t="str">
        <f t="shared" si="9"/>
        <v>0.03695774647887324}</v>
      </c>
    </row>
    <row r="287" spans="1:17" ht="15.5">
      <c r="A287" s="35" t="s">
        <v>7266</v>
      </c>
      <c r="B287" s="3" t="str">
        <f t="shared" si="5"/>
        <v>2023-04</v>
      </c>
      <c r="C287" s="3" t="str">
        <f t="shared" si="6"/>
        <v>2023-04-12</v>
      </c>
      <c r="D287" s="35" t="s">
        <v>7267</v>
      </c>
      <c r="E287" s="35" t="s">
        <v>126</v>
      </c>
      <c r="F287" s="35" t="s">
        <v>771</v>
      </c>
      <c r="G287" s="36">
        <v>56</v>
      </c>
      <c r="H287" s="35" t="s">
        <v>7268</v>
      </c>
      <c r="I287" s="47" t="str">
        <f t="shared" si="7"/>
        <v>0xaa8cf065ab44a6e4eb2b3aba786530e7f0c7aae6</v>
      </c>
      <c r="K287" s="48" t="str">
        <f t="shared" si="8"/>
        <v>0.010413744740532959</v>
      </c>
      <c r="Q287" s="3" t="str">
        <f t="shared" si="9"/>
        <v>0.010413744740532959}</v>
      </c>
    </row>
    <row r="288" spans="1:17" ht="15.5">
      <c r="A288" s="35" t="s">
        <v>7269</v>
      </c>
      <c r="B288" s="3" t="str">
        <f t="shared" si="5"/>
        <v>2023-04</v>
      </c>
      <c r="C288" s="3" t="str">
        <f t="shared" si="6"/>
        <v>2023-04-10</v>
      </c>
      <c r="D288" s="35" t="s">
        <v>7270</v>
      </c>
      <c r="E288" s="35" t="s">
        <v>126</v>
      </c>
      <c r="F288" s="35" t="s">
        <v>771</v>
      </c>
      <c r="G288" s="36">
        <v>56</v>
      </c>
      <c r="H288" s="35" t="s">
        <v>2187</v>
      </c>
      <c r="I288" s="47" t="str">
        <f t="shared" si="7"/>
        <v>0xffb9bc4d56e891aade8d5201d6e56f04ddf28dc0</v>
      </c>
      <c r="K288" s="48" t="str">
        <f t="shared" si="8"/>
        <v>0.009705882352941177</v>
      </c>
      <c r="Q288" s="3" t="str">
        <f t="shared" si="9"/>
        <v>0.009705882352941177}</v>
      </c>
    </row>
    <row r="289" spans="1:17" ht="15.5">
      <c r="A289" s="35" t="s">
        <v>7271</v>
      </c>
      <c r="B289" s="3" t="str">
        <f t="shared" si="5"/>
        <v>2023-04</v>
      </c>
      <c r="C289" s="3" t="str">
        <f t="shared" si="6"/>
        <v>2023-04-26</v>
      </c>
      <c r="D289" s="35" t="s">
        <v>7272</v>
      </c>
      <c r="E289" s="35" t="s">
        <v>126</v>
      </c>
      <c r="F289" s="35" t="s">
        <v>771</v>
      </c>
      <c r="G289" s="36">
        <v>56</v>
      </c>
      <c r="H289" s="35" t="s">
        <v>2172</v>
      </c>
      <c r="I289" s="47" t="str">
        <f t="shared" si="7"/>
        <v>0x38581f3144e2a0b1812128ebb49bdeaa9927c68d</v>
      </c>
      <c r="K289" s="48" t="str">
        <f t="shared" si="8"/>
        <v>0.012983347445667513</v>
      </c>
      <c r="Q289" s="3" t="str">
        <f t="shared" si="9"/>
        <v>0.012983347445667513}</v>
      </c>
    </row>
    <row r="290" spans="1:17" ht="15.5">
      <c r="A290" s="35" t="s">
        <v>7273</v>
      </c>
      <c r="B290" s="3" t="str">
        <f t="shared" si="5"/>
        <v>2023-04</v>
      </c>
      <c r="C290" s="3" t="str">
        <f t="shared" si="6"/>
        <v>2023-04-27</v>
      </c>
      <c r="D290" s="35" t="s">
        <v>7274</v>
      </c>
      <c r="E290" s="35" t="s">
        <v>126</v>
      </c>
      <c r="F290" s="35" t="s">
        <v>771</v>
      </c>
      <c r="G290" s="36">
        <v>56</v>
      </c>
      <c r="H290" s="35" t="s">
        <v>7275</v>
      </c>
      <c r="I290" s="47" t="str">
        <f t="shared" si="7"/>
        <v>0xae3520349cfc602ed5346d7b486b118e2aaade91</v>
      </c>
      <c r="K290" s="48" t="str">
        <f t="shared" si="8"/>
        <v>3.579549328109659e-05</v>
      </c>
      <c r="Q290" s="3" t="str">
        <f t="shared" si="9"/>
        <v>3.579549328109659e-05}</v>
      </c>
    </row>
    <row r="291" spans="1:17" ht="15.5">
      <c r="A291" s="35" t="s">
        <v>7276</v>
      </c>
      <c r="B291" s="3" t="str">
        <f t="shared" si="5"/>
        <v>2023-04</v>
      </c>
      <c r="C291" s="3" t="str">
        <f t="shared" si="6"/>
        <v>2023-04-03</v>
      </c>
      <c r="D291" s="35" t="s">
        <v>7277</v>
      </c>
      <c r="E291" s="35" t="s">
        <v>126</v>
      </c>
      <c r="F291" s="35" t="s">
        <v>771</v>
      </c>
      <c r="G291" s="36">
        <v>56</v>
      </c>
      <c r="H291" s="35" t="s">
        <v>2190</v>
      </c>
      <c r="I291" s="47" t="str">
        <f t="shared" si="7"/>
        <v>0x244ae091cc6f9a95f42d64b14aa71d0cc692e312</v>
      </c>
      <c r="K291" s="48" t="str">
        <f t="shared" si="8"/>
        <v>0.01119487648673376</v>
      </c>
      <c r="Q291" s="3" t="str">
        <f t="shared" si="9"/>
        <v>0.01119487648673376}</v>
      </c>
    </row>
    <row r="292" spans="1:17" ht="15.5">
      <c r="A292" s="35" t="s">
        <v>7278</v>
      </c>
      <c r="B292" s="3" t="str">
        <f t="shared" si="5"/>
        <v>2023-04</v>
      </c>
      <c r="C292" s="3" t="str">
        <f t="shared" si="6"/>
        <v>2023-04-16</v>
      </c>
      <c r="D292" s="35" t="s">
        <v>7279</v>
      </c>
      <c r="E292" s="35" t="s">
        <v>126</v>
      </c>
      <c r="F292" s="35" t="s">
        <v>771</v>
      </c>
      <c r="G292" s="36">
        <v>56</v>
      </c>
      <c r="H292" s="35" t="s">
        <v>7280</v>
      </c>
      <c r="I292" s="47" t="str">
        <f t="shared" si="7"/>
        <v>0x8a598f5629d3e6a8747afbfd6b9b982a2d1078a1</v>
      </c>
      <c r="K292" s="48" t="str">
        <f t="shared" si="8"/>
        <v>0.014194715888526964</v>
      </c>
      <c r="Q292" s="3" t="str">
        <f t="shared" si="9"/>
        <v>0.014194715888526964}</v>
      </c>
    </row>
    <row r="293" spans="1:17" ht="15.5">
      <c r="A293" s="35" t="s">
        <v>7281</v>
      </c>
      <c r="B293" s="3" t="str">
        <f t="shared" si="5"/>
        <v>2023-04</v>
      </c>
      <c r="C293" s="3" t="str">
        <f t="shared" si="6"/>
        <v>2023-04-22</v>
      </c>
      <c r="D293" s="35" t="s">
        <v>7282</v>
      </c>
      <c r="E293" s="35" t="s">
        <v>126</v>
      </c>
      <c r="F293" s="35" t="s">
        <v>771</v>
      </c>
      <c r="G293" s="36">
        <v>56</v>
      </c>
      <c r="H293" s="35" t="s">
        <v>7283</v>
      </c>
      <c r="I293" s="47" t="str">
        <f t="shared" si="7"/>
        <v>0x47f19ae4c071d900431f172c31add32d8475cb35</v>
      </c>
      <c r="K293" s="48" t="str">
        <f t="shared" si="8"/>
        <v>0.016728971962616822</v>
      </c>
      <c r="Q293" s="3" t="str">
        <f t="shared" si="9"/>
        <v>0.016728971962616822}</v>
      </c>
    </row>
    <row r="294" spans="1:17" ht="15.5">
      <c r="A294" s="35" t="s">
        <v>7284</v>
      </c>
      <c r="B294" s="3" t="str">
        <f t="shared" si="5"/>
        <v>2023-04</v>
      </c>
      <c r="C294" s="3" t="str">
        <f t="shared" si="6"/>
        <v>2023-04-12</v>
      </c>
      <c r="D294" s="35" t="s">
        <v>7285</v>
      </c>
      <c r="E294" s="35" t="s">
        <v>126</v>
      </c>
      <c r="F294" s="35" t="s">
        <v>771</v>
      </c>
      <c r="G294" s="36">
        <v>56</v>
      </c>
      <c r="H294" s="35" t="s">
        <v>7286</v>
      </c>
      <c r="I294" s="47" t="str">
        <f t="shared" si="7"/>
        <v>0x0e6306217c6f4556be4ac563e56f79599d6aeb6a</v>
      </c>
      <c r="K294" s="48" t="str">
        <f t="shared" si="8"/>
        <v>0.023580960854092524</v>
      </c>
      <c r="Q294" s="3" t="str">
        <f t="shared" si="9"/>
        <v>0.023580960854092524}</v>
      </c>
    </row>
    <row r="295" spans="1:17" ht="15.5">
      <c r="A295" s="35" t="s">
        <v>7287</v>
      </c>
      <c r="B295" s="3" t="str">
        <f t="shared" si="5"/>
        <v>2023-04</v>
      </c>
      <c r="C295" s="3" t="str">
        <f t="shared" si="6"/>
        <v>2023-04-29</v>
      </c>
      <c r="D295" s="35" t="s">
        <v>7288</v>
      </c>
      <c r="E295" s="35" t="s">
        <v>126</v>
      </c>
      <c r="F295" s="35" t="s">
        <v>771</v>
      </c>
      <c r="G295" s="36">
        <v>56</v>
      </c>
      <c r="H295" s="35" t="s">
        <v>7289</v>
      </c>
      <c r="I295" s="47" t="str">
        <f t="shared" si="7"/>
        <v>0xaee3360b7086ac03e2243cab7a7ec9997cb5e44c</v>
      </c>
      <c r="K295" s="48" t="str">
        <f t="shared" si="8"/>
        <v>0.024176904176904178</v>
      </c>
      <c r="Q295" s="3" t="str">
        <f t="shared" si="9"/>
        <v>0.024176904176904178}</v>
      </c>
    </row>
    <row r="296" spans="1:17" ht="15.5">
      <c r="A296" s="35" t="s">
        <v>7290</v>
      </c>
      <c r="B296" s="3" t="str">
        <f t="shared" si="5"/>
        <v>2023-04</v>
      </c>
      <c r="C296" s="3" t="str">
        <f t="shared" si="6"/>
        <v>2023-04-05</v>
      </c>
      <c r="D296" s="35" t="s">
        <v>7291</v>
      </c>
      <c r="E296" s="35" t="s">
        <v>126</v>
      </c>
      <c r="F296" s="35" t="s">
        <v>771</v>
      </c>
      <c r="G296" s="36">
        <v>56</v>
      </c>
      <c r="H296" s="35" t="s">
        <v>2235</v>
      </c>
      <c r="I296" s="47" t="str">
        <f t="shared" si="7"/>
        <v>0x1680734a2909448e58c33b36c14e81d4fbe38e94</v>
      </c>
      <c r="K296" s="48" t="str">
        <f t="shared" si="8"/>
        <v>0.007543701567850063</v>
      </c>
      <c r="Q296" s="3" t="str">
        <f t="shared" si="9"/>
        <v>0.007543701567850063}</v>
      </c>
    </row>
    <row r="297" spans="1:17" ht="15.5">
      <c r="A297" s="35" t="s">
        <v>7292</v>
      </c>
      <c r="B297" s="3" t="str">
        <f t="shared" si="5"/>
        <v>2023-04</v>
      </c>
      <c r="C297" s="3" t="str">
        <f t="shared" si="6"/>
        <v>2023-04-07</v>
      </c>
      <c r="D297" s="35" t="s">
        <v>7293</v>
      </c>
      <c r="E297" s="35" t="s">
        <v>126</v>
      </c>
      <c r="F297" s="35" t="s">
        <v>771</v>
      </c>
      <c r="G297" s="36">
        <v>56</v>
      </c>
      <c r="H297" s="35" t="s">
        <v>7294</v>
      </c>
      <c r="I297" s="47" t="str">
        <f t="shared" si="7"/>
        <v>0xe5e2df79d20df43edf5dc0feccf4856136492fd6</v>
      </c>
      <c r="K297" s="48" t="str">
        <f t="shared" si="8"/>
        <v>0.014641954507160911</v>
      </c>
      <c r="Q297" s="3" t="str">
        <f t="shared" si="9"/>
        <v>0.014641954507160911}</v>
      </c>
    </row>
    <row r="298" spans="1:17" ht="15.5">
      <c r="A298" s="35" t="s">
        <v>7295</v>
      </c>
      <c r="B298" s="3" t="str">
        <f t="shared" si="5"/>
        <v>2023-04</v>
      </c>
      <c r="C298" s="3" t="str">
        <f t="shared" si="6"/>
        <v>2023-04-29</v>
      </c>
      <c r="D298" s="35" t="s">
        <v>7296</v>
      </c>
      <c r="E298" s="35" t="s">
        <v>126</v>
      </c>
      <c r="F298" s="35" t="s">
        <v>771</v>
      </c>
      <c r="G298" s="36">
        <v>56</v>
      </c>
      <c r="H298" s="35" t="s">
        <v>7297</v>
      </c>
      <c r="I298" s="47" t="str">
        <f t="shared" si="7"/>
        <v>0xea374b72cd665217e0d1a6411c6a9febc3c039f5</v>
      </c>
      <c r="K298" s="48" t="str">
        <f t="shared" si="8"/>
        <v>0.016985348894959028</v>
      </c>
      <c r="Q298" s="3" t="str">
        <f t="shared" si="9"/>
        <v>0.016985348894959028}</v>
      </c>
    </row>
    <row r="299" spans="1:17" ht="15.5">
      <c r="A299" s="35" t="s">
        <v>7298</v>
      </c>
      <c r="B299" s="3" t="str">
        <f t="shared" si="5"/>
        <v>2023-04</v>
      </c>
      <c r="C299" s="3" t="str">
        <f t="shared" si="6"/>
        <v>2023-04-03</v>
      </c>
      <c r="D299" s="35" t="s">
        <v>7299</v>
      </c>
      <c r="E299" s="35" t="s">
        <v>126</v>
      </c>
      <c r="F299" s="35" t="s">
        <v>771</v>
      </c>
      <c r="G299" s="36">
        <v>56</v>
      </c>
      <c r="H299" s="35" t="s">
        <v>2070</v>
      </c>
      <c r="I299" s="47" t="str">
        <f t="shared" si="7"/>
        <v>0x01a6894f61784d7ea44b4668604e247f9c7b160c</v>
      </c>
      <c r="K299" s="48" t="str">
        <f t="shared" si="8"/>
        <v>0.008255867464335022</v>
      </c>
      <c r="Q299" s="3" t="str">
        <f t="shared" si="9"/>
        <v>0.008255867464335022}</v>
      </c>
    </row>
    <row r="300" spans="1:17" ht="15.5">
      <c r="A300" s="35" t="s">
        <v>7300</v>
      </c>
      <c r="B300" s="3" t="str">
        <f t="shared" si="5"/>
        <v>2023-04</v>
      </c>
      <c r="C300" s="3" t="str">
        <f t="shared" si="6"/>
        <v>2023-04-14</v>
      </c>
      <c r="D300" s="35" t="s">
        <v>7301</v>
      </c>
      <c r="E300" s="35" t="s">
        <v>126</v>
      </c>
      <c r="F300" s="35" t="s">
        <v>771</v>
      </c>
      <c r="G300" s="36">
        <v>56</v>
      </c>
      <c r="H300" s="35" t="s">
        <v>7302</v>
      </c>
      <c r="I300" s="47" t="str">
        <f t="shared" si="7"/>
        <v>0x4d2e3f783881ba0329291539c97422c003373105</v>
      </c>
      <c r="K300" s="48" t="str">
        <f t="shared" si="8"/>
        <v>0.011584974165619327</v>
      </c>
      <c r="Q300" s="3" t="str">
        <f t="shared" si="9"/>
        <v>0.011584974165619327}</v>
      </c>
    </row>
    <row r="301" spans="1:17" ht="15.5">
      <c r="A301" s="35" t="s">
        <v>7303</v>
      </c>
      <c r="B301" s="3" t="str">
        <f t="shared" si="5"/>
        <v>2023-04</v>
      </c>
      <c r="C301" s="3" t="str">
        <f t="shared" si="6"/>
        <v>2023-04-20</v>
      </c>
      <c r="D301" s="35" t="s">
        <v>7304</v>
      </c>
      <c r="E301" s="35" t="s">
        <v>126</v>
      </c>
      <c r="F301" s="35" t="s">
        <v>771</v>
      </c>
      <c r="G301" s="36">
        <v>56</v>
      </c>
      <c r="H301" s="35" t="s">
        <v>7305</v>
      </c>
      <c r="I301" s="47" t="str">
        <f t="shared" si="7"/>
        <v>0x48b3be5548b2d1bbf1ec8fad93cbfe9625c01b04</v>
      </c>
      <c r="K301" s="48" t="str">
        <f t="shared" si="8"/>
        <v>0.039677938808373586</v>
      </c>
      <c r="Q301" s="3" t="str">
        <f t="shared" si="9"/>
        <v>0.039677938808373586}</v>
      </c>
    </row>
    <row r="302" spans="1:17" ht="15.5">
      <c r="A302" s="35" t="s">
        <v>7306</v>
      </c>
      <c r="B302" s="3" t="str">
        <f t="shared" si="5"/>
        <v>2023-04</v>
      </c>
      <c r="C302" s="3" t="str">
        <f t="shared" si="6"/>
        <v>2023-04-11</v>
      </c>
      <c r="D302" s="35" t="s">
        <v>7307</v>
      </c>
      <c r="E302" s="35" t="s">
        <v>126</v>
      </c>
      <c r="F302" s="35" t="s">
        <v>771</v>
      </c>
      <c r="G302" s="36">
        <v>56</v>
      </c>
      <c r="H302" s="35" t="s">
        <v>1978</v>
      </c>
      <c r="I302" s="47" t="str">
        <f t="shared" si="7"/>
        <v>0xbb86192238f8286e578a783aea6b131b899a8cc1</v>
      </c>
      <c r="K302" s="48" t="str">
        <f t="shared" si="8"/>
        <v>0.013064687168610818</v>
      </c>
      <c r="Q302" s="3" t="str">
        <f t="shared" si="9"/>
        <v>0.013064687168610818}</v>
      </c>
    </row>
    <row r="303" spans="1:17" ht="15.5">
      <c r="A303" s="35" t="s">
        <v>7308</v>
      </c>
      <c r="B303" s="3" t="str">
        <f t="shared" si="5"/>
        <v>2023-04</v>
      </c>
      <c r="C303" s="3" t="str">
        <f t="shared" si="6"/>
        <v>2023-04-12</v>
      </c>
      <c r="D303" s="35" t="s">
        <v>7309</v>
      </c>
      <c r="E303" s="35" t="s">
        <v>126</v>
      </c>
      <c r="F303" s="35" t="s">
        <v>771</v>
      </c>
      <c r="G303" s="36">
        <v>56</v>
      </c>
      <c r="H303" s="35" t="s">
        <v>7310</v>
      </c>
      <c r="I303" s="47" t="str">
        <f t="shared" si="7"/>
        <v>0x5bf836d2b61a560895036a38c54b08e667947fb2</v>
      </c>
      <c r="K303" s="48" t="str">
        <f t="shared" si="8"/>
        <v>1.8713374896491054e-05</v>
      </c>
      <c r="Q303" s="3" t="str">
        <f t="shared" si="9"/>
        <v>1.8713374896491054e-05}</v>
      </c>
    </row>
    <row r="304" spans="1:17" ht="15.5">
      <c r="A304" s="35" t="s">
        <v>7311</v>
      </c>
      <c r="B304" s="3" t="str">
        <f t="shared" si="5"/>
        <v>2023-04</v>
      </c>
      <c r="C304" s="3" t="str">
        <f t="shared" si="6"/>
        <v>2023-04-14</v>
      </c>
      <c r="D304" s="35" t="s">
        <v>7312</v>
      </c>
      <c r="E304" s="35" t="s">
        <v>126</v>
      </c>
      <c r="F304" s="35" t="s">
        <v>771</v>
      </c>
      <c r="G304" s="36">
        <v>56</v>
      </c>
      <c r="H304" s="35" t="s">
        <v>7313</v>
      </c>
      <c r="I304" s="47" t="str">
        <f t="shared" si="7"/>
        <v>0xa97cd7e465d69c69f420db71bd0cbcf2adfb65b4</v>
      </c>
      <c r="K304" s="48" t="str">
        <f t="shared" si="8"/>
        <v>0.006320486815415821</v>
      </c>
      <c r="Q304" s="3" t="str">
        <f t="shared" si="9"/>
        <v>0.006320486815415821}</v>
      </c>
    </row>
    <row r="305" spans="1:17" ht="15.5">
      <c r="A305" s="35" t="s">
        <v>7314</v>
      </c>
      <c r="B305" s="3" t="str">
        <f t="shared" si="5"/>
        <v>2023-04</v>
      </c>
      <c r="C305" s="3" t="str">
        <f t="shared" si="6"/>
        <v>2023-04-24</v>
      </c>
      <c r="D305" s="35" t="s">
        <v>7315</v>
      </c>
      <c r="E305" s="35" t="s">
        <v>126</v>
      </c>
      <c r="F305" s="35" t="s">
        <v>771</v>
      </c>
      <c r="G305" s="36">
        <v>56</v>
      </c>
      <c r="H305" s="35" t="s">
        <v>7316</v>
      </c>
      <c r="I305" s="47" t="str">
        <f t="shared" si="7"/>
        <v>0xe715c3e698bbd6d80d8ff9f4e785717d0491d14a</v>
      </c>
      <c r="K305" s="48" t="str">
        <f t="shared" si="8"/>
        <v>0.04468367008943359</v>
      </c>
      <c r="Q305" s="3" t="str">
        <f t="shared" si="9"/>
        <v>0.04468367008943359}</v>
      </c>
    </row>
    <row r="306" spans="1:17" ht="15.5">
      <c r="A306" s="35" t="s">
        <v>7317</v>
      </c>
      <c r="B306" s="3" t="str">
        <f t="shared" si="5"/>
        <v>2023-04</v>
      </c>
      <c r="C306" s="3" t="str">
        <f t="shared" si="6"/>
        <v>2023-04-19</v>
      </c>
      <c r="D306" s="35" t="s">
        <v>7318</v>
      </c>
      <c r="E306" s="35" t="s">
        <v>126</v>
      </c>
      <c r="F306" s="35" t="s">
        <v>771</v>
      </c>
      <c r="G306" s="36">
        <v>56</v>
      </c>
      <c r="H306" s="35" t="s">
        <v>7319</v>
      </c>
      <c r="I306" s="47" t="str">
        <f t="shared" si="7"/>
        <v>0xa55b48e5090a027245e7693c0530285c8150226c</v>
      </c>
      <c r="K306" s="48" t="str">
        <f t="shared" si="8"/>
        <v>0.02825675675675676</v>
      </c>
      <c r="Q306" s="3" t="str">
        <f t="shared" si="9"/>
        <v>0.02825675675675676}</v>
      </c>
    </row>
    <row r="307" spans="1:17" ht="15.5">
      <c r="A307" s="35" t="s">
        <v>7320</v>
      </c>
      <c r="B307" s="3" t="str">
        <f t="shared" si="5"/>
        <v>2023-04</v>
      </c>
      <c r="C307" s="3" t="str">
        <f t="shared" si="6"/>
        <v>2023-04-19</v>
      </c>
      <c r="D307" s="35" t="s">
        <v>7321</v>
      </c>
      <c r="E307" s="35" t="s">
        <v>126</v>
      </c>
      <c r="F307" s="35" t="s">
        <v>771</v>
      </c>
      <c r="G307" s="36">
        <v>56</v>
      </c>
      <c r="H307" s="35" t="s">
        <v>7322</v>
      </c>
      <c r="I307" s="47" t="str">
        <f t="shared" si="7"/>
        <v>0x65922f415d0d98d9ecb4dee10af736d3681eecfe</v>
      </c>
      <c r="K307" s="48" t="str">
        <f t="shared" si="8"/>
        <v>0.02935178933153275</v>
      </c>
      <c r="Q307" s="3" t="str">
        <f t="shared" si="9"/>
        <v>0.02935178933153275}</v>
      </c>
    </row>
    <row r="308" spans="1:17" ht="15.5">
      <c r="A308" s="35" t="s">
        <v>7323</v>
      </c>
      <c r="B308" s="3" t="str">
        <f t="shared" si="5"/>
        <v>2023-04</v>
      </c>
      <c r="C308" s="3" t="str">
        <f t="shared" si="6"/>
        <v>2023-04-15</v>
      </c>
      <c r="D308" s="35" t="s">
        <v>7324</v>
      </c>
      <c r="E308" s="35" t="s">
        <v>126</v>
      </c>
      <c r="F308" s="35" t="s">
        <v>771</v>
      </c>
      <c r="G308" s="36">
        <v>56</v>
      </c>
      <c r="H308" s="35" t="s">
        <v>7325</v>
      </c>
      <c r="I308" s="47" t="str">
        <f t="shared" si="7"/>
        <v>0xdfa0d23a90fa8d7b4c4e7ca28c184dbd93a4912b</v>
      </c>
      <c r="K308" s="48" t="str">
        <f t="shared" si="8"/>
        <v>0.013448419301164726</v>
      </c>
      <c r="Q308" s="3" t="str">
        <f t="shared" si="9"/>
        <v>0.013448419301164726}</v>
      </c>
    </row>
    <row r="309" spans="1:17" ht="15.5">
      <c r="A309" s="35" t="s">
        <v>7326</v>
      </c>
      <c r="B309" s="3" t="str">
        <f t="shared" si="5"/>
        <v>2023-04</v>
      </c>
      <c r="C309" s="3" t="str">
        <f t="shared" si="6"/>
        <v>2023-04-09</v>
      </c>
      <c r="D309" s="35" t="s">
        <v>7327</v>
      </c>
      <c r="E309" s="35" t="s">
        <v>126</v>
      </c>
      <c r="F309" s="35" t="s">
        <v>771</v>
      </c>
      <c r="G309" s="36">
        <v>56</v>
      </c>
      <c r="H309" s="35" t="s">
        <v>7328</v>
      </c>
      <c r="I309" s="47" t="str">
        <f t="shared" si="7"/>
        <v>0xa54fd5a71f68d5c47c62d3521092306e1db94775</v>
      </c>
      <c r="K309" s="48" t="str">
        <f t="shared" si="8"/>
        <v>0.01316831683168317</v>
      </c>
      <c r="Q309" s="3" t="str">
        <f t="shared" si="9"/>
        <v>0.01316831683168317}</v>
      </c>
    </row>
    <row r="310" spans="1:17" ht="15.5">
      <c r="A310" s="35" t="s">
        <v>7329</v>
      </c>
      <c r="B310" s="3" t="str">
        <f t="shared" si="5"/>
        <v>2023-04</v>
      </c>
      <c r="C310" s="3" t="str">
        <f t="shared" si="6"/>
        <v>2023-04-16</v>
      </c>
      <c r="D310" s="35" t="s">
        <v>7330</v>
      </c>
      <c r="E310" s="35" t="s">
        <v>126</v>
      </c>
      <c r="F310" s="35" t="s">
        <v>771</v>
      </c>
      <c r="G310" s="36">
        <v>56</v>
      </c>
      <c r="H310" s="35" t="s">
        <v>7331</v>
      </c>
      <c r="I310" s="47" t="str">
        <f t="shared" si="7"/>
        <v>0xe21aa15f540706692c4a662742fdb4cafe000000</v>
      </c>
      <c r="K310" s="48" t="str">
        <f t="shared" si="8"/>
        <v>0.013853144311159577</v>
      </c>
      <c r="Q310" s="3" t="str">
        <f t="shared" si="9"/>
        <v>0.013853144311159577}</v>
      </c>
    </row>
    <row r="311" spans="1:17" ht="15.5">
      <c r="A311" s="35" t="s">
        <v>7332</v>
      </c>
      <c r="B311" s="3" t="str">
        <f t="shared" si="5"/>
        <v>2023-04</v>
      </c>
      <c r="C311" s="3" t="str">
        <f t="shared" si="6"/>
        <v>2023-04-29</v>
      </c>
      <c r="D311" s="35" t="s">
        <v>7333</v>
      </c>
      <c r="E311" s="35" t="s">
        <v>126</v>
      </c>
      <c r="F311" s="35" t="s">
        <v>771</v>
      </c>
      <c r="G311" s="36">
        <v>56</v>
      </c>
      <c r="H311" s="35" t="s">
        <v>7334</v>
      </c>
      <c r="I311" s="47" t="str">
        <f t="shared" si="7"/>
        <v>0xe65323860a330d9814b595a1eb1c008990531715</v>
      </c>
      <c r="K311" s="48" t="str">
        <f t="shared" si="8"/>
        <v>0.018399548532731375</v>
      </c>
      <c r="Q311" s="3" t="str">
        <f t="shared" si="9"/>
        <v>0.018399548532731375}</v>
      </c>
    </row>
    <row r="312" spans="1:17" ht="15.5">
      <c r="A312" s="35" t="s">
        <v>7335</v>
      </c>
      <c r="B312" s="3" t="str">
        <f t="shared" si="5"/>
        <v>2023-04</v>
      </c>
      <c r="C312" s="3" t="str">
        <f t="shared" si="6"/>
        <v>2023-04-26</v>
      </c>
      <c r="D312" s="35" t="s">
        <v>7336</v>
      </c>
      <c r="E312" s="35" t="s">
        <v>126</v>
      </c>
      <c r="F312" s="35" t="s">
        <v>771</v>
      </c>
      <c r="G312" s="36">
        <v>56</v>
      </c>
      <c r="H312" s="35" t="s">
        <v>7337</v>
      </c>
      <c r="I312" s="47" t="str">
        <f t="shared" si="7"/>
        <v>0x4ae240891ecfd36ad459e76ff0e6a7e07a766844</v>
      </c>
      <c r="K312" s="48" t="str">
        <f t="shared" si="8"/>
        <v>0.03582686711930165</v>
      </c>
      <c r="Q312" s="3" t="str">
        <f t="shared" si="9"/>
        <v>0.03582686711930165}</v>
      </c>
    </row>
    <row r="313" spans="1:17" ht="15.5">
      <c r="A313" s="35" t="s">
        <v>7338</v>
      </c>
      <c r="B313" s="3" t="str">
        <f t="shared" si="5"/>
        <v>2023-04</v>
      </c>
      <c r="C313" s="3" t="str">
        <f t="shared" si="6"/>
        <v>2023-04-06</v>
      </c>
      <c r="D313" s="35" t="s">
        <v>7339</v>
      </c>
      <c r="E313" s="35" t="s">
        <v>126</v>
      </c>
      <c r="F313" s="35" t="s">
        <v>771</v>
      </c>
      <c r="G313" s="36">
        <v>56</v>
      </c>
      <c r="H313" s="35" t="s">
        <v>2133</v>
      </c>
      <c r="I313" s="47" t="str">
        <f t="shared" si="7"/>
        <v>0x8686b36bfb3119045186467fa481d49ccdb05f25</v>
      </c>
      <c r="K313" s="48" t="str">
        <f t="shared" si="8"/>
        <v>9.235641972189852e-06</v>
      </c>
      <c r="Q313" s="3" t="str">
        <f t="shared" si="9"/>
        <v>9.235641972189852e-06}</v>
      </c>
    </row>
    <row r="314" spans="1:17" ht="15.5">
      <c r="A314" s="35" t="s">
        <v>7340</v>
      </c>
      <c r="B314" s="3" t="str">
        <f t="shared" si="5"/>
        <v>2023-04</v>
      </c>
      <c r="C314" s="3" t="str">
        <f t="shared" si="6"/>
        <v>2023-04-26</v>
      </c>
      <c r="D314" s="35" t="s">
        <v>7341</v>
      </c>
      <c r="E314" s="35" t="s">
        <v>126</v>
      </c>
      <c r="F314" s="35" t="s">
        <v>771</v>
      </c>
      <c r="G314" s="36">
        <v>56</v>
      </c>
      <c r="H314" s="35" t="s">
        <v>7342</v>
      </c>
      <c r="I314" s="47" t="str">
        <f t="shared" si="7"/>
        <v>0xb04f4f798ca823027f2b816a8bd1ba1248a5f5fa</v>
      </c>
      <c r="K314" s="48" t="str">
        <f t="shared" si="8"/>
        <v>0.011817738791423001</v>
      </c>
      <c r="Q314" s="3" t="str">
        <f t="shared" si="9"/>
        <v>0.011817738791423001}</v>
      </c>
    </row>
    <row r="315" spans="1:17" ht="15.5">
      <c r="A315" s="35" t="s">
        <v>7343</v>
      </c>
      <c r="B315" s="3" t="str">
        <f t="shared" si="5"/>
        <v>2023-04</v>
      </c>
      <c r="C315" s="3" t="str">
        <f t="shared" si="6"/>
        <v>2023-04-29</v>
      </c>
      <c r="D315" s="35" t="s">
        <v>7344</v>
      </c>
      <c r="E315" s="35" t="s">
        <v>126</v>
      </c>
      <c r="F315" s="35" t="s">
        <v>771</v>
      </c>
      <c r="G315" s="36">
        <v>56</v>
      </c>
      <c r="H315" s="35" t="s">
        <v>7345</v>
      </c>
      <c r="I315" s="47" t="str">
        <f t="shared" si="7"/>
        <v>0xcbafc4d63a091770afbb807edb7c48dd321674dd</v>
      </c>
      <c r="K315" s="48" t="str">
        <f t="shared" si="8"/>
        <v>0.020768678160919537</v>
      </c>
      <c r="Q315" s="3" t="str">
        <f t="shared" si="9"/>
        <v>0.020768678160919537}</v>
      </c>
    </row>
    <row r="316" spans="1:17" ht="15.5">
      <c r="A316" s="35" t="s">
        <v>7346</v>
      </c>
      <c r="B316" s="3" t="str">
        <f t="shared" si="5"/>
        <v>2023-04</v>
      </c>
      <c r="C316" s="3" t="str">
        <f t="shared" si="6"/>
        <v>2023-04-16</v>
      </c>
      <c r="D316" s="35" t="s">
        <v>7347</v>
      </c>
      <c r="E316" s="35" t="s">
        <v>126</v>
      </c>
      <c r="F316" s="35" t="s">
        <v>771</v>
      </c>
      <c r="G316" s="36">
        <v>56</v>
      </c>
      <c r="H316" s="35" t="s">
        <v>7348</v>
      </c>
      <c r="I316" s="47" t="str">
        <f t="shared" si="7"/>
        <v>0x5a1507d63f34a0f6d7926232fde4156b4b6a6807</v>
      </c>
      <c r="K316" s="48" t="str">
        <f t="shared" si="8"/>
        <v>0.025468680586406042</v>
      </c>
      <c r="Q316" s="3" t="str">
        <f t="shared" si="9"/>
        <v>0.025468680586406042}</v>
      </c>
    </row>
    <row r="317" spans="1:17" ht="15.5">
      <c r="A317" s="35" t="s">
        <v>7349</v>
      </c>
      <c r="B317" s="3" t="str">
        <f t="shared" si="5"/>
        <v>2023-04</v>
      </c>
      <c r="C317" s="3" t="str">
        <f t="shared" si="6"/>
        <v>2023-04-12</v>
      </c>
      <c r="D317" s="35" t="s">
        <v>7350</v>
      </c>
      <c r="E317" s="35" t="s">
        <v>126</v>
      </c>
      <c r="F317" s="35" t="s">
        <v>771</v>
      </c>
      <c r="G317" s="36">
        <v>56</v>
      </c>
      <c r="H317" s="35" t="s">
        <v>7351</v>
      </c>
      <c r="I317" s="47" t="str">
        <f t="shared" si="7"/>
        <v>0x50bab2bd62bf66fb7439f73a5d379a09c3633eca</v>
      </c>
      <c r="K317" s="48" t="str">
        <f t="shared" si="8"/>
        <v>0.017545276020074187</v>
      </c>
      <c r="Q317" s="3" t="str">
        <f t="shared" si="9"/>
        <v>0.017545276020074187}</v>
      </c>
    </row>
    <row r="318" spans="1:17" ht="15.5">
      <c r="A318" s="35" t="s">
        <v>7352</v>
      </c>
      <c r="B318" s="3" t="str">
        <f t="shared" si="5"/>
        <v>2023-04</v>
      </c>
      <c r="C318" s="3" t="str">
        <f t="shared" si="6"/>
        <v>2023-04-03</v>
      </c>
      <c r="D318" s="35" t="s">
        <v>7353</v>
      </c>
      <c r="E318" s="35" t="s">
        <v>126</v>
      </c>
      <c r="F318" s="35" t="s">
        <v>771</v>
      </c>
      <c r="G318" s="36">
        <v>56</v>
      </c>
      <c r="H318" s="35" t="s">
        <v>1962</v>
      </c>
      <c r="I318" s="47" t="str">
        <f t="shared" si="7"/>
        <v>0x69772e938444bc5c607878a82423cca3590cc39f</v>
      </c>
      <c r="K318" s="48" t="str">
        <f t="shared" si="8"/>
        <v>0.011596128297589676</v>
      </c>
      <c r="Q318" s="3" t="str">
        <f t="shared" si="9"/>
        <v>0.011596128297589676}</v>
      </c>
    </row>
    <row r="319" spans="1:17" ht="15.5">
      <c r="A319" s="35" t="s">
        <v>7354</v>
      </c>
      <c r="B319" s="3" t="str">
        <f t="shared" si="5"/>
        <v>2023-04</v>
      </c>
      <c r="C319" s="3" t="str">
        <f t="shared" si="6"/>
        <v>2023-04-26</v>
      </c>
      <c r="D319" s="35" t="s">
        <v>7355</v>
      </c>
      <c r="E319" s="35" t="s">
        <v>126</v>
      </c>
      <c r="F319" s="35" t="s">
        <v>771</v>
      </c>
      <c r="G319" s="36">
        <v>56</v>
      </c>
      <c r="H319" s="35" t="s">
        <v>7356</v>
      </c>
      <c r="I319" s="47" t="str">
        <f t="shared" si="7"/>
        <v>0xd3a115d4c65e0913fd7fa5b9414d77b13e7bebb9</v>
      </c>
      <c r="K319" s="48" t="str">
        <f t="shared" si="8"/>
        <v>0.042907801418439716</v>
      </c>
      <c r="Q319" s="3" t="str">
        <f t="shared" si="9"/>
        <v>0.042907801418439716}</v>
      </c>
    </row>
    <row r="320" spans="1:17" ht="15.5">
      <c r="A320" s="35" t="s">
        <v>7357</v>
      </c>
      <c r="B320" s="3" t="str">
        <f t="shared" si="5"/>
        <v>2023-04</v>
      </c>
      <c r="C320" s="3" t="str">
        <f t="shared" si="6"/>
        <v>2023-04-06</v>
      </c>
      <c r="D320" s="35" t="s">
        <v>7358</v>
      </c>
      <c r="E320" s="35" t="s">
        <v>126</v>
      </c>
      <c r="F320" s="35" t="s">
        <v>771</v>
      </c>
      <c r="G320" s="36">
        <v>56</v>
      </c>
      <c r="H320" s="35" t="s">
        <v>2175</v>
      </c>
      <c r="I320" s="47" t="str">
        <f t="shared" si="7"/>
        <v>0x2728cbc173b1e098442a083733b25c91de49b4dd</v>
      </c>
      <c r="K320" s="48" t="str">
        <f t="shared" si="8"/>
        <v>0.008592964824120603</v>
      </c>
      <c r="Q320" s="3" t="str">
        <f t="shared" si="9"/>
        <v>0.008592964824120603}</v>
      </c>
    </row>
    <row r="321" spans="1:17" ht="15.5">
      <c r="A321" s="35" t="s">
        <v>7359</v>
      </c>
      <c r="B321" s="3" t="str">
        <f t="shared" si="5"/>
        <v>2023-04</v>
      </c>
      <c r="C321" s="3" t="str">
        <f t="shared" si="6"/>
        <v>2023-04-19</v>
      </c>
      <c r="D321" s="35" t="s">
        <v>7360</v>
      </c>
      <c r="E321" s="35" t="s">
        <v>126</v>
      </c>
      <c r="F321" s="35" t="s">
        <v>771</v>
      </c>
      <c r="G321" s="36">
        <v>56</v>
      </c>
      <c r="H321" s="35" t="s">
        <v>7361</v>
      </c>
      <c r="I321" s="47" t="str">
        <f t="shared" si="7"/>
        <v>0x3334963e881b4d8264a9ed2ed58563bfdaff8823</v>
      </c>
      <c r="K321" s="48" t="str">
        <f t="shared" si="8"/>
        <v>0.04098915989159892</v>
      </c>
      <c r="Q321" s="3" t="str">
        <f t="shared" si="9"/>
        <v>0.04098915989159892}</v>
      </c>
    </row>
    <row r="322" spans="1:17" ht="15.5">
      <c r="A322" s="35" t="s">
        <v>7362</v>
      </c>
      <c r="B322" s="3" t="str">
        <f t="shared" si="5"/>
        <v>2023-04</v>
      </c>
      <c r="C322" s="3" t="str">
        <f t="shared" si="6"/>
        <v>2023-04-17</v>
      </c>
      <c r="D322" s="35" t="s">
        <v>7363</v>
      </c>
      <c r="E322" s="35" t="s">
        <v>126</v>
      </c>
      <c r="F322" s="35" t="s">
        <v>771</v>
      </c>
      <c r="G322" s="36">
        <v>56</v>
      </c>
      <c r="H322" s="35" t="s">
        <v>7364</v>
      </c>
      <c r="I322" s="47" t="str">
        <f t="shared" si="7"/>
        <v>0x9fa6d5052136d71e6187507c66aaa89a62cd58ab</v>
      </c>
      <c r="K322" s="48" t="str">
        <f t="shared" si="8"/>
        <v>0.03406585788561525</v>
      </c>
      <c r="Q322" s="3" t="str">
        <f t="shared" si="9"/>
        <v>0.03406585788561525}</v>
      </c>
    </row>
    <row r="323" spans="1:17" ht="15.5">
      <c r="A323" s="35" t="s">
        <v>7365</v>
      </c>
      <c r="B323" s="3" t="str">
        <f t="shared" si="5"/>
        <v>2023-04</v>
      </c>
      <c r="C323" s="3" t="str">
        <f t="shared" si="6"/>
        <v>2023-04-29</v>
      </c>
      <c r="D323" s="35" t="s">
        <v>7366</v>
      </c>
      <c r="E323" s="35" t="s">
        <v>126</v>
      </c>
      <c r="F323" s="35" t="s">
        <v>771</v>
      </c>
      <c r="G323" s="36">
        <v>56</v>
      </c>
      <c r="H323" s="35" t="s">
        <v>7367</v>
      </c>
      <c r="I323" s="47" t="str">
        <f t="shared" si="7"/>
        <v>0x642870ab48886703ea3a6978885f4905b49bcc07</v>
      </c>
      <c r="K323" s="48" t="str">
        <f t="shared" si="8"/>
        <v>0.02128180039138943</v>
      </c>
      <c r="Q323" s="3" t="str">
        <f t="shared" si="9"/>
        <v>0.02128180039138943}</v>
      </c>
    </row>
    <row r="324" spans="1:17" ht="15.5">
      <c r="A324" s="35" t="s">
        <v>7368</v>
      </c>
      <c r="B324" s="3" t="str">
        <f t="shared" si="5"/>
        <v>2023-04</v>
      </c>
      <c r="C324" s="3" t="str">
        <f t="shared" si="6"/>
        <v>2023-04-11</v>
      </c>
      <c r="D324" s="35" t="s">
        <v>7369</v>
      </c>
      <c r="E324" s="35" t="s">
        <v>126</v>
      </c>
      <c r="F324" s="35" t="s">
        <v>771</v>
      </c>
      <c r="G324" s="36">
        <v>56</v>
      </c>
      <c r="H324" s="35" t="s">
        <v>7370</v>
      </c>
      <c r="I324" s="47" t="str">
        <f t="shared" si="7"/>
        <v>0xefac43c11d88edbe1a95bdb9a4fbb11d88a346f0</v>
      </c>
      <c r="K324" s="48" t="str">
        <f t="shared" si="8"/>
        <v>0.01360638667129469</v>
      </c>
      <c r="Q324" s="3" t="str">
        <f t="shared" si="9"/>
        <v>0.01360638667129469}</v>
      </c>
    </row>
    <row r="325" spans="1:17" ht="15.5">
      <c r="A325" s="35" t="s">
        <v>7371</v>
      </c>
      <c r="B325" s="3" t="str">
        <f t="shared" si="5"/>
        <v>2023-04</v>
      </c>
      <c r="C325" s="3" t="str">
        <f t="shared" si="6"/>
        <v>2023-04-22</v>
      </c>
      <c r="D325" s="35" t="s">
        <v>7372</v>
      </c>
      <c r="E325" s="35" t="s">
        <v>126</v>
      </c>
      <c r="F325" s="35" t="s">
        <v>771</v>
      </c>
      <c r="G325" s="36">
        <v>56</v>
      </c>
      <c r="H325" s="35" t="s">
        <v>7373</v>
      </c>
      <c r="I325" s="47" t="str">
        <f t="shared" si="7"/>
        <v>0x14c441f0914616e91d72419d4122ef269516b9ca</v>
      </c>
      <c r="K325" s="48" t="str">
        <f t="shared" si="8"/>
        <v>0.04322789115646258</v>
      </c>
      <c r="Q325" s="3" t="str">
        <f t="shared" si="9"/>
        <v>0.04322789115646258}</v>
      </c>
    </row>
    <row r="326" spans="1:17" ht="15.5">
      <c r="A326" s="35" t="s">
        <v>7374</v>
      </c>
      <c r="B326" s="3" t="str">
        <f t="shared" si="5"/>
        <v>2023-04</v>
      </c>
      <c r="C326" s="3" t="str">
        <f t="shared" si="6"/>
        <v>2023-04-22</v>
      </c>
      <c r="D326" s="35" t="s">
        <v>7375</v>
      </c>
      <c r="E326" s="35" t="s">
        <v>126</v>
      </c>
      <c r="F326" s="35" t="s">
        <v>771</v>
      </c>
      <c r="G326" s="36">
        <v>56</v>
      </c>
      <c r="H326" s="35" t="s">
        <v>7376</v>
      </c>
      <c r="I326" s="47" t="str">
        <f t="shared" si="7"/>
        <v>0xb8b660f461556d3b9a9a0306dac9cc7fad332532</v>
      </c>
      <c r="K326" s="48" t="str">
        <f t="shared" si="8"/>
        <v>0.03963911165946946</v>
      </c>
      <c r="Q326" s="3" t="str">
        <f t="shared" si="9"/>
        <v>0.03963911165946946}</v>
      </c>
    </row>
    <row r="327" spans="1:17" ht="15.5">
      <c r="A327" s="35" t="s">
        <v>7377</v>
      </c>
      <c r="B327" s="3" t="str">
        <f t="shared" si="5"/>
        <v>2023-04</v>
      </c>
      <c r="C327" s="3" t="str">
        <f t="shared" si="6"/>
        <v>2023-04-12</v>
      </c>
      <c r="D327" s="35" t="s">
        <v>7378</v>
      </c>
      <c r="E327" s="35" t="s">
        <v>126</v>
      </c>
      <c r="F327" s="35" t="s">
        <v>771</v>
      </c>
      <c r="G327" s="36">
        <v>56</v>
      </c>
      <c r="H327" s="35" t="s">
        <v>7379</v>
      </c>
      <c r="I327" s="47" t="str">
        <f t="shared" si="7"/>
        <v>0x306bb8081c7dd356ea951795ce4072e6e4bfdc32</v>
      </c>
      <c r="K327" s="48" t="str">
        <f t="shared" si="8"/>
        <v>0.0008911396288356913</v>
      </c>
      <c r="Q327" s="3" t="str">
        <f t="shared" si="9"/>
        <v>0.0008911396288356913}</v>
      </c>
    </row>
    <row r="328" spans="1:17" ht="15.5">
      <c r="A328" s="35" t="s">
        <v>7380</v>
      </c>
      <c r="B328" s="3" t="str">
        <f t="shared" si="5"/>
        <v>2023-04</v>
      </c>
      <c r="C328" s="3" t="str">
        <f t="shared" si="6"/>
        <v>2023-04-16</v>
      </c>
      <c r="D328" s="35" t="s">
        <v>7381</v>
      </c>
      <c r="E328" s="35" t="s">
        <v>126</v>
      </c>
      <c r="F328" s="35" t="s">
        <v>771</v>
      </c>
      <c r="G328" s="36">
        <v>56</v>
      </c>
      <c r="H328" s="35" t="s">
        <v>7382</v>
      </c>
      <c r="I328" s="47" t="str">
        <f t="shared" si="7"/>
        <v>0x1e7666b499b80e93e7c81d3105156c3c4e6b8934</v>
      </c>
      <c r="K328" s="48" t="str">
        <f t="shared" si="8"/>
        <v>0.0171714790807307</v>
      </c>
      <c r="Q328" s="3" t="str">
        <f t="shared" si="9"/>
        <v>0.0171714790807307}</v>
      </c>
    </row>
    <row r="329" spans="1:17" ht="15.5">
      <c r="A329" s="35" t="s">
        <v>7383</v>
      </c>
      <c r="B329" s="3" t="str">
        <f t="shared" si="5"/>
        <v>2023-04</v>
      </c>
      <c r="C329" s="3" t="str">
        <f t="shared" si="6"/>
        <v>2023-04-06</v>
      </c>
      <c r="D329" s="35" t="s">
        <v>7384</v>
      </c>
      <c r="E329" s="35" t="s">
        <v>126</v>
      </c>
      <c r="F329" s="35" t="s">
        <v>771</v>
      </c>
      <c r="G329" s="36">
        <v>56</v>
      </c>
      <c r="H329" s="35" t="s">
        <v>2202</v>
      </c>
      <c r="I329" s="47" t="str">
        <f t="shared" si="7"/>
        <v>0x7137a13092153a07c9f46afa82da62e7d829b749</v>
      </c>
      <c r="K329" s="48" t="str">
        <f t="shared" si="8"/>
        <v>0.010251014579888773</v>
      </c>
      <c r="Q329" s="3" t="str">
        <f t="shared" si="9"/>
        <v>0.010251014579888773}</v>
      </c>
    </row>
    <row r="330" spans="1:17" ht="15.5">
      <c r="A330" s="35" t="s">
        <v>7385</v>
      </c>
      <c r="B330" s="3" t="str">
        <f t="shared" si="5"/>
        <v>2023-04</v>
      </c>
      <c r="C330" s="3" t="str">
        <f t="shared" si="6"/>
        <v>2023-04-20</v>
      </c>
      <c r="D330" s="35" t="s">
        <v>7386</v>
      </c>
      <c r="E330" s="35" t="s">
        <v>126</v>
      </c>
      <c r="F330" s="35" t="s">
        <v>771</v>
      </c>
      <c r="G330" s="36">
        <v>56</v>
      </c>
      <c r="H330" s="35" t="s">
        <v>7387</v>
      </c>
      <c r="I330" s="47" t="str">
        <f t="shared" si="7"/>
        <v>0x584d12de6b68e03be1289a872c50d8476fdb8b2b</v>
      </c>
      <c r="K330" s="48" t="str">
        <f t="shared" si="8"/>
        <v>0.029411764705882353</v>
      </c>
      <c r="Q330" s="3" t="str">
        <f t="shared" si="9"/>
        <v>0.029411764705882353}</v>
      </c>
    </row>
    <row r="331" spans="1:17" ht="15.5">
      <c r="A331" s="35" t="s">
        <v>7388</v>
      </c>
      <c r="B331" s="3" t="str">
        <f t="shared" si="5"/>
        <v>2023-04</v>
      </c>
      <c r="C331" s="3" t="str">
        <f t="shared" si="6"/>
        <v>2023-04-30</v>
      </c>
      <c r="D331" s="35" t="s">
        <v>7389</v>
      </c>
      <c r="E331" s="35" t="s">
        <v>126</v>
      </c>
      <c r="F331" s="35" t="s">
        <v>771</v>
      </c>
      <c r="G331" s="36">
        <v>56</v>
      </c>
      <c r="H331" s="35" t="s">
        <v>7390</v>
      </c>
      <c r="I331" s="47" t="str">
        <f t="shared" si="7"/>
        <v>0x66f26b3e5a32ed3c8ed3dfc9957a846740d17010</v>
      </c>
      <c r="K331" s="48" t="str">
        <f t="shared" si="8"/>
        <v>0.03443492677535231</v>
      </c>
      <c r="Q331" s="3" t="str">
        <f t="shared" si="9"/>
        <v>0.03443492677535231}</v>
      </c>
    </row>
    <row r="332" spans="1:17" ht="15.5">
      <c r="A332" s="35" t="s">
        <v>7391</v>
      </c>
      <c r="B332" s="3" t="str">
        <f t="shared" si="5"/>
        <v>2023-04</v>
      </c>
      <c r="C332" s="3" t="str">
        <f t="shared" si="6"/>
        <v>2023-04-13</v>
      </c>
      <c r="D332" s="35" t="s">
        <v>7392</v>
      </c>
      <c r="E332" s="35" t="s">
        <v>126</v>
      </c>
      <c r="F332" s="35" t="s">
        <v>771</v>
      </c>
      <c r="G332" s="36">
        <v>56</v>
      </c>
      <c r="H332" s="35" t="s">
        <v>7393</v>
      </c>
      <c r="I332" s="47" t="str">
        <f t="shared" si="7"/>
        <v>0x5dec1e74f2dca13e283154ebc46199236499eadc</v>
      </c>
      <c r="K332" s="48" t="str">
        <f t="shared" si="8"/>
        <v>0.014777365491651205</v>
      </c>
      <c r="Q332" s="3" t="str">
        <f t="shared" si="9"/>
        <v>0.014777365491651205}</v>
      </c>
    </row>
    <row r="333" spans="1:17" ht="15.5">
      <c r="A333" s="35" t="s">
        <v>7394</v>
      </c>
      <c r="B333" s="3" t="str">
        <f t="shared" si="5"/>
        <v>2023-04</v>
      </c>
      <c r="C333" s="3" t="str">
        <f t="shared" si="6"/>
        <v>2023-04-01</v>
      </c>
      <c r="D333" s="35" t="s">
        <v>7395</v>
      </c>
      <c r="E333" s="35" t="s">
        <v>126</v>
      </c>
      <c r="F333" s="35" t="s">
        <v>771</v>
      </c>
      <c r="G333" s="36">
        <v>56</v>
      </c>
      <c r="H333" s="35" t="s">
        <v>2205</v>
      </c>
      <c r="I333" s="47" t="str">
        <f t="shared" si="7"/>
        <v>0x454779eb6cb3cb71a5ad90a93c98edeced5d8915</v>
      </c>
      <c r="K333" s="48" t="str">
        <f t="shared" si="8"/>
        <v>0.014658599827139154</v>
      </c>
      <c r="Q333" s="3" t="str">
        <f t="shared" si="9"/>
        <v>0.014658599827139154}</v>
      </c>
    </row>
    <row r="334" spans="1:17" ht="15.5">
      <c r="A334" s="35" t="s">
        <v>7396</v>
      </c>
      <c r="B334" s="3" t="str">
        <f t="shared" si="5"/>
        <v>2023-04</v>
      </c>
      <c r="C334" s="3" t="str">
        <f t="shared" si="6"/>
        <v>2023-04-12</v>
      </c>
      <c r="D334" s="35" t="s">
        <v>7397</v>
      </c>
      <c r="E334" s="35" t="s">
        <v>126</v>
      </c>
      <c r="F334" s="35" t="s">
        <v>771</v>
      </c>
      <c r="G334" s="36">
        <v>56</v>
      </c>
      <c r="H334" s="35" t="s">
        <v>7398</v>
      </c>
      <c r="I334" s="47" t="str">
        <f t="shared" si="7"/>
        <v>0x01287ba225f1ac1008504752827632cd24b03bc0</v>
      </c>
      <c r="K334" s="48" t="str">
        <f t="shared" si="8"/>
        <v>0.02378048780487805</v>
      </c>
      <c r="Q334" s="3" t="str">
        <f t="shared" si="9"/>
        <v>0.02378048780487805}</v>
      </c>
    </row>
    <row r="335" spans="1:17" ht="15.5">
      <c r="A335" s="35" t="s">
        <v>7399</v>
      </c>
      <c r="B335" s="3" t="str">
        <f t="shared" si="5"/>
        <v>2023-04</v>
      </c>
      <c r="C335" s="3" t="str">
        <f t="shared" si="6"/>
        <v>2023-04-06</v>
      </c>
      <c r="D335" s="35" t="s">
        <v>7400</v>
      </c>
      <c r="E335" s="35" t="s">
        <v>126</v>
      </c>
      <c r="F335" s="35" t="s">
        <v>771</v>
      </c>
      <c r="G335" s="36">
        <v>56</v>
      </c>
      <c r="H335" s="35" t="s">
        <v>7401</v>
      </c>
      <c r="I335" s="47" t="str">
        <f t="shared" si="7"/>
        <v>0x79f8824cb1248555682b54414a54463a8a77cf0c</v>
      </c>
      <c r="K335" s="48" t="str">
        <f t="shared" si="8"/>
        <v>0.009343907714491709</v>
      </c>
      <c r="Q335" s="3" t="str">
        <f t="shared" si="9"/>
        <v>0.009343907714491709}</v>
      </c>
    </row>
    <row r="336" spans="1:17" ht="15.5">
      <c r="A336" s="35" t="s">
        <v>7402</v>
      </c>
      <c r="B336" s="3" t="str">
        <f t="shared" si="5"/>
        <v>2023-04</v>
      </c>
      <c r="C336" s="3" t="str">
        <f t="shared" si="6"/>
        <v>2023-04-02</v>
      </c>
      <c r="D336" s="35" t="s">
        <v>7403</v>
      </c>
      <c r="E336" s="35" t="s">
        <v>126</v>
      </c>
      <c r="F336" s="35" t="s">
        <v>771</v>
      </c>
      <c r="G336" s="36">
        <v>56</v>
      </c>
      <c r="H336" s="35" t="s">
        <v>2118</v>
      </c>
      <c r="I336" s="47" t="str">
        <f t="shared" si="7"/>
        <v>0x806767094f01a353bfe2cc4feef3ea5105646ed3</v>
      </c>
      <c r="K336" s="48" t="str">
        <f t="shared" si="8"/>
        <v>0.014505263157894738</v>
      </c>
      <c r="Q336" s="3" t="str">
        <f t="shared" si="9"/>
        <v>0.014505263157894738}</v>
      </c>
    </row>
    <row r="337" spans="1:17" ht="15.5">
      <c r="A337" s="35" t="s">
        <v>7404</v>
      </c>
      <c r="B337" s="3" t="str">
        <f t="shared" si="5"/>
        <v>2023-04</v>
      </c>
      <c r="C337" s="3" t="str">
        <f t="shared" si="6"/>
        <v>2023-04-10</v>
      </c>
      <c r="D337" s="35" t="s">
        <v>7405</v>
      </c>
      <c r="E337" s="35" t="s">
        <v>126</v>
      </c>
      <c r="F337" s="35" t="s">
        <v>771</v>
      </c>
      <c r="G337" s="36">
        <v>56</v>
      </c>
      <c r="H337" s="35" t="s">
        <v>2256</v>
      </c>
      <c r="I337" s="47" t="str">
        <f t="shared" si="7"/>
        <v>0x35a0809baaa999b45ec69f381cc41a4978a6a210</v>
      </c>
      <c r="K337" s="48" t="str">
        <f t="shared" si="8"/>
        <v>1.0280627874009371e-05</v>
      </c>
      <c r="Q337" s="3" t="str">
        <f t="shared" si="9"/>
        <v>1.0280627874009371e-05}</v>
      </c>
    </row>
    <row r="338" spans="1:17" ht="15.5">
      <c r="A338" s="35" t="s">
        <v>7406</v>
      </c>
      <c r="B338" s="3" t="str">
        <f t="shared" si="5"/>
        <v>2023-04</v>
      </c>
      <c r="C338" s="3" t="str">
        <f t="shared" si="6"/>
        <v>2023-04-20</v>
      </c>
      <c r="D338" s="35" t="s">
        <v>7407</v>
      </c>
      <c r="E338" s="35" t="s">
        <v>126</v>
      </c>
      <c r="F338" s="35" t="s">
        <v>771</v>
      </c>
      <c r="G338" s="36">
        <v>56</v>
      </c>
      <c r="H338" s="35" t="s">
        <v>7408</v>
      </c>
      <c r="I338" s="47" t="str">
        <f t="shared" si="7"/>
        <v>0x3b4f8f06bac12582f9157350353cc42872573c48</v>
      </c>
      <c r="K338" s="48" t="str">
        <f t="shared" si="8"/>
        <v>0.030449964846496366</v>
      </c>
      <c r="Q338" s="3" t="str">
        <f t="shared" si="9"/>
        <v>0.030449964846496366}</v>
      </c>
    </row>
    <row r="339" spans="1:17" ht="15.5">
      <c r="A339" s="35" t="s">
        <v>7409</v>
      </c>
      <c r="B339" s="3" t="str">
        <f t="shared" si="5"/>
        <v>2023-04</v>
      </c>
      <c r="C339" s="3" t="str">
        <f t="shared" si="6"/>
        <v>2023-04-27</v>
      </c>
      <c r="D339" s="35" t="s">
        <v>7410</v>
      </c>
      <c r="E339" s="35" t="s">
        <v>126</v>
      </c>
      <c r="F339" s="35" t="s">
        <v>771</v>
      </c>
      <c r="G339" s="36">
        <v>56</v>
      </c>
      <c r="H339" s="35" t="s">
        <v>7411</v>
      </c>
      <c r="I339" s="47" t="str">
        <f t="shared" si="7"/>
        <v>0x1b59e6e7ea67e3b94efc4fff1a30e25ca97d1d43</v>
      </c>
      <c r="K339" s="48" t="str">
        <f t="shared" si="8"/>
        <v>0.013008558262014481</v>
      </c>
      <c r="Q339" s="3" t="str">
        <f t="shared" si="9"/>
        <v>0.013008558262014481}</v>
      </c>
    </row>
    <row r="340" spans="1:17" ht="15.5">
      <c r="A340" s="35" t="s">
        <v>7412</v>
      </c>
      <c r="B340" s="3" t="str">
        <f t="shared" si="5"/>
        <v>2023-04</v>
      </c>
      <c r="C340" s="3" t="str">
        <f t="shared" si="6"/>
        <v>2023-04-23</v>
      </c>
      <c r="D340" s="35" t="s">
        <v>7413</v>
      </c>
      <c r="E340" s="35" t="s">
        <v>126</v>
      </c>
      <c r="F340" s="35" t="s">
        <v>771</v>
      </c>
      <c r="G340" s="36">
        <v>56</v>
      </c>
      <c r="H340" s="35" t="s">
        <v>7414</v>
      </c>
      <c r="I340" s="47" t="str">
        <f t="shared" si="7"/>
        <v>0x736033f2ed0994a8e4a272f936ede2e8bf1b29a1</v>
      </c>
      <c r="K340" s="48" t="str">
        <f t="shared" si="8"/>
        <v>0.044974893781382766</v>
      </c>
      <c r="Q340" s="3" t="str">
        <f t="shared" si="9"/>
        <v>0.044974893781382766}</v>
      </c>
    </row>
    <row r="341" spans="1:17" ht="15.5">
      <c r="A341" s="35" t="s">
        <v>7415</v>
      </c>
      <c r="B341" s="3" t="str">
        <f t="shared" si="5"/>
        <v>2023-04</v>
      </c>
      <c r="C341" s="3" t="str">
        <f t="shared" si="6"/>
        <v>2023-04-22</v>
      </c>
      <c r="D341" s="35" t="s">
        <v>7416</v>
      </c>
      <c r="E341" s="35" t="s">
        <v>126</v>
      </c>
      <c r="F341" s="35" t="s">
        <v>771</v>
      </c>
      <c r="G341" s="36">
        <v>56</v>
      </c>
      <c r="H341" s="35" t="s">
        <v>7417</v>
      </c>
      <c r="I341" s="47" t="str">
        <f t="shared" si="7"/>
        <v>0xaed5df696081da452b393c730f8f44539a54d382</v>
      </c>
      <c r="K341" s="48" t="str">
        <f t="shared" si="8"/>
        <v>0.03591753626877068</v>
      </c>
      <c r="Q341" s="3" t="str">
        <f t="shared" si="9"/>
        <v>0.03591753626877068}</v>
      </c>
    </row>
    <row r="342" spans="1:17" ht="15.5">
      <c r="A342" s="35" t="s">
        <v>7418</v>
      </c>
      <c r="B342" s="3" t="str">
        <f t="shared" si="5"/>
        <v>2023-04</v>
      </c>
      <c r="C342" s="3" t="str">
        <f t="shared" si="6"/>
        <v>2023-04-05</v>
      </c>
      <c r="D342" s="35" t="s">
        <v>7419</v>
      </c>
      <c r="E342" s="35" t="s">
        <v>126</v>
      </c>
      <c r="F342" s="35" t="s">
        <v>771</v>
      </c>
      <c r="G342" s="36">
        <v>56</v>
      </c>
      <c r="H342" s="35" t="s">
        <v>2064</v>
      </c>
      <c r="I342" s="47" t="str">
        <f t="shared" si="7"/>
        <v>0x92b5746232f040f5b212d55ab3c32ec50fd8f0d4</v>
      </c>
      <c r="K342" s="48" t="str">
        <f t="shared" si="8"/>
        <v>0.007623851558277788</v>
      </c>
      <c r="Q342" s="3" t="str">
        <f t="shared" si="9"/>
        <v>0.007623851558277788}</v>
      </c>
    </row>
    <row r="343" spans="1:17" ht="15.5">
      <c r="A343" s="35" t="s">
        <v>7420</v>
      </c>
      <c r="B343" s="3" t="str">
        <f t="shared" si="5"/>
        <v>2023-04</v>
      </c>
      <c r="C343" s="3" t="str">
        <f t="shared" si="6"/>
        <v>2023-04-08</v>
      </c>
      <c r="D343" s="35" t="s">
        <v>7421</v>
      </c>
      <c r="E343" s="35" t="s">
        <v>126</v>
      </c>
      <c r="F343" s="35" t="s">
        <v>771</v>
      </c>
      <c r="G343" s="36">
        <v>56</v>
      </c>
      <c r="H343" s="35" t="s">
        <v>7422</v>
      </c>
      <c r="I343" s="47" t="str">
        <f t="shared" si="7"/>
        <v>0x6b243f5fae69aa3f0d05aca0c447c252f5e31136</v>
      </c>
      <c r="K343" s="48" t="str">
        <f t="shared" si="8"/>
        <v>0.01548856548856549</v>
      </c>
      <c r="Q343" s="3" t="str">
        <f t="shared" si="9"/>
        <v>0.01548856548856549}</v>
      </c>
    </row>
    <row r="344" spans="1:17" ht="15.5">
      <c r="A344" s="35" t="s">
        <v>7423</v>
      </c>
      <c r="B344" s="3" t="str">
        <f t="shared" si="5"/>
        <v>2023-04</v>
      </c>
      <c r="C344" s="3" t="str">
        <f t="shared" si="6"/>
        <v>2023-04-21</v>
      </c>
      <c r="D344" s="35" t="s">
        <v>7424</v>
      </c>
      <c r="E344" s="35" t="s">
        <v>126</v>
      </c>
      <c r="F344" s="35" t="s">
        <v>771</v>
      </c>
      <c r="G344" s="36">
        <v>56</v>
      </c>
      <c r="H344" s="35" t="s">
        <v>7425</v>
      </c>
      <c r="I344" s="47" t="str">
        <f t="shared" si="7"/>
        <v>0x2d2bcd3caed4b51b7090c78cfd73ea091a4b44de</v>
      </c>
      <c r="K344" s="48" t="str">
        <f t="shared" si="8"/>
        <v>0.012381691233514352</v>
      </c>
      <c r="Q344" s="3" t="str">
        <f t="shared" si="9"/>
        <v>0.012381691233514352}</v>
      </c>
    </row>
    <row r="345" spans="1:17" ht="15.5">
      <c r="A345" s="35" t="s">
        <v>7426</v>
      </c>
      <c r="B345" s="3" t="str">
        <f t="shared" si="5"/>
        <v>2023-04</v>
      </c>
      <c r="C345" s="3" t="str">
        <f t="shared" si="6"/>
        <v>2023-04-05</v>
      </c>
      <c r="D345" s="35" t="s">
        <v>7427</v>
      </c>
      <c r="E345" s="35" t="s">
        <v>126</v>
      </c>
      <c r="F345" s="35" t="s">
        <v>771</v>
      </c>
      <c r="G345" s="36">
        <v>56</v>
      </c>
      <c r="H345" s="35" t="s">
        <v>2208</v>
      </c>
      <c r="I345" s="47" t="str">
        <f t="shared" si="7"/>
        <v>0x1680734a2909448e58c33b36c14e81d4fbe38e94</v>
      </c>
      <c r="K345" s="48" t="str">
        <f t="shared" si="8"/>
        <v>0.007543701567850063</v>
      </c>
      <c r="Q345" s="3" t="str">
        <f t="shared" si="9"/>
        <v>0.007543701567850063}</v>
      </c>
    </row>
    <row r="346" spans="1:17" ht="15.5">
      <c r="A346" s="35" t="s">
        <v>7428</v>
      </c>
      <c r="B346" s="3" t="str">
        <f t="shared" si="5"/>
        <v>2023-04</v>
      </c>
      <c r="C346" s="3" t="str">
        <f t="shared" si="6"/>
        <v>2023-04-25</v>
      </c>
      <c r="D346" s="35" t="s">
        <v>7429</v>
      </c>
      <c r="E346" s="35" t="s">
        <v>126</v>
      </c>
      <c r="F346" s="35" t="s">
        <v>771</v>
      </c>
      <c r="G346" s="36">
        <v>56</v>
      </c>
      <c r="H346" s="35" t="s">
        <v>7430</v>
      </c>
      <c r="I346" s="47" t="str">
        <f t="shared" si="7"/>
        <v>0x8250e3aac0b43ae93b0fc5d775b6e41a2c1ddf57</v>
      </c>
      <c r="K346" s="48" t="str">
        <f t="shared" si="8"/>
        <v>0.045003097893432466</v>
      </c>
      <c r="Q346" s="3" t="str">
        <f t="shared" si="9"/>
        <v>0.045003097893432466}</v>
      </c>
    </row>
    <row r="347" spans="1:17" ht="15.5">
      <c r="A347" s="35" t="s">
        <v>7431</v>
      </c>
      <c r="B347" s="3" t="str">
        <f t="shared" si="5"/>
        <v>2023-04</v>
      </c>
      <c r="C347" s="3" t="str">
        <f t="shared" si="6"/>
        <v>2023-04-12</v>
      </c>
      <c r="D347" s="35" t="s">
        <v>7432</v>
      </c>
      <c r="E347" s="35" t="s">
        <v>126</v>
      </c>
      <c r="F347" s="35" t="s">
        <v>771</v>
      </c>
      <c r="G347" s="36">
        <v>56</v>
      </c>
      <c r="H347" s="35" t="s">
        <v>7433</v>
      </c>
      <c r="I347" s="47" t="str">
        <f t="shared" si="7"/>
        <v>0x84811d901063391658ddacb6dbc6926d9014038d</v>
      </c>
      <c r="K347" s="48" t="str">
        <f t="shared" si="8"/>
        <v>0.017774093722369582</v>
      </c>
      <c r="Q347" s="3" t="str">
        <f t="shared" si="9"/>
        <v>0.017774093722369582}</v>
      </c>
    </row>
    <row r="348" spans="1:17" ht="15.5">
      <c r="A348" s="35" t="s">
        <v>7434</v>
      </c>
      <c r="B348" s="3" t="str">
        <f t="shared" si="5"/>
        <v>2023-04</v>
      </c>
      <c r="C348" s="3" t="str">
        <f t="shared" si="6"/>
        <v>2023-04-17</v>
      </c>
      <c r="D348" s="35" t="s">
        <v>7435</v>
      </c>
      <c r="E348" s="35" t="s">
        <v>126</v>
      </c>
      <c r="F348" s="35" t="s">
        <v>771</v>
      </c>
      <c r="G348" s="36">
        <v>56</v>
      </c>
      <c r="H348" s="35" t="s">
        <v>7436</v>
      </c>
      <c r="I348" s="47" t="str">
        <f t="shared" si="7"/>
        <v>0xea22658735435ce3517d433d10d939047ef0b8b2</v>
      </c>
      <c r="K348" s="48" t="str">
        <f t="shared" si="8"/>
        <v>0.015383491599707816</v>
      </c>
      <c r="Q348" s="3" t="str">
        <f t="shared" si="9"/>
        <v>0.015383491599707816}</v>
      </c>
    </row>
    <row r="349" spans="1:17" ht="15.5">
      <c r="A349" s="35" t="s">
        <v>7437</v>
      </c>
      <c r="B349" s="3" t="str">
        <f t="shared" si="5"/>
        <v>2023-04</v>
      </c>
      <c r="C349" s="3" t="str">
        <f t="shared" si="6"/>
        <v>2023-04-24</v>
      </c>
      <c r="D349" s="35" t="s">
        <v>7438</v>
      </c>
      <c r="E349" s="35" t="s">
        <v>126</v>
      </c>
      <c r="F349" s="35" t="s">
        <v>771</v>
      </c>
      <c r="G349" s="36">
        <v>56</v>
      </c>
      <c r="H349" s="35" t="s">
        <v>7439</v>
      </c>
      <c r="I349" s="47" t="str">
        <f t="shared" si="7"/>
        <v>0x40e0de7116a8c63ff01d1cd6a80ed9974cfa5773</v>
      </c>
      <c r="K349" s="48" t="str">
        <f t="shared" si="8"/>
        <v>0.01608970099667774</v>
      </c>
      <c r="Q349" s="3" t="str">
        <f t="shared" si="9"/>
        <v>0.01608970099667774}</v>
      </c>
    </row>
    <row r="350" spans="1:17" ht="15.5">
      <c r="A350" s="35" t="s">
        <v>7440</v>
      </c>
      <c r="B350" s="3" t="str">
        <f t="shared" si="5"/>
        <v>2023-04</v>
      </c>
      <c r="C350" s="3" t="str">
        <f t="shared" si="6"/>
        <v>2023-04-29</v>
      </c>
      <c r="D350" s="35" t="s">
        <v>7441</v>
      </c>
      <c r="E350" s="35" t="s">
        <v>126</v>
      </c>
      <c r="F350" s="35" t="s">
        <v>771</v>
      </c>
      <c r="G350" s="36">
        <v>56</v>
      </c>
      <c r="H350" s="35" t="s">
        <v>7442</v>
      </c>
      <c r="I350" s="47" t="str">
        <f t="shared" si="7"/>
        <v>0xaee3360b7086ac03e2243cab7a7ec9997cb5e44c</v>
      </c>
      <c r="K350" s="48" t="str">
        <f t="shared" si="8"/>
        <v>0.024176904176904178</v>
      </c>
      <c r="Q350" s="3" t="str">
        <f t="shared" si="9"/>
        <v>0.024176904176904178}</v>
      </c>
    </row>
    <row r="351" spans="1:17" ht="15.5">
      <c r="A351" s="35" t="s">
        <v>7443</v>
      </c>
      <c r="B351" s="3" t="str">
        <f t="shared" si="5"/>
        <v>2023-04</v>
      </c>
      <c r="C351" s="3" t="str">
        <f t="shared" si="6"/>
        <v>2023-04-28</v>
      </c>
      <c r="D351" s="35" t="s">
        <v>7444</v>
      </c>
      <c r="E351" s="35" t="s">
        <v>126</v>
      </c>
      <c r="F351" s="35" t="s">
        <v>771</v>
      </c>
      <c r="G351" s="36">
        <v>56</v>
      </c>
      <c r="H351" s="35" t="s">
        <v>7445</v>
      </c>
      <c r="I351" s="47" t="str">
        <f t="shared" si="7"/>
        <v>0x697ac1cd70f86b6dc5333a63bc9b6d04dd7d1b09</v>
      </c>
      <c r="K351" s="48" t="str">
        <f t="shared" si="8"/>
        <v>0.03280193236714976</v>
      </c>
      <c r="Q351" s="3" t="str">
        <f t="shared" si="9"/>
        <v>0.03280193236714976}</v>
      </c>
    </row>
    <row r="352" spans="1:17" ht="15.5">
      <c r="A352" s="35" t="s">
        <v>7446</v>
      </c>
      <c r="B352" s="3" t="str">
        <f t="shared" si="5"/>
        <v>2023-04</v>
      </c>
      <c r="C352" s="3" t="str">
        <f t="shared" si="6"/>
        <v>2023-04-14</v>
      </c>
      <c r="D352" s="35" t="s">
        <v>7447</v>
      </c>
      <c r="E352" s="35" t="s">
        <v>126</v>
      </c>
      <c r="F352" s="35" t="s">
        <v>771</v>
      </c>
      <c r="G352" s="36">
        <v>56</v>
      </c>
      <c r="H352" s="35" t="s">
        <v>7448</v>
      </c>
      <c r="I352" s="47" t="str">
        <f t="shared" si="7"/>
        <v>0x9b1f4fb3e8d6e87b7969c563d390bb1479de6af2</v>
      </c>
      <c r="K352" s="48" t="str">
        <f t="shared" si="8"/>
        <v>0.010208087946603848</v>
      </c>
      <c r="Q352" s="3" t="str">
        <f t="shared" si="9"/>
        <v>0.010208087946603848}</v>
      </c>
    </row>
    <row r="353" spans="1:17" ht="15.5">
      <c r="A353" s="35" t="s">
        <v>7449</v>
      </c>
      <c r="B353" s="3" t="str">
        <f t="shared" si="5"/>
        <v>2023-04</v>
      </c>
      <c r="C353" s="3" t="str">
        <f t="shared" si="6"/>
        <v>2023-04-01</v>
      </c>
      <c r="D353" s="35" t="s">
        <v>7450</v>
      </c>
      <c r="E353" s="35" t="s">
        <v>126</v>
      </c>
      <c r="F353" s="35" t="s">
        <v>771</v>
      </c>
      <c r="G353" s="36">
        <v>56</v>
      </c>
      <c r="H353" s="35" t="s">
        <v>2238</v>
      </c>
      <c r="I353" s="47" t="str">
        <f t="shared" si="7"/>
        <v>0xa64ebe5eb5585d0c520e002d77e0ed9725dab0e3</v>
      </c>
      <c r="K353" s="48" t="str">
        <f t="shared" si="8"/>
        <v>0.01217516447368421</v>
      </c>
      <c r="Q353" s="3" t="str">
        <f t="shared" si="9"/>
        <v>0.01217516447368421}</v>
      </c>
    </row>
    <row r="354" spans="1:17" ht="15.5">
      <c r="A354" s="35" t="s">
        <v>7451</v>
      </c>
      <c r="B354" s="3" t="str">
        <f t="shared" si="5"/>
        <v>2023-04</v>
      </c>
      <c r="C354" s="3" t="str">
        <f t="shared" si="6"/>
        <v>2023-04-17</v>
      </c>
      <c r="D354" s="35" t="s">
        <v>7452</v>
      </c>
      <c r="E354" s="35" t="s">
        <v>126</v>
      </c>
      <c r="F354" s="35" t="s">
        <v>771</v>
      </c>
      <c r="G354" s="36">
        <v>56</v>
      </c>
      <c r="H354" s="35" t="s">
        <v>7453</v>
      </c>
      <c r="I354" s="47" t="str">
        <f t="shared" si="7"/>
        <v>0xe262bbc5c027dde6b8be6141d37f6485e8cc6374</v>
      </c>
      <c r="K354" s="48" t="str">
        <f t="shared" si="8"/>
        <v>0.033892405063291144</v>
      </c>
      <c r="Q354" s="3" t="str">
        <f t="shared" si="9"/>
        <v>0.033892405063291144}</v>
      </c>
    </row>
    <row r="355" spans="1:17" ht="15.5">
      <c r="A355" s="35" t="s">
        <v>7454</v>
      </c>
      <c r="B355" s="3" t="str">
        <f t="shared" si="5"/>
        <v>2023-04</v>
      </c>
      <c r="C355" s="3" t="str">
        <f t="shared" si="6"/>
        <v>2023-04-13</v>
      </c>
      <c r="D355" s="35" t="s">
        <v>7455</v>
      </c>
      <c r="E355" s="35" t="s">
        <v>126</v>
      </c>
      <c r="F355" s="35" t="s">
        <v>771</v>
      </c>
      <c r="G355" s="36">
        <v>56</v>
      </c>
      <c r="H355" s="35" t="s">
        <v>7456</v>
      </c>
      <c r="I355" s="47" t="str">
        <f t="shared" si="7"/>
        <v>0x550240db37f71e2a303726ff8208663ca5740436</v>
      </c>
      <c r="K355" s="48" t="str">
        <f t="shared" si="8"/>
        <v>0.01338442920532473</v>
      </c>
      <c r="Q355" s="3" t="str">
        <f t="shared" si="9"/>
        <v>0.01338442920532473}</v>
      </c>
    </row>
    <row r="356" spans="1:17" ht="15.5">
      <c r="A356" s="35" t="s">
        <v>7457</v>
      </c>
      <c r="B356" s="3" t="str">
        <f t="shared" si="5"/>
        <v>2023-04</v>
      </c>
      <c r="C356" s="3" t="str">
        <f t="shared" si="6"/>
        <v>2023-04-20</v>
      </c>
      <c r="D356" s="35" t="s">
        <v>7458</v>
      </c>
      <c r="E356" s="35" t="s">
        <v>126</v>
      </c>
      <c r="F356" s="35" t="s">
        <v>771</v>
      </c>
      <c r="G356" s="36">
        <v>56</v>
      </c>
      <c r="H356" s="35" t="s">
        <v>7459</v>
      </c>
      <c r="I356" s="47" t="str">
        <f t="shared" si="7"/>
        <v>0xa225247b3c47bc9482d8faaae000416b927d132d</v>
      </c>
      <c r="K356" s="48" t="str">
        <f t="shared" si="8"/>
        <v>0.03639909002274943</v>
      </c>
      <c r="Q356" s="3" t="str">
        <f t="shared" si="9"/>
        <v>0.03639909002274943}</v>
      </c>
    </row>
    <row r="357" spans="1:17" ht="15.5">
      <c r="A357" s="35" t="s">
        <v>7460</v>
      </c>
      <c r="B357" s="3" t="str">
        <f t="shared" si="5"/>
        <v>2023-04</v>
      </c>
      <c r="C357" s="3" t="str">
        <f t="shared" si="6"/>
        <v>2023-04-06</v>
      </c>
      <c r="D357" s="35" t="s">
        <v>7461</v>
      </c>
      <c r="E357" s="35" t="s">
        <v>126</v>
      </c>
      <c r="F357" s="35" t="s">
        <v>771</v>
      </c>
      <c r="G357" s="36">
        <v>56</v>
      </c>
      <c r="H357" s="35" t="s">
        <v>2142</v>
      </c>
      <c r="I357" s="47" t="str">
        <f t="shared" si="7"/>
        <v>0xe648948735a76029f10bee1eb642e014d3600257</v>
      </c>
      <c r="K357" s="48" t="str">
        <f t="shared" si="8"/>
        <v>0.000736811708667137</v>
      </c>
      <c r="Q357" s="3" t="str">
        <f t="shared" si="9"/>
        <v>0.000736811708667137}</v>
      </c>
    </row>
    <row r="358" spans="1:17" ht="15.5">
      <c r="A358" s="35" t="s">
        <v>7462</v>
      </c>
      <c r="B358" s="3" t="str">
        <f t="shared" si="5"/>
        <v>2023-04</v>
      </c>
      <c r="C358" s="3" t="str">
        <f t="shared" si="6"/>
        <v>2023-04-26</v>
      </c>
      <c r="D358" s="35" t="s">
        <v>7463</v>
      </c>
      <c r="E358" s="35" t="s">
        <v>126</v>
      </c>
      <c r="F358" s="35" t="s">
        <v>771</v>
      </c>
      <c r="G358" s="36">
        <v>56</v>
      </c>
      <c r="H358" s="35" t="s">
        <v>7464</v>
      </c>
      <c r="I358" s="47" t="str">
        <f t="shared" si="7"/>
        <v>0x7e3e4d1c78d409da8752e2e1c16bebb9efb88fe0</v>
      </c>
      <c r="K358" s="48" t="str">
        <f t="shared" si="8"/>
        <v>0.0017902502568022465</v>
      </c>
      <c r="Q358" s="3" t="str">
        <f t="shared" si="9"/>
        <v>0.0017902502568022465}</v>
      </c>
    </row>
    <row r="359" spans="1:17" ht="15.5">
      <c r="A359" s="35" t="s">
        <v>7465</v>
      </c>
      <c r="B359" s="3" t="str">
        <f t="shared" si="5"/>
        <v>2023-04</v>
      </c>
      <c r="C359" s="3" t="str">
        <f t="shared" si="6"/>
        <v>2023-04-07</v>
      </c>
      <c r="D359" s="35" t="s">
        <v>7466</v>
      </c>
      <c r="E359" s="35" t="s">
        <v>126</v>
      </c>
      <c r="F359" s="35" t="s">
        <v>771</v>
      </c>
      <c r="G359" s="36">
        <v>56</v>
      </c>
      <c r="H359" s="35" t="s">
        <v>7467</v>
      </c>
      <c r="I359" s="47" t="str">
        <f t="shared" si="7"/>
        <v>0x1229a8d534283675152996ab7791e3bbd9a19ce1</v>
      </c>
      <c r="K359" s="48" t="str">
        <f t="shared" si="8"/>
        <v>0.009332605644784032</v>
      </c>
      <c r="Q359" s="3" t="str">
        <f t="shared" si="9"/>
        <v>0.009332605644784032}</v>
      </c>
    </row>
    <row r="360" spans="1:17" ht="15.5">
      <c r="A360" s="35" t="s">
        <v>7468</v>
      </c>
      <c r="B360" s="3" t="str">
        <f t="shared" si="5"/>
        <v>2023-04</v>
      </c>
      <c r="C360" s="3" t="str">
        <f t="shared" si="6"/>
        <v>2023-04-25</v>
      </c>
      <c r="D360" s="35" t="s">
        <v>7469</v>
      </c>
      <c r="E360" s="35" t="s">
        <v>126</v>
      </c>
      <c r="F360" s="35" t="s">
        <v>771</v>
      </c>
      <c r="G360" s="36">
        <v>56</v>
      </c>
      <c r="H360" s="35" t="s">
        <v>2214</v>
      </c>
      <c r="I360" s="47" t="str">
        <f t="shared" si="7"/>
        <v>0x034cb55be505ab072c6cfed435964ee119d77e0a</v>
      </c>
      <c r="K360" s="48" t="str">
        <f t="shared" si="8"/>
        <v>0.017474619289340104</v>
      </c>
      <c r="Q360" s="3" t="str">
        <f t="shared" si="9"/>
        <v>0.017474619289340104}</v>
      </c>
    </row>
    <row r="361" spans="1:17" ht="15.5">
      <c r="A361" s="35" t="s">
        <v>7470</v>
      </c>
      <c r="B361" s="3" t="str">
        <f t="shared" si="5"/>
        <v>2023-04</v>
      </c>
      <c r="C361" s="3" t="str">
        <f t="shared" si="6"/>
        <v>2023-04-01</v>
      </c>
      <c r="D361" s="35" t="s">
        <v>7471</v>
      </c>
      <c r="E361" s="35" t="s">
        <v>126</v>
      </c>
      <c r="F361" s="35" t="s">
        <v>771</v>
      </c>
      <c r="G361" s="36">
        <v>56</v>
      </c>
      <c r="H361" s="35" t="s">
        <v>2178</v>
      </c>
      <c r="I361" s="47" t="str">
        <f t="shared" si="7"/>
        <v>0x40d145c25292c036f4c45bd67b538f7ea64d2cfa</v>
      </c>
      <c r="K361" s="48" t="str">
        <f t="shared" si="8"/>
        <v>0.012975153960501168</v>
      </c>
      <c r="Q361" s="3" t="str">
        <f t="shared" si="9"/>
        <v>0.012975153960501168}</v>
      </c>
    </row>
    <row r="362" spans="1:17" ht="15.5">
      <c r="A362" s="35" t="s">
        <v>7472</v>
      </c>
      <c r="B362" s="3" t="str">
        <f t="shared" si="5"/>
        <v>2023-04</v>
      </c>
      <c r="C362" s="3" t="str">
        <f t="shared" si="6"/>
        <v>2023-04-27</v>
      </c>
      <c r="D362" s="35" t="s">
        <v>7473</v>
      </c>
      <c r="E362" s="35" t="s">
        <v>126</v>
      </c>
      <c r="F362" s="35" t="s">
        <v>771</v>
      </c>
      <c r="G362" s="36">
        <v>56</v>
      </c>
      <c r="H362" s="35" t="s">
        <v>7474</v>
      </c>
      <c r="I362" s="47" t="str">
        <f t="shared" si="7"/>
        <v>0x5a94d3801bbb712028809daa13e6dfc8e6baf539</v>
      </c>
      <c r="K362" s="48" t="str">
        <f t="shared" si="8"/>
        <v>0.041360544217687076</v>
      </c>
      <c r="Q362" s="3" t="str">
        <f t="shared" si="9"/>
        <v>0.041360544217687076}</v>
      </c>
    </row>
    <row r="363" spans="1:17" ht="15.5">
      <c r="A363" s="35" t="s">
        <v>7475</v>
      </c>
      <c r="B363" s="3" t="str">
        <f t="shared" si="5"/>
        <v>2023-04</v>
      </c>
      <c r="C363" s="3" t="str">
        <f t="shared" si="6"/>
        <v>2023-04-20</v>
      </c>
      <c r="D363" s="35" t="s">
        <v>7476</v>
      </c>
      <c r="E363" s="35" t="s">
        <v>126</v>
      </c>
      <c r="F363" s="35" t="s">
        <v>771</v>
      </c>
      <c r="G363" s="36">
        <v>56</v>
      </c>
      <c r="H363" s="35" t="s">
        <v>7477</v>
      </c>
      <c r="I363" s="47" t="str">
        <f t="shared" si="7"/>
        <v>0x5ba68c117c853a575011ae6c1bd03b8f1c6ed384</v>
      </c>
      <c r="K363" s="48" t="str">
        <f t="shared" si="8"/>
        <v>0.015874822190611662</v>
      </c>
      <c r="Q363" s="3" t="str">
        <f t="shared" si="9"/>
        <v>0.015874822190611662}</v>
      </c>
    </row>
    <row r="364" spans="1:17" ht="15.5">
      <c r="A364" s="35" t="s">
        <v>7478</v>
      </c>
      <c r="B364" s="3" t="str">
        <f t="shared" si="5"/>
        <v>2023-04</v>
      </c>
      <c r="C364" s="3" t="str">
        <f t="shared" si="6"/>
        <v>2023-04-10</v>
      </c>
      <c r="D364" s="35" t="s">
        <v>7479</v>
      </c>
      <c r="E364" s="35" t="s">
        <v>126</v>
      </c>
      <c r="F364" s="35" t="s">
        <v>771</v>
      </c>
      <c r="G364" s="36">
        <v>56</v>
      </c>
      <c r="H364" s="35" t="s">
        <v>2241</v>
      </c>
      <c r="I364" s="47" t="str">
        <f t="shared" si="7"/>
        <v>0xb8ababda4cc07fa123ab8d95333ee9666badfff8</v>
      </c>
      <c r="K364" s="48" t="str">
        <f t="shared" si="8"/>
        <v>0.010819034141163985</v>
      </c>
      <c r="Q364" s="3" t="str">
        <f t="shared" si="9"/>
        <v>0.010819034141163985}</v>
      </c>
    </row>
    <row r="365" spans="1:17" ht="15.5">
      <c r="A365" s="35" t="s">
        <v>7480</v>
      </c>
      <c r="B365" s="3" t="str">
        <f t="shared" si="5"/>
        <v>2023-04</v>
      </c>
      <c r="C365" s="3" t="str">
        <f t="shared" si="6"/>
        <v>2023-04-24</v>
      </c>
      <c r="D365" s="35" t="s">
        <v>7481</v>
      </c>
      <c r="E365" s="35" t="s">
        <v>126</v>
      </c>
      <c r="F365" s="35" t="s">
        <v>771</v>
      </c>
      <c r="G365" s="36">
        <v>56</v>
      </c>
      <c r="H365" s="35" t="s">
        <v>7482</v>
      </c>
      <c r="I365" s="47" t="str">
        <f t="shared" si="7"/>
        <v>0xaaa75b2ae8314ef738062da56e0f09d2d53c43d2</v>
      </c>
      <c r="K365" s="48" t="str">
        <f t="shared" si="8"/>
        <v>1.0788014275933404e-05</v>
      </c>
      <c r="Q365" s="3" t="str">
        <f t="shared" si="9"/>
        <v>1.0788014275933404e-05}</v>
      </c>
    </row>
    <row r="366" spans="1:17" ht="15.5">
      <c r="A366" s="35" t="s">
        <v>7483</v>
      </c>
      <c r="B366" s="3" t="str">
        <f t="shared" si="5"/>
        <v>2023-04</v>
      </c>
      <c r="C366" s="3" t="str">
        <f t="shared" si="6"/>
        <v>2023-04-27</v>
      </c>
      <c r="D366" s="35" t="s">
        <v>7484</v>
      </c>
      <c r="E366" s="35" t="s">
        <v>126</v>
      </c>
      <c r="F366" s="35" t="s">
        <v>771</v>
      </c>
      <c r="G366" s="36">
        <v>56</v>
      </c>
      <c r="H366" s="35" t="s">
        <v>7485</v>
      </c>
      <c r="I366" s="47" t="str">
        <f t="shared" si="7"/>
        <v>0x154c20af6bc616e9406183c4d51f91b34690f843</v>
      </c>
      <c r="K366" s="48" t="str">
        <f t="shared" si="8"/>
        <v>0.04426737494466578</v>
      </c>
      <c r="Q366" s="3" t="str">
        <f t="shared" si="9"/>
        <v>0.04426737494466578}</v>
      </c>
    </row>
    <row r="367" spans="1:17" ht="15.5">
      <c r="A367" s="35" t="s">
        <v>7486</v>
      </c>
      <c r="B367" s="3" t="str">
        <f t="shared" si="5"/>
        <v>2023-04</v>
      </c>
      <c r="C367" s="3" t="str">
        <f t="shared" si="6"/>
        <v>2023-04-02</v>
      </c>
      <c r="D367" s="35" t="s">
        <v>7487</v>
      </c>
      <c r="E367" s="35" t="s">
        <v>126</v>
      </c>
      <c r="F367" s="35" t="s">
        <v>771</v>
      </c>
      <c r="G367" s="36">
        <v>56</v>
      </c>
      <c r="H367" s="35" t="s">
        <v>2010</v>
      </c>
      <c r="I367" s="47" t="str">
        <f t="shared" si="7"/>
        <v>0x7111cfe9ee0034da33959d219eb146fe0d68e3d4</v>
      </c>
      <c r="K367" s="48" t="str">
        <f t="shared" si="8"/>
        <v>0.018944585448392556</v>
      </c>
      <c r="Q367" s="3" t="str">
        <f t="shared" si="9"/>
        <v>0.018944585448392556}</v>
      </c>
    </row>
    <row r="368" spans="1:17" ht="15.5">
      <c r="A368" s="35" t="s">
        <v>7488</v>
      </c>
      <c r="B368" s="3" t="str">
        <f t="shared" si="5"/>
        <v>2023-04</v>
      </c>
      <c r="C368" s="3" t="str">
        <f t="shared" si="6"/>
        <v>2023-04-27</v>
      </c>
      <c r="D368" s="35" t="s">
        <v>7489</v>
      </c>
      <c r="E368" s="35" t="s">
        <v>126</v>
      </c>
      <c r="F368" s="35" t="s">
        <v>771</v>
      </c>
      <c r="G368" s="36">
        <v>56</v>
      </c>
      <c r="H368" s="35" t="s">
        <v>7490</v>
      </c>
      <c r="I368" s="47" t="str">
        <f t="shared" si="7"/>
        <v>0x6128c9350b75bc8ab86202001b2c972af2bc0f8c</v>
      </c>
      <c r="K368" s="48" t="str">
        <f t="shared" si="8"/>
        <v>7.72855221918268e-06</v>
      </c>
      <c r="Q368" s="3" t="str">
        <f t="shared" si="9"/>
        <v>7.72855221918268e-06}</v>
      </c>
    </row>
    <row r="369" spans="1:17" ht="15.5">
      <c r="A369" s="35" t="s">
        <v>7491</v>
      </c>
      <c r="B369" s="3" t="str">
        <f t="shared" si="5"/>
        <v>2023-04</v>
      </c>
      <c r="C369" s="3" t="str">
        <f t="shared" si="6"/>
        <v>2023-04-03</v>
      </c>
      <c r="D369" s="35" t="s">
        <v>7492</v>
      </c>
      <c r="E369" s="35" t="s">
        <v>126</v>
      </c>
      <c r="F369" s="35" t="s">
        <v>771</v>
      </c>
      <c r="G369" s="36">
        <v>56</v>
      </c>
      <c r="H369" s="35" t="s">
        <v>2016</v>
      </c>
      <c r="I369" s="47" t="str">
        <f t="shared" si="7"/>
        <v>0x8574ace242761f18cd1a5e32118064f1ef5b0ff4</v>
      </c>
      <c r="K369" s="48" t="str">
        <f t="shared" si="8"/>
        <v>0.011928030303030303</v>
      </c>
      <c r="Q369" s="3" t="str">
        <f t="shared" si="9"/>
        <v>0.011928030303030303}</v>
      </c>
    </row>
    <row r="370" spans="1:17" ht="15.5">
      <c r="A370" s="35" t="s">
        <v>7493</v>
      </c>
      <c r="B370" s="3" t="str">
        <f t="shared" si="5"/>
        <v>2023-04</v>
      </c>
      <c r="C370" s="3" t="str">
        <f t="shared" si="6"/>
        <v>2023-04-27</v>
      </c>
      <c r="D370" s="35" t="s">
        <v>7494</v>
      </c>
      <c r="E370" s="35" t="s">
        <v>126</v>
      </c>
      <c r="F370" s="35" t="s">
        <v>771</v>
      </c>
      <c r="G370" s="36">
        <v>56</v>
      </c>
      <c r="H370" s="35" t="s">
        <v>7495</v>
      </c>
      <c r="I370" s="47" t="str">
        <f t="shared" si="7"/>
        <v>0x5fdc879d4414b449efaaa372e25e61eef25c0d90</v>
      </c>
      <c r="K370" s="48" t="str">
        <f t="shared" si="8"/>
        <v>0.012468204354386721</v>
      </c>
      <c r="Q370" s="3" t="str">
        <f t="shared" si="9"/>
        <v>0.012468204354386721}</v>
      </c>
    </row>
    <row r="371" spans="1:17" ht="15.5">
      <c r="A371" s="35" t="s">
        <v>7496</v>
      </c>
      <c r="B371" s="3" t="str">
        <f t="shared" si="5"/>
        <v>2023-04</v>
      </c>
      <c r="C371" s="3" t="str">
        <f t="shared" si="6"/>
        <v>2023-04-25</v>
      </c>
      <c r="D371" s="35" t="s">
        <v>7497</v>
      </c>
      <c r="E371" s="35" t="s">
        <v>126</v>
      </c>
      <c r="F371" s="35" t="s">
        <v>771</v>
      </c>
      <c r="G371" s="36">
        <v>56</v>
      </c>
      <c r="H371" s="35" t="s">
        <v>7498</v>
      </c>
      <c r="I371" s="47" t="str">
        <f t="shared" si="7"/>
        <v>0xcb44fcf74b9201fd95f795b76f15f09e650b0e94</v>
      </c>
      <c r="K371" s="48" t="str">
        <f t="shared" si="8"/>
        <v>0.01581181870338497</v>
      </c>
      <c r="Q371" s="3" t="str">
        <f t="shared" si="9"/>
        <v>0.01581181870338497}</v>
      </c>
    </row>
    <row r="372" spans="1:17" ht="15.5">
      <c r="A372" s="35" t="s">
        <v>7499</v>
      </c>
      <c r="B372" s="3" t="str">
        <f t="shared" si="5"/>
        <v>2023-04</v>
      </c>
      <c r="C372" s="3" t="str">
        <f t="shared" si="6"/>
        <v>2023-04-04</v>
      </c>
      <c r="D372" s="35" t="s">
        <v>7500</v>
      </c>
      <c r="E372" s="35" t="s">
        <v>126</v>
      </c>
      <c r="F372" s="35" t="s">
        <v>771</v>
      </c>
      <c r="G372" s="36">
        <v>56</v>
      </c>
      <c r="H372" s="35" t="s">
        <v>2076</v>
      </c>
      <c r="I372" s="47" t="str">
        <f t="shared" si="7"/>
        <v>0x54e22a4a0dc21d8692549ab52339437f28719705</v>
      </c>
      <c r="K372" s="48" t="str">
        <f t="shared" si="8"/>
        <v>0.012667386609071274</v>
      </c>
      <c r="Q372" s="3" t="str">
        <f t="shared" si="9"/>
        <v>0.012667386609071274}</v>
      </c>
    </row>
    <row r="373" spans="1:17" ht="15.5">
      <c r="A373" s="35" t="s">
        <v>7501</v>
      </c>
      <c r="B373" s="3" t="str">
        <f t="shared" si="5"/>
        <v>2023-04</v>
      </c>
      <c r="C373" s="3" t="str">
        <f t="shared" si="6"/>
        <v>2023-04-04</v>
      </c>
      <c r="D373" s="35" t="s">
        <v>7502</v>
      </c>
      <c r="E373" s="35" t="s">
        <v>126</v>
      </c>
      <c r="F373" s="35" t="s">
        <v>771</v>
      </c>
      <c r="G373" s="36">
        <v>56</v>
      </c>
      <c r="H373" s="35" t="s">
        <v>2001</v>
      </c>
      <c r="I373" s="47" t="str">
        <f t="shared" si="7"/>
        <v>0x1b15ae6e2f2c79db1884cba30fe04e3aa01b396b</v>
      </c>
      <c r="K373" s="48" t="str">
        <f t="shared" si="8"/>
        <v>0.016407606448945847</v>
      </c>
      <c r="Q373" s="3" t="str">
        <f t="shared" si="9"/>
        <v>0.016407606448945847}</v>
      </c>
    </row>
    <row r="374" spans="1:17" ht="15.5">
      <c r="A374" s="35" t="s">
        <v>7503</v>
      </c>
      <c r="B374" s="3" t="str">
        <f t="shared" si="5"/>
        <v>2023-04</v>
      </c>
      <c r="C374" s="3" t="str">
        <f t="shared" si="6"/>
        <v>2023-04-28</v>
      </c>
      <c r="D374" s="35" t="s">
        <v>7504</v>
      </c>
      <c r="E374" s="35" t="s">
        <v>126</v>
      </c>
      <c r="F374" s="35" t="s">
        <v>771</v>
      </c>
      <c r="G374" s="36">
        <v>56</v>
      </c>
      <c r="H374" s="35" t="s">
        <v>7505</v>
      </c>
      <c r="I374" s="47" t="str">
        <f t="shared" si="7"/>
        <v>0x251f2f81fce3fcacd897d1a783c693bb1a96c19f</v>
      </c>
      <c r="K374" s="48" t="str">
        <f t="shared" si="8"/>
        <v>0.01040652273771245</v>
      </c>
      <c r="Q374" s="3" t="str">
        <f t="shared" si="9"/>
        <v>0.01040652273771245}</v>
      </c>
    </row>
    <row r="375" spans="1:17" ht="15.5">
      <c r="A375" s="35" t="s">
        <v>7506</v>
      </c>
      <c r="B375" s="3" t="str">
        <f t="shared" si="5"/>
        <v>2023-04</v>
      </c>
      <c r="C375" s="3" t="str">
        <f t="shared" si="6"/>
        <v>2023-04-02</v>
      </c>
      <c r="D375" s="35" t="s">
        <v>7507</v>
      </c>
      <c r="E375" s="35" t="s">
        <v>126</v>
      </c>
      <c r="F375" s="35" t="s">
        <v>771</v>
      </c>
      <c r="G375" s="36">
        <v>56</v>
      </c>
      <c r="H375" s="35" t="s">
        <v>2073</v>
      </c>
      <c r="I375" s="47" t="str">
        <f t="shared" si="7"/>
        <v>0x2b3cff12c02625518deb0af14684999fb6e3e360</v>
      </c>
      <c r="K375" s="48" t="str">
        <f t="shared" si="8"/>
        <v>5.045280790172932e-05</v>
      </c>
      <c r="Q375" s="3" t="str">
        <f t="shared" si="9"/>
        <v>5.045280790172932e-05}</v>
      </c>
    </row>
    <row r="376" spans="1:17" ht="15.5">
      <c r="A376" s="35" t="s">
        <v>7508</v>
      </c>
      <c r="B376" s="3" t="str">
        <f t="shared" si="5"/>
        <v>2023-04</v>
      </c>
      <c r="C376" s="3" t="str">
        <f t="shared" si="6"/>
        <v>2023-04-18</v>
      </c>
      <c r="D376" s="35" t="s">
        <v>7509</v>
      </c>
      <c r="E376" s="35" t="s">
        <v>126</v>
      </c>
      <c r="F376" s="35" t="s">
        <v>771</v>
      </c>
      <c r="G376" s="36">
        <v>56</v>
      </c>
      <c r="H376" s="35" t="s">
        <v>7510</v>
      </c>
      <c r="I376" s="47" t="str">
        <f t="shared" si="7"/>
        <v>0xfb8ef8de849079559801bff8848178640cdd41b7</v>
      </c>
      <c r="K376" s="48" t="str">
        <f t="shared" si="8"/>
        <v>8.18955364902145e-06</v>
      </c>
      <c r="Q376" s="3" t="str">
        <f t="shared" si="9"/>
        <v>8.18955364902145e-06}</v>
      </c>
    </row>
    <row r="377" spans="1:17" ht="15.5">
      <c r="A377" s="35" t="s">
        <v>7511</v>
      </c>
      <c r="B377" s="3" t="str">
        <f t="shared" si="5"/>
        <v>2023-04</v>
      </c>
      <c r="C377" s="3" t="str">
        <f t="shared" si="6"/>
        <v>2023-04-24</v>
      </c>
      <c r="D377" s="35" t="s">
        <v>7512</v>
      </c>
      <c r="E377" s="35" t="s">
        <v>126</v>
      </c>
      <c r="F377" s="35" t="s">
        <v>771</v>
      </c>
      <c r="G377" s="36">
        <v>56</v>
      </c>
      <c r="H377" s="35" t="s">
        <v>2088</v>
      </c>
      <c r="I377" s="47" t="str">
        <f t="shared" si="7"/>
        <v>0xdd41f5bf9f00c8b89d800a81edcfc074f75b8290</v>
      </c>
      <c r="K377" s="48" t="str">
        <f t="shared" si="8"/>
        <v>0.04850498338870432</v>
      </c>
      <c r="Q377" s="3" t="str">
        <f t="shared" si="9"/>
        <v>0.04850498338870432}</v>
      </c>
    </row>
    <row r="378" spans="1:17" ht="15.5">
      <c r="A378" s="35" t="s">
        <v>7513</v>
      </c>
      <c r="B378" s="3" t="str">
        <f t="shared" si="5"/>
        <v>2023-04</v>
      </c>
      <c r="C378" s="3" t="str">
        <f t="shared" si="6"/>
        <v>2023-04-29</v>
      </c>
      <c r="D378" s="35" t="s">
        <v>7514</v>
      </c>
      <c r="E378" s="35" t="s">
        <v>126</v>
      </c>
      <c r="F378" s="35" t="s">
        <v>771</v>
      </c>
      <c r="G378" s="36">
        <v>56</v>
      </c>
      <c r="H378" s="35" t="s">
        <v>7515</v>
      </c>
      <c r="I378" s="47" t="str">
        <f t="shared" si="7"/>
        <v>0xc574f8608dfb649b6c8a2c808456baa832f4c4f3</v>
      </c>
      <c r="K378" s="48" t="str">
        <f t="shared" si="8"/>
        <v>0.014083212385099178</v>
      </c>
      <c r="Q378" s="3" t="str">
        <f t="shared" si="9"/>
        <v>0.014083212385099178}</v>
      </c>
    </row>
    <row r="379" spans="1:17" ht="15.5">
      <c r="A379" s="35" t="s">
        <v>7516</v>
      </c>
      <c r="B379" s="3" t="str">
        <f t="shared" si="5"/>
        <v>2023-04</v>
      </c>
      <c r="C379" s="3" t="str">
        <f t="shared" si="6"/>
        <v>2023-04-02</v>
      </c>
      <c r="D379" s="35" t="s">
        <v>7517</v>
      </c>
      <c r="E379" s="35" t="s">
        <v>126</v>
      </c>
      <c r="F379" s="35" t="s">
        <v>771</v>
      </c>
      <c r="G379" s="36">
        <v>56</v>
      </c>
      <c r="H379" s="35" t="s">
        <v>1988</v>
      </c>
      <c r="I379" s="47" t="str">
        <f t="shared" si="7"/>
        <v>0xdc4e6d7c83d63ed1eddfb2e80e1b3d6b088b1f02</v>
      </c>
      <c r="K379" s="48" t="str">
        <f t="shared" si="8"/>
        <v>0.01272033310201249</v>
      </c>
      <c r="Q379" s="3" t="str">
        <f t="shared" si="9"/>
        <v>0.01272033310201249}</v>
      </c>
    </row>
    <row r="380" spans="1:17" ht="15.5">
      <c r="A380" s="35" t="s">
        <v>7518</v>
      </c>
      <c r="B380" s="3" t="str">
        <f t="shared" si="5"/>
        <v>2023-04</v>
      </c>
      <c r="C380" s="3" t="str">
        <f t="shared" si="6"/>
        <v>2023-04-16</v>
      </c>
      <c r="D380" s="35" t="s">
        <v>7519</v>
      </c>
      <c r="E380" s="35" t="s">
        <v>126</v>
      </c>
      <c r="F380" s="35" t="s">
        <v>771</v>
      </c>
      <c r="G380" s="36">
        <v>56</v>
      </c>
      <c r="H380" s="35" t="s">
        <v>7520</v>
      </c>
      <c r="I380" s="47" t="str">
        <f t="shared" si="7"/>
        <v>0x3cf83e9daab974cea8b1d79ec75e970a0f3a177d</v>
      </c>
      <c r="K380" s="48" t="str">
        <f t="shared" si="8"/>
        <v>0.01774907749077491</v>
      </c>
      <c r="Q380" s="3" t="str">
        <f t="shared" si="9"/>
        <v>0.01774907749077491}</v>
      </c>
    </row>
    <row r="381" spans="1:17" ht="15.5">
      <c r="A381" s="35" t="s">
        <v>7521</v>
      </c>
      <c r="B381" s="3" t="str">
        <f t="shared" si="5"/>
        <v>2023-04</v>
      </c>
      <c r="C381" s="3" t="str">
        <f t="shared" si="6"/>
        <v>2023-04-03</v>
      </c>
      <c r="D381" s="35" t="s">
        <v>7522</v>
      </c>
      <c r="E381" s="35" t="s">
        <v>126</v>
      </c>
      <c r="F381" s="35" t="s">
        <v>771</v>
      </c>
      <c r="G381" s="36">
        <v>56</v>
      </c>
      <c r="H381" s="35" t="s">
        <v>2094</v>
      </c>
      <c r="I381" s="47" t="str">
        <f t="shared" si="7"/>
        <v>0x0a5ea6a5743c43e67218aa4ed73148d085d27856</v>
      </c>
      <c r="K381" s="48" t="str">
        <f t="shared" si="8"/>
        <v>0.011927710843373495</v>
      </c>
      <c r="Q381" s="3" t="str">
        <f t="shared" si="9"/>
        <v>0.011927710843373495}</v>
      </c>
    </row>
    <row r="382" spans="1:17" ht="15.5">
      <c r="A382" s="35" t="s">
        <v>7523</v>
      </c>
      <c r="B382" s="3" t="str">
        <f t="shared" si="5"/>
        <v>2023-04</v>
      </c>
      <c r="C382" s="3" t="str">
        <f t="shared" si="6"/>
        <v>2023-04-15</v>
      </c>
      <c r="D382" s="35" t="s">
        <v>7524</v>
      </c>
      <c r="E382" s="35" t="s">
        <v>126</v>
      </c>
      <c r="F382" s="35" t="s">
        <v>771</v>
      </c>
      <c r="G382" s="36">
        <v>56</v>
      </c>
      <c r="H382" s="35" t="s">
        <v>7525</v>
      </c>
      <c r="I382" s="47" t="str">
        <f t="shared" si="7"/>
        <v>0xafabcc4c42768225caa21e5f1213371757da0806</v>
      </c>
      <c r="K382" s="48" t="str">
        <f t="shared" si="8"/>
        <v>0.024571118349619975</v>
      </c>
      <c r="Q382" s="3" t="str">
        <f t="shared" si="9"/>
        <v>0.024571118349619975}</v>
      </c>
    </row>
    <row r="383" spans="1:17" ht="15.5">
      <c r="A383" s="35" t="s">
        <v>7526</v>
      </c>
      <c r="B383" s="3" t="str">
        <f t="shared" si="5"/>
        <v>2023-04</v>
      </c>
      <c r="C383" s="3" t="str">
        <f t="shared" si="6"/>
        <v>2023-04-20</v>
      </c>
      <c r="D383" s="35" t="s">
        <v>7527</v>
      </c>
      <c r="E383" s="35" t="s">
        <v>126</v>
      </c>
      <c r="F383" s="35" t="s">
        <v>771</v>
      </c>
      <c r="G383" s="36">
        <v>56</v>
      </c>
      <c r="H383" s="35" t="s">
        <v>7528</v>
      </c>
      <c r="I383" s="47" t="str">
        <f t="shared" si="7"/>
        <v>0x5dd45bc58110925bb62c7d240d5e6c620d8c1d4b</v>
      </c>
      <c r="K383" s="48" t="str">
        <f t="shared" si="8"/>
        <v>0.03684558636479267</v>
      </c>
      <c r="Q383" s="3" t="str">
        <f t="shared" si="9"/>
        <v>0.03684558636479267}</v>
      </c>
    </row>
    <row r="384" spans="1:17" ht="15.5">
      <c r="A384" s="35" t="s">
        <v>7529</v>
      </c>
      <c r="B384" s="3" t="str">
        <f t="shared" si="5"/>
        <v>2023-04</v>
      </c>
      <c r="C384" s="3" t="str">
        <f t="shared" si="6"/>
        <v>2023-04-21</v>
      </c>
      <c r="D384" s="35" t="s">
        <v>7530</v>
      </c>
      <c r="E384" s="35" t="s">
        <v>126</v>
      </c>
      <c r="F384" s="35" t="s">
        <v>771</v>
      </c>
      <c r="G384" s="36">
        <v>56</v>
      </c>
      <c r="H384" s="35" t="s">
        <v>7531</v>
      </c>
      <c r="I384" s="47" t="str">
        <f t="shared" si="7"/>
        <v>0x27504aae3fb4d8f535453354d88246ac59f2a453</v>
      </c>
      <c r="K384" s="48" t="str">
        <f t="shared" si="8"/>
        <v>4.940083149914404e-06</v>
      </c>
      <c r="Q384" s="3" t="str">
        <f t="shared" si="9"/>
        <v>4.940083149914404e-06}</v>
      </c>
    </row>
    <row r="385" spans="1:17" ht="15.5">
      <c r="A385" s="35" t="s">
        <v>7532</v>
      </c>
      <c r="B385" s="3" t="str">
        <f t="shared" si="5"/>
        <v>2023-04</v>
      </c>
      <c r="C385" s="3" t="str">
        <f t="shared" si="6"/>
        <v>2023-04-07</v>
      </c>
      <c r="D385" s="35" t="s">
        <v>7533</v>
      </c>
      <c r="E385" s="35" t="s">
        <v>126</v>
      </c>
      <c r="F385" s="35" t="s">
        <v>771</v>
      </c>
      <c r="G385" s="36">
        <v>56</v>
      </c>
      <c r="H385" s="35" t="s">
        <v>7534</v>
      </c>
      <c r="I385" s="47" t="str">
        <f t="shared" si="7"/>
        <v>0x5d68235dbb48826b9cfec73d9c7706a5a5f71929</v>
      </c>
      <c r="K385" s="48" t="str">
        <f t="shared" si="8"/>
        <v>0.012380566801619433</v>
      </c>
      <c r="Q385" s="3" t="str">
        <f t="shared" si="9"/>
        <v>0.012380566801619433}</v>
      </c>
    </row>
    <row r="386" spans="1:17" ht="15.5">
      <c r="A386" s="35" t="s">
        <v>7535</v>
      </c>
      <c r="B386" s="3" t="str">
        <f t="shared" si="5"/>
        <v>2023-04</v>
      </c>
      <c r="C386" s="3" t="str">
        <f t="shared" si="6"/>
        <v>2023-04-28</v>
      </c>
      <c r="D386" s="35" t="s">
        <v>7536</v>
      </c>
      <c r="E386" s="35" t="s">
        <v>126</v>
      </c>
      <c r="F386" s="35" t="s">
        <v>771</v>
      </c>
      <c r="G386" s="36">
        <v>56</v>
      </c>
      <c r="H386" s="35" t="s">
        <v>7537</v>
      </c>
      <c r="I386" s="47" t="str">
        <f t="shared" si="7"/>
        <v>0x6b57edf13d40735408b99a2bbe8f423c92af5873</v>
      </c>
      <c r="K386" s="48" t="str">
        <f t="shared" si="8"/>
        <v>0.02264425261244889</v>
      </c>
      <c r="Q386" s="3" t="str">
        <f t="shared" si="9"/>
        <v>0.02264425261244889}</v>
      </c>
    </row>
    <row r="387" spans="1:17" ht="15.5">
      <c r="A387" s="35" t="s">
        <v>7538</v>
      </c>
      <c r="B387" s="3" t="str">
        <f t="shared" si="5"/>
        <v>2023-04</v>
      </c>
      <c r="C387" s="3" t="str">
        <f t="shared" si="6"/>
        <v>2023-04-29</v>
      </c>
      <c r="D387" s="35" t="s">
        <v>7539</v>
      </c>
      <c r="E387" s="35" t="s">
        <v>126</v>
      </c>
      <c r="F387" s="35" t="s">
        <v>771</v>
      </c>
      <c r="G387" s="36">
        <v>56</v>
      </c>
      <c r="H387" s="35" t="s">
        <v>7540</v>
      </c>
      <c r="I387" s="47" t="str">
        <f t="shared" si="7"/>
        <v>0x29b14123b64c4a5ed92a933aff4757ad2fb94243</v>
      </c>
      <c r="K387" s="48" t="str">
        <f t="shared" si="8"/>
        <v>0.02069424286405418</v>
      </c>
      <c r="Q387" s="3" t="str">
        <f t="shared" si="9"/>
        <v>0.02069424286405418}</v>
      </c>
    </row>
    <row r="388" spans="1:17" ht="15.5">
      <c r="A388" s="35" t="s">
        <v>7541</v>
      </c>
      <c r="B388" s="3" t="str">
        <f t="shared" si="5"/>
        <v>2023-04</v>
      </c>
      <c r="C388" s="3" t="str">
        <f t="shared" si="6"/>
        <v>2023-04-30</v>
      </c>
      <c r="D388" s="35" t="s">
        <v>7542</v>
      </c>
      <c r="E388" s="35" t="s">
        <v>126</v>
      </c>
      <c r="F388" s="35" t="s">
        <v>771</v>
      </c>
      <c r="G388" s="36">
        <v>56</v>
      </c>
      <c r="H388" s="35" t="s">
        <v>7543</v>
      </c>
      <c r="I388" s="47" t="str">
        <f t="shared" si="7"/>
        <v>0x61a23d6f485d4cd90536107f088dcb7c63e38d09</v>
      </c>
      <c r="K388" s="48" t="str">
        <f t="shared" si="8"/>
        <v>0.03096978557504873</v>
      </c>
      <c r="Q388" s="3" t="str">
        <f t="shared" si="9"/>
        <v>0.03096978557504873}</v>
      </c>
    </row>
    <row r="389" spans="1:17" ht="15.5">
      <c r="A389" s="35" t="s">
        <v>7544</v>
      </c>
      <c r="B389" s="3" t="str">
        <f t="shared" si="5"/>
        <v>2023-04</v>
      </c>
      <c r="C389" s="3" t="str">
        <f t="shared" si="6"/>
        <v>2023-04-26</v>
      </c>
      <c r="D389" s="35" t="s">
        <v>7545</v>
      </c>
      <c r="E389" s="35" t="s">
        <v>126</v>
      </c>
      <c r="F389" s="35" t="s">
        <v>771</v>
      </c>
      <c r="G389" s="36">
        <v>56</v>
      </c>
      <c r="H389" s="35" t="s">
        <v>7546</v>
      </c>
      <c r="I389" s="47" t="str">
        <f t="shared" si="7"/>
        <v>0x055c94e9f34239dfb2e57b73f42072a365632d77</v>
      </c>
      <c r="K389" s="48" t="str">
        <f t="shared" si="8"/>
        <v>0.012603596559812354</v>
      </c>
      <c r="Q389" s="3" t="str">
        <f t="shared" si="9"/>
        <v>0.012603596559812354}</v>
      </c>
    </row>
    <row r="390" spans="1:17" ht="15.5">
      <c r="A390" s="35" t="s">
        <v>7547</v>
      </c>
      <c r="B390" s="3" t="str">
        <f t="shared" si="5"/>
        <v>2023-04</v>
      </c>
      <c r="C390" s="3" t="str">
        <f t="shared" si="6"/>
        <v>2023-04-12</v>
      </c>
      <c r="D390" s="35" t="s">
        <v>7548</v>
      </c>
      <c r="E390" s="35" t="s">
        <v>126</v>
      </c>
      <c r="F390" s="35" t="s">
        <v>771</v>
      </c>
      <c r="G390" s="36">
        <v>56</v>
      </c>
      <c r="H390" s="35" t="s">
        <v>7549</v>
      </c>
      <c r="I390" s="47" t="str">
        <f t="shared" si="7"/>
        <v>0x99714f4fe6b84c63d4a8064bd70454ac9d384015</v>
      </c>
      <c r="K390" s="48" t="str">
        <f t="shared" si="8"/>
        <v>0.009473493757915686</v>
      </c>
      <c r="Q390" s="3" t="str">
        <f t="shared" si="9"/>
        <v>0.009473493757915686}</v>
      </c>
    </row>
    <row r="391" spans="1:17" ht="15.5">
      <c r="A391" s="35" t="s">
        <v>7550</v>
      </c>
      <c r="B391" s="3" t="str">
        <f t="shared" si="5"/>
        <v>2023-04</v>
      </c>
      <c r="C391" s="3" t="str">
        <f t="shared" si="6"/>
        <v>2023-04-23</v>
      </c>
      <c r="D391" s="35" t="s">
        <v>7551</v>
      </c>
      <c r="E391" s="35" t="s">
        <v>126</v>
      </c>
      <c r="F391" s="35" t="s">
        <v>771</v>
      </c>
      <c r="G391" s="36">
        <v>56</v>
      </c>
      <c r="H391" s="35" t="s">
        <v>7552</v>
      </c>
      <c r="I391" s="47" t="str">
        <f t="shared" si="7"/>
        <v>0xae93e1e3e61a37b72ecbd85b0a4f7541b2f1a735</v>
      </c>
      <c r="K391" s="48" t="str">
        <f t="shared" si="8"/>
        <v>0.04381213575591361</v>
      </c>
      <c r="Q391" s="3" t="str">
        <f t="shared" si="9"/>
        <v>0.04381213575591361}</v>
      </c>
    </row>
    <row r="392" spans="1:17" ht="15.5">
      <c r="A392" s="35" t="s">
        <v>7553</v>
      </c>
      <c r="B392" s="3" t="str">
        <f t="shared" si="5"/>
        <v>2023-04</v>
      </c>
      <c r="C392" s="3" t="str">
        <f t="shared" si="6"/>
        <v>2023-04-27</v>
      </c>
      <c r="D392" s="35" t="s">
        <v>7554</v>
      </c>
      <c r="E392" s="35" t="s">
        <v>126</v>
      </c>
      <c r="F392" s="35" t="s">
        <v>771</v>
      </c>
      <c r="G392" s="36">
        <v>56</v>
      </c>
      <c r="H392" s="35" t="s">
        <v>7555</v>
      </c>
      <c r="I392" s="47" t="str">
        <f t="shared" si="7"/>
        <v>0x262938fa459f1ea183848af333caf9e6bd586819</v>
      </c>
      <c r="K392" s="48" t="str">
        <f t="shared" si="8"/>
        <v>0.01021657458563536</v>
      </c>
      <c r="Q392" s="3" t="str">
        <f t="shared" si="9"/>
        <v>0.01021657458563536}</v>
      </c>
    </row>
    <row r="393" spans="1:17" ht="15.5">
      <c r="A393" s="35" t="s">
        <v>7556</v>
      </c>
      <c r="B393" s="3" t="str">
        <f t="shared" si="5"/>
        <v>2023-04</v>
      </c>
      <c r="C393" s="3" t="str">
        <f t="shared" si="6"/>
        <v>2023-04-18</v>
      </c>
      <c r="D393" s="35" t="s">
        <v>7557</v>
      </c>
      <c r="E393" s="35" t="s">
        <v>126</v>
      </c>
      <c r="F393" s="35" t="s">
        <v>771</v>
      </c>
      <c r="G393" s="36">
        <v>56</v>
      </c>
      <c r="H393" s="35" t="s">
        <v>7558</v>
      </c>
      <c r="I393" s="47" t="str">
        <f t="shared" si="7"/>
        <v>0xd8b6d87b6be75c3a86cae6146e9d0e04c51dddb8</v>
      </c>
      <c r="K393" s="48" t="str">
        <f t="shared" si="8"/>
        <v>1.1507428571891646e-05</v>
      </c>
      <c r="Q393" s="3" t="str">
        <f t="shared" si="9"/>
        <v>1.1507428571891646e-05}</v>
      </c>
    </row>
    <row r="394" spans="1:17" ht="15.5">
      <c r="A394" s="35" t="s">
        <v>7559</v>
      </c>
      <c r="B394" s="3" t="str">
        <f t="shared" si="5"/>
        <v>2023-04</v>
      </c>
      <c r="C394" s="3" t="str">
        <f t="shared" si="6"/>
        <v>2023-04-28</v>
      </c>
      <c r="D394" s="35" t="s">
        <v>7560</v>
      </c>
      <c r="E394" s="35" t="s">
        <v>126</v>
      </c>
      <c r="F394" s="35" t="s">
        <v>771</v>
      </c>
      <c r="G394" s="36">
        <v>56</v>
      </c>
      <c r="H394" s="35" t="s">
        <v>7561</v>
      </c>
      <c r="I394" s="47" t="str">
        <f t="shared" si="7"/>
        <v>0x3f52cc762cb48fa3cdd1517388487374ef636ccc</v>
      </c>
      <c r="K394" s="48" t="str">
        <f t="shared" si="8"/>
        <v>0.010383258876087468</v>
      </c>
      <c r="Q394" s="3" t="str">
        <f t="shared" si="9"/>
        <v>0.010383258876087468}</v>
      </c>
    </row>
    <row r="395" spans="1:17" ht="15.5">
      <c r="A395" s="35" t="s">
        <v>7562</v>
      </c>
      <c r="B395" s="3" t="str">
        <f t="shared" si="5"/>
        <v>2023-04</v>
      </c>
      <c r="C395" s="3" t="str">
        <f t="shared" si="6"/>
        <v>2023-04-04</v>
      </c>
      <c r="D395" s="35" t="s">
        <v>7563</v>
      </c>
      <c r="E395" s="35" t="s">
        <v>126</v>
      </c>
      <c r="F395" s="35" t="s">
        <v>771</v>
      </c>
      <c r="G395" s="36">
        <v>56</v>
      </c>
      <c r="H395" s="35" t="s">
        <v>7564</v>
      </c>
      <c r="I395" s="47" t="str">
        <f t="shared" si="7"/>
        <v>0xd5b0f61050af1b66726d0a55c8084d0206a09328</v>
      </c>
      <c r="K395" s="48" t="str">
        <f t="shared" si="8"/>
        <v>0.014039967037494848</v>
      </c>
      <c r="Q395" s="3" t="str">
        <f t="shared" si="9"/>
        <v>0.014039967037494848}</v>
      </c>
    </row>
    <row r="396" spans="1:17" ht="15.5">
      <c r="A396" s="35" t="s">
        <v>7565</v>
      </c>
      <c r="B396" s="3" t="str">
        <f t="shared" si="5"/>
        <v>2023-04</v>
      </c>
      <c r="C396" s="3" t="str">
        <f t="shared" si="6"/>
        <v>2023-04-20</v>
      </c>
      <c r="D396" s="35" t="s">
        <v>7566</v>
      </c>
      <c r="E396" s="35" t="s">
        <v>126</v>
      </c>
      <c r="F396" s="35" t="s">
        <v>771</v>
      </c>
      <c r="G396" s="36">
        <v>56</v>
      </c>
      <c r="H396" s="35" t="s">
        <v>7567</v>
      </c>
      <c r="I396" s="47" t="str">
        <f t="shared" si="7"/>
        <v>0x1931b7bffe254568c6b282cf2acf56c0dd1d16cb</v>
      </c>
      <c r="K396" s="48" t="str">
        <f t="shared" si="8"/>
        <v>0.014381939304219096</v>
      </c>
      <c r="Q396" s="3" t="str">
        <f t="shared" si="9"/>
        <v>0.014381939304219096}</v>
      </c>
    </row>
    <row r="397" spans="1:17" ht="15.5">
      <c r="A397" s="35" t="s">
        <v>7568</v>
      </c>
      <c r="B397" s="3" t="str">
        <f t="shared" si="5"/>
        <v>2023-04</v>
      </c>
      <c r="C397" s="3" t="str">
        <f t="shared" si="6"/>
        <v>2023-04-08</v>
      </c>
      <c r="D397" s="35" t="s">
        <v>7569</v>
      </c>
      <c r="E397" s="35" t="s">
        <v>126</v>
      </c>
      <c r="F397" s="35" t="s">
        <v>771</v>
      </c>
      <c r="G397" s="36">
        <v>56</v>
      </c>
      <c r="H397" s="35" t="s">
        <v>7570</v>
      </c>
      <c r="I397" s="47" t="str">
        <f t="shared" si="7"/>
        <v>0xf0a05e7594f4a1b471ccdc0e27eb558325cfbc1c</v>
      </c>
      <c r="K397" s="48" t="str">
        <f t="shared" si="8"/>
        <v>0.011027319936780312</v>
      </c>
      <c r="Q397" s="3" t="str">
        <f t="shared" si="9"/>
        <v>0.011027319936780312}</v>
      </c>
    </row>
    <row r="398" spans="1:17" ht="15.5">
      <c r="A398" s="35" t="s">
        <v>7571</v>
      </c>
      <c r="B398" s="3" t="str">
        <f t="shared" si="5"/>
        <v>2023-04</v>
      </c>
      <c r="C398" s="3" t="str">
        <f t="shared" si="6"/>
        <v>2023-04-07</v>
      </c>
      <c r="D398" s="35" t="s">
        <v>7572</v>
      </c>
      <c r="E398" s="35" t="s">
        <v>126</v>
      </c>
      <c r="F398" s="35" t="s">
        <v>771</v>
      </c>
      <c r="G398" s="36">
        <v>56</v>
      </c>
      <c r="H398" s="35" t="s">
        <v>7573</v>
      </c>
      <c r="I398" s="47" t="str">
        <f t="shared" si="7"/>
        <v>0xaed83339d697cef42eb1c5997dcb834bc0a84b72</v>
      </c>
      <c r="K398" s="48" t="str">
        <f t="shared" si="8"/>
        <v>0.009712492702860478</v>
      </c>
      <c r="Q398" s="3" t="str">
        <f t="shared" si="9"/>
        <v>0.009712492702860478}</v>
      </c>
    </row>
    <row r="399" spans="1:17" ht="15.5">
      <c r="A399" s="35" t="s">
        <v>7574</v>
      </c>
      <c r="B399" s="3" t="str">
        <f t="shared" si="5"/>
        <v>2023-04</v>
      </c>
      <c r="C399" s="3" t="str">
        <f t="shared" si="6"/>
        <v>2023-04-24</v>
      </c>
      <c r="D399" s="35" t="s">
        <v>7575</v>
      </c>
      <c r="E399" s="35" t="s">
        <v>126</v>
      </c>
      <c r="F399" s="35" t="s">
        <v>771</v>
      </c>
      <c r="G399" s="36">
        <v>56</v>
      </c>
      <c r="H399" s="35" t="s">
        <v>7576</v>
      </c>
      <c r="I399" s="47" t="str">
        <f t="shared" si="7"/>
        <v>0xf43a7788a956bae3df2e742f2c5c2b79ff92c201</v>
      </c>
      <c r="K399" s="48" t="str">
        <f t="shared" si="8"/>
        <v>1.2227726713247316e-05</v>
      </c>
      <c r="Q399" s="3" t="str">
        <f t="shared" si="9"/>
        <v>1.2227726713247316e-05}</v>
      </c>
    </row>
    <row r="400" spans="1:17" ht="15.5">
      <c r="A400" s="35" t="s">
        <v>7577</v>
      </c>
      <c r="B400" s="3" t="str">
        <f t="shared" si="5"/>
        <v>2023-04</v>
      </c>
      <c r="C400" s="3" t="str">
        <f t="shared" si="6"/>
        <v>2023-04-02</v>
      </c>
      <c r="D400" s="35" t="s">
        <v>7578</v>
      </c>
      <c r="E400" s="35" t="s">
        <v>126</v>
      </c>
      <c r="F400" s="35" t="s">
        <v>771</v>
      </c>
      <c r="G400" s="36">
        <v>56</v>
      </c>
      <c r="H400" s="35" t="s">
        <v>1941</v>
      </c>
      <c r="I400" s="47" t="str">
        <f t="shared" si="7"/>
        <v>0x94417c4564eb30520c7d5c907024085799d19bf8</v>
      </c>
      <c r="K400" s="48" t="str">
        <f t="shared" si="8"/>
        <v>4.610243772693593e-05</v>
      </c>
      <c r="Q400" s="3" t="str">
        <f t="shared" si="9"/>
        <v>4.610243772693593e-05}</v>
      </c>
    </row>
    <row r="401" spans="1:17" ht="15.5">
      <c r="A401" s="35" t="s">
        <v>7579</v>
      </c>
      <c r="B401" s="3" t="str">
        <f t="shared" si="5"/>
        <v>2023-04</v>
      </c>
      <c r="C401" s="3" t="str">
        <f t="shared" si="6"/>
        <v>2023-04-29</v>
      </c>
      <c r="D401" s="35" t="s">
        <v>7580</v>
      </c>
      <c r="E401" s="35" t="s">
        <v>126</v>
      </c>
      <c r="F401" s="35" t="s">
        <v>771</v>
      </c>
      <c r="G401" s="36">
        <v>56</v>
      </c>
      <c r="H401" s="35" t="s">
        <v>7581</v>
      </c>
      <c r="I401" s="47" t="str">
        <f t="shared" si="7"/>
        <v>0xf3b73390f9af6317eb6ffa8ba2edf4c87092f4e1</v>
      </c>
      <c r="K401" s="48" t="str">
        <f t="shared" si="8"/>
        <v>0.014082526509912402</v>
      </c>
      <c r="Q401" s="3" t="str">
        <f t="shared" si="9"/>
        <v>0.014082526509912402}</v>
      </c>
    </row>
    <row r="402" spans="1:17" ht="15.5">
      <c r="A402" s="35" t="s">
        <v>7582</v>
      </c>
      <c r="B402" s="3" t="str">
        <f t="shared" si="5"/>
        <v>2023-04</v>
      </c>
      <c r="C402" s="3" t="str">
        <f t="shared" si="6"/>
        <v>2023-04-26</v>
      </c>
      <c r="D402" s="35" t="s">
        <v>7583</v>
      </c>
      <c r="E402" s="35" t="s">
        <v>126</v>
      </c>
      <c r="F402" s="35" t="s">
        <v>771</v>
      </c>
      <c r="G402" s="36">
        <v>56</v>
      </c>
      <c r="H402" s="35" t="s">
        <v>7584</v>
      </c>
      <c r="I402" s="47" t="str">
        <f t="shared" si="7"/>
        <v>0xc1a251ddc9b9e8e231b2e44c5aa704b42cf13418</v>
      </c>
      <c r="K402" s="48" t="str">
        <f t="shared" si="8"/>
        <v>0.01213160569105691</v>
      </c>
      <c r="Q402" s="3" t="str">
        <f t="shared" si="9"/>
        <v>0.01213160569105691}</v>
      </c>
    </row>
    <row r="403" spans="1:17" ht="15.5">
      <c r="A403" s="35" t="s">
        <v>7585</v>
      </c>
      <c r="B403" s="3" t="str">
        <f t="shared" si="5"/>
        <v>2023-04</v>
      </c>
      <c r="C403" s="3" t="str">
        <f t="shared" si="6"/>
        <v>2023-04-23</v>
      </c>
      <c r="D403" s="35" t="s">
        <v>7586</v>
      </c>
      <c r="E403" s="35" t="s">
        <v>126</v>
      </c>
      <c r="F403" s="35" t="s">
        <v>771</v>
      </c>
      <c r="G403" s="36">
        <v>56</v>
      </c>
      <c r="H403" s="35" t="s">
        <v>7587</v>
      </c>
      <c r="I403" s="47" t="str">
        <f t="shared" si="7"/>
        <v>0xfa1bddd2f4cbf16b915f96979a1c7a17f8578481</v>
      </c>
      <c r="K403" s="48" t="str">
        <f t="shared" si="8"/>
        <v>0.0192797783933518</v>
      </c>
      <c r="Q403" s="3" t="str">
        <f t="shared" si="9"/>
        <v>0.0192797783933518}</v>
      </c>
    </row>
    <row r="404" spans="1:17" ht="15.5">
      <c r="A404" s="35" t="s">
        <v>7588</v>
      </c>
      <c r="B404" s="3" t="str">
        <f t="shared" si="5"/>
        <v>2023-04</v>
      </c>
      <c r="C404" s="3" t="str">
        <f t="shared" si="6"/>
        <v>2023-04-19</v>
      </c>
      <c r="D404" s="35" t="s">
        <v>7589</v>
      </c>
      <c r="E404" s="35" t="s">
        <v>126</v>
      </c>
      <c r="F404" s="35" t="s">
        <v>771</v>
      </c>
      <c r="G404" s="36">
        <v>56</v>
      </c>
      <c r="H404" s="35" t="s">
        <v>7590</v>
      </c>
      <c r="I404" s="47" t="str">
        <f t="shared" si="7"/>
        <v>0xf9ff88e9c923a5012f632f8ed358e714d20bf604</v>
      </c>
      <c r="K404" s="48" t="str">
        <f t="shared" si="8"/>
        <v>0.013366371681415929</v>
      </c>
      <c r="Q404" s="3" t="str">
        <f t="shared" si="9"/>
        <v>0.013366371681415929}</v>
      </c>
    </row>
    <row r="405" spans="1:17" ht="15.5">
      <c r="A405" s="35" t="s">
        <v>7591</v>
      </c>
      <c r="B405" s="3" t="str">
        <f t="shared" si="5"/>
        <v>2023-04</v>
      </c>
      <c r="C405" s="3" t="str">
        <f t="shared" si="6"/>
        <v>2023-04-14</v>
      </c>
      <c r="D405" s="35" t="s">
        <v>7592</v>
      </c>
      <c r="E405" s="35" t="s">
        <v>126</v>
      </c>
      <c r="F405" s="35" t="s">
        <v>771</v>
      </c>
      <c r="G405" s="36">
        <v>56</v>
      </c>
      <c r="H405" s="35" t="s">
        <v>7593</v>
      </c>
      <c r="I405" s="47" t="str">
        <f t="shared" si="7"/>
        <v>0xc43335baec6fe8716041e40f33335a08efe48b92</v>
      </c>
      <c r="K405" s="48" t="str">
        <f t="shared" si="8"/>
        <v>0.006648344097842517</v>
      </c>
      <c r="Q405" s="3" t="str">
        <f t="shared" si="9"/>
        <v>0.006648344097842517}</v>
      </c>
    </row>
    <row r="406" spans="1:17" ht="15.5">
      <c r="A406" s="35" t="s">
        <v>7594</v>
      </c>
      <c r="B406" s="3" t="str">
        <f t="shared" si="5"/>
        <v>2023-04</v>
      </c>
      <c r="C406" s="3" t="str">
        <f t="shared" si="6"/>
        <v>2023-04-12</v>
      </c>
      <c r="D406" s="35" t="s">
        <v>7595</v>
      </c>
      <c r="E406" s="35" t="s">
        <v>126</v>
      </c>
      <c r="F406" s="35" t="s">
        <v>771</v>
      </c>
      <c r="G406" s="36">
        <v>56</v>
      </c>
      <c r="H406" s="35" t="s">
        <v>7596</v>
      </c>
      <c r="I406" s="47" t="str">
        <f t="shared" si="7"/>
        <v>0x170972dc25c564407e2886d2109df4e1d3bd1c63</v>
      </c>
      <c r="K406" s="48" t="str">
        <f t="shared" si="8"/>
        <v>0.016823529411764706</v>
      </c>
      <c r="Q406" s="3" t="str">
        <f t="shared" si="9"/>
        <v>0.016823529411764706}</v>
      </c>
    </row>
    <row r="407" spans="1:17" ht="15.5">
      <c r="A407" s="35" t="s">
        <v>7597</v>
      </c>
      <c r="B407" s="3" t="str">
        <f t="shared" si="5"/>
        <v>2023-04</v>
      </c>
      <c r="C407" s="3" t="str">
        <f t="shared" si="6"/>
        <v>2023-04-18</v>
      </c>
      <c r="D407" s="35" t="s">
        <v>7598</v>
      </c>
      <c r="E407" s="35" t="s">
        <v>126</v>
      </c>
      <c r="F407" s="35" t="s">
        <v>771</v>
      </c>
      <c r="G407" s="36">
        <v>56</v>
      </c>
      <c r="H407" s="35" t="s">
        <v>7599</v>
      </c>
      <c r="I407" s="47" t="str">
        <f t="shared" si="7"/>
        <v>0x05798fac0f3616610fa56eeea0ac527cf6d0feaa</v>
      </c>
      <c r="K407" s="48" t="str">
        <f t="shared" si="8"/>
        <v>0.03940642458100559</v>
      </c>
      <c r="Q407" s="3" t="str">
        <f t="shared" si="9"/>
        <v>0.03940642458100559}</v>
      </c>
    </row>
    <row r="408" spans="1:17" ht="15.5">
      <c r="A408" s="35" t="s">
        <v>7600</v>
      </c>
      <c r="B408" s="3" t="str">
        <f t="shared" si="5"/>
        <v>2023-04</v>
      </c>
      <c r="C408" s="3" t="str">
        <f t="shared" si="6"/>
        <v>2023-04-26</v>
      </c>
      <c r="D408" s="35" t="s">
        <v>7601</v>
      </c>
      <c r="E408" s="35" t="s">
        <v>126</v>
      </c>
      <c r="F408" s="35" t="s">
        <v>771</v>
      </c>
      <c r="G408" s="36">
        <v>56</v>
      </c>
      <c r="H408" s="35" t="s">
        <v>7602</v>
      </c>
      <c r="I408" s="47" t="str">
        <f t="shared" si="7"/>
        <v>0xb20418891ddcdb880f68a3b6dc0971f9662498f8</v>
      </c>
      <c r="K408" s="48" t="str">
        <f t="shared" si="8"/>
        <v>0.03852402745995423</v>
      </c>
      <c r="Q408" s="3" t="str">
        <f t="shared" si="9"/>
        <v>0.03852402745995423}</v>
      </c>
    </row>
    <row r="409" spans="1:17" ht="15.5">
      <c r="A409" s="35" t="s">
        <v>7603</v>
      </c>
      <c r="B409" s="3" t="str">
        <f t="shared" si="5"/>
        <v>2023-04</v>
      </c>
      <c r="C409" s="3" t="str">
        <f t="shared" si="6"/>
        <v>2023-04-15</v>
      </c>
      <c r="D409" s="35" t="s">
        <v>7604</v>
      </c>
      <c r="E409" s="35" t="s">
        <v>126</v>
      </c>
      <c r="F409" s="35" t="s">
        <v>771</v>
      </c>
      <c r="G409" s="36">
        <v>56</v>
      </c>
      <c r="H409" s="35" t="s">
        <v>7605</v>
      </c>
      <c r="I409" s="47" t="str">
        <f t="shared" si="7"/>
        <v>0xefc98f63a388be89f275dd9c6a2ba9c55e3fc969</v>
      </c>
      <c r="K409" s="48" t="str">
        <f t="shared" si="8"/>
        <v>5.995695440726612e-06</v>
      </c>
      <c r="Q409" s="3" t="str">
        <f t="shared" si="9"/>
        <v>5.995695440726612e-06}</v>
      </c>
    </row>
    <row r="410" spans="1:17" ht="15.5">
      <c r="A410" s="35" t="s">
        <v>7606</v>
      </c>
      <c r="B410" s="3" t="str">
        <f t="shared" si="5"/>
        <v>2023-04</v>
      </c>
      <c r="C410" s="3" t="str">
        <f t="shared" si="6"/>
        <v>2023-04-03</v>
      </c>
      <c r="D410" s="35" t="s">
        <v>7607</v>
      </c>
      <c r="E410" s="35" t="s">
        <v>126</v>
      </c>
      <c r="F410" s="35" t="s">
        <v>771</v>
      </c>
      <c r="G410" s="36">
        <v>56</v>
      </c>
      <c r="H410" s="35" t="s">
        <v>1944</v>
      </c>
      <c r="I410" s="47" t="str">
        <f t="shared" si="7"/>
        <v>0x3ca5173cf319e79d8cf5ac151133ca04c902759e</v>
      </c>
      <c r="K410" s="48" t="str">
        <f t="shared" si="8"/>
        <v>0.01299405646359584</v>
      </c>
      <c r="Q410" s="3" t="str">
        <f t="shared" si="9"/>
        <v>0.01299405646359584}</v>
      </c>
    </row>
    <row r="411" spans="1:17" ht="15.5">
      <c r="A411" s="35" t="s">
        <v>7608</v>
      </c>
      <c r="B411" s="3" t="str">
        <f t="shared" si="5"/>
        <v>2023-04</v>
      </c>
      <c r="C411" s="3" t="str">
        <f t="shared" si="6"/>
        <v>2023-04-09</v>
      </c>
      <c r="D411" s="35" t="s">
        <v>7609</v>
      </c>
      <c r="E411" s="35" t="s">
        <v>191</v>
      </c>
      <c r="F411" s="35" t="s">
        <v>771</v>
      </c>
      <c r="G411" s="36">
        <v>56</v>
      </c>
      <c r="H411" s="35" t="s">
        <v>7610</v>
      </c>
      <c r="I411" s="47" t="str">
        <f t="shared" si="7"/>
        <v>0x3b0b69753d1c09e94c7acb6f132d9f07ed5f53d7</v>
      </c>
      <c r="K411" s="48" t="str">
        <f t="shared" si="8"/>
        <v>6.272658731692702e-09</v>
      </c>
      <c r="Q411" s="3" t="str">
        <f t="shared" si="9"/>
        <v>6.272658731692702e-09}</v>
      </c>
    </row>
    <row r="412" spans="1:17" ht="15.5">
      <c r="A412" s="35" t="s">
        <v>7611</v>
      </c>
      <c r="B412" s="3" t="str">
        <f t="shared" si="5"/>
        <v>2023-04</v>
      </c>
      <c r="C412" s="3" t="str">
        <f t="shared" si="6"/>
        <v>2023-04-20</v>
      </c>
      <c r="D412" s="35" t="s">
        <v>7612</v>
      </c>
      <c r="E412" s="35" t="s">
        <v>126</v>
      </c>
      <c r="F412" s="35" t="s">
        <v>771</v>
      </c>
      <c r="G412" s="36">
        <v>56</v>
      </c>
      <c r="H412" s="35" t="s">
        <v>7613</v>
      </c>
      <c r="I412" s="47" t="str">
        <f t="shared" si="7"/>
        <v>0xcc67b8fbd845797c2d034faf1980c65af3c553e0</v>
      </c>
      <c r="K412" s="48" t="str">
        <f t="shared" si="8"/>
        <v>0.03345111896348645</v>
      </c>
      <c r="Q412" s="3" t="str">
        <f t="shared" si="9"/>
        <v>0.03345111896348645}</v>
      </c>
    </row>
    <row r="413" spans="1:17" ht="15.5">
      <c r="A413" s="35" t="s">
        <v>7614</v>
      </c>
      <c r="B413" s="3" t="str">
        <f t="shared" si="5"/>
        <v>2023-04</v>
      </c>
      <c r="C413" s="3" t="str">
        <f t="shared" si="6"/>
        <v>2023-04-13</v>
      </c>
      <c r="D413" s="35" t="s">
        <v>7615</v>
      </c>
      <c r="E413" s="35" t="s">
        <v>126</v>
      </c>
      <c r="F413" s="35" t="s">
        <v>771</v>
      </c>
      <c r="G413" s="36">
        <v>56</v>
      </c>
      <c r="H413" s="35" t="s">
        <v>7616</v>
      </c>
      <c r="I413" s="47" t="str">
        <f t="shared" si="7"/>
        <v>0x88888888ce394f3d5e318b66cbec6ed6e9ca980b</v>
      </c>
      <c r="K413" s="48" t="str">
        <f t="shared" si="8"/>
        <v>0.014529850746268657</v>
      </c>
      <c r="Q413" s="3" t="str">
        <f t="shared" si="9"/>
        <v>0.014529850746268657}</v>
      </c>
    </row>
    <row r="414" spans="1:17" ht="15.5">
      <c r="A414" s="35" t="s">
        <v>7617</v>
      </c>
      <c r="B414" s="3" t="str">
        <f t="shared" si="5"/>
        <v>2023-04</v>
      </c>
      <c r="C414" s="3" t="str">
        <f t="shared" si="6"/>
        <v>2023-04-20</v>
      </c>
      <c r="D414" s="35" t="s">
        <v>7618</v>
      </c>
      <c r="E414" s="35" t="s">
        <v>126</v>
      </c>
      <c r="F414" s="35" t="s">
        <v>771</v>
      </c>
      <c r="G414" s="36">
        <v>56</v>
      </c>
      <c r="H414" s="35" t="s">
        <v>7619</v>
      </c>
      <c r="I414" s="47" t="str">
        <f t="shared" si="7"/>
        <v>0x1931b7bffe254568c6b282cf2acf56c0dd1d16cb</v>
      </c>
      <c r="K414" s="48" t="str">
        <f t="shared" si="8"/>
        <v>0.014381939304219096</v>
      </c>
      <c r="Q414" s="3" t="str">
        <f t="shared" si="9"/>
        <v>0.014381939304219096}</v>
      </c>
    </row>
    <row r="415" spans="1:17" ht="15.5">
      <c r="A415" s="35" t="s">
        <v>7620</v>
      </c>
      <c r="B415" s="3" t="str">
        <f t="shared" si="5"/>
        <v>2023-04</v>
      </c>
      <c r="C415" s="3" t="str">
        <f t="shared" si="6"/>
        <v>2023-04-22</v>
      </c>
      <c r="D415" s="35" t="s">
        <v>7621</v>
      </c>
      <c r="E415" s="35" t="s">
        <v>126</v>
      </c>
      <c r="F415" s="35" t="s">
        <v>771</v>
      </c>
      <c r="G415" s="36">
        <v>56</v>
      </c>
      <c r="H415" s="35" t="s">
        <v>7622</v>
      </c>
      <c r="I415" s="47" t="str">
        <f t="shared" si="7"/>
        <v>0x4912799644e9a47a28306e8aa29e18eac74dc851</v>
      </c>
      <c r="K415" s="48" t="str">
        <f t="shared" si="8"/>
        <v>0.016397712833545106</v>
      </c>
      <c r="Q415" s="3" t="str">
        <f t="shared" si="9"/>
        <v>0.016397712833545106}</v>
      </c>
    </row>
    <row r="416" spans="1:17" ht="15.5">
      <c r="A416" s="35" t="s">
        <v>7623</v>
      </c>
      <c r="B416" s="3" t="str">
        <f t="shared" si="5"/>
        <v>2023-04</v>
      </c>
      <c r="C416" s="3" t="str">
        <f t="shared" si="6"/>
        <v>2023-04-21</v>
      </c>
      <c r="D416" s="35" t="s">
        <v>7624</v>
      </c>
      <c r="E416" s="35" t="s">
        <v>126</v>
      </c>
      <c r="F416" s="35" t="s">
        <v>771</v>
      </c>
      <c r="G416" s="36">
        <v>56</v>
      </c>
      <c r="H416" s="35" t="s">
        <v>7625</v>
      </c>
      <c r="I416" s="47" t="str">
        <f t="shared" si="7"/>
        <v>0xc2c05d3956843a0a71108c1e007a2fc4cb310cfd</v>
      </c>
      <c r="K416" s="48" t="str">
        <f t="shared" si="8"/>
        <v>0.03394182547642929</v>
      </c>
      <c r="Q416" s="3" t="str">
        <f t="shared" si="9"/>
        <v>0.03394182547642929}</v>
      </c>
    </row>
    <row r="417" spans="1:17" ht="15.5">
      <c r="A417" s="35" t="s">
        <v>7626</v>
      </c>
      <c r="B417" s="3" t="str">
        <f t="shared" si="5"/>
        <v>2023-04</v>
      </c>
      <c r="C417" s="3" t="str">
        <f t="shared" si="6"/>
        <v>2023-04-03</v>
      </c>
      <c r="D417" s="35" t="s">
        <v>7627</v>
      </c>
      <c r="E417" s="35" t="s">
        <v>126</v>
      </c>
      <c r="F417" s="35" t="s">
        <v>771</v>
      </c>
      <c r="G417" s="36">
        <v>56</v>
      </c>
      <c r="H417" s="35" t="s">
        <v>2163</v>
      </c>
      <c r="I417" s="47" t="str">
        <f t="shared" si="7"/>
        <v>0x07e676d46f0cb8281d0c65802c31e324d6989459</v>
      </c>
      <c r="K417" s="48" t="str">
        <f t="shared" si="8"/>
        <v>0.012655997122819637</v>
      </c>
      <c r="Q417" s="3" t="str">
        <f t="shared" si="9"/>
        <v>0.012655997122819637}</v>
      </c>
    </row>
    <row r="418" spans="1:17" ht="15.5">
      <c r="A418" s="35" t="s">
        <v>7628</v>
      </c>
      <c r="B418" s="3" t="str">
        <f t="shared" si="5"/>
        <v>2023-04</v>
      </c>
      <c r="C418" s="3" t="str">
        <f t="shared" si="6"/>
        <v>2023-04-07</v>
      </c>
      <c r="D418" s="35" t="s">
        <v>7629</v>
      </c>
      <c r="E418" s="35" t="s">
        <v>126</v>
      </c>
      <c r="F418" s="35" t="s">
        <v>771</v>
      </c>
      <c r="G418" s="36">
        <v>56</v>
      </c>
      <c r="H418" s="35" t="s">
        <v>2103</v>
      </c>
      <c r="I418" s="47" t="str">
        <f t="shared" si="7"/>
        <v>0xf23ee22a8142ded498ff467b473ea0b0617eb6e7</v>
      </c>
      <c r="K418" s="48" t="str">
        <f t="shared" si="8"/>
        <v>0.010810051944405449</v>
      </c>
      <c r="Q418" s="3" t="str">
        <f t="shared" si="9"/>
        <v>0.010810051944405449}</v>
      </c>
    </row>
    <row r="419" spans="1:17" ht="15.5">
      <c r="A419" s="35" t="s">
        <v>7630</v>
      </c>
      <c r="B419" s="3" t="str">
        <f t="shared" si="5"/>
        <v>2023-04</v>
      </c>
      <c r="C419" s="3" t="str">
        <f t="shared" si="6"/>
        <v>2023-04-07</v>
      </c>
      <c r="D419" s="35" t="s">
        <v>7631</v>
      </c>
      <c r="E419" s="35" t="s">
        <v>126</v>
      </c>
      <c r="F419" s="35" t="s">
        <v>771</v>
      </c>
      <c r="G419" s="36">
        <v>56</v>
      </c>
      <c r="H419" s="35" t="s">
        <v>7632</v>
      </c>
      <c r="I419" s="47" t="str">
        <f t="shared" si="7"/>
        <v>0xff8c736524ee7fc0a1fe2a353449a5ca902d4380</v>
      </c>
      <c r="K419" s="48" t="str">
        <f t="shared" si="8"/>
        <v>0.009514042284632377</v>
      </c>
      <c r="Q419" s="3" t="str">
        <f t="shared" si="9"/>
        <v>0.009514042284632377}</v>
      </c>
    </row>
    <row r="420" spans="1:17" ht="15.5">
      <c r="A420" s="35" t="s">
        <v>7633</v>
      </c>
      <c r="B420" s="3" t="str">
        <f t="shared" si="5"/>
        <v>2023-04</v>
      </c>
      <c r="C420" s="3" t="str">
        <f t="shared" si="6"/>
        <v>2023-04-22</v>
      </c>
      <c r="D420" s="35" t="s">
        <v>7634</v>
      </c>
      <c r="E420" s="35" t="s">
        <v>126</v>
      </c>
      <c r="F420" s="35" t="s">
        <v>771</v>
      </c>
      <c r="G420" s="36">
        <v>56</v>
      </c>
      <c r="H420" s="35" t="s">
        <v>7635</v>
      </c>
      <c r="I420" s="47" t="str">
        <f t="shared" si="7"/>
        <v>0x3b1daee381e7bcbcb0197d187668c64c4fe1bd5a</v>
      </c>
      <c r="K420" s="48" t="str">
        <f t="shared" si="8"/>
        <v>0.03605160932297447</v>
      </c>
      <c r="Q420" s="3" t="str">
        <f t="shared" si="9"/>
        <v>0.03605160932297447}</v>
      </c>
    </row>
    <row r="421" spans="1:17" ht="15.5">
      <c r="A421" s="35" t="s">
        <v>7636</v>
      </c>
      <c r="B421" s="3" t="str">
        <f t="shared" si="5"/>
        <v>2023-04</v>
      </c>
      <c r="C421" s="3" t="str">
        <f t="shared" si="6"/>
        <v>2023-04-28</v>
      </c>
      <c r="D421" s="35" t="s">
        <v>7637</v>
      </c>
      <c r="E421" s="35" t="s">
        <v>126</v>
      </c>
      <c r="F421" s="35" t="s">
        <v>771</v>
      </c>
      <c r="G421" s="36">
        <v>56</v>
      </c>
      <c r="H421" s="35" t="s">
        <v>7638</v>
      </c>
      <c r="I421" s="47" t="str">
        <f t="shared" si="7"/>
        <v>0x4d84ad9856e1820436b5d414a93fc5908d215ccf</v>
      </c>
      <c r="K421" s="48" t="str">
        <f t="shared" si="8"/>
        <v>0.03422222222222222</v>
      </c>
      <c r="Q421" s="3" t="str">
        <f t="shared" si="9"/>
        <v>0.03422222222222222}</v>
      </c>
    </row>
    <row r="422" spans="1:17" ht="15.5">
      <c r="A422" s="35" t="s">
        <v>7639</v>
      </c>
      <c r="B422" s="3" t="str">
        <f t="shared" si="5"/>
        <v>2023-04</v>
      </c>
      <c r="C422" s="3" t="str">
        <f t="shared" si="6"/>
        <v>2023-04-15</v>
      </c>
      <c r="D422" s="35" t="s">
        <v>7640</v>
      </c>
      <c r="E422" s="35" t="s">
        <v>126</v>
      </c>
      <c r="F422" s="35" t="s">
        <v>771</v>
      </c>
      <c r="G422" s="36">
        <v>56</v>
      </c>
      <c r="H422" s="35" t="s">
        <v>7641</v>
      </c>
      <c r="I422" s="47" t="str">
        <f t="shared" si="7"/>
        <v>0x84bb81ba06267c66fe29abc3820175cb4ef59652</v>
      </c>
      <c r="K422" s="48" t="str">
        <f t="shared" si="8"/>
        <v>0.011913116123642438</v>
      </c>
      <c r="Q422" s="3" t="str">
        <f t="shared" si="9"/>
        <v>0.011913116123642438}</v>
      </c>
    </row>
    <row r="423" spans="1:17" ht="15.5">
      <c r="A423" s="35" t="s">
        <v>7642</v>
      </c>
      <c r="B423" s="3" t="str">
        <f t="shared" si="5"/>
        <v>2023-04</v>
      </c>
      <c r="C423" s="3" t="str">
        <f t="shared" si="6"/>
        <v>2023-04-02</v>
      </c>
      <c r="D423" s="35" t="s">
        <v>7643</v>
      </c>
      <c r="E423" s="35" t="s">
        <v>126</v>
      </c>
      <c r="F423" s="35" t="s">
        <v>771</v>
      </c>
      <c r="G423" s="36">
        <v>56</v>
      </c>
      <c r="H423" s="35" t="s">
        <v>2067</v>
      </c>
      <c r="I423" s="47" t="str">
        <f t="shared" si="7"/>
        <v>0xa22dd46160aedd8797b9f33160510517f96a7055</v>
      </c>
      <c r="K423" s="48" t="str">
        <f t="shared" si="8"/>
        <v>0.017077646005817855</v>
      </c>
      <c r="Q423" s="3" t="str">
        <f t="shared" si="9"/>
        <v>0.017077646005817855}</v>
      </c>
    </row>
    <row r="424" spans="1:17" ht="15.5">
      <c r="A424" s="35" t="s">
        <v>7644</v>
      </c>
      <c r="B424" s="3" t="str">
        <f t="shared" si="5"/>
        <v>2023-04</v>
      </c>
      <c r="C424" s="3" t="str">
        <f t="shared" si="6"/>
        <v>2023-04-23</v>
      </c>
      <c r="D424" s="35" t="s">
        <v>7645</v>
      </c>
      <c r="E424" s="35" t="s">
        <v>126</v>
      </c>
      <c r="F424" s="35" t="s">
        <v>771</v>
      </c>
      <c r="G424" s="36">
        <v>56</v>
      </c>
      <c r="H424" s="35" t="s">
        <v>7646</v>
      </c>
      <c r="I424" s="47" t="str">
        <f t="shared" si="7"/>
        <v>0x5541ed5666299f3544453de20db58fbc1d116dcd</v>
      </c>
      <c r="K424" s="48" t="str">
        <f t="shared" si="8"/>
        <v>0.017911764705882353</v>
      </c>
      <c r="Q424" s="3" t="str">
        <f t="shared" si="9"/>
        <v>0.017911764705882353}</v>
      </c>
    </row>
    <row r="425" spans="1:17" ht="15.5">
      <c r="A425" s="35" t="s">
        <v>7647</v>
      </c>
      <c r="B425" s="3" t="str">
        <f t="shared" si="5"/>
        <v>2023-04</v>
      </c>
      <c r="C425" s="3" t="str">
        <f t="shared" si="6"/>
        <v>2023-04-06</v>
      </c>
      <c r="D425" s="35" t="s">
        <v>7648</v>
      </c>
      <c r="E425" s="35" t="s">
        <v>126</v>
      </c>
      <c r="F425" s="35" t="s">
        <v>771</v>
      </c>
      <c r="G425" s="36">
        <v>56</v>
      </c>
      <c r="H425" s="35" t="s">
        <v>1968</v>
      </c>
      <c r="I425" s="47" t="str">
        <f t="shared" si="7"/>
        <v>0xa09ee0528b5372e54e650a81b575cd08d08a696a</v>
      </c>
      <c r="K425" s="48" t="str">
        <f t="shared" si="8"/>
        <v>0.010971739458969322</v>
      </c>
      <c r="Q425" s="3" t="str">
        <f t="shared" si="9"/>
        <v>0.010971739458969322}</v>
      </c>
    </row>
    <row r="426" spans="1:17" ht="15.5">
      <c r="A426" s="35" t="s">
        <v>7649</v>
      </c>
      <c r="B426" s="3" t="str">
        <f t="shared" si="5"/>
        <v>2023-04</v>
      </c>
      <c r="C426" s="3" t="str">
        <f t="shared" si="6"/>
        <v>2023-04-20</v>
      </c>
      <c r="D426" s="35" t="s">
        <v>7650</v>
      </c>
      <c r="E426" s="35" t="s">
        <v>126</v>
      </c>
      <c r="F426" s="35" t="s">
        <v>771</v>
      </c>
      <c r="G426" s="36">
        <v>56</v>
      </c>
      <c r="H426" s="35" t="s">
        <v>7651</v>
      </c>
      <c r="I426" s="47" t="str">
        <f t="shared" si="7"/>
        <v>0x69c8e693d760ab6868d6071c17f6de5b07928920</v>
      </c>
      <c r="K426" s="48" t="str">
        <f t="shared" si="8"/>
        <v>0.030653442240373394</v>
      </c>
      <c r="Q426" s="3" t="str">
        <f t="shared" si="9"/>
        <v>0.030653442240373394}</v>
      </c>
    </row>
    <row r="427" spans="1:17" ht="15.5">
      <c r="A427" s="35" t="s">
        <v>7652</v>
      </c>
      <c r="B427" s="3" t="str">
        <f t="shared" si="5"/>
        <v>2023-04</v>
      </c>
      <c r="C427" s="3" t="str">
        <f t="shared" si="6"/>
        <v>2023-04-23</v>
      </c>
      <c r="D427" s="35" t="s">
        <v>7653</v>
      </c>
      <c r="E427" s="35" t="s">
        <v>126</v>
      </c>
      <c r="F427" s="35" t="s">
        <v>771</v>
      </c>
      <c r="G427" s="36">
        <v>56</v>
      </c>
      <c r="H427" s="35" t="s">
        <v>7654</v>
      </c>
      <c r="I427" s="47" t="str">
        <f t="shared" si="7"/>
        <v>0x53993d5ea6c63e47111a1e2a542d5df0a3813826</v>
      </c>
      <c r="K427" s="48" t="str">
        <f t="shared" si="8"/>
        <v>1.122925210760286e-05</v>
      </c>
      <c r="Q427" s="3" t="str">
        <f t="shared" si="9"/>
        <v>1.122925210760286e-05}</v>
      </c>
    </row>
    <row r="428" spans="1:17" ht="15.5">
      <c r="A428" s="35" t="s">
        <v>7655</v>
      </c>
      <c r="B428" s="3" t="str">
        <f t="shared" si="5"/>
        <v>2023-04</v>
      </c>
      <c r="C428" s="3" t="str">
        <f t="shared" si="6"/>
        <v>2023-04-19</v>
      </c>
      <c r="D428" s="35" t="s">
        <v>7656</v>
      </c>
      <c r="E428" s="35" t="s">
        <v>126</v>
      </c>
      <c r="F428" s="35" t="s">
        <v>771</v>
      </c>
      <c r="G428" s="36">
        <v>56</v>
      </c>
      <c r="H428" s="35" t="s">
        <v>7657</v>
      </c>
      <c r="I428" s="47" t="str">
        <f t="shared" si="7"/>
        <v>0xa5589216eeb04c450e82aa446b0440c2858ca97b</v>
      </c>
      <c r="K428" s="48" t="str">
        <f t="shared" si="8"/>
        <v>0.016934355214928358</v>
      </c>
      <c r="Q428" s="3" t="str">
        <f t="shared" si="9"/>
        <v>0.016934355214928358}</v>
      </c>
    </row>
    <row r="429" spans="1:17" ht="15.5">
      <c r="A429" s="35" t="s">
        <v>7658</v>
      </c>
      <c r="B429" s="3" t="str">
        <f t="shared" si="5"/>
        <v>2023-04</v>
      </c>
      <c r="C429" s="3" t="str">
        <f t="shared" si="6"/>
        <v>2023-04-13</v>
      </c>
      <c r="D429" s="35" t="s">
        <v>7659</v>
      </c>
      <c r="E429" s="35" t="s">
        <v>126</v>
      </c>
      <c r="F429" s="35" t="s">
        <v>771</v>
      </c>
      <c r="G429" s="36">
        <v>56</v>
      </c>
      <c r="H429" s="35" t="s">
        <v>7660</v>
      </c>
      <c r="I429" s="47" t="str">
        <f t="shared" si="7"/>
        <v>0xca727955ec3cb7a4cd08bf24b68e51d0c618dd38</v>
      </c>
      <c r="K429" s="48" t="str">
        <f t="shared" si="8"/>
        <v>0.014360832404310664</v>
      </c>
      <c r="Q429" s="3" t="str">
        <f t="shared" si="9"/>
        <v>0.014360832404310664}</v>
      </c>
    </row>
    <row r="430" spans="1:17" ht="15.5">
      <c r="A430" s="35" t="s">
        <v>7661</v>
      </c>
      <c r="B430" s="3" t="str">
        <f t="shared" si="5"/>
        <v>2023-04</v>
      </c>
      <c r="C430" s="3" t="str">
        <f t="shared" si="6"/>
        <v>2023-04-25</v>
      </c>
      <c r="D430" s="35" t="s">
        <v>7662</v>
      </c>
      <c r="E430" s="35" t="s">
        <v>126</v>
      </c>
      <c r="F430" s="35" t="s">
        <v>771</v>
      </c>
      <c r="G430" s="36">
        <v>56</v>
      </c>
      <c r="H430" s="35" t="s">
        <v>7663</v>
      </c>
      <c r="I430" s="47" t="str">
        <f t="shared" si="7"/>
        <v>0x4bbfbb98f1e79d160b736314152d70f950cf0cea</v>
      </c>
      <c r="K430" s="48" t="str">
        <f t="shared" si="8"/>
        <v>0.044618366129994036</v>
      </c>
      <c r="Q430" s="3" t="str">
        <f t="shared" si="9"/>
        <v>0.044618366129994036}</v>
      </c>
    </row>
    <row r="431" spans="1:17" ht="15.5">
      <c r="A431" s="35" t="s">
        <v>7664</v>
      </c>
      <c r="B431" s="3" t="str">
        <f t="shared" si="5"/>
        <v>2023-04</v>
      </c>
      <c r="C431" s="3" t="str">
        <f t="shared" si="6"/>
        <v>2023-04-28</v>
      </c>
      <c r="D431" s="35" t="s">
        <v>7665</v>
      </c>
      <c r="E431" s="35" t="s">
        <v>126</v>
      </c>
      <c r="F431" s="35" t="s">
        <v>771</v>
      </c>
      <c r="G431" s="36">
        <v>56</v>
      </c>
      <c r="H431" s="35" t="s">
        <v>7666</v>
      </c>
      <c r="I431" s="47" t="str">
        <f t="shared" si="7"/>
        <v>0x4c3d367f0855a1d3eaee4686a616085871d4d3ee</v>
      </c>
      <c r="K431" s="48" t="str">
        <f t="shared" si="8"/>
        <v>0.034665267086540705</v>
      </c>
      <c r="Q431" s="3" t="str">
        <f t="shared" si="9"/>
        <v>0.034665267086540705}</v>
      </c>
    </row>
    <row r="432" spans="1:17" ht="15.5">
      <c r="A432" s="35" t="s">
        <v>7667</v>
      </c>
      <c r="B432" s="3" t="str">
        <f t="shared" si="5"/>
        <v>2023-04</v>
      </c>
      <c r="C432" s="3" t="str">
        <f t="shared" si="6"/>
        <v>2023-04-10</v>
      </c>
      <c r="D432" s="35" t="s">
        <v>7668</v>
      </c>
      <c r="E432" s="35" t="s">
        <v>126</v>
      </c>
      <c r="F432" s="35" t="s">
        <v>771</v>
      </c>
      <c r="G432" s="36">
        <v>56</v>
      </c>
      <c r="H432" s="35" t="s">
        <v>2115</v>
      </c>
      <c r="I432" s="47" t="str">
        <f t="shared" si="7"/>
        <v>0xb567d9e6d77a7a4772ed3e9ac382541cf379dcb0</v>
      </c>
      <c r="K432" s="48" t="str">
        <f t="shared" si="8"/>
        <v>0.0235650563878135</v>
      </c>
      <c r="Q432" s="3" t="str">
        <f t="shared" si="9"/>
        <v>0.0235650563878135}</v>
      </c>
    </row>
    <row r="433" spans="1:17" ht="15.5">
      <c r="A433" s="35" t="s">
        <v>7669</v>
      </c>
      <c r="B433" s="3" t="str">
        <f t="shared" si="5"/>
        <v>2023-04</v>
      </c>
      <c r="C433" s="3" t="str">
        <f t="shared" si="6"/>
        <v>2023-04-29</v>
      </c>
      <c r="D433" s="35" t="s">
        <v>7670</v>
      </c>
      <c r="E433" s="35" t="s">
        <v>126</v>
      </c>
      <c r="F433" s="35" t="s">
        <v>771</v>
      </c>
      <c r="G433" s="36">
        <v>56</v>
      </c>
      <c r="H433" s="35" t="s">
        <v>7671</v>
      </c>
      <c r="I433" s="47" t="str">
        <f t="shared" si="7"/>
        <v>0x98c7f075eb02fb4585510bdc69ec3371aeb560a1</v>
      </c>
      <c r="K433" s="48" t="str">
        <f t="shared" si="8"/>
        <v>0.014478811495372626</v>
      </c>
      <c r="Q433" s="3" t="str">
        <f t="shared" si="9"/>
        <v>0.014478811495372626}</v>
      </c>
    </row>
    <row r="434" spans="1:17" ht="15.5">
      <c r="A434" s="35" t="s">
        <v>7672</v>
      </c>
      <c r="B434" s="3" t="str">
        <f t="shared" si="5"/>
        <v>2023-04</v>
      </c>
      <c r="C434" s="3" t="str">
        <f t="shared" si="6"/>
        <v>2023-04-16</v>
      </c>
      <c r="D434" s="35" t="s">
        <v>7673</v>
      </c>
      <c r="E434" s="35" t="s">
        <v>126</v>
      </c>
      <c r="F434" s="35" t="s">
        <v>771</v>
      </c>
      <c r="G434" s="36">
        <v>56</v>
      </c>
      <c r="H434" s="35" t="s">
        <v>7674</v>
      </c>
      <c r="I434" s="47" t="str">
        <f t="shared" si="7"/>
        <v>0x29dfd84fda148afaf967ec0b37aae90a7e1cc1e4</v>
      </c>
      <c r="K434" s="48" t="str">
        <f t="shared" si="8"/>
        <v>0.024202273618188944</v>
      </c>
      <c r="Q434" s="3" t="str">
        <f t="shared" si="9"/>
        <v>0.024202273618188944}</v>
      </c>
    </row>
    <row r="435" spans="1:17" ht="15.5">
      <c r="A435" s="35" t="s">
        <v>7675</v>
      </c>
      <c r="B435" s="3" t="str">
        <f t="shared" si="5"/>
        <v>2023-04</v>
      </c>
      <c r="C435" s="3" t="str">
        <f t="shared" si="6"/>
        <v>2023-04-21</v>
      </c>
      <c r="D435" s="35" t="s">
        <v>7676</v>
      </c>
      <c r="E435" s="35" t="s">
        <v>126</v>
      </c>
      <c r="F435" s="35" t="s">
        <v>771</v>
      </c>
      <c r="G435" s="36">
        <v>56</v>
      </c>
      <c r="H435" s="35" t="s">
        <v>7677</v>
      </c>
      <c r="I435" s="47" t="str">
        <f t="shared" si="7"/>
        <v>0x68a937a580adfc54905a597c1390944a76531e82</v>
      </c>
      <c r="K435" s="48" t="str">
        <f t="shared" si="8"/>
        <v>0.035866780529461996</v>
      </c>
      <c r="Q435" s="3" t="str">
        <f t="shared" si="9"/>
        <v>0.035866780529461996}</v>
      </c>
    </row>
    <row r="436" spans="1:17" ht="15.5">
      <c r="A436" s="35" t="s">
        <v>7678</v>
      </c>
      <c r="B436" s="3" t="str">
        <f t="shared" si="5"/>
        <v>2023-04</v>
      </c>
      <c r="C436" s="3" t="str">
        <f t="shared" si="6"/>
        <v>2023-04-19</v>
      </c>
      <c r="D436" s="35" t="s">
        <v>7679</v>
      </c>
      <c r="E436" s="35" t="s">
        <v>126</v>
      </c>
      <c r="F436" s="35" t="s">
        <v>771</v>
      </c>
      <c r="G436" s="36">
        <v>56</v>
      </c>
      <c r="H436" s="35" t="s">
        <v>7680</v>
      </c>
      <c r="I436" s="47" t="str">
        <f t="shared" si="7"/>
        <v>0x0441c0d0641a928124427082f02b82f1837ee21f</v>
      </c>
      <c r="K436" s="48" t="str">
        <f t="shared" si="8"/>
        <v>0.011855917667238423</v>
      </c>
      <c r="Q436" s="3" t="str">
        <f t="shared" si="9"/>
        <v>0.011855917667238423}</v>
      </c>
    </row>
    <row r="437" spans="1:17" ht="15.5">
      <c r="A437" s="35" t="s">
        <v>7681</v>
      </c>
      <c r="B437" s="3" t="str">
        <f t="shared" si="5"/>
        <v>2023-04</v>
      </c>
      <c r="C437" s="3" t="str">
        <f t="shared" si="6"/>
        <v>2023-04-16</v>
      </c>
      <c r="D437" s="35" t="s">
        <v>7682</v>
      </c>
      <c r="E437" s="35" t="s">
        <v>126</v>
      </c>
      <c r="F437" s="35" t="s">
        <v>771</v>
      </c>
      <c r="G437" s="36">
        <v>56</v>
      </c>
      <c r="H437" s="35" t="s">
        <v>7683</v>
      </c>
      <c r="I437" s="47" t="str">
        <f t="shared" si="7"/>
        <v>0x1630091a74682993b6ae158038f7e4f3a8ae8b8a</v>
      </c>
      <c r="K437" s="48" t="str">
        <f t="shared" si="8"/>
        <v>0.013552079359023273</v>
      </c>
      <c r="Q437" s="3" t="str">
        <f t="shared" si="9"/>
        <v>0.013552079359023273}</v>
      </c>
    </row>
    <row r="438" spans="1:17" ht="15.5">
      <c r="A438" s="35" t="s">
        <v>7684</v>
      </c>
      <c r="B438" s="3" t="str">
        <f t="shared" si="5"/>
        <v>2023-04</v>
      </c>
      <c r="C438" s="3" t="str">
        <f t="shared" si="6"/>
        <v>2023-04-08</v>
      </c>
      <c r="D438" s="35" t="s">
        <v>7685</v>
      </c>
      <c r="E438" s="35" t="s">
        <v>126</v>
      </c>
      <c r="F438" s="35" t="s">
        <v>771</v>
      </c>
      <c r="G438" s="36">
        <v>56</v>
      </c>
      <c r="H438" s="35" t="s">
        <v>7686</v>
      </c>
      <c r="I438" s="47" t="str">
        <f t="shared" si="7"/>
        <v>0x25c6d2a4e603ff0a100f74d3a1ed3455983503cc</v>
      </c>
      <c r="K438" s="48" t="str">
        <f t="shared" si="8"/>
        <v>0.02009420955882353</v>
      </c>
      <c r="Q438" s="3" t="str">
        <f t="shared" si="9"/>
        <v>0.02009420955882353}</v>
      </c>
    </row>
    <row r="439" spans="1:17" ht="15.5">
      <c r="A439" s="35" t="s">
        <v>7687</v>
      </c>
      <c r="B439" s="3" t="str">
        <f t="shared" si="5"/>
        <v>2023-04</v>
      </c>
      <c r="C439" s="3" t="str">
        <f t="shared" si="6"/>
        <v>2023-04-03</v>
      </c>
      <c r="D439" s="35" t="s">
        <v>7688</v>
      </c>
      <c r="E439" s="35" t="s">
        <v>126</v>
      </c>
      <c r="F439" s="35" t="s">
        <v>771</v>
      </c>
      <c r="G439" s="36">
        <v>56</v>
      </c>
      <c r="H439" s="35" t="s">
        <v>2049</v>
      </c>
      <c r="I439" s="47" t="str">
        <f t="shared" si="7"/>
        <v>0x6580e653e7b5ff4c5ab73113fe4118965747b55f</v>
      </c>
      <c r="K439" s="48" t="str">
        <f t="shared" si="8"/>
        <v>0.013633257403189068</v>
      </c>
      <c r="Q439" s="3" t="str">
        <f t="shared" si="9"/>
        <v>0.013633257403189068}</v>
      </c>
    </row>
    <row r="440" spans="1:17" ht="15.5">
      <c r="A440" s="35" t="s">
        <v>7689</v>
      </c>
      <c r="B440" s="3" t="str">
        <f t="shared" si="5"/>
        <v>2023-04</v>
      </c>
      <c r="C440" s="3" t="str">
        <f t="shared" si="6"/>
        <v>2023-04-15</v>
      </c>
      <c r="D440" s="35" t="s">
        <v>7690</v>
      </c>
      <c r="E440" s="35" t="s">
        <v>126</v>
      </c>
      <c r="F440" s="35" t="s">
        <v>771</v>
      </c>
      <c r="G440" s="36">
        <v>56</v>
      </c>
      <c r="H440" s="35" t="s">
        <v>7691</v>
      </c>
      <c r="I440" s="47" t="str">
        <f t="shared" si="7"/>
        <v>0x7c3a2a7470b8473c6d16e7d953a91e575b5cdf46</v>
      </c>
      <c r="K440" s="48" t="str">
        <f t="shared" si="8"/>
        <v>0.01384546672621706</v>
      </c>
      <c r="Q440" s="3" t="str">
        <f t="shared" si="9"/>
        <v>0.01384546672621706}</v>
      </c>
    </row>
    <row r="441" spans="1:17" ht="15.5">
      <c r="A441" s="35" t="s">
        <v>7692</v>
      </c>
      <c r="B441" s="3" t="str">
        <f t="shared" si="5"/>
        <v>2023-04</v>
      </c>
      <c r="C441" s="3" t="str">
        <f t="shared" si="6"/>
        <v>2023-04-10</v>
      </c>
      <c r="D441" s="35" t="s">
        <v>7693</v>
      </c>
      <c r="E441" s="35" t="s">
        <v>126</v>
      </c>
      <c r="F441" s="35" t="s">
        <v>771</v>
      </c>
      <c r="G441" s="36">
        <v>56</v>
      </c>
      <c r="H441" s="35" t="s">
        <v>7694</v>
      </c>
      <c r="I441" s="47" t="str">
        <f t="shared" si="7"/>
        <v>0x88826312cbc9d7b958992e770386551530326554</v>
      </c>
      <c r="K441" s="48" t="str">
        <f t="shared" si="8"/>
        <v>0.024497708847373987</v>
      </c>
      <c r="Q441" s="3" t="str">
        <f t="shared" si="9"/>
        <v>0.024497708847373987}</v>
      </c>
    </row>
    <row r="442" spans="1:17" ht="15.5">
      <c r="A442" s="35" t="s">
        <v>7695</v>
      </c>
      <c r="B442" s="3" t="str">
        <f t="shared" si="5"/>
        <v>2023-04</v>
      </c>
      <c r="C442" s="3" t="str">
        <f t="shared" si="6"/>
        <v>2023-04-30</v>
      </c>
      <c r="D442" s="35" t="s">
        <v>7696</v>
      </c>
      <c r="E442" s="35" t="s">
        <v>126</v>
      </c>
      <c r="F442" s="35" t="s">
        <v>771</v>
      </c>
      <c r="G442" s="36">
        <v>56</v>
      </c>
      <c r="H442" s="35" t="s">
        <v>7697</v>
      </c>
      <c r="I442" s="47" t="str">
        <f t="shared" si="7"/>
        <v>0xd9185e4c13d40ddc590d75bf0827d85e05fd1c97</v>
      </c>
      <c r="K442" s="48" t="str">
        <f t="shared" si="8"/>
        <v>0.0024584857621850176</v>
      </c>
      <c r="Q442" s="3" t="str">
        <f t="shared" si="9"/>
        <v>0.0024584857621850176}</v>
      </c>
    </row>
    <row r="443" spans="1:17" ht="15.5">
      <c r="A443" s="35" t="s">
        <v>7698</v>
      </c>
      <c r="B443" s="3" t="str">
        <f t="shared" si="5"/>
        <v>2023-04</v>
      </c>
      <c r="C443" s="3" t="str">
        <f t="shared" si="6"/>
        <v>2023-04-26</v>
      </c>
      <c r="D443" s="35" t="s">
        <v>7699</v>
      </c>
      <c r="E443" s="35" t="s">
        <v>126</v>
      </c>
      <c r="F443" s="35" t="s">
        <v>771</v>
      </c>
      <c r="G443" s="36">
        <v>56</v>
      </c>
      <c r="H443" s="35" t="s">
        <v>7700</v>
      </c>
      <c r="I443" s="47" t="str">
        <f t="shared" si="7"/>
        <v>0x0126e030c5800a7a1b3c42da92b66b10d4045843</v>
      </c>
      <c r="K443" s="48" t="str">
        <f t="shared" si="8"/>
        <v>0.0117046818727491</v>
      </c>
      <c r="Q443" s="3" t="str">
        <f t="shared" si="9"/>
        <v>0.0117046818727491}</v>
      </c>
    </row>
    <row r="444" spans="1:17" ht="15.5">
      <c r="A444" s="35" t="s">
        <v>7701</v>
      </c>
      <c r="B444" s="3" t="str">
        <f t="shared" si="5"/>
        <v>2023-04</v>
      </c>
      <c r="C444" s="3" t="str">
        <f t="shared" si="6"/>
        <v>2023-04-05</v>
      </c>
      <c r="D444" s="35" t="s">
        <v>7702</v>
      </c>
      <c r="E444" s="35" t="s">
        <v>126</v>
      </c>
      <c r="F444" s="35" t="s">
        <v>771</v>
      </c>
      <c r="G444" s="36">
        <v>56</v>
      </c>
      <c r="H444" s="35" t="s">
        <v>1958</v>
      </c>
      <c r="I444" s="47" t="str">
        <f t="shared" si="7"/>
        <v>0x3c8e894e227b4ae1d9ff7377a0f35ba457ac4cc2</v>
      </c>
      <c r="K444" s="48" t="str">
        <f t="shared" si="8"/>
        <v>0.009136237256719184</v>
      </c>
      <c r="Q444" s="3" t="str">
        <f t="shared" si="9"/>
        <v>0.009136237256719184}</v>
      </c>
    </row>
    <row r="445" spans="1:17" ht="15.5">
      <c r="A445" s="35" t="s">
        <v>7703</v>
      </c>
      <c r="B445" s="3" t="str">
        <f t="shared" si="5"/>
        <v>2023-04</v>
      </c>
      <c r="C445" s="3" t="str">
        <f t="shared" si="6"/>
        <v>2023-04-12</v>
      </c>
      <c r="D445" s="35" t="s">
        <v>7704</v>
      </c>
      <c r="E445" s="35" t="s">
        <v>126</v>
      </c>
      <c r="F445" s="35" t="s">
        <v>771</v>
      </c>
      <c r="G445" s="36">
        <v>56</v>
      </c>
      <c r="H445" s="35" t="s">
        <v>7705</v>
      </c>
      <c r="I445" s="47" t="str">
        <f t="shared" si="7"/>
        <v>0x8c05aaadccab4912ffa7eae2287c59b3b289cd02</v>
      </c>
      <c r="K445" s="48" t="str">
        <f t="shared" si="8"/>
        <v>0.017666000444148344</v>
      </c>
      <c r="Q445" s="3" t="str">
        <f t="shared" si="9"/>
        <v>0.017666000444148344}</v>
      </c>
    </row>
    <row r="446" spans="1:17" ht="15.5">
      <c r="A446" s="35" t="s">
        <v>7706</v>
      </c>
      <c r="B446" s="3" t="str">
        <f t="shared" si="5"/>
        <v>2023-04</v>
      </c>
      <c r="C446" s="3" t="str">
        <f t="shared" si="6"/>
        <v>2023-04-29</v>
      </c>
      <c r="D446" s="35" t="s">
        <v>7707</v>
      </c>
      <c r="E446" s="35" t="s">
        <v>126</v>
      </c>
      <c r="F446" s="35" t="s">
        <v>771</v>
      </c>
      <c r="G446" s="36">
        <v>56</v>
      </c>
      <c r="H446" s="35" t="s">
        <v>7708</v>
      </c>
      <c r="I446" s="47" t="str">
        <f t="shared" si="7"/>
        <v>0x001a05557bd0d92102021f0a7b520fc24b1ec000</v>
      </c>
      <c r="K446" s="48" t="str">
        <f t="shared" si="8"/>
        <v>0.015447409733124017</v>
      </c>
      <c r="Q446" s="3" t="str">
        <f t="shared" si="9"/>
        <v>0.015447409733124017}</v>
      </c>
    </row>
    <row r="447" spans="1:17" ht="15.5">
      <c r="A447" s="35" t="s">
        <v>7709</v>
      </c>
      <c r="B447" s="3" t="str">
        <f t="shared" si="5"/>
        <v>2023-04</v>
      </c>
      <c r="C447" s="3" t="str">
        <f t="shared" si="6"/>
        <v>2023-04-11</v>
      </c>
      <c r="D447" s="35" t="s">
        <v>7710</v>
      </c>
      <c r="E447" s="35" t="s">
        <v>126</v>
      </c>
      <c r="F447" s="35" t="s">
        <v>771</v>
      </c>
      <c r="G447" s="36">
        <v>56</v>
      </c>
      <c r="H447" s="35" t="s">
        <v>2109</v>
      </c>
      <c r="I447" s="47" t="str">
        <f t="shared" si="7"/>
        <v>0x67bf514e9e07b2f95c8805f9a035f60512384d1c</v>
      </c>
      <c r="K447" s="48" t="str">
        <f t="shared" si="8"/>
        <v>0.024695713529723055</v>
      </c>
      <c r="Q447" s="3" t="str">
        <f t="shared" si="9"/>
        <v>0.024695713529723055}</v>
      </c>
    </row>
    <row r="448" spans="1:17" ht="15.5">
      <c r="A448" s="35" t="s">
        <v>7711</v>
      </c>
      <c r="B448" s="3" t="str">
        <f t="shared" si="5"/>
        <v>2023-04</v>
      </c>
      <c r="C448" s="3" t="str">
        <f t="shared" si="6"/>
        <v>2023-04-19</v>
      </c>
      <c r="D448" s="35" t="s">
        <v>7712</v>
      </c>
      <c r="E448" s="35" t="s">
        <v>126</v>
      </c>
      <c r="F448" s="35" t="s">
        <v>771</v>
      </c>
      <c r="G448" s="36">
        <v>56</v>
      </c>
      <c r="H448" s="35" t="s">
        <v>7713</v>
      </c>
      <c r="I448" s="47" t="str">
        <f t="shared" si="7"/>
        <v>0x19b5e919a044ee24269db7c958b78adec6c30099</v>
      </c>
      <c r="K448" s="48" t="str">
        <f t="shared" si="8"/>
        <v>0.029276824756138582</v>
      </c>
      <c r="Q448" s="3" t="str">
        <f t="shared" si="9"/>
        <v>0.029276824756138582}</v>
      </c>
    </row>
    <row r="449" spans="1:17" ht="15.5">
      <c r="A449" s="35" t="s">
        <v>7714</v>
      </c>
      <c r="B449" s="3" t="str">
        <f t="shared" si="5"/>
        <v>2023-04</v>
      </c>
      <c r="C449" s="3" t="str">
        <f t="shared" si="6"/>
        <v>2023-04-30</v>
      </c>
      <c r="D449" s="35" t="s">
        <v>7715</v>
      </c>
      <c r="E449" s="35" t="s">
        <v>126</v>
      </c>
      <c r="F449" s="35" t="s">
        <v>771</v>
      </c>
      <c r="G449" s="36">
        <v>56</v>
      </c>
      <c r="H449" s="35" t="s">
        <v>7716</v>
      </c>
      <c r="I449" s="47" t="str">
        <f t="shared" si="7"/>
        <v>0xf825e861d9d2470797b573ba3dbe45a6ff9ef6b3</v>
      </c>
      <c r="K449" s="48" t="str">
        <f t="shared" si="8"/>
        <v>0.0009479986439009683</v>
      </c>
      <c r="Q449" s="3" t="str">
        <f t="shared" si="9"/>
        <v>0.0009479986439009683}</v>
      </c>
    </row>
    <row r="450" spans="1:17" ht="15.5">
      <c r="A450" s="35" t="s">
        <v>7717</v>
      </c>
      <c r="B450" s="3" t="str">
        <f t="shared" si="5"/>
        <v>2023-04</v>
      </c>
      <c r="C450" s="3" t="str">
        <f t="shared" si="6"/>
        <v>2023-04-09</v>
      </c>
      <c r="D450" s="35" t="s">
        <v>7718</v>
      </c>
      <c r="E450" s="35" t="s">
        <v>126</v>
      </c>
      <c r="F450" s="35" t="s">
        <v>771</v>
      </c>
      <c r="G450" s="36">
        <v>56</v>
      </c>
      <c r="H450" s="35" t="s">
        <v>7719</v>
      </c>
      <c r="I450" s="47" t="str">
        <f t="shared" si="7"/>
        <v>0x48798ed760b5f19d56daa8fbf507a2b5a6b6eeb3</v>
      </c>
      <c r="K450" s="48" t="str">
        <f t="shared" si="8"/>
        <v>0.011120107962213226</v>
      </c>
      <c r="Q450" s="3" t="str">
        <f t="shared" si="9"/>
        <v>0.011120107962213226}</v>
      </c>
    </row>
    <row r="451" spans="1:17" ht="15.5">
      <c r="A451" s="35" t="s">
        <v>7720</v>
      </c>
      <c r="B451" s="3" t="str">
        <f t="shared" si="5"/>
        <v>2023-04</v>
      </c>
      <c r="C451" s="3" t="str">
        <f t="shared" si="6"/>
        <v>2023-04-05</v>
      </c>
      <c r="D451" s="35" t="s">
        <v>7721</v>
      </c>
      <c r="E451" s="35" t="s">
        <v>126</v>
      </c>
      <c r="F451" s="35" t="s">
        <v>771</v>
      </c>
      <c r="G451" s="36">
        <v>56</v>
      </c>
      <c r="H451" s="35" t="s">
        <v>2151</v>
      </c>
      <c r="I451" s="47" t="str">
        <f t="shared" si="7"/>
        <v>0xa597c148811d8abfeb758df64d16b6ded1a5669d</v>
      </c>
      <c r="K451" s="48" t="str">
        <f t="shared" si="8"/>
        <v>0.009440226028606747</v>
      </c>
      <c r="Q451" s="3" t="str">
        <f t="shared" si="9"/>
        <v>0.009440226028606747}</v>
      </c>
    </row>
    <row r="452" spans="1:17" ht="15.5">
      <c r="A452" s="35" t="s">
        <v>7722</v>
      </c>
      <c r="B452" s="3" t="str">
        <f t="shared" si="5"/>
        <v>2023-04</v>
      </c>
      <c r="C452" s="3" t="str">
        <f t="shared" si="6"/>
        <v>2023-04-17</v>
      </c>
      <c r="D452" s="35" t="s">
        <v>7723</v>
      </c>
      <c r="E452" s="35" t="s">
        <v>126</v>
      </c>
      <c r="F452" s="35" t="s">
        <v>771</v>
      </c>
      <c r="G452" s="36">
        <v>56</v>
      </c>
      <c r="H452" s="35" t="s">
        <v>7724</v>
      </c>
      <c r="I452" s="47" t="str">
        <f t="shared" si="7"/>
        <v>0xac81e964fb7e23e6805a3a50b53c24b019e08ec0</v>
      </c>
      <c r="K452" s="48" t="str">
        <f t="shared" si="8"/>
        <v>0.05144055433989788</v>
      </c>
      <c r="Q452" s="3" t="str">
        <f t="shared" si="9"/>
        <v>0.05144055433989788}</v>
      </c>
    </row>
    <row r="453" spans="1:17" ht="15.5">
      <c r="A453" s="35" t="s">
        <v>7725</v>
      </c>
      <c r="B453" s="3" t="str">
        <f t="shared" si="5"/>
        <v>2023-04</v>
      </c>
      <c r="C453" s="3" t="str">
        <f t="shared" si="6"/>
        <v>2023-04-07</v>
      </c>
      <c r="D453" s="35" t="s">
        <v>7726</v>
      </c>
      <c r="E453" s="35" t="s">
        <v>126</v>
      </c>
      <c r="F453" s="35" t="s">
        <v>771</v>
      </c>
      <c r="G453" s="36">
        <v>56</v>
      </c>
      <c r="H453" s="35" t="s">
        <v>7727</v>
      </c>
      <c r="I453" s="47" t="str">
        <f t="shared" si="7"/>
        <v>0x12347e6ff81f810e47c4f0aeeae67af5ce99e083</v>
      </c>
      <c r="K453" s="48" t="str">
        <f t="shared" si="8"/>
        <v>0.012187338278419873</v>
      </c>
      <c r="Q453" s="3" t="str">
        <f t="shared" si="9"/>
        <v>0.012187338278419873}</v>
      </c>
    </row>
    <row r="454" spans="1:17" ht="15.5">
      <c r="A454" s="35" t="s">
        <v>7728</v>
      </c>
      <c r="B454" s="3" t="str">
        <f t="shared" si="5"/>
        <v>2023-04</v>
      </c>
      <c r="C454" s="3" t="str">
        <f t="shared" si="6"/>
        <v>2023-04-27</v>
      </c>
      <c r="D454" s="35" t="s">
        <v>7729</v>
      </c>
      <c r="E454" s="35" t="s">
        <v>126</v>
      </c>
      <c r="F454" s="35" t="s">
        <v>771</v>
      </c>
      <c r="G454" s="36">
        <v>56</v>
      </c>
      <c r="H454" s="35" t="s">
        <v>7730</v>
      </c>
      <c r="I454" s="47" t="str">
        <f t="shared" si="7"/>
        <v>0x42d09ff3253923d23a6598d9a3cc4bcdad254090</v>
      </c>
      <c r="K454" s="48" t="str">
        <f t="shared" si="8"/>
        <v>0.01283450704225352</v>
      </c>
      <c r="Q454" s="3" t="str">
        <f t="shared" si="9"/>
        <v>0.01283450704225352}</v>
      </c>
    </row>
    <row r="455" spans="1:17" ht="15.5">
      <c r="A455" s="35" t="s">
        <v>7731</v>
      </c>
      <c r="B455" s="3" t="str">
        <f t="shared" si="5"/>
        <v>2023-04</v>
      </c>
      <c r="C455" s="3" t="str">
        <f t="shared" si="6"/>
        <v>2023-04-10</v>
      </c>
      <c r="D455" s="35" t="s">
        <v>7732</v>
      </c>
      <c r="E455" s="35" t="s">
        <v>126</v>
      </c>
      <c r="F455" s="35" t="s">
        <v>771</v>
      </c>
      <c r="G455" s="36">
        <v>137</v>
      </c>
      <c r="H455" s="35" t="s">
        <v>7733</v>
      </c>
      <c r="I455" s="47" t="str">
        <f t="shared" si="7"/>
        <v>0x127685d6dd6683085da4b6a041efcef1681e5c9c</v>
      </c>
      <c r="K455" s="48" t="str">
        <f t="shared" si="8"/>
        <v>2.5650142143088698e-09</v>
      </c>
      <c r="Q455" s="3" t="str">
        <f t="shared" si="9"/>
        <v>2.5650142143088698e-09}</v>
      </c>
    </row>
    <row r="456" spans="1:17" ht="15.5">
      <c r="A456" s="35" t="s">
        <v>7734</v>
      </c>
      <c r="B456" s="3" t="str">
        <f t="shared" si="5"/>
        <v>2023-04</v>
      </c>
      <c r="C456" s="3" t="str">
        <f t="shared" si="6"/>
        <v>2023-04-13</v>
      </c>
      <c r="D456" s="35" t="s">
        <v>7735</v>
      </c>
      <c r="E456" s="35" t="s">
        <v>126</v>
      </c>
      <c r="F456" s="35" t="s">
        <v>771</v>
      </c>
      <c r="G456" s="36">
        <v>137</v>
      </c>
      <c r="H456" s="35" t="s">
        <v>7736</v>
      </c>
      <c r="I456" s="47" t="str">
        <f t="shared" si="7"/>
        <v>0xfb960a9450fc2f5dc8c6b1172932b678e287835f</v>
      </c>
      <c r="K456" s="48" t="str">
        <f t="shared" si="8"/>
        <v>4.784035518274975e-07</v>
      </c>
      <c r="Q456" s="3" t="str">
        <f t="shared" si="9"/>
        <v>4.784035518274975e-07}</v>
      </c>
    </row>
    <row r="457" spans="1:17" ht="15.5">
      <c r="A457" s="35" t="s">
        <v>7737</v>
      </c>
      <c r="B457" s="3" t="str">
        <f t="shared" si="5"/>
        <v>2023-04</v>
      </c>
      <c r="C457" s="3" t="str">
        <f t="shared" si="6"/>
        <v>2023-04-20</v>
      </c>
      <c r="D457" s="35" t="s">
        <v>7738</v>
      </c>
      <c r="E457" s="35" t="s">
        <v>126</v>
      </c>
      <c r="F457" s="35" t="s">
        <v>771</v>
      </c>
      <c r="G457" s="36">
        <v>137</v>
      </c>
      <c r="H457" s="35" t="s">
        <v>7739</v>
      </c>
      <c r="I457" s="47" t="str">
        <f t="shared" si="7"/>
        <v>0x127685d6dd6683085da4b6a041efcef1681e5c9c</v>
      </c>
      <c r="K457" s="48" t="str">
        <f t="shared" si="8"/>
        <v>2.352197045372411e-06</v>
      </c>
      <c r="Q457" s="3" t="str">
        <f t="shared" si="9"/>
        <v>2.352197045372411e-06}</v>
      </c>
    </row>
    <row r="458" spans="1:17" ht="15.5">
      <c r="A458" s="35" t="s">
        <v>7740</v>
      </c>
      <c r="B458" s="3" t="str">
        <f t="shared" si="5"/>
        <v>2023-04</v>
      </c>
      <c r="C458" s="3" t="str">
        <f t="shared" si="6"/>
        <v>2023-04-14</v>
      </c>
      <c r="D458" s="35" t="s">
        <v>7741</v>
      </c>
      <c r="E458" s="35" t="s">
        <v>126</v>
      </c>
      <c r="F458" s="35" t="s">
        <v>771</v>
      </c>
      <c r="G458" s="36">
        <v>137</v>
      </c>
      <c r="H458" s="35" t="s">
        <v>7742</v>
      </c>
      <c r="I458" s="47" t="str">
        <f t="shared" si="7"/>
        <v>0xb2dd091ea6e591d62f565d7a18ce2a7640add227</v>
      </c>
      <c r="K458" s="48" t="str">
        <f t="shared" si="8"/>
        <v>3.7791336660173057e-07</v>
      </c>
      <c r="Q458" s="3" t="str">
        <f t="shared" si="9"/>
        <v>3.7791336660173057e-07}</v>
      </c>
    </row>
    <row r="459" spans="1:17" ht="15.5">
      <c r="A459" s="35" t="s">
        <v>7743</v>
      </c>
      <c r="B459" s="3" t="str">
        <f t="shared" si="5"/>
        <v>2023-04</v>
      </c>
      <c r="C459" s="3" t="str">
        <f t="shared" si="6"/>
        <v>2023-04-13</v>
      </c>
      <c r="D459" s="35" t="s">
        <v>7744</v>
      </c>
      <c r="E459" s="35" t="s">
        <v>126</v>
      </c>
      <c r="F459" s="35" t="s">
        <v>771</v>
      </c>
      <c r="G459" s="36">
        <v>137</v>
      </c>
      <c r="H459" s="35" t="s">
        <v>7745</v>
      </c>
      <c r="I459" s="47" t="str">
        <f t="shared" si="7"/>
        <v>0xf0245f6251bef9447a08766b9da2b07b28ad80b0</v>
      </c>
      <c r="K459" s="48" t="str">
        <f t="shared" si="8"/>
        <v>2.6713926579371294e-07</v>
      </c>
      <c r="Q459" s="3" t="str">
        <f t="shared" si="9"/>
        <v>2.6713926579371294e-07}</v>
      </c>
    </row>
    <row r="460" spans="1:17" ht="15.5">
      <c r="A460" s="35" t="s">
        <v>7746</v>
      </c>
      <c r="B460" s="3" t="str">
        <f t="shared" si="5"/>
        <v>2023-04</v>
      </c>
      <c r="C460" s="3" t="str">
        <f t="shared" si="6"/>
        <v>2023-04-23</v>
      </c>
      <c r="D460" s="35" t="s">
        <v>7747</v>
      </c>
      <c r="E460" s="35" t="s">
        <v>126</v>
      </c>
      <c r="F460" s="35" t="s">
        <v>771</v>
      </c>
      <c r="G460" s="36">
        <v>137</v>
      </c>
      <c r="H460" s="35" t="s">
        <v>7748</v>
      </c>
      <c r="I460" s="47" t="str">
        <f t="shared" si="7"/>
        <v>0xe7e2cb8c81c10ff191a73fe266788c9ce62ec754</v>
      </c>
      <c r="K460" s="48" t="str">
        <f t="shared" si="8"/>
        <v>9.604360077172419e-07</v>
      </c>
      <c r="Q460" s="3" t="str">
        <f t="shared" si="9"/>
        <v>9.604360077172419e-07}</v>
      </c>
    </row>
    <row r="461" spans="1:17" ht="15.5">
      <c r="A461" s="35" t="s">
        <v>7749</v>
      </c>
      <c r="B461" s="3" t="str">
        <f t="shared" si="5"/>
        <v>2023-04</v>
      </c>
      <c r="C461" s="3" t="str">
        <f t="shared" si="6"/>
        <v>2023-04-22</v>
      </c>
      <c r="D461" s="35" t="s">
        <v>7750</v>
      </c>
      <c r="E461" s="35" t="s">
        <v>126</v>
      </c>
      <c r="F461" s="35" t="s">
        <v>771</v>
      </c>
      <c r="G461" s="36">
        <v>137</v>
      </c>
      <c r="H461" s="35" t="s">
        <v>2259</v>
      </c>
      <c r="I461" s="47" t="str">
        <f t="shared" si="7"/>
        <v>0x5fd7d0d6b91cc4787bcb86ca47e0bd4ea0346d34</v>
      </c>
      <c r="K461" s="48" t="str">
        <f t="shared" si="8"/>
        <v>0.007674418604651163</v>
      </c>
      <c r="Q461" s="3" t="str">
        <f t="shared" si="9"/>
        <v>0.007674418604651163}</v>
      </c>
    </row>
    <row r="462" spans="1:17" ht="15.5">
      <c r="A462" s="35" t="s">
        <v>7751</v>
      </c>
      <c r="B462" s="3" t="str">
        <f t="shared" si="5"/>
        <v>2023-04</v>
      </c>
      <c r="C462" s="3" t="str">
        <f t="shared" si="6"/>
        <v>2023-04-19</v>
      </c>
      <c r="D462" s="35" t="s">
        <v>7752</v>
      </c>
      <c r="E462" s="35" t="s">
        <v>126</v>
      </c>
      <c r="F462" s="35" t="s">
        <v>771</v>
      </c>
      <c r="G462" s="36">
        <v>137</v>
      </c>
      <c r="H462" s="35" t="s">
        <v>7753</v>
      </c>
      <c r="I462" s="47" t="str">
        <f t="shared" si="7"/>
        <v>0x1efecb61a2f80aa34d3b9218b564a64d05946290</v>
      </c>
      <c r="K462" s="48" t="str">
        <f t="shared" si="8"/>
        <v>2.2246465954443437e-06</v>
      </c>
      <c r="Q462" s="3" t="str">
        <f t="shared" si="9"/>
        <v>2.2246465954443437e-06}</v>
      </c>
    </row>
    <row r="463" spans="1:17" ht="15.5">
      <c r="A463" s="35" t="s">
        <v>7754</v>
      </c>
      <c r="B463" s="3" t="str">
        <f t="shared" si="5"/>
        <v>2023-04</v>
      </c>
      <c r="C463" s="3" t="str">
        <f t="shared" si="6"/>
        <v>2023-04-26</v>
      </c>
      <c r="D463" s="35" t="s">
        <v>7755</v>
      </c>
      <c r="E463" s="35" t="s">
        <v>126</v>
      </c>
      <c r="F463" s="35" t="s">
        <v>771</v>
      </c>
      <c r="G463" s="36">
        <v>137</v>
      </c>
      <c r="H463" s="35" t="s">
        <v>7756</v>
      </c>
      <c r="I463" s="47" t="str">
        <f t="shared" si="7"/>
        <v>0xadae5913f99e33e71064c09230dd2f3c38711430</v>
      </c>
      <c r="K463" s="48" t="str">
        <f t="shared" si="8"/>
        <v>0.007395701643489254</v>
      </c>
      <c r="Q463" s="3" t="str">
        <f t="shared" si="9"/>
        <v>0.007395701643489254}</v>
      </c>
    </row>
    <row r="464" spans="1:17" ht="15.5">
      <c r="A464" s="35" t="s">
        <v>7757</v>
      </c>
      <c r="B464" s="3" t="str">
        <f t="shared" si="5"/>
        <v>2023-04</v>
      </c>
      <c r="C464" s="3" t="str">
        <f t="shared" si="6"/>
        <v>2023-04-09</v>
      </c>
      <c r="D464" s="35" t="s">
        <v>7758</v>
      </c>
      <c r="E464" s="35" t="s">
        <v>126</v>
      </c>
      <c r="F464" s="35" t="s">
        <v>771</v>
      </c>
      <c r="G464" s="36">
        <v>137</v>
      </c>
      <c r="H464" s="35" t="s">
        <v>2272</v>
      </c>
      <c r="I464" s="47" t="str">
        <f t="shared" si="7"/>
        <v>0x09385a960a2e0b6b4516d341534da92cb2a50085</v>
      </c>
      <c r="K464" s="48" t="str">
        <f t="shared" si="8"/>
        <v>6.053802737386156e-08</v>
      </c>
      <c r="Q464" s="3" t="str">
        <f t="shared" si="9"/>
        <v>6.053802737386156e-08}</v>
      </c>
    </row>
    <row r="465" spans="1:17" ht="15.5">
      <c r="A465" s="35" t="s">
        <v>7759</v>
      </c>
      <c r="B465" s="3" t="str">
        <f t="shared" si="5"/>
        <v>2023-04</v>
      </c>
      <c r="C465" s="3" t="str">
        <f t="shared" si="6"/>
        <v>2023-04-14</v>
      </c>
      <c r="D465" s="35" t="s">
        <v>7760</v>
      </c>
      <c r="E465" s="35" t="s">
        <v>126</v>
      </c>
      <c r="F465" s="35" t="s">
        <v>771</v>
      </c>
      <c r="G465" s="36">
        <v>137</v>
      </c>
      <c r="H465" s="35" t="s">
        <v>7761</v>
      </c>
      <c r="I465" s="47" t="str">
        <f t="shared" si="7"/>
        <v>0x55cc129dad4df3771a37770c6c0a469ff51918c8</v>
      </c>
      <c r="K465" s="48" t="str">
        <f t="shared" si="8"/>
        <v>1.1854318285196585e-06</v>
      </c>
      <c r="Q465" s="3" t="str">
        <f t="shared" si="9"/>
        <v>1.1854318285196585e-06}</v>
      </c>
    </row>
    <row r="466" spans="1:17" ht="15.5">
      <c r="A466" s="35" t="s">
        <v>7762</v>
      </c>
      <c r="B466" s="3" t="str">
        <f t="shared" si="5"/>
        <v>2023-04</v>
      </c>
      <c r="C466" s="3" t="str">
        <f t="shared" si="6"/>
        <v>2023-04-06</v>
      </c>
      <c r="D466" s="35" t="s">
        <v>7763</v>
      </c>
      <c r="E466" s="35" t="s">
        <v>126</v>
      </c>
      <c r="F466" s="35" t="s">
        <v>771</v>
      </c>
      <c r="G466" s="36">
        <v>137</v>
      </c>
      <c r="H466" s="35" t="s">
        <v>7764</v>
      </c>
      <c r="I466" s="47" t="str">
        <f t="shared" si="7"/>
        <v>0x67b94473d81d0cd00849d563c94d0432ac988b49</v>
      </c>
      <c r="K466" s="48" t="str">
        <f t="shared" si="8"/>
        <v>1.799319041332072e-06</v>
      </c>
      <c r="Q466" s="3" t="str">
        <f t="shared" si="9"/>
        <v>1.799319041332072e-06}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7"/>
  <sheetViews>
    <sheetView workbookViewId="0"/>
  </sheetViews>
  <sheetFormatPr defaultColWidth="12.6328125" defaultRowHeight="15.75" customHeight="1"/>
  <sheetData>
    <row r="1" spans="1:4" ht="15.75" customHeight="1">
      <c r="A1" s="1" t="s">
        <v>757</v>
      </c>
      <c r="B1" s="1" t="s">
        <v>7765</v>
      </c>
      <c r="C1" s="1" t="s">
        <v>7766</v>
      </c>
      <c r="D1" s="1" t="s">
        <v>7767</v>
      </c>
    </row>
    <row r="2" spans="1:4" ht="15.75" customHeight="1">
      <c r="A2" s="27">
        <v>20232</v>
      </c>
      <c r="B2" s="27">
        <v>0.26936026940000002</v>
      </c>
      <c r="C2" s="27">
        <v>0.1</v>
      </c>
      <c r="D2" s="27">
        <f t="shared" ref="D2:D7" si="0">((2*C2*B2)/(C2+B2))</f>
        <v>0.14585232452724653</v>
      </c>
    </row>
    <row r="3" spans="1:4" ht="15.75" customHeight="1">
      <c r="A3" s="3">
        <v>20233</v>
      </c>
      <c r="B3" s="3">
        <v>0.28889999999999999</v>
      </c>
      <c r="C3" s="3">
        <v>6.6666666669999999E-2</v>
      </c>
      <c r="D3" s="27">
        <f t="shared" si="0"/>
        <v>0.10833411456332115</v>
      </c>
    </row>
    <row r="4" spans="1:4" ht="15.75" customHeight="1">
      <c r="A4" s="3">
        <v>20234</v>
      </c>
      <c r="B4" s="3">
        <v>0.2253968254</v>
      </c>
      <c r="C4" s="3">
        <v>0.20833333330000001</v>
      </c>
      <c r="D4" s="27">
        <f t="shared" si="0"/>
        <v>0.21652942968763916</v>
      </c>
    </row>
    <row r="5" spans="1:4" ht="15.75" customHeight="1">
      <c r="A5" s="3">
        <v>20235</v>
      </c>
      <c r="B5" s="3">
        <v>0.2156862745</v>
      </c>
      <c r="C5" s="3">
        <v>0.11111111110000001</v>
      </c>
      <c r="D5" s="27">
        <f t="shared" si="0"/>
        <v>0.14666666665472</v>
      </c>
    </row>
    <row r="6" spans="1:4" ht="15.75" customHeight="1">
      <c r="A6" s="3">
        <v>20236</v>
      </c>
      <c r="B6" s="3">
        <f>13/21</f>
        <v>0.61904761904761907</v>
      </c>
      <c r="C6" s="3">
        <v>6.6666666666666666E-2</v>
      </c>
      <c r="D6" s="27">
        <f t="shared" si="0"/>
        <v>0.12037037037037036</v>
      </c>
    </row>
    <row r="7" spans="1:4" ht="15.75" customHeight="1">
      <c r="A7" s="3">
        <v>20237</v>
      </c>
      <c r="B7" s="3">
        <v>0.25757575760000001</v>
      </c>
      <c r="C7" s="3">
        <v>0.4</v>
      </c>
      <c r="D7" s="27">
        <f t="shared" si="0"/>
        <v>0.31336405531747963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Recall</vt:lpstr>
      <vt:lpstr>ProtocolAnalysis</vt:lpstr>
      <vt:lpstr>Recall Summary</vt:lpstr>
      <vt:lpstr>Recall Local Testing</vt:lpstr>
      <vt:lpstr>Recall Local Testing Summary</vt:lpstr>
      <vt:lpstr>Precision</vt:lpstr>
      <vt:lpstr>Precision Summary</vt:lpstr>
      <vt:lpstr>AlertCounts2</vt:lpstr>
      <vt:lpstr>Precision (Beta)</vt:lpstr>
      <vt:lpstr>LEadership 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Olugbenga</cp:lastModifiedBy>
  <dcterms:modified xsi:type="dcterms:W3CDTF">2023-08-21T22:13:43Z</dcterms:modified>
</cp:coreProperties>
</file>