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 Y. COM\OneDrive\Desktop\MY ANALSIS JOURNEY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calcPr calcId="162913"/>
  <pivotCaches>
    <pivotCache cacheId="4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6" i="1"/>
  <c r="M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J7" i="2"/>
  <c r="I9" i="1"/>
  <c r="A6" i="3"/>
</calcChain>
</file>

<file path=xl/sharedStrings.xml><?xml version="1.0" encoding="utf-8"?>
<sst xmlns="http://schemas.openxmlformats.org/spreadsheetml/2006/main" count="1708" uniqueCount="30">
  <si>
    <t>Customer_ID</t>
  </si>
  <si>
    <t>Last_Purchase</t>
  </si>
  <si>
    <t>Total_Spend</t>
  </si>
  <si>
    <t>Churned</t>
  </si>
  <si>
    <t>No</t>
  </si>
  <si>
    <t>Yes</t>
  </si>
  <si>
    <t>Total Customer</t>
  </si>
  <si>
    <t>Churned Customer</t>
  </si>
  <si>
    <t>Churn Rate</t>
  </si>
  <si>
    <t>PlanType</t>
  </si>
  <si>
    <t>Region</t>
  </si>
  <si>
    <t>Basic</t>
  </si>
  <si>
    <t>North</t>
  </si>
  <si>
    <t>Premium</t>
  </si>
  <si>
    <t>South</t>
  </si>
  <si>
    <t>East</t>
  </si>
  <si>
    <t>Standard</t>
  </si>
  <si>
    <t>West</t>
  </si>
  <si>
    <t>CustomerID</t>
  </si>
  <si>
    <t>StartDate</t>
  </si>
  <si>
    <t>EndDate</t>
  </si>
  <si>
    <t>Status</t>
  </si>
  <si>
    <t>MonthlyRevenue</t>
  </si>
  <si>
    <t>Active</t>
  </si>
  <si>
    <t>Count of CustomerID</t>
  </si>
  <si>
    <t>Row Labels</t>
  </si>
  <si>
    <t>Grand Total</t>
  </si>
  <si>
    <t>Count of Customer_ID</t>
  </si>
  <si>
    <t>Pivot Table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</si>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</sst>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_-[$₦-46A]* #,##0_-;\-[$₦-46A]* #,##0_-;_-[$₦-46A]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/>
    <xf numFmtId="0" fontId="15" fillId="0" borderId="10" xfId="0" applyFont="1" applyBorder="1" applyAlignment="1">
      <alignment horizontal="center" vertical="top"/>
    </xf>
    <xf numFmtId="9" fontId="0" fillId="0" borderId="0" xfId="0" applyNumberFormat="1"/>
    <xf numFmtId="175" fontId="0" fillId="0" borderId="0" xfId="0" applyNumberFormat="1"/>
    <xf numFmtId="0" fontId="15" fillId="0" borderId="12" xfId="0" applyFont="1" applyBorder="1"/>
    <xf numFmtId="0" fontId="15" fillId="0" borderId="0" xfId="0" applyFont="1"/>
    <xf numFmtId="0" fontId="15" fillId="0" borderId="11" xfId="0" applyFont="1" applyBorder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Y. COM" refreshedDate="45818.258784143516" createdVersion="6" refreshedVersion="6" minRefreshableVersion="3" recordCount="20">
  <cacheSource type="worksheet">
    <worksheetSource ref="A1:G21" sheet="Sheet2"/>
  </cacheSource>
  <cacheFields count="7">
    <cacheField name="CustomerID" numFmtId="0">
      <sharedItems containsSemiMixedTypes="0" containsString="0" containsNumber="1" containsInteger="1" minValue="1001" maxValue="1020"/>
    </cacheField>
    <cacheField name="StartDate" numFmtId="14">
      <sharedItems containsSemiMixedTypes="0" containsNonDate="0" containsDate="1" containsString="0" minDate="2023-01-01T00:00:00" maxDate="2023-10-14T00:00:00"/>
    </cacheField>
    <cacheField name="EndDate" numFmtId="0">
      <sharedItems containsNonDate="0" containsDate="1" containsString="0" containsBlank="1" minDate="2023-05-30T00:00:00" maxDate="2024-03-11T00:00:00"/>
    </cacheField>
    <cacheField name="Status" numFmtId="0">
      <sharedItems count="2">
        <s v="Churned"/>
        <s v="Active"/>
      </sharedItems>
    </cacheField>
    <cacheField name="PlanType" numFmtId="0">
      <sharedItems/>
    </cacheField>
    <cacheField name="Region" numFmtId="0">
      <sharedItems/>
    </cacheField>
    <cacheField name="MonthlyRevenue" numFmtId="0">
      <sharedItems containsSemiMixedTypes="0" containsString="0" containsNumber="1" containsInteger="1" minValue="35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 Y. COM" refreshedDate="45818.265050347225" createdVersion="6" refreshedVersion="6" minRefreshableVersion="3" recordCount="535">
  <cacheSource type="worksheet">
    <worksheetSource ref="A1:F536" sheet="Sheet1"/>
  </cacheSource>
  <cacheFields count="6">
    <cacheField name="Customer_ID" numFmtId="0">
      <sharedItems containsSemiMixedTypes="0" containsString="0" containsNumber="1" containsInteger="1" minValue="1001" maxValue="1535"/>
    </cacheField>
    <cacheField name="Last_Purchase" numFmtId="14">
      <sharedItems containsSemiMixedTypes="0" containsNonDate="0" containsDate="1" containsString="0" minDate="1980-06-30T00:00:00" maxDate="2025-01-01T00:00:00"/>
    </cacheField>
    <cacheField name="PlanType" numFmtId="0">
      <sharedItems/>
    </cacheField>
    <cacheField name="Region" numFmtId="0">
      <sharedItems/>
    </cacheField>
    <cacheField name="Total_Spend" numFmtId="175">
      <sharedItems containsSemiMixedTypes="0" containsString="0" containsNumber="1" minValue="156.87272727274103" maxValue="179291.45454545453"/>
    </cacheField>
    <cacheField name="Churn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001"/>
    <d v="2023-01-01T00:00:00"/>
    <d v="2023-06-15T00:00:00"/>
    <x v="0"/>
    <s v="Basic"/>
    <s v="North"/>
    <n v="50"/>
  </r>
  <r>
    <n v="1002"/>
    <d v="2023-01-16T00:00:00"/>
    <m/>
    <x v="1"/>
    <s v="Premium"/>
    <s v="South"/>
    <n v="120"/>
  </r>
  <r>
    <n v="1003"/>
    <d v="2023-01-31T00:00:00"/>
    <d v="2023-09-20T00:00:00"/>
    <x v="0"/>
    <s v="Basic"/>
    <s v="East"/>
    <n v="45"/>
  </r>
  <r>
    <n v="1004"/>
    <d v="2023-02-15T00:00:00"/>
    <m/>
    <x v="1"/>
    <s v="Standard"/>
    <s v="West"/>
    <n v="90"/>
  </r>
  <r>
    <n v="1005"/>
    <d v="2023-03-02T00:00:00"/>
    <m/>
    <x v="1"/>
    <s v="Premium"/>
    <s v="North"/>
    <n v="110"/>
  </r>
  <r>
    <n v="1006"/>
    <d v="2023-03-17T00:00:00"/>
    <d v="2023-05-30T00:00:00"/>
    <x v="0"/>
    <s v="Basic"/>
    <s v="East"/>
    <n v="60"/>
  </r>
  <r>
    <n v="1007"/>
    <d v="2023-04-01T00:00:00"/>
    <d v="2023-07-10T00:00:00"/>
    <x v="0"/>
    <s v="Basic"/>
    <s v="South"/>
    <n v="55"/>
  </r>
  <r>
    <n v="1008"/>
    <d v="2023-04-16T00:00:00"/>
    <m/>
    <x v="1"/>
    <s v="Standard"/>
    <s v="West"/>
    <n v="95"/>
  </r>
  <r>
    <n v="1009"/>
    <d v="2023-05-01T00:00:00"/>
    <m/>
    <x v="1"/>
    <s v="Premium"/>
    <s v="North"/>
    <n v="115"/>
  </r>
  <r>
    <n v="1010"/>
    <d v="2023-05-16T00:00:00"/>
    <d v="2023-11-25T00:00:00"/>
    <x v="0"/>
    <s v="Standard"/>
    <s v="East"/>
    <n v="85"/>
  </r>
  <r>
    <n v="1011"/>
    <d v="2023-05-31T00:00:00"/>
    <m/>
    <x v="1"/>
    <s v="Premium"/>
    <s v="South"/>
    <n v="130"/>
  </r>
  <r>
    <n v="1012"/>
    <d v="2023-06-15T00:00:00"/>
    <m/>
    <x v="1"/>
    <s v="Standard"/>
    <s v="North"/>
    <n v="100"/>
  </r>
  <r>
    <n v="1013"/>
    <d v="2023-06-30T00:00:00"/>
    <d v="2023-12-10T00:00:00"/>
    <x v="0"/>
    <s v="Basic"/>
    <s v="West"/>
    <n v="40"/>
  </r>
  <r>
    <n v="1014"/>
    <d v="2023-07-15T00:00:00"/>
    <m/>
    <x v="1"/>
    <s v="Premium"/>
    <s v="South"/>
    <n v="125"/>
  </r>
  <r>
    <n v="1015"/>
    <d v="2023-07-30T00:00:00"/>
    <m/>
    <x v="1"/>
    <s v="Standard"/>
    <s v="East"/>
    <n v="105"/>
  </r>
  <r>
    <n v="1016"/>
    <d v="2023-08-14T00:00:00"/>
    <d v="2024-01-20T00:00:00"/>
    <x v="0"/>
    <s v="Basic"/>
    <s v="North"/>
    <n v="65"/>
  </r>
  <r>
    <n v="1017"/>
    <d v="2023-08-29T00:00:00"/>
    <m/>
    <x v="1"/>
    <s v="Standard"/>
    <s v="South"/>
    <n v="90"/>
  </r>
  <r>
    <n v="1018"/>
    <d v="2023-09-13T00:00:00"/>
    <d v="2024-03-10T00:00:00"/>
    <x v="0"/>
    <s v="Basic"/>
    <s v="West"/>
    <n v="35"/>
  </r>
  <r>
    <n v="1019"/>
    <d v="2023-09-28T00:00:00"/>
    <m/>
    <x v="1"/>
    <s v="Premium"/>
    <s v="North"/>
    <n v="140"/>
  </r>
  <r>
    <n v="1020"/>
    <d v="2023-10-13T00:00:00"/>
    <m/>
    <x v="1"/>
    <s v="Standard"/>
    <s v="East"/>
    <n v="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5">
  <r>
    <n v="1001"/>
    <d v="1980-06-30T00:00:00"/>
    <s v="Basic"/>
    <s v="North"/>
    <n v="3038"/>
    <x v="0"/>
  </r>
  <r>
    <n v="1002"/>
    <d v="1980-07-31T00:00:00"/>
    <s v="Premium"/>
    <s v="South"/>
    <n v="3820"/>
    <x v="0"/>
  </r>
  <r>
    <n v="1003"/>
    <d v="1980-08-31T00:00:00"/>
    <s v="Basic"/>
    <s v="East"/>
    <n v="3267"/>
    <x v="1"/>
  </r>
  <r>
    <n v="1004"/>
    <d v="1980-09-30T00:00:00"/>
    <s v="Standard"/>
    <s v="West"/>
    <n v="4768"/>
    <x v="1"/>
  </r>
  <r>
    <n v="1005"/>
    <d v="1980-10-31T00:00:00"/>
    <s v="Premium"/>
    <s v="North"/>
    <n v="2587"/>
    <x v="1"/>
  </r>
  <r>
    <n v="1006"/>
    <d v="1980-11-30T00:00:00"/>
    <s v="Basic"/>
    <s v="East"/>
    <n v="1299"/>
    <x v="1"/>
  </r>
  <r>
    <n v="1007"/>
    <d v="1980-12-31T00:00:00"/>
    <s v="Basic"/>
    <s v="South"/>
    <n v="2399"/>
    <x v="0"/>
  </r>
  <r>
    <n v="1008"/>
    <d v="1981-01-31T00:00:00"/>
    <s v="Standard"/>
    <s v="West"/>
    <n v="1006"/>
    <x v="1"/>
  </r>
  <r>
    <n v="1009"/>
    <d v="1981-02-28T00:00:00"/>
    <s v="Premium"/>
    <s v="North"/>
    <n v="353"/>
    <x v="0"/>
  </r>
  <r>
    <n v="1010"/>
    <d v="1981-03-31T00:00:00"/>
    <s v="Standard"/>
    <s v="East"/>
    <n v="1632"/>
    <x v="0"/>
  </r>
  <r>
    <n v="1011"/>
    <d v="1981-04-30T00:00:00"/>
    <s v="Premium"/>
    <s v="South"/>
    <n v="529.46666666667443"/>
    <x v="0"/>
  </r>
  <r>
    <n v="1012"/>
    <d v="1981-05-31T00:00:00"/>
    <s v="Standard"/>
    <s v="North"/>
    <n v="186.2969696969958"/>
    <x v="0"/>
  </r>
  <r>
    <n v="1013"/>
    <d v="1981-06-30T00:00:00"/>
    <s v="Basic"/>
    <s v="West"/>
    <n v="156.87272727274103"/>
    <x v="1"/>
  </r>
  <r>
    <n v="1014"/>
    <d v="1981-07-31T00:00:00"/>
    <s v="Premium"/>
    <s v="South"/>
    <n v="500.04242424241966"/>
    <x v="1"/>
  </r>
  <r>
    <n v="1015"/>
    <d v="1981-08-31T00:00:00"/>
    <s v="Standard"/>
    <s v="East"/>
    <n v="843.21212121209828"/>
    <x v="1"/>
  </r>
  <r>
    <n v="1016"/>
    <d v="1981-09-30T00:00:00"/>
    <s v="Basic"/>
    <s v="North"/>
    <n v="1186.3818181817769"/>
    <x v="1"/>
  </r>
  <r>
    <n v="1017"/>
    <d v="1981-10-31T00:00:00"/>
    <s v="Standard"/>
    <s v="South"/>
    <n v="1529.5515151515137"/>
    <x v="0"/>
  </r>
  <r>
    <n v="1018"/>
    <d v="1981-11-30T00:00:00"/>
    <s v="Basic"/>
    <s v="West"/>
    <n v="1872.7212121211924"/>
    <x v="1"/>
  </r>
  <r>
    <n v="1019"/>
    <d v="1981-12-31T00:00:00"/>
    <s v="Premium"/>
    <s v="North"/>
    <n v="2215.890909090871"/>
    <x v="0"/>
  </r>
  <r>
    <n v="1020"/>
    <d v="1982-01-31T00:00:00"/>
    <s v="Standard"/>
    <s v="East"/>
    <n v="2559.0606060606078"/>
    <x v="0"/>
  </r>
  <r>
    <n v="1021"/>
    <d v="1982-02-28T00:00:00"/>
    <s v="Basic"/>
    <s v="North"/>
    <n v="2902.2303030302864"/>
    <x v="1"/>
  </r>
  <r>
    <n v="1022"/>
    <d v="1982-03-31T00:00:00"/>
    <s v="Premium"/>
    <s v="South"/>
    <n v="3245.3999999999651"/>
    <x v="0"/>
  </r>
  <r>
    <n v="1023"/>
    <d v="1982-04-30T00:00:00"/>
    <s v="Basic"/>
    <s v="East"/>
    <n v="3588.5696969697019"/>
    <x v="1"/>
  </r>
  <r>
    <n v="1024"/>
    <d v="1982-05-31T00:00:00"/>
    <s v="Standard"/>
    <s v="West"/>
    <n v="3931.7393939393805"/>
    <x v="1"/>
  </r>
  <r>
    <n v="1025"/>
    <d v="1982-06-30T00:00:00"/>
    <s v="Premium"/>
    <s v="North"/>
    <n v="4274.9090909090592"/>
    <x v="1"/>
  </r>
  <r>
    <n v="1026"/>
    <d v="1982-07-31T00:00:00"/>
    <s v="Basic"/>
    <s v="East"/>
    <n v="4618.078787878796"/>
    <x v="1"/>
  </r>
  <r>
    <n v="1027"/>
    <d v="1982-08-31T00:00:00"/>
    <s v="Basic"/>
    <s v="South"/>
    <n v="4961.2484848484746"/>
    <x v="0"/>
  </r>
  <r>
    <n v="1028"/>
    <d v="1982-09-30T00:00:00"/>
    <s v="Standard"/>
    <s v="West"/>
    <n v="5304.4181818181532"/>
    <x v="1"/>
  </r>
  <r>
    <n v="1029"/>
    <d v="1982-10-31T00:00:00"/>
    <s v="Premium"/>
    <s v="North"/>
    <n v="5647.5878787878901"/>
    <x v="0"/>
  </r>
  <r>
    <n v="1030"/>
    <d v="1982-11-30T00:00:00"/>
    <s v="Standard"/>
    <s v="East"/>
    <n v="5990.7575757575687"/>
    <x v="0"/>
  </r>
  <r>
    <n v="1031"/>
    <d v="1982-12-31T00:00:00"/>
    <s v="Premium"/>
    <s v="South"/>
    <n v="6333.9272727272473"/>
    <x v="0"/>
  </r>
  <r>
    <n v="1032"/>
    <d v="1983-01-31T00:00:00"/>
    <s v="Standard"/>
    <s v="North"/>
    <n v="6677.0969696969842"/>
    <x v="0"/>
  </r>
  <r>
    <n v="1033"/>
    <d v="1983-02-28T00:00:00"/>
    <s v="Basic"/>
    <s v="West"/>
    <n v="7020.2666666666628"/>
    <x v="1"/>
  </r>
  <r>
    <n v="1034"/>
    <d v="1983-03-31T00:00:00"/>
    <s v="Premium"/>
    <s v="South"/>
    <n v="7363.4363636363414"/>
    <x v="1"/>
  </r>
  <r>
    <n v="1035"/>
    <d v="1983-04-30T00:00:00"/>
    <s v="Standard"/>
    <s v="East"/>
    <n v="7706.60606060602"/>
    <x v="1"/>
  </r>
  <r>
    <n v="1036"/>
    <d v="1983-05-31T00:00:00"/>
    <s v="Basic"/>
    <s v="North"/>
    <n v="8049.7757575757569"/>
    <x v="1"/>
  </r>
  <r>
    <n v="1037"/>
    <d v="1983-06-30T00:00:00"/>
    <s v="Standard"/>
    <s v="South"/>
    <n v="8392.9454545454355"/>
    <x v="0"/>
  </r>
  <r>
    <n v="1038"/>
    <d v="1983-07-31T00:00:00"/>
    <s v="Basic"/>
    <s v="West"/>
    <n v="8736.1151515151141"/>
    <x v="1"/>
  </r>
  <r>
    <n v="1039"/>
    <d v="1983-08-31T00:00:00"/>
    <s v="Premium"/>
    <s v="North"/>
    <n v="9079.284848484851"/>
    <x v="1"/>
  </r>
  <r>
    <n v="1040"/>
    <d v="1983-09-30T00:00:00"/>
    <s v="Standard"/>
    <s v="East"/>
    <n v="9422.4545454545296"/>
    <x v="1"/>
  </r>
  <r>
    <n v="1041"/>
    <d v="1983-10-31T00:00:00"/>
    <s v="Basic"/>
    <s v="North"/>
    <n v="9765.6242424242082"/>
    <x v="1"/>
  </r>
  <r>
    <n v="1042"/>
    <d v="1983-11-30T00:00:00"/>
    <s v="Premium"/>
    <s v="South"/>
    <n v="10108.793939393945"/>
    <x v="0"/>
  </r>
  <r>
    <n v="1043"/>
    <d v="1983-12-31T00:00:00"/>
    <s v="Basic"/>
    <s v="East"/>
    <n v="10451.963636363624"/>
    <x v="1"/>
  </r>
  <r>
    <n v="1044"/>
    <d v="1984-01-31T00:00:00"/>
    <s v="Standard"/>
    <s v="West"/>
    <n v="10795.133333333302"/>
    <x v="1"/>
  </r>
  <r>
    <n v="1045"/>
    <d v="1984-02-29T00:00:00"/>
    <s v="Premium"/>
    <s v="North"/>
    <n v="11138.303030303039"/>
    <x v="1"/>
  </r>
  <r>
    <n v="1046"/>
    <d v="1984-03-31T00:00:00"/>
    <s v="Basic"/>
    <s v="East"/>
    <n v="11481.472727272718"/>
    <x v="1"/>
  </r>
  <r>
    <n v="1047"/>
    <d v="1984-04-30T00:00:00"/>
    <s v="Basic"/>
    <s v="South"/>
    <n v="11824.642424242396"/>
    <x v="0"/>
  </r>
  <r>
    <n v="1048"/>
    <d v="1984-05-31T00:00:00"/>
    <s v="Standard"/>
    <s v="West"/>
    <n v="12167.812121212133"/>
    <x v="1"/>
  </r>
  <r>
    <n v="1049"/>
    <d v="1984-06-30T00:00:00"/>
    <s v="Premium"/>
    <s v="North"/>
    <n v="12510.981818181812"/>
    <x v="0"/>
  </r>
  <r>
    <n v="1050"/>
    <d v="1984-07-31T00:00:00"/>
    <s v="Standard"/>
    <s v="East"/>
    <n v="12854.15151515149"/>
    <x v="1"/>
  </r>
  <r>
    <n v="1051"/>
    <d v="1984-08-31T00:00:00"/>
    <s v="Premium"/>
    <s v="South"/>
    <n v="13197.321212121227"/>
    <x v="0"/>
  </r>
  <r>
    <n v="1052"/>
    <d v="1984-09-30T00:00:00"/>
    <s v="Standard"/>
    <s v="North"/>
    <n v="13540.490909090906"/>
    <x v="1"/>
  </r>
  <r>
    <n v="1053"/>
    <d v="1984-10-31T00:00:00"/>
    <s v="Basic"/>
    <s v="West"/>
    <n v="13883.660606060585"/>
    <x v="1"/>
  </r>
  <r>
    <n v="1054"/>
    <d v="1984-11-30T00:00:00"/>
    <s v="Premium"/>
    <s v="South"/>
    <n v="14226.830303030263"/>
    <x v="1"/>
  </r>
  <r>
    <n v="1055"/>
    <d v="1984-12-31T00:00:00"/>
    <s v="Standard"/>
    <s v="East"/>
    <n v="14570"/>
    <x v="1"/>
  </r>
  <r>
    <n v="1056"/>
    <d v="1985-01-31T00:00:00"/>
    <s v="Basic"/>
    <s v="North"/>
    <n v="14913.169696969679"/>
    <x v="1"/>
  </r>
  <r>
    <n v="1057"/>
    <d v="1985-02-28T00:00:00"/>
    <s v="Standard"/>
    <s v="South"/>
    <n v="15256.339393939357"/>
    <x v="0"/>
  </r>
  <r>
    <n v="1058"/>
    <d v="1985-03-31T00:00:00"/>
    <s v="Basic"/>
    <s v="West"/>
    <n v="15599.509090909094"/>
    <x v="1"/>
  </r>
  <r>
    <n v="1059"/>
    <d v="1985-04-30T00:00:00"/>
    <s v="Premium"/>
    <s v="North"/>
    <n v="15942.678787878773"/>
    <x v="0"/>
  </r>
  <r>
    <n v="1060"/>
    <d v="1985-05-31T00:00:00"/>
    <s v="Standard"/>
    <s v="East"/>
    <n v="16285.848484848451"/>
    <x v="0"/>
  </r>
  <r>
    <n v="1061"/>
    <d v="1985-06-30T00:00:00"/>
    <s v="Basic"/>
    <s v="North"/>
    <n v="16629.018181818188"/>
    <x v="1"/>
  </r>
  <r>
    <n v="1062"/>
    <d v="1985-07-31T00:00:00"/>
    <s v="Premium"/>
    <s v="South"/>
    <n v="16972.187878787867"/>
    <x v="1"/>
  </r>
  <r>
    <n v="1063"/>
    <d v="1985-08-31T00:00:00"/>
    <s v="Basic"/>
    <s v="East"/>
    <n v="17315.357575757545"/>
    <x v="1"/>
  </r>
  <r>
    <n v="1064"/>
    <d v="1985-09-30T00:00:00"/>
    <s v="Standard"/>
    <s v="West"/>
    <n v="17658.527272727282"/>
    <x v="1"/>
  </r>
  <r>
    <n v="1065"/>
    <d v="1985-10-31T00:00:00"/>
    <s v="Premium"/>
    <s v="North"/>
    <n v="18001.696969696961"/>
    <x v="1"/>
  </r>
  <r>
    <n v="1066"/>
    <d v="1985-11-30T00:00:00"/>
    <s v="Basic"/>
    <s v="East"/>
    <n v="18344.86666666664"/>
    <x v="1"/>
  </r>
  <r>
    <n v="1067"/>
    <d v="1985-12-31T00:00:00"/>
    <s v="Basic"/>
    <s v="South"/>
    <n v="18688.036363636376"/>
    <x v="0"/>
  </r>
  <r>
    <n v="1068"/>
    <d v="1986-01-31T00:00:00"/>
    <s v="Standard"/>
    <s v="West"/>
    <n v="19031.206060606055"/>
    <x v="1"/>
  </r>
  <r>
    <n v="1069"/>
    <d v="1986-02-28T00:00:00"/>
    <s v="Premium"/>
    <s v="North"/>
    <n v="19374.375757575734"/>
    <x v="0"/>
  </r>
  <r>
    <n v="1070"/>
    <d v="1986-03-31T00:00:00"/>
    <s v="Standard"/>
    <s v="East"/>
    <n v="19717.54545454547"/>
    <x v="0"/>
  </r>
  <r>
    <n v="1071"/>
    <d v="1986-04-30T00:00:00"/>
    <s v="Premium"/>
    <s v="South"/>
    <n v="20060.715151515149"/>
    <x v="0"/>
  </r>
  <r>
    <n v="1072"/>
    <d v="1986-05-31T00:00:00"/>
    <s v="Standard"/>
    <s v="North"/>
    <n v="20403.884848484828"/>
    <x v="0"/>
  </r>
  <r>
    <n v="1073"/>
    <d v="1986-06-30T00:00:00"/>
    <s v="Basic"/>
    <s v="West"/>
    <n v="20747.054545454506"/>
    <x v="1"/>
  </r>
  <r>
    <n v="1074"/>
    <d v="1986-07-31T00:00:00"/>
    <s v="Premium"/>
    <s v="South"/>
    <n v="21090.224242424243"/>
    <x v="1"/>
  </r>
  <r>
    <n v="1075"/>
    <d v="1986-08-31T00:00:00"/>
    <s v="Standard"/>
    <s v="East"/>
    <n v="21433.393939393922"/>
    <x v="1"/>
  </r>
  <r>
    <n v="1076"/>
    <d v="1986-09-30T00:00:00"/>
    <s v="Basic"/>
    <s v="North"/>
    <n v="21776.5636363636"/>
    <x v="1"/>
  </r>
  <r>
    <n v="1077"/>
    <d v="1986-10-31T00:00:00"/>
    <s v="Standard"/>
    <s v="South"/>
    <n v="22119.733333333337"/>
    <x v="0"/>
  </r>
  <r>
    <n v="1078"/>
    <d v="1986-11-30T00:00:00"/>
    <s v="Basic"/>
    <s v="West"/>
    <n v="22462.903030303016"/>
    <x v="1"/>
  </r>
  <r>
    <n v="1079"/>
    <d v="1986-12-31T00:00:00"/>
    <s v="Premium"/>
    <s v="North"/>
    <n v="22806.072727272694"/>
    <x v="1"/>
  </r>
  <r>
    <n v="1080"/>
    <d v="1987-01-31T00:00:00"/>
    <s v="Standard"/>
    <s v="East"/>
    <n v="23149.242424242431"/>
    <x v="0"/>
  </r>
  <r>
    <n v="1081"/>
    <d v="1987-02-28T00:00:00"/>
    <s v="Basic"/>
    <s v="North"/>
    <n v="23492.41212121211"/>
    <x v="0"/>
  </r>
  <r>
    <n v="1082"/>
    <d v="1987-03-31T00:00:00"/>
    <s v="Premium"/>
    <s v="South"/>
    <n v="23835.581818181789"/>
    <x v="0"/>
  </r>
  <r>
    <n v="1083"/>
    <d v="1987-04-30T00:00:00"/>
    <s v="Basic"/>
    <s v="East"/>
    <n v="24178.751515151525"/>
    <x v="1"/>
  </r>
  <r>
    <n v="1084"/>
    <d v="1987-05-31T00:00:00"/>
    <s v="Standard"/>
    <s v="West"/>
    <n v="24521.921212121204"/>
    <x v="1"/>
  </r>
  <r>
    <n v="1085"/>
    <d v="1987-06-30T00:00:00"/>
    <s v="Premium"/>
    <s v="North"/>
    <n v="24865.090909090883"/>
    <x v="1"/>
  </r>
  <r>
    <n v="1086"/>
    <d v="1987-07-31T00:00:00"/>
    <s v="Basic"/>
    <s v="East"/>
    <n v="25208.260606060619"/>
    <x v="1"/>
  </r>
  <r>
    <n v="1087"/>
    <d v="1987-08-31T00:00:00"/>
    <s v="Basic"/>
    <s v="South"/>
    <n v="25551.430303030298"/>
    <x v="0"/>
  </r>
  <r>
    <n v="1088"/>
    <d v="1987-09-30T00:00:00"/>
    <s v="Standard"/>
    <s v="West"/>
    <n v="25894.599999999977"/>
    <x v="1"/>
  </r>
  <r>
    <n v="1089"/>
    <d v="1987-10-31T00:00:00"/>
    <s v="Premium"/>
    <s v="North"/>
    <n v="26237.769696969714"/>
    <x v="0"/>
  </r>
  <r>
    <n v="1090"/>
    <d v="1987-11-30T00:00:00"/>
    <s v="Standard"/>
    <s v="East"/>
    <n v="26580.939393939392"/>
    <x v="0"/>
  </r>
  <r>
    <n v="1091"/>
    <d v="1987-12-31T00:00:00"/>
    <s v="Premium"/>
    <s v="South"/>
    <n v="26924.109090909071"/>
    <x v="0"/>
  </r>
  <r>
    <n v="1092"/>
    <d v="1988-01-31T00:00:00"/>
    <s v="Standard"/>
    <s v="North"/>
    <n v="27267.278787878749"/>
    <x v="0"/>
  </r>
  <r>
    <n v="1093"/>
    <d v="1988-02-29T00:00:00"/>
    <s v="Basic"/>
    <s v="West"/>
    <n v="27610.448484848486"/>
    <x v="1"/>
  </r>
  <r>
    <n v="1094"/>
    <d v="1988-03-31T00:00:00"/>
    <s v="Premium"/>
    <s v="South"/>
    <n v="27953.618181818165"/>
    <x v="1"/>
  </r>
  <r>
    <n v="1095"/>
    <d v="1988-04-30T00:00:00"/>
    <s v="Standard"/>
    <s v="East"/>
    <n v="28296.787878787844"/>
    <x v="1"/>
  </r>
  <r>
    <n v="1096"/>
    <d v="1988-05-31T00:00:00"/>
    <s v="Basic"/>
    <s v="North"/>
    <n v="28639.95757575758"/>
    <x v="1"/>
  </r>
  <r>
    <n v="1097"/>
    <d v="1988-06-30T00:00:00"/>
    <s v="Standard"/>
    <s v="South"/>
    <n v="28983.127272727259"/>
    <x v="0"/>
  </r>
  <r>
    <n v="1098"/>
    <d v="1988-07-31T00:00:00"/>
    <s v="Basic"/>
    <s v="West"/>
    <n v="29326.296969696938"/>
    <x v="1"/>
  </r>
  <r>
    <n v="1099"/>
    <d v="1988-08-31T00:00:00"/>
    <s v="Premium"/>
    <s v="North"/>
    <n v="29669.466666666674"/>
    <x v="0"/>
  </r>
  <r>
    <n v="1100"/>
    <d v="1988-09-30T00:00:00"/>
    <s v="Standard"/>
    <s v="East"/>
    <n v="30012.636363636353"/>
    <x v="0"/>
  </r>
  <r>
    <n v="1101"/>
    <d v="1988-10-31T00:00:00"/>
    <s v="Basic"/>
    <s v="North"/>
    <n v="30355.806060606032"/>
    <x v="0"/>
  </r>
  <r>
    <n v="1102"/>
    <d v="1988-11-30T00:00:00"/>
    <s v="Premium"/>
    <s v="South"/>
    <n v="30698.975757575769"/>
    <x v="0"/>
  </r>
  <r>
    <n v="1103"/>
    <d v="1988-12-31T00:00:00"/>
    <s v="Basic"/>
    <s v="East"/>
    <n v="31042.145454545447"/>
    <x v="1"/>
  </r>
  <r>
    <n v="1104"/>
    <d v="1989-01-31T00:00:00"/>
    <s v="Standard"/>
    <s v="West"/>
    <n v="31385.315151515126"/>
    <x v="1"/>
  </r>
  <r>
    <n v="1105"/>
    <d v="1989-02-28T00:00:00"/>
    <s v="Premium"/>
    <s v="North"/>
    <n v="31728.484848484863"/>
    <x v="1"/>
  </r>
  <r>
    <n v="1106"/>
    <d v="1989-03-31T00:00:00"/>
    <s v="Basic"/>
    <s v="East"/>
    <n v="32071.654545454541"/>
    <x v="1"/>
  </r>
  <r>
    <n v="1107"/>
    <d v="1989-04-30T00:00:00"/>
    <s v="Basic"/>
    <s v="South"/>
    <n v="32414.82424242422"/>
    <x v="0"/>
  </r>
  <r>
    <n v="1108"/>
    <d v="1989-05-31T00:00:00"/>
    <s v="Standard"/>
    <s v="West"/>
    <n v="32757.993939393898"/>
    <x v="1"/>
  </r>
  <r>
    <n v="1109"/>
    <d v="1989-06-30T00:00:00"/>
    <s v="Premium"/>
    <s v="North"/>
    <n v="33101.163636363635"/>
    <x v="0"/>
  </r>
  <r>
    <n v="1110"/>
    <d v="1989-07-31T00:00:00"/>
    <s v="Standard"/>
    <s v="East"/>
    <n v="33444.333333333314"/>
    <x v="0"/>
  </r>
  <r>
    <n v="1111"/>
    <d v="1989-08-31T00:00:00"/>
    <s v="Premium"/>
    <s v="South"/>
    <n v="33787.503030302993"/>
    <x v="0"/>
  </r>
  <r>
    <n v="1112"/>
    <d v="1989-09-30T00:00:00"/>
    <s v="Standard"/>
    <s v="North"/>
    <n v="34130.672727272729"/>
    <x v="0"/>
  </r>
  <r>
    <n v="1113"/>
    <d v="1989-10-31T00:00:00"/>
    <s v="Basic"/>
    <s v="West"/>
    <n v="34473.842424242408"/>
    <x v="1"/>
  </r>
  <r>
    <n v="1114"/>
    <d v="1989-11-30T00:00:00"/>
    <s v="Premium"/>
    <s v="South"/>
    <n v="34817.012121212087"/>
    <x v="1"/>
  </r>
  <r>
    <n v="1115"/>
    <d v="1989-12-31T00:00:00"/>
    <s v="Standard"/>
    <s v="East"/>
    <n v="35160.181818181823"/>
    <x v="1"/>
  </r>
  <r>
    <n v="1116"/>
    <d v="1990-01-31T00:00:00"/>
    <s v="Basic"/>
    <s v="North"/>
    <n v="35503.351515151502"/>
    <x v="1"/>
  </r>
  <r>
    <n v="1117"/>
    <d v="1990-02-28T00:00:00"/>
    <s v="Standard"/>
    <s v="South"/>
    <n v="35846.521212121181"/>
    <x v="0"/>
  </r>
  <r>
    <n v="1118"/>
    <d v="1990-03-31T00:00:00"/>
    <s v="Basic"/>
    <s v="West"/>
    <n v="36189.690909090918"/>
    <x v="1"/>
  </r>
  <r>
    <n v="1119"/>
    <d v="1990-04-30T00:00:00"/>
    <s v="Premium"/>
    <s v="North"/>
    <n v="36532.860606060596"/>
    <x v="0"/>
  </r>
  <r>
    <n v="1120"/>
    <d v="1990-05-31T00:00:00"/>
    <s v="Standard"/>
    <s v="East"/>
    <n v="36876.030303030275"/>
    <x v="0"/>
  </r>
  <r>
    <n v="1121"/>
    <d v="1990-06-30T00:00:00"/>
    <s v="Basic"/>
    <s v="North"/>
    <n v="37219.200000000012"/>
    <x v="0"/>
  </r>
  <r>
    <n v="1122"/>
    <d v="1990-07-31T00:00:00"/>
    <s v="Premium"/>
    <s v="South"/>
    <n v="37562.36969696969"/>
    <x v="0"/>
  </r>
  <r>
    <n v="1123"/>
    <d v="1990-08-31T00:00:00"/>
    <s v="Basic"/>
    <s v="East"/>
    <n v="37905.539393939369"/>
    <x v="1"/>
  </r>
  <r>
    <n v="1124"/>
    <d v="1990-09-30T00:00:00"/>
    <s v="Standard"/>
    <s v="West"/>
    <n v="38248.709090909106"/>
    <x v="1"/>
  </r>
  <r>
    <n v="1125"/>
    <d v="1990-10-31T00:00:00"/>
    <s v="Premium"/>
    <s v="North"/>
    <n v="38591.878787878784"/>
    <x v="1"/>
  </r>
  <r>
    <n v="1126"/>
    <d v="1990-11-30T00:00:00"/>
    <s v="Basic"/>
    <s v="East"/>
    <n v="38935.048484848463"/>
    <x v="1"/>
  </r>
  <r>
    <n v="1127"/>
    <d v="1990-12-31T00:00:00"/>
    <s v="Basic"/>
    <s v="South"/>
    <n v="39278.218181818142"/>
    <x v="0"/>
  </r>
  <r>
    <n v="1128"/>
    <d v="1991-01-31T00:00:00"/>
    <s v="Standard"/>
    <s v="West"/>
    <n v="39621.387878787878"/>
    <x v="1"/>
  </r>
  <r>
    <n v="1129"/>
    <d v="1991-02-28T00:00:00"/>
    <s v="Premium"/>
    <s v="North"/>
    <n v="39964.557575757557"/>
    <x v="0"/>
  </r>
  <r>
    <n v="1130"/>
    <d v="1991-03-31T00:00:00"/>
    <s v="Standard"/>
    <s v="East"/>
    <n v="40307.727272727236"/>
    <x v="0"/>
  </r>
  <r>
    <n v="1131"/>
    <d v="1991-04-30T00:00:00"/>
    <s v="Premium"/>
    <s v="South"/>
    <n v="40650.896969696973"/>
    <x v="0"/>
  </r>
  <r>
    <n v="1132"/>
    <d v="1991-05-31T00:00:00"/>
    <s v="Standard"/>
    <s v="North"/>
    <n v="40994.066666666651"/>
    <x v="0"/>
  </r>
  <r>
    <n v="1133"/>
    <d v="1991-06-30T00:00:00"/>
    <s v="Basic"/>
    <s v="West"/>
    <n v="41337.23636363633"/>
    <x v="1"/>
  </r>
  <r>
    <n v="1134"/>
    <d v="1991-07-31T00:00:00"/>
    <s v="Premium"/>
    <s v="South"/>
    <n v="41680.406060606067"/>
    <x v="1"/>
  </r>
  <r>
    <n v="1135"/>
    <d v="1991-08-31T00:00:00"/>
    <s v="Standard"/>
    <s v="East"/>
    <n v="42023.575757575745"/>
    <x v="1"/>
  </r>
  <r>
    <n v="1136"/>
    <d v="1991-09-30T00:00:00"/>
    <s v="Basic"/>
    <s v="North"/>
    <n v="42366.745454545424"/>
    <x v="1"/>
  </r>
  <r>
    <n v="1137"/>
    <d v="1991-10-31T00:00:00"/>
    <s v="Standard"/>
    <s v="South"/>
    <n v="42709.915151515161"/>
    <x v="0"/>
  </r>
  <r>
    <n v="1138"/>
    <d v="1991-11-30T00:00:00"/>
    <s v="Basic"/>
    <s v="West"/>
    <n v="43053.084848484839"/>
    <x v="1"/>
  </r>
  <r>
    <n v="1139"/>
    <d v="1991-12-31T00:00:00"/>
    <s v="Premium"/>
    <s v="North"/>
    <n v="43396.254545454518"/>
    <x v="0"/>
  </r>
  <r>
    <n v="1140"/>
    <d v="1992-01-31T00:00:00"/>
    <s v="Standard"/>
    <s v="East"/>
    <n v="43739.424242424255"/>
    <x v="0"/>
  </r>
  <r>
    <n v="1141"/>
    <d v="1992-02-29T00:00:00"/>
    <s v="Basic"/>
    <s v="North"/>
    <n v="44082.593939393933"/>
    <x v="0"/>
  </r>
  <r>
    <n v="1142"/>
    <d v="1992-03-31T00:00:00"/>
    <s v="Premium"/>
    <s v="South"/>
    <n v="44425.763636363612"/>
    <x v="0"/>
  </r>
  <r>
    <n v="1143"/>
    <d v="1992-04-30T00:00:00"/>
    <s v="Basic"/>
    <s v="East"/>
    <n v="44768.933333333349"/>
    <x v="1"/>
  </r>
  <r>
    <n v="1144"/>
    <d v="1992-05-31T00:00:00"/>
    <s v="Standard"/>
    <s v="West"/>
    <n v="45112.103030303027"/>
    <x v="1"/>
  </r>
  <r>
    <n v="1145"/>
    <d v="1992-06-30T00:00:00"/>
    <s v="Premium"/>
    <s v="North"/>
    <n v="45455.272727272706"/>
    <x v="1"/>
  </r>
  <r>
    <n v="1146"/>
    <d v="1992-07-31T00:00:00"/>
    <s v="Basic"/>
    <s v="East"/>
    <n v="45798.442424242385"/>
    <x v="1"/>
  </r>
  <r>
    <n v="1147"/>
    <d v="1992-08-31T00:00:00"/>
    <s v="Basic"/>
    <s v="South"/>
    <n v="46141.612121212122"/>
    <x v="0"/>
  </r>
  <r>
    <n v="1148"/>
    <d v="1992-09-30T00:00:00"/>
    <s v="Standard"/>
    <s v="West"/>
    <n v="46484.7818181818"/>
    <x v="1"/>
  </r>
  <r>
    <n v="1149"/>
    <d v="1992-10-31T00:00:00"/>
    <s v="Premium"/>
    <s v="North"/>
    <n v="46827.951515151479"/>
    <x v="0"/>
  </r>
  <r>
    <n v="1150"/>
    <d v="1992-11-30T00:00:00"/>
    <s v="Standard"/>
    <s v="East"/>
    <n v="47171.121212121216"/>
    <x v="0"/>
  </r>
  <r>
    <n v="1151"/>
    <d v="1992-12-31T00:00:00"/>
    <s v="Premium"/>
    <s v="South"/>
    <n v="47514.290909090894"/>
    <x v="0"/>
  </r>
  <r>
    <n v="1152"/>
    <d v="1993-01-31T00:00:00"/>
    <s v="Standard"/>
    <s v="North"/>
    <n v="47857.460606060573"/>
    <x v="0"/>
  </r>
  <r>
    <n v="1153"/>
    <d v="1993-02-28T00:00:00"/>
    <s v="Basic"/>
    <s v="West"/>
    <n v="48200.63030303031"/>
    <x v="1"/>
  </r>
  <r>
    <n v="1154"/>
    <d v="1993-03-31T00:00:00"/>
    <s v="Premium"/>
    <s v="South"/>
    <n v="48543.799999999988"/>
    <x v="1"/>
  </r>
  <r>
    <n v="1155"/>
    <d v="1993-04-30T00:00:00"/>
    <s v="Standard"/>
    <s v="East"/>
    <n v="48886.969696969667"/>
    <x v="1"/>
  </r>
  <r>
    <n v="1156"/>
    <d v="1993-05-31T00:00:00"/>
    <s v="Basic"/>
    <s v="North"/>
    <n v="49230.139393939404"/>
    <x v="1"/>
  </r>
  <r>
    <n v="1157"/>
    <d v="1993-06-30T00:00:00"/>
    <s v="Standard"/>
    <s v="South"/>
    <n v="49573.309090909082"/>
    <x v="0"/>
  </r>
  <r>
    <n v="1158"/>
    <d v="1993-07-31T00:00:00"/>
    <s v="Basic"/>
    <s v="West"/>
    <n v="49916.478787878761"/>
    <x v="1"/>
  </r>
  <r>
    <n v="1159"/>
    <d v="1993-08-31T00:00:00"/>
    <s v="Premium"/>
    <s v="North"/>
    <n v="50259.648484848498"/>
    <x v="0"/>
  </r>
  <r>
    <n v="1160"/>
    <d v="1993-09-30T00:00:00"/>
    <s v="Standard"/>
    <s v="East"/>
    <n v="50602.818181818177"/>
    <x v="0"/>
  </r>
  <r>
    <n v="1161"/>
    <d v="1993-10-31T00:00:00"/>
    <s v="Basic"/>
    <s v="North"/>
    <n v="50945.987878787855"/>
    <x v="0"/>
  </r>
  <r>
    <n v="1162"/>
    <d v="1993-11-30T00:00:00"/>
    <s v="Premium"/>
    <s v="South"/>
    <n v="51289.157575757592"/>
    <x v="0"/>
  </r>
  <r>
    <n v="1163"/>
    <d v="1993-12-31T00:00:00"/>
    <s v="Basic"/>
    <s v="East"/>
    <n v="51632.327272727271"/>
    <x v="1"/>
  </r>
  <r>
    <n v="1164"/>
    <d v="1994-01-31T00:00:00"/>
    <s v="Standard"/>
    <s v="West"/>
    <n v="51975.496969696949"/>
    <x v="1"/>
  </r>
  <r>
    <n v="1165"/>
    <d v="1994-02-28T00:00:00"/>
    <s v="Premium"/>
    <s v="North"/>
    <n v="52318.666666666628"/>
    <x v="1"/>
  </r>
  <r>
    <n v="1166"/>
    <d v="1994-03-31T00:00:00"/>
    <s v="Basic"/>
    <s v="East"/>
    <n v="52661.836363636365"/>
    <x v="1"/>
  </r>
  <r>
    <n v="1167"/>
    <d v="1994-04-30T00:00:00"/>
    <s v="Basic"/>
    <s v="South"/>
    <n v="53005.006060606043"/>
    <x v="0"/>
  </r>
  <r>
    <n v="1168"/>
    <d v="1994-05-31T00:00:00"/>
    <s v="Standard"/>
    <s v="West"/>
    <n v="53348.175757575722"/>
    <x v="1"/>
  </r>
  <r>
    <n v="1169"/>
    <d v="1994-06-30T00:00:00"/>
    <s v="Premium"/>
    <s v="North"/>
    <n v="53691.345454545459"/>
    <x v="0"/>
  </r>
  <r>
    <n v="1170"/>
    <d v="1994-07-31T00:00:00"/>
    <s v="Standard"/>
    <s v="East"/>
    <n v="54034.515151515137"/>
    <x v="0"/>
  </r>
  <r>
    <n v="1171"/>
    <d v="1994-08-31T00:00:00"/>
    <s v="Premium"/>
    <s v="South"/>
    <n v="54377.684848484816"/>
    <x v="0"/>
  </r>
  <r>
    <n v="1172"/>
    <d v="1994-09-30T00:00:00"/>
    <s v="Standard"/>
    <s v="North"/>
    <n v="54720.854545454553"/>
    <x v="0"/>
  </r>
  <r>
    <n v="1173"/>
    <d v="1994-10-31T00:00:00"/>
    <s v="Basic"/>
    <s v="West"/>
    <n v="55064.024242424231"/>
    <x v="1"/>
  </r>
  <r>
    <n v="1174"/>
    <d v="1994-11-30T00:00:00"/>
    <s v="Premium"/>
    <s v="South"/>
    <n v="55407.19393939391"/>
    <x v="1"/>
  </r>
  <r>
    <n v="1175"/>
    <d v="1994-12-31T00:00:00"/>
    <s v="Standard"/>
    <s v="East"/>
    <n v="55750.363636363647"/>
    <x v="1"/>
  </r>
  <r>
    <n v="1176"/>
    <d v="1995-01-31T00:00:00"/>
    <s v="Basic"/>
    <s v="North"/>
    <n v="56093.533333333326"/>
    <x v="1"/>
  </r>
  <r>
    <n v="1177"/>
    <d v="1995-02-28T00:00:00"/>
    <s v="Standard"/>
    <s v="South"/>
    <n v="56436.703030303004"/>
    <x v="0"/>
  </r>
  <r>
    <n v="1178"/>
    <d v="1995-03-31T00:00:00"/>
    <s v="Basic"/>
    <s v="West"/>
    <n v="56779.872727272741"/>
    <x v="1"/>
  </r>
  <r>
    <n v="1179"/>
    <d v="1995-04-30T00:00:00"/>
    <s v="Premium"/>
    <s v="North"/>
    <n v="57123.04242424242"/>
    <x v="0"/>
  </r>
  <r>
    <n v="1180"/>
    <d v="1995-05-31T00:00:00"/>
    <s v="Standard"/>
    <s v="East"/>
    <n v="57466.212121212098"/>
    <x v="0"/>
  </r>
  <r>
    <n v="1181"/>
    <d v="1995-06-30T00:00:00"/>
    <s v="Basic"/>
    <s v="North"/>
    <n v="57809.381818181835"/>
    <x v="0"/>
  </r>
  <r>
    <n v="1182"/>
    <d v="1995-07-31T00:00:00"/>
    <s v="Premium"/>
    <s v="South"/>
    <n v="58152.551515151514"/>
    <x v="0"/>
  </r>
  <r>
    <n v="1183"/>
    <d v="1995-08-31T00:00:00"/>
    <s v="Basic"/>
    <s v="East"/>
    <n v="58495.721212121192"/>
    <x v="1"/>
  </r>
  <r>
    <n v="1184"/>
    <d v="1995-09-30T00:00:00"/>
    <s v="Standard"/>
    <s v="West"/>
    <n v="58838.890909090871"/>
    <x v="1"/>
  </r>
  <r>
    <n v="1185"/>
    <d v="1995-10-31T00:00:00"/>
    <s v="Premium"/>
    <s v="North"/>
    <n v="59182.060606060608"/>
    <x v="1"/>
  </r>
  <r>
    <n v="1186"/>
    <d v="1995-11-30T00:00:00"/>
    <s v="Basic"/>
    <s v="East"/>
    <n v="59525.230303030286"/>
    <x v="1"/>
  </r>
  <r>
    <n v="1187"/>
    <d v="1995-12-31T00:00:00"/>
    <s v="Basic"/>
    <s v="South"/>
    <n v="59868.399999999965"/>
    <x v="0"/>
  </r>
  <r>
    <n v="1188"/>
    <d v="1996-01-31T00:00:00"/>
    <s v="Standard"/>
    <s v="West"/>
    <n v="60211.569696969702"/>
    <x v="1"/>
  </r>
  <r>
    <n v="1189"/>
    <d v="1996-02-29T00:00:00"/>
    <s v="Premium"/>
    <s v="North"/>
    <n v="60554.739393939381"/>
    <x v="0"/>
  </r>
  <r>
    <n v="1190"/>
    <d v="1996-03-31T00:00:00"/>
    <s v="Standard"/>
    <s v="East"/>
    <n v="60897.909090909059"/>
    <x v="0"/>
  </r>
  <r>
    <n v="1191"/>
    <d v="1996-04-30T00:00:00"/>
    <s v="Premium"/>
    <s v="South"/>
    <n v="61241.078787878796"/>
    <x v="0"/>
  </r>
  <r>
    <n v="1192"/>
    <d v="1996-05-31T00:00:00"/>
    <s v="Standard"/>
    <s v="North"/>
    <n v="61584.248484848475"/>
    <x v="0"/>
  </r>
  <r>
    <n v="1193"/>
    <d v="1996-06-30T00:00:00"/>
    <s v="Basic"/>
    <s v="West"/>
    <n v="61927.418181818153"/>
    <x v="1"/>
  </r>
  <r>
    <n v="1194"/>
    <d v="1996-07-31T00:00:00"/>
    <s v="Premium"/>
    <s v="South"/>
    <n v="62270.58787878789"/>
    <x v="1"/>
  </r>
  <r>
    <n v="1195"/>
    <d v="1996-08-31T00:00:00"/>
    <s v="Standard"/>
    <s v="East"/>
    <n v="62613.757575757569"/>
    <x v="1"/>
  </r>
  <r>
    <n v="1196"/>
    <d v="1996-09-30T00:00:00"/>
    <s v="Basic"/>
    <s v="North"/>
    <n v="62956.927272727247"/>
    <x v="1"/>
  </r>
  <r>
    <n v="1197"/>
    <d v="1996-10-31T00:00:00"/>
    <s v="Standard"/>
    <s v="South"/>
    <n v="63300.096969696984"/>
    <x v="0"/>
  </r>
  <r>
    <n v="1198"/>
    <d v="1996-11-30T00:00:00"/>
    <s v="Basic"/>
    <s v="West"/>
    <n v="63643.266666666663"/>
    <x v="1"/>
  </r>
  <r>
    <n v="1199"/>
    <d v="1996-12-31T00:00:00"/>
    <s v="Premium"/>
    <s v="North"/>
    <n v="63986.436363636341"/>
    <x v="0"/>
  </r>
  <r>
    <n v="1200"/>
    <d v="1997-01-31T00:00:00"/>
    <s v="Standard"/>
    <s v="East"/>
    <n v="64329.606060606078"/>
    <x v="0"/>
  </r>
  <r>
    <n v="1201"/>
    <d v="1997-02-28T00:00:00"/>
    <s v="Basic"/>
    <s v="North"/>
    <n v="64672.775757575757"/>
    <x v="0"/>
  </r>
  <r>
    <n v="1202"/>
    <d v="1997-03-31T00:00:00"/>
    <s v="Premium"/>
    <s v="South"/>
    <n v="65015.945454545435"/>
    <x v="0"/>
  </r>
  <r>
    <n v="1203"/>
    <d v="1997-04-30T00:00:00"/>
    <s v="Basic"/>
    <s v="East"/>
    <n v="65359.115151515114"/>
    <x v="1"/>
  </r>
  <r>
    <n v="1204"/>
    <d v="1997-05-31T00:00:00"/>
    <s v="Standard"/>
    <s v="West"/>
    <n v="65702.284848484851"/>
    <x v="1"/>
  </r>
  <r>
    <n v="1205"/>
    <d v="1997-06-30T00:00:00"/>
    <s v="Premium"/>
    <s v="North"/>
    <n v="66045.45454545453"/>
    <x v="1"/>
  </r>
  <r>
    <n v="1206"/>
    <d v="1997-07-31T00:00:00"/>
    <s v="Basic"/>
    <s v="East"/>
    <n v="66388.624242424208"/>
    <x v="1"/>
  </r>
  <r>
    <n v="1207"/>
    <d v="1997-08-31T00:00:00"/>
    <s v="Basic"/>
    <s v="South"/>
    <n v="66731.793939393945"/>
    <x v="0"/>
  </r>
  <r>
    <n v="1208"/>
    <d v="1997-09-30T00:00:00"/>
    <s v="Standard"/>
    <s v="West"/>
    <n v="67074.963636363624"/>
    <x v="1"/>
  </r>
  <r>
    <n v="1209"/>
    <d v="1997-10-31T00:00:00"/>
    <s v="Premium"/>
    <s v="North"/>
    <n v="67418.133333333302"/>
    <x v="0"/>
  </r>
  <r>
    <n v="1210"/>
    <d v="1997-11-30T00:00:00"/>
    <s v="Standard"/>
    <s v="East"/>
    <n v="67761.303030303039"/>
    <x v="0"/>
  </r>
  <r>
    <n v="1211"/>
    <d v="1997-12-31T00:00:00"/>
    <s v="Premium"/>
    <s v="South"/>
    <n v="68104.472727272718"/>
    <x v="0"/>
  </r>
  <r>
    <n v="1212"/>
    <d v="1998-01-31T00:00:00"/>
    <s v="Standard"/>
    <s v="North"/>
    <n v="68447.642424242396"/>
    <x v="0"/>
  </r>
  <r>
    <n v="1213"/>
    <d v="1998-02-28T00:00:00"/>
    <s v="Basic"/>
    <s v="West"/>
    <n v="68790.812121212133"/>
    <x v="1"/>
  </r>
  <r>
    <n v="1214"/>
    <d v="1998-03-31T00:00:00"/>
    <s v="Premium"/>
    <s v="South"/>
    <n v="69133.981818181812"/>
    <x v="1"/>
  </r>
  <r>
    <n v="1215"/>
    <d v="1998-04-30T00:00:00"/>
    <s v="Standard"/>
    <s v="East"/>
    <n v="69477.15151515149"/>
    <x v="1"/>
  </r>
  <r>
    <n v="1216"/>
    <d v="1998-05-31T00:00:00"/>
    <s v="Basic"/>
    <s v="North"/>
    <n v="69820.321212121227"/>
    <x v="1"/>
  </r>
  <r>
    <n v="1217"/>
    <d v="1998-06-30T00:00:00"/>
    <s v="Standard"/>
    <s v="South"/>
    <n v="70163.490909090906"/>
    <x v="0"/>
  </r>
  <r>
    <n v="1218"/>
    <d v="1998-07-31T00:00:00"/>
    <s v="Basic"/>
    <s v="West"/>
    <n v="70506.660606060585"/>
    <x v="1"/>
  </r>
  <r>
    <n v="1219"/>
    <d v="1998-08-31T00:00:00"/>
    <s v="Premium"/>
    <s v="North"/>
    <n v="70849.830303030321"/>
    <x v="0"/>
  </r>
  <r>
    <n v="1220"/>
    <d v="1998-09-30T00:00:00"/>
    <s v="Standard"/>
    <s v="East"/>
    <n v="71193"/>
    <x v="0"/>
  </r>
  <r>
    <n v="1221"/>
    <d v="1998-10-31T00:00:00"/>
    <s v="Basic"/>
    <s v="North"/>
    <n v="71536.169696969679"/>
    <x v="0"/>
  </r>
  <r>
    <n v="1222"/>
    <d v="1998-11-30T00:00:00"/>
    <s v="Premium"/>
    <s v="South"/>
    <n v="71879.339393939357"/>
    <x v="0"/>
  </r>
  <r>
    <n v="1223"/>
    <d v="1998-12-31T00:00:00"/>
    <s v="Basic"/>
    <s v="East"/>
    <n v="72222.509090909094"/>
    <x v="1"/>
  </r>
  <r>
    <n v="1224"/>
    <d v="1999-01-31T00:00:00"/>
    <s v="Standard"/>
    <s v="West"/>
    <n v="72565.678787878773"/>
    <x v="1"/>
  </r>
  <r>
    <n v="1225"/>
    <d v="1999-02-28T00:00:00"/>
    <s v="Premium"/>
    <s v="North"/>
    <n v="72908.848484848451"/>
    <x v="1"/>
  </r>
  <r>
    <n v="1226"/>
    <d v="1999-03-31T00:00:00"/>
    <s v="Basic"/>
    <s v="East"/>
    <n v="73252.018181818188"/>
    <x v="1"/>
  </r>
  <r>
    <n v="1227"/>
    <d v="1999-04-30T00:00:00"/>
    <s v="Basic"/>
    <s v="South"/>
    <n v="73595.187878787867"/>
    <x v="0"/>
  </r>
  <r>
    <n v="1228"/>
    <d v="1999-05-31T00:00:00"/>
    <s v="Standard"/>
    <s v="West"/>
    <n v="73938.357575757545"/>
    <x v="1"/>
  </r>
  <r>
    <n v="1229"/>
    <d v="1999-06-30T00:00:00"/>
    <s v="Premium"/>
    <s v="North"/>
    <n v="74281.527272727282"/>
    <x v="0"/>
  </r>
  <r>
    <n v="1230"/>
    <d v="1999-07-31T00:00:00"/>
    <s v="Standard"/>
    <s v="East"/>
    <n v="74624.696969696961"/>
    <x v="0"/>
  </r>
  <r>
    <n v="1231"/>
    <d v="1999-08-31T00:00:00"/>
    <s v="Premium"/>
    <s v="South"/>
    <n v="74967.86666666664"/>
    <x v="0"/>
  </r>
  <r>
    <n v="1232"/>
    <d v="1999-09-30T00:00:00"/>
    <s v="Standard"/>
    <s v="North"/>
    <n v="75311.036363636376"/>
    <x v="0"/>
  </r>
  <r>
    <n v="1233"/>
    <d v="1999-10-31T00:00:00"/>
    <s v="Basic"/>
    <s v="West"/>
    <n v="75654.206060606055"/>
    <x v="1"/>
  </r>
  <r>
    <n v="1234"/>
    <d v="1999-11-30T00:00:00"/>
    <s v="Premium"/>
    <s v="South"/>
    <n v="75997.375757575734"/>
    <x v="1"/>
  </r>
  <r>
    <n v="1235"/>
    <d v="1999-12-31T00:00:00"/>
    <s v="Standard"/>
    <s v="East"/>
    <n v="76340.54545454547"/>
    <x v="1"/>
  </r>
  <r>
    <n v="1236"/>
    <d v="2000-01-31T00:00:00"/>
    <s v="Basic"/>
    <s v="North"/>
    <n v="76683.715151515149"/>
    <x v="1"/>
  </r>
  <r>
    <n v="1237"/>
    <d v="2000-02-29T00:00:00"/>
    <s v="Standard"/>
    <s v="South"/>
    <n v="77026.884848484828"/>
    <x v="0"/>
  </r>
  <r>
    <n v="1238"/>
    <d v="2000-03-31T00:00:00"/>
    <s v="Basic"/>
    <s v="West"/>
    <n v="77370.054545454565"/>
    <x v="1"/>
  </r>
  <r>
    <n v="1239"/>
    <d v="2000-04-30T00:00:00"/>
    <s v="Premium"/>
    <s v="North"/>
    <n v="77713.224242424243"/>
    <x v="0"/>
  </r>
  <r>
    <n v="1240"/>
    <d v="2000-05-31T00:00:00"/>
    <s v="Standard"/>
    <s v="East"/>
    <n v="78056.393939393922"/>
    <x v="0"/>
  </r>
  <r>
    <n v="1241"/>
    <d v="2000-06-30T00:00:00"/>
    <s v="Basic"/>
    <s v="North"/>
    <n v="78399.5636363636"/>
    <x v="0"/>
  </r>
  <r>
    <n v="1242"/>
    <d v="2000-07-31T00:00:00"/>
    <s v="Premium"/>
    <s v="South"/>
    <n v="78742.733333333337"/>
    <x v="0"/>
  </r>
  <r>
    <n v="1243"/>
    <d v="2000-08-31T00:00:00"/>
    <s v="Basic"/>
    <s v="East"/>
    <n v="79085.903030303016"/>
    <x v="1"/>
  </r>
  <r>
    <n v="1244"/>
    <d v="2000-09-30T00:00:00"/>
    <s v="Standard"/>
    <s v="West"/>
    <n v="79429.072727272694"/>
    <x v="1"/>
  </r>
  <r>
    <n v="1245"/>
    <d v="2000-10-31T00:00:00"/>
    <s v="Premium"/>
    <s v="North"/>
    <n v="79772.242424242431"/>
    <x v="1"/>
  </r>
  <r>
    <n v="1246"/>
    <d v="2000-11-30T00:00:00"/>
    <s v="Basic"/>
    <s v="East"/>
    <n v="80115.41212121211"/>
    <x v="1"/>
  </r>
  <r>
    <n v="1247"/>
    <d v="2000-12-31T00:00:00"/>
    <s v="Basic"/>
    <s v="South"/>
    <n v="80458.581818181789"/>
    <x v="0"/>
  </r>
  <r>
    <n v="1248"/>
    <d v="2001-01-31T00:00:00"/>
    <s v="Standard"/>
    <s v="West"/>
    <n v="80801.751515151525"/>
    <x v="1"/>
  </r>
  <r>
    <n v="1249"/>
    <d v="2001-02-28T00:00:00"/>
    <s v="Premium"/>
    <s v="North"/>
    <n v="81144.921212121204"/>
    <x v="0"/>
  </r>
  <r>
    <n v="1250"/>
    <d v="2001-03-31T00:00:00"/>
    <s v="Standard"/>
    <s v="East"/>
    <n v="81488.090909090883"/>
    <x v="0"/>
  </r>
  <r>
    <n v="1251"/>
    <d v="2001-04-30T00:00:00"/>
    <s v="Premium"/>
    <s v="South"/>
    <n v="81831.260606060619"/>
    <x v="0"/>
  </r>
  <r>
    <n v="1252"/>
    <d v="2001-05-31T00:00:00"/>
    <s v="Standard"/>
    <s v="North"/>
    <n v="82174.430303030298"/>
    <x v="0"/>
  </r>
  <r>
    <n v="1253"/>
    <d v="2001-06-30T00:00:00"/>
    <s v="Basic"/>
    <s v="West"/>
    <n v="82517.599999999977"/>
    <x v="1"/>
  </r>
  <r>
    <n v="1254"/>
    <d v="2001-07-31T00:00:00"/>
    <s v="Premium"/>
    <s v="South"/>
    <n v="82860.769696969714"/>
    <x v="1"/>
  </r>
  <r>
    <n v="1255"/>
    <d v="2001-08-31T00:00:00"/>
    <s v="Standard"/>
    <s v="East"/>
    <n v="83203.939393939392"/>
    <x v="1"/>
  </r>
  <r>
    <n v="1256"/>
    <d v="2001-09-30T00:00:00"/>
    <s v="Basic"/>
    <s v="North"/>
    <n v="83547.109090909071"/>
    <x v="1"/>
  </r>
  <r>
    <n v="1257"/>
    <d v="2001-10-31T00:00:00"/>
    <s v="Standard"/>
    <s v="South"/>
    <n v="83890.278787878749"/>
    <x v="0"/>
  </r>
  <r>
    <n v="1258"/>
    <d v="2001-11-30T00:00:00"/>
    <s v="Basic"/>
    <s v="West"/>
    <n v="84233.448484848486"/>
    <x v="1"/>
  </r>
  <r>
    <n v="1259"/>
    <d v="2001-12-31T00:00:00"/>
    <s v="Premium"/>
    <s v="North"/>
    <n v="84576.618181818165"/>
    <x v="0"/>
  </r>
  <r>
    <n v="1260"/>
    <d v="2002-01-31T00:00:00"/>
    <s v="Standard"/>
    <s v="East"/>
    <n v="84919.787878787844"/>
    <x v="0"/>
  </r>
  <r>
    <n v="1261"/>
    <d v="2002-02-28T00:00:00"/>
    <s v="Basic"/>
    <s v="North"/>
    <n v="85262.95757575758"/>
    <x v="0"/>
  </r>
  <r>
    <n v="1262"/>
    <d v="2002-03-31T00:00:00"/>
    <s v="Premium"/>
    <s v="South"/>
    <n v="85606.127272727259"/>
    <x v="0"/>
  </r>
  <r>
    <n v="1263"/>
    <d v="2002-04-30T00:00:00"/>
    <s v="Basic"/>
    <s v="East"/>
    <n v="85949.296969696938"/>
    <x v="1"/>
  </r>
  <r>
    <n v="1264"/>
    <d v="2002-05-31T00:00:00"/>
    <s v="Standard"/>
    <s v="West"/>
    <n v="86292.466666666674"/>
    <x v="1"/>
  </r>
  <r>
    <n v="1265"/>
    <d v="2002-06-30T00:00:00"/>
    <s v="Premium"/>
    <s v="North"/>
    <n v="86635.636363636353"/>
    <x v="1"/>
  </r>
  <r>
    <n v="1266"/>
    <d v="2002-07-31T00:00:00"/>
    <s v="Basic"/>
    <s v="East"/>
    <n v="86978.806060606032"/>
    <x v="1"/>
  </r>
  <r>
    <n v="1267"/>
    <d v="2002-08-31T00:00:00"/>
    <s v="Basic"/>
    <s v="South"/>
    <n v="87321.975757575769"/>
    <x v="0"/>
  </r>
  <r>
    <n v="1268"/>
    <d v="2002-09-30T00:00:00"/>
    <s v="Standard"/>
    <s v="West"/>
    <n v="87665.145454545447"/>
    <x v="1"/>
  </r>
  <r>
    <n v="1269"/>
    <d v="2002-10-31T00:00:00"/>
    <s v="Premium"/>
    <s v="North"/>
    <n v="88008.315151515126"/>
    <x v="0"/>
  </r>
  <r>
    <n v="1270"/>
    <d v="2002-11-30T00:00:00"/>
    <s v="Standard"/>
    <s v="East"/>
    <n v="88351.484848484863"/>
    <x v="0"/>
  </r>
  <r>
    <n v="1271"/>
    <d v="2002-12-31T00:00:00"/>
    <s v="Premium"/>
    <s v="South"/>
    <n v="88694.654545454541"/>
    <x v="0"/>
  </r>
  <r>
    <n v="1272"/>
    <d v="2003-01-31T00:00:00"/>
    <s v="Standard"/>
    <s v="North"/>
    <n v="89037.82424242422"/>
    <x v="0"/>
  </r>
  <r>
    <n v="1273"/>
    <d v="2003-02-28T00:00:00"/>
    <s v="Basic"/>
    <s v="West"/>
    <n v="89380.993939393957"/>
    <x v="1"/>
  </r>
  <r>
    <n v="1274"/>
    <d v="2003-03-31T00:00:00"/>
    <s v="Premium"/>
    <s v="South"/>
    <n v="89724.163636363635"/>
    <x v="1"/>
  </r>
  <r>
    <n v="1275"/>
    <d v="2003-04-30T00:00:00"/>
    <s v="Standard"/>
    <s v="East"/>
    <n v="90067.333333333314"/>
    <x v="1"/>
  </r>
  <r>
    <n v="1276"/>
    <d v="2003-05-31T00:00:00"/>
    <s v="Basic"/>
    <s v="North"/>
    <n v="90410.503030302993"/>
    <x v="1"/>
  </r>
  <r>
    <n v="1277"/>
    <d v="2003-06-30T00:00:00"/>
    <s v="Standard"/>
    <s v="South"/>
    <n v="90753.672727272729"/>
    <x v="0"/>
  </r>
  <r>
    <n v="1278"/>
    <d v="2003-07-31T00:00:00"/>
    <s v="Basic"/>
    <s v="West"/>
    <n v="91096.842424242408"/>
    <x v="1"/>
  </r>
  <r>
    <n v="1279"/>
    <d v="2003-08-31T00:00:00"/>
    <s v="Premium"/>
    <s v="North"/>
    <n v="91440.012121212087"/>
    <x v="0"/>
  </r>
  <r>
    <n v="1280"/>
    <d v="2003-09-30T00:00:00"/>
    <s v="Standard"/>
    <s v="East"/>
    <n v="91783.181818181823"/>
    <x v="0"/>
  </r>
  <r>
    <n v="1281"/>
    <d v="2003-10-31T00:00:00"/>
    <s v="Basic"/>
    <s v="North"/>
    <n v="92126.351515151502"/>
    <x v="0"/>
  </r>
  <r>
    <n v="1282"/>
    <d v="2003-11-30T00:00:00"/>
    <s v="Premium"/>
    <s v="South"/>
    <n v="92469.521212121181"/>
    <x v="0"/>
  </r>
  <r>
    <n v="1283"/>
    <d v="2003-12-31T00:00:00"/>
    <s v="Basic"/>
    <s v="East"/>
    <n v="92812.690909090918"/>
    <x v="1"/>
  </r>
  <r>
    <n v="1284"/>
    <d v="2004-01-31T00:00:00"/>
    <s v="Standard"/>
    <s v="West"/>
    <n v="93155.860606060596"/>
    <x v="1"/>
  </r>
  <r>
    <n v="1285"/>
    <d v="2004-02-29T00:00:00"/>
    <s v="Premium"/>
    <s v="North"/>
    <n v="93499.030303030275"/>
    <x v="1"/>
  </r>
  <r>
    <n v="1286"/>
    <d v="2004-03-31T00:00:00"/>
    <s v="Basic"/>
    <s v="East"/>
    <n v="93842.200000000012"/>
    <x v="1"/>
  </r>
  <r>
    <n v="1287"/>
    <d v="2004-04-30T00:00:00"/>
    <s v="Basic"/>
    <s v="South"/>
    <n v="94185.36969696969"/>
    <x v="0"/>
  </r>
  <r>
    <n v="1288"/>
    <d v="2004-05-31T00:00:00"/>
    <s v="Standard"/>
    <s v="West"/>
    <n v="94528.539393939369"/>
    <x v="1"/>
  </r>
  <r>
    <n v="1289"/>
    <d v="2004-06-30T00:00:00"/>
    <s v="Premium"/>
    <s v="North"/>
    <n v="94871.709090909106"/>
    <x v="0"/>
  </r>
  <r>
    <n v="1290"/>
    <d v="2004-07-31T00:00:00"/>
    <s v="Standard"/>
    <s v="East"/>
    <n v="95214.878787878784"/>
    <x v="0"/>
  </r>
  <r>
    <n v="1291"/>
    <d v="2004-08-31T00:00:00"/>
    <s v="Premium"/>
    <s v="South"/>
    <n v="95558.048484848463"/>
    <x v="0"/>
  </r>
  <r>
    <n v="1292"/>
    <d v="2004-09-30T00:00:00"/>
    <s v="Standard"/>
    <s v="North"/>
    <n v="95901.2181818182"/>
    <x v="0"/>
  </r>
  <r>
    <n v="1293"/>
    <d v="2004-10-31T00:00:00"/>
    <s v="Basic"/>
    <s v="West"/>
    <n v="96244.387878787878"/>
    <x v="1"/>
  </r>
  <r>
    <n v="1294"/>
    <d v="2004-11-30T00:00:00"/>
    <s v="Premium"/>
    <s v="South"/>
    <n v="96587.557575757557"/>
    <x v="1"/>
  </r>
  <r>
    <n v="1295"/>
    <d v="2004-12-31T00:00:00"/>
    <s v="Standard"/>
    <s v="East"/>
    <n v="96930.727272727236"/>
    <x v="1"/>
  </r>
  <r>
    <n v="1296"/>
    <d v="2005-01-31T00:00:00"/>
    <s v="Basic"/>
    <s v="North"/>
    <n v="97273.896969696973"/>
    <x v="1"/>
  </r>
  <r>
    <n v="1297"/>
    <d v="2005-02-28T00:00:00"/>
    <s v="Standard"/>
    <s v="South"/>
    <n v="97617.066666666651"/>
    <x v="0"/>
  </r>
  <r>
    <n v="1298"/>
    <d v="2005-03-31T00:00:00"/>
    <s v="Basic"/>
    <s v="West"/>
    <n v="97960.23636363633"/>
    <x v="1"/>
  </r>
  <r>
    <n v="1299"/>
    <d v="2005-04-30T00:00:00"/>
    <s v="Premium"/>
    <s v="North"/>
    <n v="98303.406060606067"/>
    <x v="0"/>
  </r>
  <r>
    <n v="1300"/>
    <d v="2005-05-31T00:00:00"/>
    <s v="Standard"/>
    <s v="East"/>
    <n v="98646.575757575745"/>
    <x v="0"/>
  </r>
  <r>
    <n v="1301"/>
    <d v="2005-06-30T00:00:00"/>
    <s v="Basic"/>
    <s v="North"/>
    <n v="98989.745454545424"/>
    <x v="0"/>
  </r>
  <r>
    <n v="1302"/>
    <d v="2005-07-31T00:00:00"/>
    <s v="Premium"/>
    <s v="South"/>
    <n v="99332.915151515161"/>
    <x v="0"/>
  </r>
  <r>
    <n v="1303"/>
    <d v="2005-08-31T00:00:00"/>
    <s v="Basic"/>
    <s v="East"/>
    <n v="99676.084848484839"/>
    <x v="1"/>
  </r>
  <r>
    <n v="1304"/>
    <d v="2005-09-30T00:00:00"/>
    <s v="Standard"/>
    <s v="West"/>
    <n v="100019.25454545452"/>
    <x v="1"/>
  </r>
  <r>
    <n v="1305"/>
    <d v="2005-10-31T00:00:00"/>
    <s v="Premium"/>
    <s v="North"/>
    <n v="100362.42424242425"/>
    <x v="1"/>
  </r>
  <r>
    <n v="1306"/>
    <d v="2005-11-30T00:00:00"/>
    <s v="Basic"/>
    <s v="East"/>
    <n v="100705.59393939393"/>
    <x v="1"/>
  </r>
  <r>
    <n v="1307"/>
    <d v="2005-12-31T00:00:00"/>
    <s v="Basic"/>
    <s v="South"/>
    <n v="101048.76363636361"/>
    <x v="0"/>
  </r>
  <r>
    <n v="1308"/>
    <d v="2006-01-31T00:00:00"/>
    <s v="Standard"/>
    <s v="West"/>
    <n v="101391.93333333335"/>
    <x v="1"/>
  </r>
  <r>
    <n v="1309"/>
    <d v="2006-02-28T00:00:00"/>
    <s v="Premium"/>
    <s v="North"/>
    <n v="101735.10303030303"/>
    <x v="0"/>
  </r>
  <r>
    <n v="1310"/>
    <d v="2006-03-31T00:00:00"/>
    <s v="Standard"/>
    <s v="East"/>
    <n v="102078.27272727271"/>
    <x v="0"/>
  </r>
  <r>
    <n v="1311"/>
    <d v="2006-04-30T00:00:00"/>
    <s v="Premium"/>
    <s v="South"/>
    <n v="102421.44242424244"/>
    <x v="0"/>
  </r>
  <r>
    <n v="1312"/>
    <d v="2006-05-31T00:00:00"/>
    <s v="Standard"/>
    <s v="North"/>
    <n v="102764.61212121212"/>
    <x v="0"/>
  </r>
  <r>
    <n v="1313"/>
    <d v="2006-06-30T00:00:00"/>
    <s v="Basic"/>
    <s v="West"/>
    <n v="103107.7818181818"/>
    <x v="1"/>
  </r>
  <r>
    <n v="1314"/>
    <d v="2006-07-31T00:00:00"/>
    <s v="Premium"/>
    <s v="South"/>
    <n v="103450.95151515148"/>
    <x v="1"/>
  </r>
  <r>
    <n v="1315"/>
    <d v="2006-08-31T00:00:00"/>
    <s v="Standard"/>
    <s v="East"/>
    <n v="103794.12121212122"/>
    <x v="1"/>
  </r>
  <r>
    <n v="1316"/>
    <d v="2006-09-30T00:00:00"/>
    <s v="Basic"/>
    <s v="North"/>
    <n v="104137.29090909089"/>
    <x v="1"/>
  </r>
  <r>
    <n v="1317"/>
    <d v="2006-10-31T00:00:00"/>
    <s v="Standard"/>
    <s v="South"/>
    <n v="104480.46060606057"/>
    <x v="0"/>
  </r>
  <r>
    <n v="1318"/>
    <d v="2006-11-30T00:00:00"/>
    <s v="Basic"/>
    <s v="West"/>
    <n v="104823.63030303031"/>
    <x v="1"/>
  </r>
  <r>
    <n v="1319"/>
    <d v="2006-12-31T00:00:00"/>
    <s v="Premium"/>
    <s v="North"/>
    <n v="105166.79999999999"/>
    <x v="0"/>
  </r>
  <r>
    <n v="1320"/>
    <d v="2007-01-31T00:00:00"/>
    <s v="Standard"/>
    <s v="East"/>
    <n v="105509.96969696967"/>
    <x v="0"/>
  </r>
  <r>
    <n v="1321"/>
    <d v="2007-02-28T00:00:00"/>
    <s v="Basic"/>
    <s v="North"/>
    <n v="105853.1393939394"/>
    <x v="0"/>
  </r>
  <r>
    <n v="1322"/>
    <d v="2007-03-31T00:00:00"/>
    <s v="Premium"/>
    <s v="South"/>
    <n v="106196.30909090908"/>
    <x v="0"/>
  </r>
  <r>
    <n v="1323"/>
    <d v="2007-04-30T00:00:00"/>
    <s v="Basic"/>
    <s v="East"/>
    <n v="106539.47878787876"/>
    <x v="1"/>
  </r>
  <r>
    <n v="1324"/>
    <d v="2007-05-31T00:00:00"/>
    <s v="Standard"/>
    <s v="West"/>
    <n v="106882.6484848485"/>
    <x v="1"/>
  </r>
  <r>
    <n v="1325"/>
    <d v="2007-06-30T00:00:00"/>
    <s v="Premium"/>
    <s v="North"/>
    <n v="107225.81818181818"/>
    <x v="1"/>
  </r>
  <r>
    <n v="1326"/>
    <d v="2007-07-31T00:00:00"/>
    <s v="Basic"/>
    <s v="East"/>
    <n v="107568.98787878786"/>
    <x v="1"/>
  </r>
  <r>
    <n v="1327"/>
    <d v="2007-08-31T00:00:00"/>
    <s v="Basic"/>
    <s v="South"/>
    <n v="107912.15757575759"/>
    <x v="0"/>
  </r>
  <r>
    <n v="1328"/>
    <d v="2007-09-30T00:00:00"/>
    <s v="Standard"/>
    <s v="West"/>
    <n v="108255.32727272727"/>
    <x v="1"/>
  </r>
  <r>
    <n v="1329"/>
    <d v="2007-10-31T00:00:00"/>
    <s v="Premium"/>
    <s v="North"/>
    <n v="108598.49696969695"/>
    <x v="0"/>
  </r>
  <r>
    <n v="1330"/>
    <d v="2007-11-30T00:00:00"/>
    <s v="Standard"/>
    <s v="East"/>
    <n v="108941.66666666669"/>
    <x v="0"/>
  </r>
  <r>
    <n v="1331"/>
    <d v="2007-12-31T00:00:00"/>
    <s v="Premium"/>
    <s v="South"/>
    <n v="109284.83636363636"/>
    <x v="0"/>
  </r>
  <r>
    <n v="1332"/>
    <d v="2008-01-31T00:00:00"/>
    <s v="Standard"/>
    <s v="North"/>
    <n v="109628.00606060604"/>
    <x v="0"/>
  </r>
  <r>
    <n v="1333"/>
    <d v="2008-02-29T00:00:00"/>
    <s v="Basic"/>
    <s v="West"/>
    <n v="109971.17575757572"/>
    <x v="1"/>
  </r>
  <r>
    <n v="1334"/>
    <d v="2008-03-31T00:00:00"/>
    <s v="Premium"/>
    <s v="South"/>
    <n v="110314.34545454546"/>
    <x v="1"/>
  </r>
  <r>
    <n v="1335"/>
    <d v="2008-04-30T00:00:00"/>
    <s v="Standard"/>
    <s v="East"/>
    <n v="110657.51515151514"/>
    <x v="1"/>
  </r>
  <r>
    <n v="1336"/>
    <d v="2008-05-31T00:00:00"/>
    <s v="Basic"/>
    <s v="North"/>
    <n v="111000.68484848482"/>
    <x v="1"/>
  </r>
  <r>
    <n v="1337"/>
    <d v="2008-06-30T00:00:00"/>
    <s v="Standard"/>
    <s v="South"/>
    <n v="111343.85454545455"/>
    <x v="0"/>
  </r>
  <r>
    <n v="1338"/>
    <d v="2008-07-31T00:00:00"/>
    <s v="Basic"/>
    <s v="West"/>
    <n v="111687.02424242423"/>
    <x v="1"/>
  </r>
  <r>
    <n v="1339"/>
    <d v="2008-08-31T00:00:00"/>
    <s v="Premium"/>
    <s v="North"/>
    <n v="112030.19393939391"/>
    <x v="0"/>
  </r>
  <r>
    <n v="1340"/>
    <d v="2008-09-30T00:00:00"/>
    <s v="Standard"/>
    <s v="East"/>
    <n v="112373.36363636365"/>
    <x v="0"/>
  </r>
  <r>
    <n v="1341"/>
    <d v="2008-10-31T00:00:00"/>
    <s v="Basic"/>
    <s v="North"/>
    <n v="112716.53333333333"/>
    <x v="0"/>
  </r>
  <r>
    <n v="1342"/>
    <d v="2008-11-30T00:00:00"/>
    <s v="Premium"/>
    <s v="South"/>
    <n v="113059.703030303"/>
    <x v="0"/>
  </r>
  <r>
    <n v="1343"/>
    <d v="2008-12-31T00:00:00"/>
    <s v="Basic"/>
    <s v="East"/>
    <n v="113402.87272727274"/>
    <x v="1"/>
  </r>
  <r>
    <n v="1344"/>
    <d v="2009-01-31T00:00:00"/>
    <s v="Standard"/>
    <s v="West"/>
    <n v="113746.04242424242"/>
    <x v="1"/>
  </r>
  <r>
    <n v="1345"/>
    <d v="2009-02-28T00:00:00"/>
    <s v="Premium"/>
    <s v="North"/>
    <n v="114089.2121212121"/>
    <x v="1"/>
  </r>
  <r>
    <n v="1346"/>
    <d v="2009-03-31T00:00:00"/>
    <s v="Basic"/>
    <s v="East"/>
    <n v="114432.38181818184"/>
    <x v="1"/>
  </r>
  <r>
    <n v="1347"/>
    <d v="2009-04-30T00:00:00"/>
    <s v="Basic"/>
    <s v="South"/>
    <n v="114775.55151515151"/>
    <x v="0"/>
  </r>
  <r>
    <n v="1348"/>
    <d v="2009-05-31T00:00:00"/>
    <s v="Standard"/>
    <s v="West"/>
    <n v="115118.72121212119"/>
    <x v="1"/>
  </r>
  <r>
    <n v="1349"/>
    <d v="2009-06-30T00:00:00"/>
    <s v="Premium"/>
    <s v="North"/>
    <n v="115461.89090909093"/>
    <x v="0"/>
  </r>
  <r>
    <n v="1350"/>
    <d v="2009-07-31T00:00:00"/>
    <s v="Standard"/>
    <s v="East"/>
    <n v="115805.06060606061"/>
    <x v="0"/>
  </r>
  <r>
    <n v="1351"/>
    <d v="2009-08-31T00:00:00"/>
    <s v="Premium"/>
    <s v="South"/>
    <n v="116148.23030303029"/>
    <x v="0"/>
  </r>
  <r>
    <n v="1352"/>
    <d v="2009-09-30T00:00:00"/>
    <s v="Standard"/>
    <s v="North"/>
    <n v="116491.39999999997"/>
    <x v="0"/>
  </r>
  <r>
    <n v="1353"/>
    <d v="2009-10-31T00:00:00"/>
    <s v="Basic"/>
    <s v="West"/>
    <n v="116834.5696969697"/>
    <x v="1"/>
  </r>
  <r>
    <n v="1354"/>
    <d v="2009-11-30T00:00:00"/>
    <s v="Premium"/>
    <s v="South"/>
    <n v="117177.73939393938"/>
    <x v="1"/>
  </r>
  <r>
    <n v="1355"/>
    <d v="2009-12-31T00:00:00"/>
    <s v="Standard"/>
    <s v="East"/>
    <n v="117520.90909090906"/>
    <x v="1"/>
  </r>
  <r>
    <n v="1356"/>
    <d v="2010-01-31T00:00:00"/>
    <s v="Basic"/>
    <s v="North"/>
    <n v="117864.0787878788"/>
    <x v="1"/>
  </r>
  <r>
    <n v="1357"/>
    <d v="2010-02-28T00:00:00"/>
    <s v="Standard"/>
    <s v="South"/>
    <n v="118207.24848484847"/>
    <x v="0"/>
  </r>
  <r>
    <n v="1358"/>
    <d v="2010-03-31T00:00:00"/>
    <s v="Basic"/>
    <s v="West"/>
    <n v="118550.41818181815"/>
    <x v="1"/>
  </r>
  <r>
    <n v="1359"/>
    <d v="2010-04-30T00:00:00"/>
    <s v="Premium"/>
    <s v="North"/>
    <n v="118893.58787878789"/>
    <x v="0"/>
  </r>
  <r>
    <n v="1360"/>
    <d v="2010-05-31T00:00:00"/>
    <s v="Standard"/>
    <s v="East"/>
    <n v="119236.75757575757"/>
    <x v="0"/>
  </r>
  <r>
    <n v="1361"/>
    <d v="2010-06-30T00:00:00"/>
    <s v="Basic"/>
    <s v="North"/>
    <n v="119579.92727272725"/>
    <x v="0"/>
  </r>
  <r>
    <n v="1362"/>
    <d v="2010-07-31T00:00:00"/>
    <s v="Premium"/>
    <s v="South"/>
    <n v="119923.09696969698"/>
    <x v="0"/>
  </r>
  <r>
    <n v="1363"/>
    <d v="2010-08-31T00:00:00"/>
    <s v="Basic"/>
    <s v="East"/>
    <n v="120266.26666666666"/>
    <x v="1"/>
  </r>
  <r>
    <n v="1364"/>
    <d v="2010-09-30T00:00:00"/>
    <s v="Standard"/>
    <s v="West"/>
    <n v="120609.43636363634"/>
    <x v="1"/>
  </r>
  <r>
    <n v="1365"/>
    <d v="2010-10-31T00:00:00"/>
    <s v="Premium"/>
    <s v="North"/>
    <n v="120952.60606060608"/>
    <x v="1"/>
  </r>
  <r>
    <n v="1366"/>
    <d v="2010-11-30T00:00:00"/>
    <s v="Basic"/>
    <s v="East"/>
    <n v="121295.77575757576"/>
    <x v="1"/>
  </r>
  <r>
    <n v="1367"/>
    <d v="2010-12-31T00:00:00"/>
    <s v="Basic"/>
    <s v="South"/>
    <n v="121638.94545454544"/>
    <x v="0"/>
  </r>
  <r>
    <n v="1368"/>
    <d v="2011-01-31T00:00:00"/>
    <s v="Standard"/>
    <s v="West"/>
    <n v="121982.11515151517"/>
    <x v="1"/>
  </r>
  <r>
    <n v="1369"/>
    <d v="2011-02-28T00:00:00"/>
    <s v="Premium"/>
    <s v="North"/>
    <n v="122325.28484848485"/>
    <x v="0"/>
  </r>
  <r>
    <n v="1370"/>
    <d v="2011-03-31T00:00:00"/>
    <s v="Standard"/>
    <s v="East"/>
    <n v="122668.45454545453"/>
    <x v="0"/>
  </r>
  <r>
    <n v="1371"/>
    <d v="2011-04-30T00:00:00"/>
    <s v="Premium"/>
    <s v="South"/>
    <n v="123011.62424242421"/>
    <x v="0"/>
  </r>
  <r>
    <n v="1372"/>
    <d v="2011-05-31T00:00:00"/>
    <s v="Standard"/>
    <s v="North"/>
    <n v="123354.79393939395"/>
    <x v="0"/>
  </r>
  <r>
    <n v="1373"/>
    <d v="2011-06-30T00:00:00"/>
    <s v="Basic"/>
    <s v="West"/>
    <n v="123697.96363636362"/>
    <x v="1"/>
  </r>
  <r>
    <n v="1374"/>
    <d v="2011-07-31T00:00:00"/>
    <s v="Premium"/>
    <s v="South"/>
    <n v="124041.1333333333"/>
    <x v="1"/>
  </r>
  <r>
    <n v="1375"/>
    <d v="2011-08-31T00:00:00"/>
    <s v="Standard"/>
    <s v="East"/>
    <n v="124384.30303030304"/>
    <x v="1"/>
  </r>
  <r>
    <n v="1376"/>
    <d v="2011-09-30T00:00:00"/>
    <s v="Basic"/>
    <s v="North"/>
    <n v="124727.47272727272"/>
    <x v="1"/>
  </r>
  <r>
    <n v="1377"/>
    <d v="2011-10-31T00:00:00"/>
    <s v="Standard"/>
    <s v="South"/>
    <n v="125070.6424242424"/>
    <x v="0"/>
  </r>
  <r>
    <n v="1378"/>
    <d v="2011-11-30T00:00:00"/>
    <s v="Basic"/>
    <s v="West"/>
    <n v="125413.81212121213"/>
    <x v="1"/>
  </r>
  <r>
    <n v="1379"/>
    <d v="2011-12-31T00:00:00"/>
    <s v="Premium"/>
    <s v="North"/>
    <n v="125756.98181818181"/>
    <x v="0"/>
  </r>
  <r>
    <n v="1380"/>
    <d v="2012-01-31T00:00:00"/>
    <s v="Standard"/>
    <s v="East"/>
    <n v="126100.15151515149"/>
    <x v="0"/>
  </r>
  <r>
    <n v="1381"/>
    <d v="2012-02-29T00:00:00"/>
    <s v="Basic"/>
    <s v="North"/>
    <n v="126443.32121212123"/>
    <x v="0"/>
  </r>
  <r>
    <n v="1382"/>
    <d v="2012-03-31T00:00:00"/>
    <s v="Premium"/>
    <s v="South"/>
    <n v="126786.49090909091"/>
    <x v="0"/>
  </r>
  <r>
    <n v="1383"/>
    <d v="2012-04-30T00:00:00"/>
    <s v="Basic"/>
    <s v="East"/>
    <n v="127129.66060606058"/>
    <x v="1"/>
  </r>
  <r>
    <n v="1384"/>
    <d v="2012-05-31T00:00:00"/>
    <s v="Standard"/>
    <s v="West"/>
    <n v="127472.83030303032"/>
    <x v="1"/>
  </r>
  <r>
    <n v="1385"/>
    <d v="2012-06-30T00:00:00"/>
    <s v="Premium"/>
    <s v="North"/>
    <n v="127816"/>
    <x v="1"/>
  </r>
  <r>
    <n v="1386"/>
    <d v="2012-07-31T00:00:00"/>
    <s v="Basic"/>
    <s v="East"/>
    <n v="128159.16969696968"/>
    <x v="1"/>
  </r>
  <r>
    <n v="1387"/>
    <d v="2012-08-31T00:00:00"/>
    <s v="Basic"/>
    <s v="South"/>
    <n v="128502.33939393942"/>
    <x v="0"/>
  </r>
  <r>
    <n v="1388"/>
    <d v="2012-09-30T00:00:00"/>
    <s v="Standard"/>
    <s v="West"/>
    <n v="128845.50909090909"/>
    <x v="1"/>
  </r>
  <r>
    <n v="1389"/>
    <d v="2012-10-31T00:00:00"/>
    <s v="Premium"/>
    <s v="North"/>
    <n v="129188.67878787877"/>
    <x v="0"/>
  </r>
  <r>
    <n v="1390"/>
    <d v="2012-11-30T00:00:00"/>
    <s v="Standard"/>
    <s v="East"/>
    <n v="129531.84848484845"/>
    <x v="0"/>
  </r>
  <r>
    <n v="1391"/>
    <d v="2012-12-31T00:00:00"/>
    <s v="Premium"/>
    <s v="South"/>
    <n v="129875.01818181819"/>
    <x v="0"/>
  </r>
  <r>
    <n v="1392"/>
    <d v="2013-01-31T00:00:00"/>
    <s v="Standard"/>
    <s v="North"/>
    <n v="130218.18787878787"/>
    <x v="0"/>
  </r>
  <r>
    <n v="1393"/>
    <d v="2013-02-28T00:00:00"/>
    <s v="Basic"/>
    <s v="West"/>
    <n v="130561.35757575755"/>
    <x v="1"/>
  </r>
  <r>
    <n v="1394"/>
    <d v="2013-03-31T00:00:00"/>
    <s v="Premium"/>
    <s v="South"/>
    <n v="130904.52727272728"/>
    <x v="1"/>
  </r>
  <r>
    <n v="1395"/>
    <d v="2013-04-30T00:00:00"/>
    <s v="Standard"/>
    <s v="East"/>
    <n v="131247.69696969696"/>
    <x v="1"/>
  </r>
  <r>
    <n v="1396"/>
    <d v="2013-05-31T00:00:00"/>
    <s v="Basic"/>
    <s v="North"/>
    <n v="131590.86666666664"/>
    <x v="1"/>
  </r>
  <r>
    <n v="1397"/>
    <d v="2013-06-30T00:00:00"/>
    <s v="Standard"/>
    <s v="South"/>
    <n v="131934.03636363638"/>
    <x v="0"/>
  </r>
  <r>
    <n v="1398"/>
    <d v="2013-07-31T00:00:00"/>
    <s v="Basic"/>
    <s v="West"/>
    <n v="132277.20606060605"/>
    <x v="1"/>
  </r>
  <r>
    <n v="1399"/>
    <d v="2013-08-31T00:00:00"/>
    <s v="Premium"/>
    <s v="North"/>
    <n v="132620.37575757573"/>
    <x v="0"/>
  </r>
  <r>
    <n v="1400"/>
    <d v="2013-09-30T00:00:00"/>
    <s v="Standard"/>
    <s v="East"/>
    <n v="132963.54545454547"/>
    <x v="0"/>
  </r>
  <r>
    <n v="1401"/>
    <d v="2013-10-31T00:00:00"/>
    <s v="Basic"/>
    <s v="North"/>
    <n v="133306.71515151515"/>
    <x v="0"/>
  </r>
  <r>
    <n v="1402"/>
    <d v="2013-11-30T00:00:00"/>
    <s v="Premium"/>
    <s v="South"/>
    <n v="133649.88484848483"/>
    <x v="0"/>
  </r>
  <r>
    <n v="1403"/>
    <d v="2013-12-31T00:00:00"/>
    <s v="Basic"/>
    <s v="East"/>
    <n v="133993.05454545456"/>
    <x v="1"/>
  </r>
  <r>
    <n v="1404"/>
    <d v="2014-01-31T00:00:00"/>
    <s v="Standard"/>
    <s v="West"/>
    <n v="134336.22424242424"/>
    <x v="1"/>
  </r>
  <r>
    <n v="1405"/>
    <d v="2014-02-28T00:00:00"/>
    <s v="Premium"/>
    <s v="North"/>
    <n v="134679.39393939392"/>
    <x v="1"/>
  </r>
  <r>
    <n v="1406"/>
    <d v="2014-03-31T00:00:00"/>
    <s v="Basic"/>
    <s v="East"/>
    <n v="135022.5636363636"/>
    <x v="1"/>
  </r>
  <r>
    <n v="1407"/>
    <d v="2014-04-30T00:00:00"/>
    <s v="Basic"/>
    <s v="South"/>
    <n v="135365.73333333334"/>
    <x v="0"/>
  </r>
  <r>
    <n v="1408"/>
    <d v="2014-05-31T00:00:00"/>
    <s v="Standard"/>
    <s v="West"/>
    <n v="135708.90303030302"/>
    <x v="1"/>
  </r>
  <r>
    <n v="1409"/>
    <d v="2014-06-30T00:00:00"/>
    <s v="Premium"/>
    <s v="North"/>
    <n v="136052.07272727269"/>
    <x v="0"/>
  </r>
  <r>
    <n v="1410"/>
    <d v="2014-07-31T00:00:00"/>
    <s v="Standard"/>
    <s v="East"/>
    <n v="136395.24242424243"/>
    <x v="0"/>
  </r>
  <r>
    <n v="1411"/>
    <d v="2014-08-31T00:00:00"/>
    <s v="Premium"/>
    <s v="South"/>
    <n v="136738.41212121211"/>
    <x v="0"/>
  </r>
  <r>
    <n v="1412"/>
    <d v="2014-09-30T00:00:00"/>
    <s v="Standard"/>
    <s v="North"/>
    <n v="137081.58181818179"/>
    <x v="0"/>
  </r>
  <r>
    <n v="1413"/>
    <d v="2014-10-31T00:00:00"/>
    <s v="Basic"/>
    <s v="West"/>
    <n v="137424.75151515153"/>
    <x v="1"/>
  </r>
  <r>
    <n v="1414"/>
    <d v="2014-11-30T00:00:00"/>
    <s v="Premium"/>
    <s v="South"/>
    <n v="137767.9212121212"/>
    <x v="1"/>
  </r>
  <r>
    <n v="1415"/>
    <d v="2014-12-31T00:00:00"/>
    <s v="Standard"/>
    <s v="East"/>
    <n v="138111.09090909088"/>
    <x v="1"/>
  </r>
  <r>
    <n v="1416"/>
    <d v="2015-01-31T00:00:00"/>
    <s v="Basic"/>
    <s v="North"/>
    <n v="138454.26060606062"/>
    <x v="1"/>
  </r>
  <r>
    <n v="1417"/>
    <d v="2015-02-28T00:00:00"/>
    <s v="Standard"/>
    <s v="South"/>
    <n v="138797.4303030303"/>
    <x v="0"/>
  </r>
  <r>
    <n v="1418"/>
    <d v="2015-03-31T00:00:00"/>
    <s v="Basic"/>
    <s v="West"/>
    <n v="139140.59999999998"/>
    <x v="1"/>
  </r>
  <r>
    <n v="1419"/>
    <d v="2015-04-30T00:00:00"/>
    <s v="Premium"/>
    <s v="North"/>
    <n v="139483.76969696971"/>
    <x v="0"/>
  </r>
  <r>
    <n v="1420"/>
    <d v="2015-05-31T00:00:00"/>
    <s v="Standard"/>
    <s v="East"/>
    <n v="139826.93939393939"/>
    <x v="0"/>
  </r>
  <r>
    <n v="1421"/>
    <d v="2015-06-30T00:00:00"/>
    <s v="Basic"/>
    <s v="North"/>
    <n v="140170.10909090907"/>
    <x v="0"/>
  </r>
  <r>
    <n v="1422"/>
    <d v="2015-07-31T00:00:00"/>
    <s v="Premium"/>
    <s v="South"/>
    <n v="140513.27878787881"/>
    <x v="0"/>
  </r>
  <r>
    <n v="1423"/>
    <d v="2015-08-31T00:00:00"/>
    <s v="Basic"/>
    <s v="East"/>
    <n v="140856.44848484849"/>
    <x v="1"/>
  </r>
  <r>
    <n v="1424"/>
    <d v="2015-09-30T00:00:00"/>
    <s v="Standard"/>
    <s v="West"/>
    <n v="141199.61818181816"/>
    <x v="1"/>
  </r>
  <r>
    <n v="1425"/>
    <d v="2015-10-31T00:00:00"/>
    <s v="Premium"/>
    <s v="North"/>
    <n v="141542.78787878784"/>
    <x v="1"/>
  </r>
  <r>
    <n v="1426"/>
    <d v="2015-11-30T00:00:00"/>
    <s v="Basic"/>
    <s v="East"/>
    <n v="141885.95757575758"/>
    <x v="1"/>
  </r>
  <r>
    <n v="1427"/>
    <d v="2015-12-31T00:00:00"/>
    <s v="Basic"/>
    <s v="South"/>
    <n v="142229.12727272726"/>
    <x v="0"/>
  </r>
  <r>
    <n v="1428"/>
    <d v="2016-01-31T00:00:00"/>
    <s v="Standard"/>
    <s v="West"/>
    <n v="142572.29696969694"/>
    <x v="1"/>
  </r>
  <r>
    <n v="1429"/>
    <d v="2016-02-29T00:00:00"/>
    <s v="Premium"/>
    <s v="North"/>
    <n v="142915.46666666667"/>
    <x v="0"/>
  </r>
  <r>
    <n v="1430"/>
    <d v="2016-03-31T00:00:00"/>
    <s v="Standard"/>
    <s v="East"/>
    <n v="143258.63636363635"/>
    <x v="0"/>
  </r>
  <r>
    <n v="1431"/>
    <d v="2016-04-30T00:00:00"/>
    <s v="Premium"/>
    <s v="South"/>
    <n v="143601.80606060603"/>
    <x v="0"/>
  </r>
  <r>
    <n v="1432"/>
    <d v="2016-05-31T00:00:00"/>
    <s v="Standard"/>
    <s v="North"/>
    <n v="143944.97575757577"/>
    <x v="0"/>
  </r>
  <r>
    <n v="1433"/>
    <d v="2016-06-30T00:00:00"/>
    <s v="Basic"/>
    <s v="West"/>
    <n v="144288.14545454545"/>
    <x v="1"/>
  </r>
  <r>
    <n v="1434"/>
    <d v="2016-07-31T00:00:00"/>
    <s v="Premium"/>
    <s v="South"/>
    <n v="144631.31515151513"/>
    <x v="1"/>
  </r>
  <r>
    <n v="1435"/>
    <d v="2016-08-31T00:00:00"/>
    <s v="Standard"/>
    <s v="East"/>
    <n v="144974.48484848486"/>
    <x v="1"/>
  </r>
  <r>
    <n v="1436"/>
    <d v="2016-09-30T00:00:00"/>
    <s v="Basic"/>
    <s v="North"/>
    <n v="145317.65454545454"/>
    <x v="1"/>
  </r>
  <r>
    <n v="1437"/>
    <d v="2016-10-31T00:00:00"/>
    <s v="Standard"/>
    <s v="South"/>
    <n v="145660.82424242422"/>
    <x v="0"/>
  </r>
  <r>
    <n v="1438"/>
    <d v="2016-11-30T00:00:00"/>
    <s v="Basic"/>
    <s v="West"/>
    <n v="146003.99393939396"/>
    <x v="1"/>
  </r>
  <r>
    <n v="1439"/>
    <d v="2016-12-31T00:00:00"/>
    <s v="Premium"/>
    <s v="North"/>
    <n v="146347.16363636364"/>
    <x v="0"/>
  </r>
  <r>
    <n v="1440"/>
    <d v="2017-01-31T00:00:00"/>
    <s v="Standard"/>
    <s v="East"/>
    <n v="146690.33333333331"/>
    <x v="0"/>
  </r>
  <r>
    <n v="1441"/>
    <d v="2017-02-28T00:00:00"/>
    <s v="Basic"/>
    <s v="North"/>
    <n v="147033.50303030305"/>
    <x v="0"/>
  </r>
  <r>
    <n v="1442"/>
    <d v="2017-03-31T00:00:00"/>
    <s v="Premium"/>
    <s v="South"/>
    <n v="147376.67272727273"/>
    <x v="0"/>
  </r>
  <r>
    <n v="1443"/>
    <d v="2017-04-30T00:00:00"/>
    <s v="Basic"/>
    <s v="East"/>
    <n v="147719.84242424241"/>
    <x v="1"/>
  </r>
  <r>
    <n v="1444"/>
    <d v="2017-05-31T00:00:00"/>
    <s v="Standard"/>
    <s v="West"/>
    <n v="148063.01212121209"/>
    <x v="1"/>
  </r>
  <r>
    <n v="1445"/>
    <d v="2017-06-30T00:00:00"/>
    <s v="Premium"/>
    <s v="North"/>
    <n v="148406.18181818182"/>
    <x v="1"/>
  </r>
  <r>
    <n v="1446"/>
    <d v="2017-07-31T00:00:00"/>
    <s v="Basic"/>
    <s v="East"/>
    <n v="148749.3515151515"/>
    <x v="1"/>
  </r>
  <r>
    <n v="1447"/>
    <d v="2017-08-31T00:00:00"/>
    <s v="Basic"/>
    <s v="South"/>
    <n v="149092.52121212118"/>
    <x v="0"/>
  </r>
  <r>
    <n v="1448"/>
    <d v="2017-09-30T00:00:00"/>
    <s v="Standard"/>
    <s v="West"/>
    <n v="149435.69090909092"/>
    <x v="1"/>
  </r>
  <r>
    <n v="1449"/>
    <d v="2017-10-31T00:00:00"/>
    <s v="Premium"/>
    <s v="North"/>
    <n v="149778.8606060606"/>
    <x v="0"/>
  </r>
  <r>
    <n v="1450"/>
    <d v="2017-11-30T00:00:00"/>
    <s v="Standard"/>
    <s v="East"/>
    <n v="150122.03030303027"/>
    <x v="0"/>
  </r>
  <r>
    <n v="1451"/>
    <d v="2017-12-31T00:00:00"/>
    <s v="Premium"/>
    <s v="South"/>
    <n v="150465.20000000001"/>
    <x v="0"/>
  </r>
  <r>
    <n v="1452"/>
    <d v="2018-01-31T00:00:00"/>
    <s v="Standard"/>
    <s v="North"/>
    <n v="150808.36969696969"/>
    <x v="0"/>
  </r>
  <r>
    <n v="1453"/>
    <d v="2018-02-28T00:00:00"/>
    <s v="Basic"/>
    <s v="West"/>
    <n v="151151.53939393937"/>
    <x v="1"/>
  </r>
  <r>
    <n v="1454"/>
    <d v="2018-03-31T00:00:00"/>
    <s v="Premium"/>
    <s v="South"/>
    <n v="151494.70909090911"/>
    <x v="1"/>
  </r>
  <r>
    <n v="1455"/>
    <d v="2018-04-30T00:00:00"/>
    <s v="Standard"/>
    <s v="East"/>
    <n v="151837.87878787878"/>
    <x v="1"/>
  </r>
  <r>
    <n v="1456"/>
    <d v="2018-05-31T00:00:00"/>
    <s v="Basic"/>
    <s v="North"/>
    <n v="152181.04848484846"/>
    <x v="1"/>
  </r>
  <r>
    <n v="1457"/>
    <d v="2018-06-30T00:00:00"/>
    <s v="Standard"/>
    <s v="South"/>
    <n v="152524.2181818182"/>
    <x v="0"/>
  </r>
  <r>
    <n v="1458"/>
    <d v="2018-07-31T00:00:00"/>
    <s v="Basic"/>
    <s v="West"/>
    <n v="152867.38787878788"/>
    <x v="1"/>
  </r>
  <r>
    <n v="1459"/>
    <d v="2018-08-31T00:00:00"/>
    <s v="Premium"/>
    <s v="North"/>
    <n v="153210.55757575756"/>
    <x v="0"/>
  </r>
  <r>
    <n v="1460"/>
    <d v="2018-09-30T00:00:00"/>
    <s v="Standard"/>
    <s v="East"/>
    <n v="153553.72727272729"/>
    <x v="0"/>
  </r>
  <r>
    <n v="1461"/>
    <d v="2018-10-31T00:00:00"/>
    <s v="Basic"/>
    <s v="North"/>
    <n v="153896.89696969697"/>
    <x v="0"/>
  </r>
  <r>
    <n v="1462"/>
    <d v="2018-11-30T00:00:00"/>
    <s v="Premium"/>
    <s v="South"/>
    <n v="154240.06666666665"/>
    <x v="0"/>
  </r>
  <r>
    <n v="1463"/>
    <d v="2018-12-31T00:00:00"/>
    <s v="Basic"/>
    <s v="East"/>
    <n v="154583.23636363633"/>
    <x v="1"/>
  </r>
  <r>
    <n v="1464"/>
    <d v="2019-01-31T00:00:00"/>
    <s v="Standard"/>
    <s v="West"/>
    <n v="154926.40606060607"/>
    <x v="1"/>
  </r>
  <r>
    <n v="1465"/>
    <d v="2019-02-28T00:00:00"/>
    <s v="Premium"/>
    <s v="North"/>
    <n v="155269.57575757575"/>
    <x v="1"/>
  </r>
  <r>
    <n v="1466"/>
    <d v="2019-03-31T00:00:00"/>
    <s v="Basic"/>
    <s v="East"/>
    <n v="155612.74545454542"/>
    <x v="1"/>
  </r>
  <r>
    <n v="1467"/>
    <d v="2019-04-30T00:00:00"/>
    <s v="Basic"/>
    <s v="South"/>
    <n v="155955.91515151516"/>
    <x v="0"/>
  </r>
  <r>
    <n v="1468"/>
    <d v="2019-05-31T00:00:00"/>
    <s v="Standard"/>
    <s v="West"/>
    <n v="156299.08484848484"/>
    <x v="1"/>
  </r>
  <r>
    <n v="1469"/>
    <d v="2019-06-30T00:00:00"/>
    <s v="Premium"/>
    <s v="North"/>
    <n v="156642.25454545452"/>
    <x v="0"/>
  </r>
  <r>
    <n v="1470"/>
    <d v="2019-07-31T00:00:00"/>
    <s v="Standard"/>
    <s v="East"/>
    <n v="156985.42424242425"/>
    <x v="0"/>
  </r>
  <r>
    <n v="1471"/>
    <d v="2019-08-31T00:00:00"/>
    <s v="Premium"/>
    <s v="South"/>
    <n v="157328.59393939393"/>
    <x v="0"/>
  </r>
  <r>
    <n v="1472"/>
    <d v="2019-09-30T00:00:00"/>
    <s v="Standard"/>
    <s v="North"/>
    <n v="157671.76363636361"/>
    <x v="0"/>
  </r>
  <r>
    <n v="1473"/>
    <d v="2019-10-31T00:00:00"/>
    <s v="Basic"/>
    <s v="West"/>
    <n v="158014.93333333335"/>
    <x v="1"/>
  </r>
  <r>
    <n v="1474"/>
    <d v="2019-11-30T00:00:00"/>
    <s v="Premium"/>
    <s v="South"/>
    <n v="158358.10303030303"/>
    <x v="1"/>
  </r>
  <r>
    <n v="1475"/>
    <d v="2019-12-31T00:00:00"/>
    <s v="Standard"/>
    <s v="East"/>
    <n v="158701.27272727271"/>
    <x v="1"/>
  </r>
  <r>
    <n v="1476"/>
    <d v="2020-01-31T00:00:00"/>
    <s v="Basic"/>
    <s v="North"/>
    <n v="159044.44242424244"/>
    <x v="1"/>
  </r>
  <r>
    <n v="1477"/>
    <d v="2020-02-29T00:00:00"/>
    <s v="Standard"/>
    <s v="South"/>
    <n v="159387.61212121212"/>
    <x v="0"/>
  </r>
  <r>
    <n v="1478"/>
    <d v="2020-03-31T00:00:00"/>
    <s v="Basic"/>
    <s v="West"/>
    <n v="159730.7818181818"/>
    <x v="1"/>
  </r>
  <r>
    <n v="1479"/>
    <d v="2020-04-30T00:00:00"/>
    <s v="Premium"/>
    <s v="North"/>
    <n v="160073.95151515154"/>
    <x v="0"/>
  </r>
  <r>
    <n v="1480"/>
    <d v="2020-05-31T00:00:00"/>
    <s v="Standard"/>
    <s v="East"/>
    <n v="160417.12121212122"/>
    <x v="0"/>
  </r>
  <r>
    <n v="1481"/>
    <d v="2020-06-30T00:00:00"/>
    <s v="Basic"/>
    <s v="North"/>
    <n v="160760.29090909089"/>
    <x v="0"/>
  </r>
  <r>
    <n v="1482"/>
    <d v="2020-07-31T00:00:00"/>
    <s v="Premium"/>
    <s v="South"/>
    <n v="161103.46060606057"/>
    <x v="0"/>
  </r>
  <r>
    <n v="1483"/>
    <d v="2020-08-31T00:00:00"/>
    <s v="Basic"/>
    <s v="East"/>
    <n v="161446.63030303031"/>
    <x v="1"/>
  </r>
  <r>
    <n v="1484"/>
    <d v="2020-09-30T00:00:00"/>
    <s v="Standard"/>
    <s v="West"/>
    <n v="161789.79999999999"/>
    <x v="1"/>
  </r>
  <r>
    <n v="1485"/>
    <d v="2020-10-31T00:00:00"/>
    <s v="Premium"/>
    <s v="North"/>
    <n v="162132.96969696967"/>
    <x v="1"/>
  </r>
  <r>
    <n v="1486"/>
    <d v="2020-11-30T00:00:00"/>
    <s v="Basic"/>
    <s v="East"/>
    <n v="162476.1393939394"/>
    <x v="1"/>
  </r>
  <r>
    <n v="1487"/>
    <d v="2020-12-31T00:00:00"/>
    <s v="Basic"/>
    <s v="South"/>
    <n v="162819.30909090908"/>
    <x v="0"/>
  </r>
  <r>
    <n v="1488"/>
    <d v="2021-01-31T00:00:00"/>
    <s v="Standard"/>
    <s v="West"/>
    <n v="163162.47878787876"/>
    <x v="1"/>
  </r>
  <r>
    <n v="1489"/>
    <d v="2021-02-28T00:00:00"/>
    <s v="Premium"/>
    <s v="North"/>
    <n v="163505.6484848485"/>
    <x v="0"/>
  </r>
  <r>
    <n v="1490"/>
    <d v="2021-03-31T00:00:00"/>
    <s v="Standard"/>
    <s v="East"/>
    <n v="163848.81818181818"/>
    <x v="0"/>
  </r>
  <r>
    <n v="1491"/>
    <d v="2021-04-30T00:00:00"/>
    <s v="Premium"/>
    <s v="South"/>
    <n v="164191.98787878786"/>
    <x v="0"/>
  </r>
  <r>
    <n v="1492"/>
    <d v="2021-05-31T00:00:00"/>
    <s v="Standard"/>
    <s v="North"/>
    <n v="164535.15757575759"/>
    <x v="0"/>
  </r>
  <r>
    <n v="1493"/>
    <d v="2021-06-30T00:00:00"/>
    <s v="Basic"/>
    <s v="West"/>
    <n v="164878.32727272727"/>
    <x v="1"/>
  </r>
  <r>
    <n v="1494"/>
    <d v="2021-07-31T00:00:00"/>
    <s v="Premium"/>
    <s v="South"/>
    <n v="165221.49696969695"/>
    <x v="1"/>
  </r>
  <r>
    <n v="1495"/>
    <d v="2021-08-31T00:00:00"/>
    <s v="Standard"/>
    <s v="East"/>
    <n v="165564.66666666669"/>
    <x v="1"/>
  </r>
  <r>
    <n v="1496"/>
    <d v="2021-09-30T00:00:00"/>
    <s v="Basic"/>
    <s v="North"/>
    <n v="165907.83636363636"/>
    <x v="1"/>
  </r>
  <r>
    <n v="1497"/>
    <d v="2021-10-31T00:00:00"/>
    <s v="Standard"/>
    <s v="South"/>
    <n v="166251.00606060604"/>
    <x v="0"/>
  </r>
  <r>
    <n v="1498"/>
    <d v="2021-11-30T00:00:00"/>
    <s v="Basic"/>
    <s v="West"/>
    <n v="166594.17575757578"/>
    <x v="1"/>
  </r>
  <r>
    <n v="1499"/>
    <d v="2021-12-31T00:00:00"/>
    <s v="Premium"/>
    <s v="North"/>
    <n v="166937.34545454546"/>
    <x v="0"/>
  </r>
  <r>
    <n v="1500"/>
    <d v="2022-01-31T00:00:00"/>
    <s v="Standard"/>
    <s v="East"/>
    <n v="167280.51515151514"/>
    <x v="0"/>
  </r>
  <r>
    <n v="1501"/>
    <d v="2022-02-28T00:00:00"/>
    <s v="Basic"/>
    <s v="North"/>
    <n v="167623.68484848482"/>
    <x v="0"/>
  </r>
  <r>
    <n v="1502"/>
    <d v="2022-03-31T00:00:00"/>
    <s v="Premium"/>
    <s v="South"/>
    <n v="167966.85454545455"/>
    <x v="0"/>
  </r>
  <r>
    <n v="1503"/>
    <d v="2022-04-30T00:00:00"/>
    <s v="Basic"/>
    <s v="East"/>
    <n v="168310.02424242423"/>
    <x v="1"/>
  </r>
  <r>
    <n v="1504"/>
    <d v="2022-05-31T00:00:00"/>
    <s v="Standard"/>
    <s v="West"/>
    <n v="168653.19393939391"/>
    <x v="1"/>
  </r>
  <r>
    <n v="1505"/>
    <d v="2022-06-30T00:00:00"/>
    <s v="Premium"/>
    <s v="North"/>
    <n v="168996.36363636365"/>
    <x v="1"/>
  </r>
  <r>
    <n v="1506"/>
    <d v="2022-07-31T00:00:00"/>
    <s v="Basic"/>
    <s v="East"/>
    <n v="169339.53333333333"/>
    <x v="1"/>
  </r>
  <r>
    <n v="1507"/>
    <d v="2022-08-31T00:00:00"/>
    <s v="Basic"/>
    <s v="South"/>
    <n v="169682.703030303"/>
    <x v="0"/>
  </r>
  <r>
    <n v="1508"/>
    <d v="2022-09-30T00:00:00"/>
    <s v="Standard"/>
    <s v="West"/>
    <n v="170025.87272727274"/>
    <x v="1"/>
  </r>
  <r>
    <n v="1509"/>
    <d v="2022-10-31T00:00:00"/>
    <s v="Premium"/>
    <s v="North"/>
    <n v="170369.04242424242"/>
    <x v="0"/>
  </r>
  <r>
    <n v="1510"/>
    <d v="2022-11-30T00:00:00"/>
    <s v="Standard"/>
    <s v="East"/>
    <n v="170712.2121212121"/>
    <x v="0"/>
  </r>
  <r>
    <n v="1511"/>
    <d v="2022-12-31T00:00:00"/>
    <s v="Premium"/>
    <s v="South"/>
    <n v="171055.38181818184"/>
    <x v="0"/>
  </r>
  <r>
    <n v="1512"/>
    <d v="2023-01-31T00:00:00"/>
    <s v="Standard"/>
    <s v="North"/>
    <n v="171398.55151515151"/>
    <x v="0"/>
  </r>
  <r>
    <n v="1513"/>
    <d v="2023-02-28T00:00:00"/>
    <s v="Basic"/>
    <s v="West"/>
    <n v="171741.72121212119"/>
    <x v="1"/>
  </r>
  <r>
    <n v="1514"/>
    <d v="2023-03-31T00:00:00"/>
    <s v="Premium"/>
    <s v="South"/>
    <n v="172084.89090909093"/>
    <x v="1"/>
  </r>
  <r>
    <n v="1515"/>
    <d v="2023-04-30T00:00:00"/>
    <s v="Standard"/>
    <s v="East"/>
    <n v="172428.06060606061"/>
    <x v="1"/>
  </r>
  <r>
    <n v="1516"/>
    <d v="2023-05-31T00:00:00"/>
    <s v="Basic"/>
    <s v="North"/>
    <n v="172771.23030303029"/>
    <x v="1"/>
  </r>
  <r>
    <n v="1517"/>
    <d v="2023-06-30T00:00:00"/>
    <s v="Standard"/>
    <s v="South"/>
    <n v="173114.40000000002"/>
    <x v="0"/>
  </r>
  <r>
    <n v="1518"/>
    <d v="2023-07-31T00:00:00"/>
    <s v="Basic"/>
    <s v="West"/>
    <n v="173457.5696969697"/>
    <x v="1"/>
  </r>
  <r>
    <n v="1519"/>
    <d v="2023-08-31T00:00:00"/>
    <s v="Premium"/>
    <s v="North"/>
    <n v="173800.73939393938"/>
    <x v="0"/>
  </r>
  <r>
    <n v="1520"/>
    <d v="2023-09-30T00:00:00"/>
    <s v="Standard"/>
    <s v="East"/>
    <n v="174143.90909090906"/>
    <x v="0"/>
  </r>
  <r>
    <n v="1521"/>
    <d v="2023-10-31T00:00:00"/>
    <s v="Basic"/>
    <s v="North"/>
    <n v="174487.0787878788"/>
    <x v="0"/>
  </r>
  <r>
    <n v="1522"/>
    <d v="2023-11-30T00:00:00"/>
    <s v="Premium"/>
    <s v="South"/>
    <n v="174830.24848484847"/>
    <x v="0"/>
  </r>
  <r>
    <n v="1523"/>
    <d v="2023-12-31T00:00:00"/>
    <s v="Basic"/>
    <s v="East"/>
    <n v="175173.41818181815"/>
    <x v="1"/>
  </r>
  <r>
    <n v="1524"/>
    <d v="2024-01-31T00:00:00"/>
    <s v="Standard"/>
    <s v="West"/>
    <n v="175516.58787878789"/>
    <x v="1"/>
  </r>
  <r>
    <n v="1525"/>
    <d v="2024-02-29T00:00:00"/>
    <s v="Premium"/>
    <s v="North"/>
    <n v="175859.75757575757"/>
    <x v="1"/>
  </r>
  <r>
    <n v="1526"/>
    <d v="2024-03-31T00:00:00"/>
    <s v="Basic"/>
    <s v="East"/>
    <n v="176202.92727272725"/>
    <x v="1"/>
  </r>
  <r>
    <n v="1527"/>
    <d v="2024-04-30T00:00:00"/>
    <s v="Basic"/>
    <s v="South"/>
    <n v="176546.09696969698"/>
    <x v="0"/>
  </r>
  <r>
    <n v="1528"/>
    <d v="2024-05-31T00:00:00"/>
    <s v="Standard"/>
    <s v="West"/>
    <n v="176889.26666666666"/>
    <x v="1"/>
  </r>
  <r>
    <n v="1529"/>
    <d v="2024-06-30T00:00:00"/>
    <s v="Premium"/>
    <s v="North"/>
    <n v="177232.43636363634"/>
    <x v="0"/>
  </r>
  <r>
    <n v="1530"/>
    <d v="2024-07-31T00:00:00"/>
    <s v="Standard"/>
    <s v="East"/>
    <n v="177575.60606060602"/>
    <x v="0"/>
  </r>
  <r>
    <n v="1531"/>
    <d v="2024-08-31T00:00:00"/>
    <s v="Premium"/>
    <s v="South"/>
    <n v="177918.7757575757"/>
    <x v="0"/>
  </r>
  <r>
    <n v="1532"/>
    <d v="2024-09-30T00:00:00"/>
    <s v="Standard"/>
    <s v="North"/>
    <n v="178261.94545454549"/>
    <x v="0"/>
  </r>
  <r>
    <n v="1533"/>
    <d v="2024-10-31T00:00:00"/>
    <s v="Basic"/>
    <s v="West"/>
    <n v="178605.11515151517"/>
    <x v="1"/>
  </r>
  <r>
    <n v="1534"/>
    <d v="2024-11-30T00:00:00"/>
    <s v="Premium"/>
    <s v="South"/>
    <n v="178948.28484848485"/>
    <x v="1"/>
  </r>
  <r>
    <n v="1535"/>
    <d v="2024-12-31T00:00:00"/>
    <s v="Standard"/>
    <s v="East"/>
    <n v="179291.454545454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5:J6" firstHeaderRow="1" firstDataRow="1" firstDataCol="1"/>
  <pivotFields count="6">
    <pivotField dataField="1" showAll="0"/>
    <pivotField numFmtId="14" showAll="0"/>
    <pivotField showAll="0"/>
    <pivotField showAll="0"/>
    <pivotField numFmtId="175" showAll="0"/>
    <pivotField axis="axisRow" showAll="0">
      <items count="3">
        <item h="1" x="0"/>
        <item x="1"/>
        <item t="default"/>
      </items>
    </pivotField>
  </pivotFields>
  <rowFields count="1">
    <field x="5"/>
  </rowFields>
  <rowItems count="1">
    <i>
      <x v="1"/>
    </i>
  </rowItems>
  <colItems count="1">
    <i/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I3" firstHeaderRow="1" firstDataRow="1" firstDataCol="0"/>
  <pivotFields count="6">
    <pivotField dataField="1" showAll="0"/>
    <pivotField numFmtId="14" showAll="0"/>
    <pivotField showAll="0"/>
    <pivotField showAll="0"/>
    <pivotField numFmtId="175" showAll="0"/>
    <pivotField showAll="0"/>
  </pivotFields>
  <rowItems count="1">
    <i/>
  </rowItems>
  <colItems count="1">
    <i/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J3" firstHeaderRow="1" firstDataRow="1" firstDataCol="0"/>
  <pivotFields count="7">
    <pivotField dataField="1" showAll="0"/>
    <pivotField numFmtId="14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2:M3" firstHeaderRow="1" firstDataRow="1" firstDataCol="1"/>
  <pivotFields count="7">
    <pivotField dataField="1" showAll="0"/>
    <pivotField numFmtId="14"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</pivotFields>
  <rowFields count="1">
    <field x="3"/>
  </rowFields>
  <rowItems count="1">
    <i>
      <x v="1"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5" firstHeaderRow="1" firstDataRow="1" firstDataCol="1"/>
  <pivotFields count="7">
    <pivotField dataField="1"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4" firstHeaderRow="1" firstDataRow="1" firstDataCol="1"/>
  <pivotFields count="7">
    <pivotField dataField="1"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C1:D2" firstHeaderRow="1" firstDataRow="1" firstDataCol="1"/>
  <pivotFields count="7">
    <pivotField dataField="1" showAll="0"/>
    <pivotField numFmtId="14"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</pivotFields>
  <rowFields count="1">
    <field x="3"/>
  </rowFields>
  <rowItems count="1">
    <i>
      <x v="1"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7">
    <pivotField dataField="1" showAll="0"/>
    <pivotField numFmtId="14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6"/>
  <sheetViews>
    <sheetView topLeftCell="A231" workbookViewId="0">
      <selection activeCell="L3" sqref="L3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3.7109375" bestFit="1" customWidth="1"/>
    <col min="5" max="5" width="12" bestFit="1" customWidth="1"/>
    <col min="6" max="6" width="10.85546875" customWidth="1"/>
    <col min="9" max="10" width="20.7109375" bestFit="1" customWidth="1"/>
    <col min="13" max="13" width="17.85546875" bestFit="1" customWidth="1"/>
  </cols>
  <sheetData>
    <row r="1" spans="1:13" x14ac:dyDescent="0.25">
      <c r="A1" s="3" t="s">
        <v>0</v>
      </c>
      <c r="B1" s="3" t="s">
        <v>1</v>
      </c>
      <c r="C1" s="8" t="s">
        <v>9</v>
      </c>
      <c r="D1" s="6" t="s">
        <v>10</v>
      </c>
      <c r="E1" s="3" t="s">
        <v>2</v>
      </c>
      <c r="F1" s="3" t="s">
        <v>3</v>
      </c>
      <c r="I1" s="7" t="s">
        <v>28</v>
      </c>
      <c r="J1" s="7"/>
      <c r="K1" s="7"/>
      <c r="L1" s="7"/>
      <c r="M1" s="7" t="s">
        <v>29</v>
      </c>
    </row>
    <row r="2" spans="1:13" x14ac:dyDescent="0.25">
      <c r="A2" s="2">
        <v>1001</v>
      </c>
      <c r="B2" s="1">
        <v>29402</v>
      </c>
      <c r="C2" s="9" t="s">
        <v>11</v>
      </c>
      <c r="D2" s="9" t="s">
        <v>12</v>
      </c>
      <c r="E2" s="5">
        <v>3038</v>
      </c>
      <c r="F2" s="2" t="s">
        <v>4</v>
      </c>
      <c r="I2" t="s">
        <v>27</v>
      </c>
      <c r="M2" t="s">
        <v>6</v>
      </c>
    </row>
    <row r="3" spans="1:13" x14ac:dyDescent="0.25">
      <c r="A3" s="2">
        <v>1002</v>
      </c>
      <c r="B3" s="1">
        <v>29433</v>
      </c>
      <c r="C3" s="9" t="s">
        <v>13</v>
      </c>
      <c r="D3" s="9" t="s">
        <v>14</v>
      </c>
      <c r="E3" s="5">
        <v>3820</v>
      </c>
      <c r="F3" s="2" t="s">
        <v>4</v>
      </c>
      <c r="I3" s="13">
        <v>535</v>
      </c>
      <c r="M3">
        <f>COUNTA(A2:A536)</f>
        <v>535</v>
      </c>
    </row>
    <row r="4" spans="1:13" x14ac:dyDescent="0.25">
      <c r="A4" s="2">
        <v>1003</v>
      </c>
      <c r="B4" s="1">
        <v>29464</v>
      </c>
      <c r="C4" s="9" t="s">
        <v>11</v>
      </c>
      <c r="D4" s="9" t="s">
        <v>15</v>
      </c>
      <c r="E4" s="5">
        <v>3267</v>
      </c>
      <c r="F4" s="2" t="s">
        <v>5</v>
      </c>
    </row>
    <row r="5" spans="1:13" x14ac:dyDescent="0.25">
      <c r="A5" s="2">
        <v>1004</v>
      </c>
      <c r="B5" s="1">
        <v>29494</v>
      </c>
      <c r="C5" s="9" t="s">
        <v>16</v>
      </c>
      <c r="D5" s="9" t="s">
        <v>17</v>
      </c>
      <c r="E5" s="5">
        <v>4768</v>
      </c>
      <c r="F5" s="2" t="s">
        <v>5</v>
      </c>
      <c r="I5" s="14" t="s">
        <v>25</v>
      </c>
      <c r="J5" t="s">
        <v>27</v>
      </c>
      <c r="M5" t="s">
        <v>7</v>
      </c>
    </row>
    <row r="6" spans="1:13" x14ac:dyDescent="0.25">
      <c r="A6" s="2">
        <v>1005</v>
      </c>
      <c r="B6" s="1">
        <v>29525</v>
      </c>
      <c r="C6" s="9" t="s">
        <v>13</v>
      </c>
      <c r="D6" s="9" t="s">
        <v>12</v>
      </c>
      <c r="E6" s="5">
        <v>2587</v>
      </c>
      <c r="F6" s="2" t="s">
        <v>5</v>
      </c>
      <c r="I6" s="15" t="s">
        <v>5</v>
      </c>
      <c r="J6" s="13">
        <v>277</v>
      </c>
      <c r="M6">
        <f>COUNTIF(F2:F536, "Yes")</f>
        <v>277</v>
      </c>
    </row>
    <row r="7" spans="1:13" x14ac:dyDescent="0.25">
      <c r="A7" s="2">
        <v>1006</v>
      </c>
      <c r="B7" s="1">
        <v>29555</v>
      </c>
      <c r="C7" s="9" t="s">
        <v>11</v>
      </c>
      <c r="D7" s="9" t="s">
        <v>15</v>
      </c>
      <c r="E7" s="5">
        <v>1299</v>
      </c>
      <c r="F7" s="2" t="s">
        <v>5</v>
      </c>
    </row>
    <row r="8" spans="1:13" x14ac:dyDescent="0.25">
      <c r="A8" s="2">
        <v>1007</v>
      </c>
      <c r="B8" s="1">
        <v>29586</v>
      </c>
      <c r="C8" s="9" t="s">
        <v>11</v>
      </c>
      <c r="D8" s="9" t="s">
        <v>14</v>
      </c>
      <c r="E8" s="5">
        <v>2399</v>
      </c>
      <c r="F8" s="2" t="s">
        <v>4</v>
      </c>
      <c r="I8" t="s">
        <v>8</v>
      </c>
      <c r="M8" t="s">
        <v>8</v>
      </c>
    </row>
    <row r="9" spans="1:13" x14ac:dyDescent="0.25">
      <c r="A9" s="2">
        <v>1008</v>
      </c>
      <c r="B9" s="1">
        <v>29617</v>
      </c>
      <c r="C9" s="9" t="s">
        <v>16</v>
      </c>
      <c r="D9" s="9" t="s">
        <v>17</v>
      </c>
      <c r="E9" s="5">
        <v>1006</v>
      </c>
      <c r="F9" s="2" t="s">
        <v>5</v>
      </c>
      <c r="I9" s="16">
        <f>GETPIVOTDATA("Customer_ID",$I$5,"Churned","Yes")/GETPIVOTDATA("Customer_ID",$I$2)</f>
        <v>0.51775700934579438</v>
      </c>
      <c r="M9" s="4">
        <f>COUNTIF(F2:F536, "Yes")/COUNTA(F2:F536)</f>
        <v>0.51775700934579438</v>
      </c>
    </row>
    <row r="10" spans="1:13" x14ac:dyDescent="0.25">
      <c r="A10" s="2">
        <v>1009</v>
      </c>
      <c r="B10" s="1">
        <v>29645</v>
      </c>
      <c r="C10" s="9" t="s">
        <v>13</v>
      </c>
      <c r="D10" s="9" t="s">
        <v>12</v>
      </c>
      <c r="E10" s="5">
        <v>353</v>
      </c>
      <c r="F10" s="2" t="s">
        <v>4</v>
      </c>
    </row>
    <row r="11" spans="1:13" x14ac:dyDescent="0.25">
      <c r="A11" s="2">
        <v>1010</v>
      </c>
      <c r="B11" s="1">
        <v>29676</v>
      </c>
      <c r="C11" s="9" t="s">
        <v>16</v>
      </c>
      <c r="D11" s="9" t="s">
        <v>15</v>
      </c>
      <c r="E11" s="5">
        <v>1632</v>
      </c>
      <c r="F11" s="2" t="s">
        <v>4</v>
      </c>
    </row>
    <row r="12" spans="1:13" x14ac:dyDescent="0.25">
      <c r="A12" s="2">
        <v>1011</v>
      </c>
      <c r="B12" s="1">
        <v>29706</v>
      </c>
      <c r="C12" s="9" t="s">
        <v>13</v>
      </c>
      <c r="D12" s="9" t="s">
        <v>14</v>
      </c>
      <c r="E12" s="5">
        <f>ABS(FORECAST(A12,$E$2:$E$11,$A$2:$A$11))</f>
        <v>529.46666666667443</v>
      </c>
      <c r="F12" s="2" t="s">
        <v>4</v>
      </c>
    </row>
    <row r="13" spans="1:13" x14ac:dyDescent="0.25">
      <c r="A13" s="2">
        <v>1012</v>
      </c>
      <c r="B13" s="1">
        <v>29737</v>
      </c>
      <c r="C13" s="9" t="s">
        <v>16</v>
      </c>
      <c r="D13" s="9" t="s">
        <v>12</v>
      </c>
      <c r="E13" s="5">
        <f>ABS(FORECAST(A13,$E$2:$E$11,$A$2:$A$11))</f>
        <v>186.2969696969958</v>
      </c>
      <c r="F13" s="2" t="s">
        <v>4</v>
      </c>
    </row>
    <row r="14" spans="1:13" x14ac:dyDescent="0.25">
      <c r="A14" s="2">
        <v>1013</v>
      </c>
      <c r="B14" s="1">
        <v>29767</v>
      </c>
      <c r="C14" s="9" t="s">
        <v>11</v>
      </c>
      <c r="D14" s="9" t="s">
        <v>17</v>
      </c>
      <c r="E14" s="5">
        <f>ABS(FORECAST(A14,$E$2:$E$11,$A$2:$A$11))</f>
        <v>156.87272727274103</v>
      </c>
      <c r="F14" s="2" t="s">
        <v>5</v>
      </c>
    </row>
    <row r="15" spans="1:13" x14ac:dyDescent="0.25">
      <c r="A15" s="2">
        <v>1014</v>
      </c>
      <c r="B15" s="1">
        <v>29798</v>
      </c>
      <c r="C15" s="9" t="s">
        <v>13</v>
      </c>
      <c r="D15" s="9" t="s">
        <v>14</v>
      </c>
      <c r="E15" s="5">
        <f>ABS(FORECAST(A15,$E$2:$E$11,$A$2:$A$11))</f>
        <v>500.04242424241966</v>
      </c>
      <c r="F15" s="2" t="s">
        <v>5</v>
      </c>
    </row>
    <row r="16" spans="1:13" x14ac:dyDescent="0.25">
      <c r="A16" s="2">
        <v>1015</v>
      </c>
      <c r="B16" s="1">
        <v>29829</v>
      </c>
      <c r="C16" s="9" t="s">
        <v>16</v>
      </c>
      <c r="D16" s="9" t="s">
        <v>15</v>
      </c>
      <c r="E16" s="5">
        <f>ABS(FORECAST(A16,$E$2:$E$11,$A$2:$A$11))</f>
        <v>843.21212121209828</v>
      </c>
      <c r="F16" s="2" t="s">
        <v>5</v>
      </c>
    </row>
    <row r="17" spans="1:6" x14ac:dyDescent="0.25">
      <c r="A17" s="2">
        <v>1016</v>
      </c>
      <c r="B17" s="1">
        <v>29859</v>
      </c>
      <c r="C17" s="9" t="s">
        <v>11</v>
      </c>
      <c r="D17" s="9" t="s">
        <v>12</v>
      </c>
      <c r="E17" s="5">
        <f>ABS(FORECAST(A17,$E$2:$E$11,$A$2:$A$11))</f>
        <v>1186.3818181817769</v>
      </c>
      <c r="F17" s="2" t="s">
        <v>5</v>
      </c>
    </row>
    <row r="18" spans="1:6" x14ac:dyDescent="0.25">
      <c r="A18" s="2">
        <v>1017</v>
      </c>
      <c r="B18" s="1">
        <v>29890</v>
      </c>
      <c r="C18" s="9" t="s">
        <v>16</v>
      </c>
      <c r="D18" s="9" t="s">
        <v>14</v>
      </c>
      <c r="E18" s="5">
        <f>ABS(FORECAST(A18,$E$2:$E$11,$A$2:$A$11))</f>
        <v>1529.5515151515137</v>
      </c>
      <c r="F18" s="2" t="s">
        <v>4</v>
      </c>
    </row>
    <row r="19" spans="1:6" x14ac:dyDescent="0.25">
      <c r="A19" s="2">
        <v>1018</v>
      </c>
      <c r="B19" s="1">
        <v>29920</v>
      </c>
      <c r="C19" s="9" t="s">
        <v>11</v>
      </c>
      <c r="D19" s="9" t="s">
        <v>17</v>
      </c>
      <c r="E19" s="5">
        <f>ABS(FORECAST(A19,$E$2:$E$11,$A$2:$A$11))</f>
        <v>1872.7212121211924</v>
      </c>
      <c r="F19" s="2" t="s">
        <v>5</v>
      </c>
    </row>
    <row r="20" spans="1:6" x14ac:dyDescent="0.25">
      <c r="A20" s="2">
        <v>1019</v>
      </c>
      <c r="B20" s="1">
        <v>29951</v>
      </c>
      <c r="C20" s="9" t="s">
        <v>13</v>
      </c>
      <c r="D20" s="9" t="s">
        <v>12</v>
      </c>
      <c r="E20" s="5">
        <f>ABS(FORECAST(A20,$E$2:$E$11,$A$2:$A$11))</f>
        <v>2215.890909090871</v>
      </c>
      <c r="F20" s="2" t="s">
        <v>4</v>
      </c>
    </row>
    <row r="21" spans="1:6" x14ac:dyDescent="0.25">
      <c r="A21" s="2">
        <v>1020</v>
      </c>
      <c r="B21" s="1">
        <v>29982</v>
      </c>
      <c r="C21" s="9" t="s">
        <v>16</v>
      </c>
      <c r="D21" s="9" t="s">
        <v>15</v>
      </c>
      <c r="E21" s="5">
        <f>ABS(FORECAST(A21,$E$2:$E$11,$A$2:$A$11))</f>
        <v>2559.0606060606078</v>
      </c>
      <c r="F21" s="2" t="s">
        <v>4</v>
      </c>
    </row>
    <row r="22" spans="1:6" x14ac:dyDescent="0.25">
      <c r="A22" s="2">
        <v>1021</v>
      </c>
      <c r="B22" s="1">
        <v>30010</v>
      </c>
      <c r="C22" s="9" t="s">
        <v>11</v>
      </c>
      <c r="D22" s="9" t="s">
        <v>12</v>
      </c>
      <c r="E22" s="5">
        <f>ABS(FORECAST(A22,$E$2:$E$11,$A$2:$A$11))</f>
        <v>2902.2303030302864</v>
      </c>
      <c r="F22" s="2" t="s">
        <v>5</v>
      </c>
    </row>
    <row r="23" spans="1:6" x14ac:dyDescent="0.25">
      <c r="A23" s="2">
        <v>1022</v>
      </c>
      <c r="B23" s="1">
        <v>30041</v>
      </c>
      <c r="C23" s="9" t="s">
        <v>13</v>
      </c>
      <c r="D23" s="9" t="s">
        <v>14</v>
      </c>
      <c r="E23" s="5">
        <f>ABS(FORECAST(A23,$E$2:$E$11,$A$2:$A$11))</f>
        <v>3245.3999999999651</v>
      </c>
      <c r="F23" s="2" t="s">
        <v>4</v>
      </c>
    </row>
    <row r="24" spans="1:6" x14ac:dyDescent="0.25">
      <c r="A24" s="2">
        <v>1023</v>
      </c>
      <c r="B24" s="1">
        <v>30071</v>
      </c>
      <c r="C24" s="9" t="s">
        <v>11</v>
      </c>
      <c r="D24" s="9" t="s">
        <v>15</v>
      </c>
      <c r="E24" s="5">
        <f>ABS(FORECAST(A24,$E$2:$E$11,$A$2:$A$11))</f>
        <v>3588.5696969697019</v>
      </c>
      <c r="F24" s="2" t="s">
        <v>5</v>
      </c>
    </row>
    <row r="25" spans="1:6" x14ac:dyDescent="0.25">
      <c r="A25" s="2">
        <v>1024</v>
      </c>
      <c r="B25" s="1">
        <v>30102</v>
      </c>
      <c r="C25" s="9" t="s">
        <v>16</v>
      </c>
      <c r="D25" s="9" t="s">
        <v>17</v>
      </c>
      <c r="E25" s="5">
        <f>ABS(FORECAST(A25,$E$2:$E$11,$A$2:$A$11))</f>
        <v>3931.7393939393805</v>
      </c>
      <c r="F25" s="2" t="s">
        <v>5</v>
      </c>
    </row>
    <row r="26" spans="1:6" x14ac:dyDescent="0.25">
      <c r="A26" s="2">
        <v>1025</v>
      </c>
      <c r="B26" s="1">
        <v>30132</v>
      </c>
      <c r="C26" s="9" t="s">
        <v>13</v>
      </c>
      <c r="D26" s="9" t="s">
        <v>12</v>
      </c>
      <c r="E26" s="5">
        <f>ABS(FORECAST(A26,$E$2:$E$11,$A$2:$A$11))</f>
        <v>4274.9090909090592</v>
      </c>
      <c r="F26" s="2" t="s">
        <v>5</v>
      </c>
    </row>
    <row r="27" spans="1:6" x14ac:dyDescent="0.25">
      <c r="A27" s="2">
        <v>1026</v>
      </c>
      <c r="B27" s="1">
        <v>30163</v>
      </c>
      <c r="C27" s="9" t="s">
        <v>11</v>
      </c>
      <c r="D27" s="9" t="s">
        <v>15</v>
      </c>
      <c r="E27" s="5">
        <f>ABS(FORECAST(A27,$E$2:$E$11,$A$2:$A$11))</f>
        <v>4618.078787878796</v>
      </c>
      <c r="F27" s="2" t="s">
        <v>5</v>
      </c>
    </row>
    <row r="28" spans="1:6" x14ac:dyDescent="0.25">
      <c r="A28" s="2">
        <v>1027</v>
      </c>
      <c r="B28" s="1">
        <v>30194</v>
      </c>
      <c r="C28" s="9" t="s">
        <v>11</v>
      </c>
      <c r="D28" s="9" t="s">
        <v>14</v>
      </c>
      <c r="E28" s="5">
        <f>ABS(FORECAST(A28,$E$2:$E$11,$A$2:$A$11))</f>
        <v>4961.2484848484746</v>
      </c>
      <c r="F28" s="2" t="s">
        <v>4</v>
      </c>
    </row>
    <row r="29" spans="1:6" x14ac:dyDescent="0.25">
      <c r="A29" s="2">
        <v>1028</v>
      </c>
      <c r="B29" s="1">
        <v>30224</v>
      </c>
      <c r="C29" s="9" t="s">
        <v>16</v>
      </c>
      <c r="D29" s="9" t="s">
        <v>17</v>
      </c>
      <c r="E29" s="5">
        <f>ABS(FORECAST(A29,$E$2:$E$11,$A$2:$A$11))</f>
        <v>5304.4181818181532</v>
      </c>
      <c r="F29" s="2" t="s">
        <v>5</v>
      </c>
    </row>
    <row r="30" spans="1:6" x14ac:dyDescent="0.25">
      <c r="A30" s="2">
        <v>1029</v>
      </c>
      <c r="B30" s="1">
        <v>30255</v>
      </c>
      <c r="C30" s="9" t="s">
        <v>13</v>
      </c>
      <c r="D30" s="9" t="s">
        <v>12</v>
      </c>
      <c r="E30" s="5">
        <f>ABS(FORECAST(A30,$E$2:$E$11,$A$2:$A$11))</f>
        <v>5647.5878787878901</v>
      </c>
      <c r="F30" s="2" t="s">
        <v>4</v>
      </c>
    </row>
    <row r="31" spans="1:6" x14ac:dyDescent="0.25">
      <c r="A31" s="2">
        <v>1030</v>
      </c>
      <c r="B31" s="1">
        <v>30285</v>
      </c>
      <c r="C31" s="9" t="s">
        <v>16</v>
      </c>
      <c r="D31" s="9" t="s">
        <v>15</v>
      </c>
      <c r="E31" s="5">
        <f>ABS(FORECAST(A31,$E$2:$E$11,$A$2:$A$11))</f>
        <v>5990.7575757575687</v>
      </c>
      <c r="F31" s="2" t="s">
        <v>4</v>
      </c>
    </row>
    <row r="32" spans="1:6" x14ac:dyDescent="0.25">
      <c r="A32" s="2">
        <v>1031</v>
      </c>
      <c r="B32" s="1">
        <v>30316</v>
      </c>
      <c r="C32" s="9" t="s">
        <v>13</v>
      </c>
      <c r="D32" s="9" t="s">
        <v>14</v>
      </c>
      <c r="E32" s="5">
        <f>ABS(FORECAST(A32,$E$2:$E$11,$A$2:$A$11))</f>
        <v>6333.9272727272473</v>
      </c>
      <c r="F32" s="2" t="s">
        <v>4</v>
      </c>
    </row>
    <row r="33" spans="1:6" x14ac:dyDescent="0.25">
      <c r="A33" s="2">
        <v>1032</v>
      </c>
      <c r="B33" s="1">
        <v>30347</v>
      </c>
      <c r="C33" s="9" t="s">
        <v>16</v>
      </c>
      <c r="D33" s="9" t="s">
        <v>12</v>
      </c>
      <c r="E33" s="5">
        <f>ABS(FORECAST(A33,$E$2:$E$11,$A$2:$A$11))</f>
        <v>6677.0969696969842</v>
      </c>
      <c r="F33" s="2" t="s">
        <v>4</v>
      </c>
    </row>
    <row r="34" spans="1:6" x14ac:dyDescent="0.25">
      <c r="A34" s="2">
        <v>1033</v>
      </c>
      <c r="B34" s="1">
        <v>30375</v>
      </c>
      <c r="C34" s="9" t="s">
        <v>11</v>
      </c>
      <c r="D34" s="9" t="s">
        <v>17</v>
      </c>
      <c r="E34" s="5">
        <f>ABS(FORECAST(A34,$E$2:$E$11,$A$2:$A$11))</f>
        <v>7020.2666666666628</v>
      </c>
      <c r="F34" s="2" t="s">
        <v>5</v>
      </c>
    </row>
    <row r="35" spans="1:6" x14ac:dyDescent="0.25">
      <c r="A35" s="2">
        <v>1034</v>
      </c>
      <c r="B35" s="1">
        <v>30406</v>
      </c>
      <c r="C35" s="9" t="s">
        <v>13</v>
      </c>
      <c r="D35" s="9" t="s">
        <v>14</v>
      </c>
      <c r="E35" s="5">
        <f>ABS(FORECAST(A35,$E$2:$E$11,$A$2:$A$11))</f>
        <v>7363.4363636363414</v>
      </c>
      <c r="F35" s="2" t="s">
        <v>5</v>
      </c>
    </row>
    <row r="36" spans="1:6" x14ac:dyDescent="0.25">
      <c r="A36" s="2">
        <v>1035</v>
      </c>
      <c r="B36" s="1">
        <v>30436</v>
      </c>
      <c r="C36" s="9" t="s">
        <v>16</v>
      </c>
      <c r="D36" s="9" t="s">
        <v>15</v>
      </c>
      <c r="E36" s="5">
        <f>ABS(FORECAST(A36,$E$2:$E$11,$A$2:$A$11))</f>
        <v>7706.60606060602</v>
      </c>
      <c r="F36" s="2" t="s">
        <v>5</v>
      </c>
    </row>
    <row r="37" spans="1:6" x14ac:dyDescent="0.25">
      <c r="A37" s="2">
        <v>1036</v>
      </c>
      <c r="B37" s="1">
        <v>30467</v>
      </c>
      <c r="C37" s="9" t="s">
        <v>11</v>
      </c>
      <c r="D37" s="9" t="s">
        <v>12</v>
      </c>
      <c r="E37" s="5">
        <f>ABS(FORECAST(A37,$E$2:$E$11,$A$2:$A$11))</f>
        <v>8049.7757575757569</v>
      </c>
      <c r="F37" s="2" t="s">
        <v>5</v>
      </c>
    </row>
    <row r="38" spans="1:6" x14ac:dyDescent="0.25">
      <c r="A38" s="2">
        <v>1037</v>
      </c>
      <c r="B38" s="1">
        <v>30497</v>
      </c>
      <c r="C38" s="9" t="s">
        <v>16</v>
      </c>
      <c r="D38" s="9" t="s">
        <v>14</v>
      </c>
      <c r="E38" s="5">
        <f>ABS(FORECAST(A38,$E$2:$E$11,$A$2:$A$11))</f>
        <v>8392.9454545454355</v>
      </c>
      <c r="F38" s="2" t="s">
        <v>4</v>
      </c>
    </row>
    <row r="39" spans="1:6" x14ac:dyDescent="0.25">
      <c r="A39" s="2">
        <v>1038</v>
      </c>
      <c r="B39" s="1">
        <v>30528</v>
      </c>
      <c r="C39" s="9" t="s">
        <v>11</v>
      </c>
      <c r="D39" s="9" t="s">
        <v>17</v>
      </c>
      <c r="E39" s="5">
        <f>ABS(FORECAST(A39,$E$2:$E$11,$A$2:$A$11))</f>
        <v>8736.1151515151141</v>
      </c>
      <c r="F39" s="2" t="s">
        <v>5</v>
      </c>
    </row>
    <row r="40" spans="1:6" x14ac:dyDescent="0.25">
      <c r="A40" s="2">
        <v>1039</v>
      </c>
      <c r="B40" s="1">
        <v>30559</v>
      </c>
      <c r="C40" s="9" t="s">
        <v>13</v>
      </c>
      <c r="D40" s="9" t="s">
        <v>12</v>
      </c>
      <c r="E40" s="5">
        <f>ABS(FORECAST(A40,$E$2:$E$11,$A$2:$A$11))</f>
        <v>9079.284848484851</v>
      </c>
      <c r="F40" s="2" t="s">
        <v>5</v>
      </c>
    </row>
    <row r="41" spans="1:6" x14ac:dyDescent="0.25">
      <c r="A41" s="2">
        <v>1040</v>
      </c>
      <c r="B41" s="1">
        <v>30589</v>
      </c>
      <c r="C41" s="9" t="s">
        <v>16</v>
      </c>
      <c r="D41" s="9" t="s">
        <v>15</v>
      </c>
      <c r="E41" s="5">
        <f>ABS(FORECAST(A41,$E$2:$E$11,$A$2:$A$11))</f>
        <v>9422.4545454545296</v>
      </c>
      <c r="F41" s="2" t="s">
        <v>5</v>
      </c>
    </row>
    <row r="42" spans="1:6" x14ac:dyDescent="0.25">
      <c r="A42" s="2">
        <v>1041</v>
      </c>
      <c r="B42" s="1">
        <v>30620</v>
      </c>
      <c r="C42" s="9" t="s">
        <v>11</v>
      </c>
      <c r="D42" s="9" t="s">
        <v>12</v>
      </c>
      <c r="E42" s="5">
        <f>ABS(FORECAST(A42,$E$2:$E$11,$A$2:$A$11))</f>
        <v>9765.6242424242082</v>
      </c>
      <c r="F42" s="2" t="s">
        <v>5</v>
      </c>
    </row>
    <row r="43" spans="1:6" x14ac:dyDescent="0.25">
      <c r="A43" s="2">
        <v>1042</v>
      </c>
      <c r="B43" s="1">
        <v>30650</v>
      </c>
      <c r="C43" s="9" t="s">
        <v>13</v>
      </c>
      <c r="D43" s="9" t="s">
        <v>14</v>
      </c>
      <c r="E43" s="5">
        <f>ABS(FORECAST(A43,$E$2:$E$11,$A$2:$A$11))</f>
        <v>10108.793939393945</v>
      </c>
      <c r="F43" s="2" t="s">
        <v>4</v>
      </c>
    </row>
    <row r="44" spans="1:6" x14ac:dyDescent="0.25">
      <c r="A44" s="2">
        <v>1043</v>
      </c>
      <c r="B44" s="1">
        <v>30681</v>
      </c>
      <c r="C44" s="9" t="s">
        <v>11</v>
      </c>
      <c r="D44" s="9" t="s">
        <v>15</v>
      </c>
      <c r="E44" s="5">
        <f>ABS(FORECAST(A44,$E$2:$E$11,$A$2:$A$11))</f>
        <v>10451.963636363624</v>
      </c>
      <c r="F44" s="2" t="s">
        <v>5</v>
      </c>
    </row>
    <row r="45" spans="1:6" x14ac:dyDescent="0.25">
      <c r="A45" s="2">
        <v>1044</v>
      </c>
      <c r="B45" s="1">
        <v>30712</v>
      </c>
      <c r="C45" s="9" t="s">
        <v>16</v>
      </c>
      <c r="D45" s="9" t="s">
        <v>17</v>
      </c>
      <c r="E45" s="5">
        <f>ABS(FORECAST(A45,$E$2:$E$11,$A$2:$A$11))</f>
        <v>10795.133333333302</v>
      </c>
      <c r="F45" s="2" t="s">
        <v>5</v>
      </c>
    </row>
    <row r="46" spans="1:6" x14ac:dyDescent="0.25">
      <c r="A46" s="2">
        <v>1045</v>
      </c>
      <c r="B46" s="1">
        <v>30741</v>
      </c>
      <c r="C46" s="9" t="s">
        <v>13</v>
      </c>
      <c r="D46" s="9" t="s">
        <v>12</v>
      </c>
      <c r="E46" s="5">
        <f>ABS(FORECAST(A46,$E$2:$E$11,$A$2:$A$11))</f>
        <v>11138.303030303039</v>
      </c>
      <c r="F46" s="2" t="s">
        <v>5</v>
      </c>
    </row>
    <row r="47" spans="1:6" x14ac:dyDescent="0.25">
      <c r="A47" s="2">
        <v>1046</v>
      </c>
      <c r="B47" s="1">
        <v>30772</v>
      </c>
      <c r="C47" s="9" t="s">
        <v>11</v>
      </c>
      <c r="D47" s="9" t="s">
        <v>15</v>
      </c>
      <c r="E47" s="5">
        <f>ABS(FORECAST(A47,$E$2:$E$11,$A$2:$A$11))</f>
        <v>11481.472727272718</v>
      </c>
      <c r="F47" s="2" t="s">
        <v>5</v>
      </c>
    </row>
    <row r="48" spans="1:6" x14ac:dyDescent="0.25">
      <c r="A48" s="2">
        <v>1047</v>
      </c>
      <c r="B48" s="1">
        <v>30802</v>
      </c>
      <c r="C48" s="9" t="s">
        <v>11</v>
      </c>
      <c r="D48" s="9" t="s">
        <v>14</v>
      </c>
      <c r="E48" s="5">
        <f>ABS(FORECAST(A48,$E$2:$E$11,$A$2:$A$11))</f>
        <v>11824.642424242396</v>
      </c>
      <c r="F48" s="2" t="s">
        <v>4</v>
      </c>
    </row>
    <row r="49" spans="1:6" x14ac:dyDescent="0.25">
      <c r="A49" s="2">
        <v>1048</v>
      </c>
      <c r="B49" s="1">
        <v>30833</v>
      </c>
      <c r="C49" s="9" t="s">
        <v>16</v>
      </c>
      <c r="D49" s="9" t="s">
        <v>17</v>
      </c>
      <c r="E49" s="5">
        <f>ABS(FORECAST(A49,$E$2:$E$11,$A$2:$A$11))</f>
        <v>12167.812121212133</v>
      </c>
      <c r="F49" s="2" t="s">
        <v>5</v>
      </c>
    </row>
    <row r="50" spans="1:6" x14ac:dyDescent="0.25">
      <c r="A50" s="2">
        <v>1049</v>
      </c>
      <c r="B50" s="1">
        <v>30863</v>
      </c>
      <c r="C50" s="9" t="s">
        <v>13</v>
      </c>
      <c r="D50" s="9" t="s">
        <v>12</v>
      </c>
      <c r="E50" s="5">
        <f>ABS(FORECAST(A50,$E$2:$E$11,$A$2:$A$11))</f>
        <v>12510.981818181812</v>
      </c>
      <c r="F50" s="2" t="s">
        <v>4</v>
      </c>
    </row>
    <row r="51" spans="1:6" x14ac:dyDescent="0.25">
      <c r="A51" s="2">
        <v>1050</v>
      </c>
      <c r="B51" s="1">
        <v>30894</v>
      </c>
      <c r="C51" s="9" t="s">
        <v>16</v>
      </c>
      <c r="D51" s="9" t="s">
        <v>15</v>
      </c>
      <c r="E51" s="5">
        <f>ABS(FORECAST(A51,$E$2:$E$11,$A$2:$A$11))</f>
        <v>12854.15151515149</v>
      </c>
      <c r="F51" s="2" t="s">
        <v>5</v>
      </c>
    </row>
    <row r="52" spans="1:6" x14ac:dyDescent="0.25">
      <c r="A52" s="2">
        <v>1051</v>
      </c>
      <c r="B52" s="1">
        <v>30925</v>
      </c>
      <c r="C52" s="9" t="s">
        <v>13</v>
      </c>
      <c r="D52" s="9" t="s">
        <v>14</v>
      </c>
      <c r="E52" s="5">
        <f>ABS(FORECAST(A52,$E$2:$E$11,$A$2:$A$11))</f>
        <v>13197.321212121227</v>
      </c>
      <c r="F52" s="2" t="s">
        <v>4</v>
      </c>
    </row>
    <row r="53" spans="1:6" x14ac:dyDescent="0.25">
      <c r="A53" s="2">
        <v>1052</v>
      </c>
      <c r="B53" s="1">
        <v>30955</v>
      </c>
      <c r="C53" s="9" t="s">
        <v>16</v>
      </c>
      <c r="D53" s="9" t="s">
        <v>12</v>
      </c>
      <c r="E53" s="5">
        <f>ABS(FORECAST(A53,$E$2:$E$11,$A$2:$A$11))</f>
        <v>13540.490909090906</v>
      </c>
      <c r="F53" s="2" t="s">
        <v>5</v>
      </c>
    </row>
    <row r="54" spans="1:6" x14ac:dyDescent="0.25">
      <c r="A54" s="2">
        <v>1053</v>
      </c>
      <c r="B54" s="1">
        <v>30986</v>
      </c>
      <c r="C54" s="9" t="s">
        <v>11</v>
      </c>
      <c r="D54" s="9" t="s">
        <v>17</v>
      </c>
      <c r="E54" s="5">
        <f>ABS(FORECAST(A54,$E$2:$E$11,$A$2:$A$11))</f>
        <v>13883.660606060585</v>
      </c>
      <c r="F54" s="2" t="s">
        <v>5</v>
      </c>
    </row>
    <row r="55" spans="1:6" x14ac:dyDescent="0.25">
      <c r="A55" s="2">
        <v>1054</v>
      </c>
      <c r="B55" s="1">
        <v>31016</v>
      </c>
      <c r="C55" s="9" t="s">
        <v>13</v>
      </c>
      <c r="D55" s="9" t="s">
        <v>14</v>
      </c>
      <c r="E55" s="5">
        <f>ABS(FORECAST(A55,$E$2:$E$11,$A$2:$A$11))</f>
        <v>14226.830303030263</v>
      </c>
      <c r="F55" s="2" t="s">
        <v>5</v>
      </c>
    </row>
    <row r="56" spans="1:6" x14ac:dyDescent="0.25">
      <c r="A56" s="2">
        <v>1055</v>
      </c>
      <c r="B56" s="1">
        <v>31047</v>
      </c>
      <c r="C56" s="9" t="s">
        <v>16</v>
      </c>
      <c r="D56" s="9" t="s">
        <v>15</v>
      </c>
      <c r="E56" s="5">
        <f>ABS(FORECAST(A56,$E$2:$E$11,$A$2:$A$11))</f>
        <v>14570</v>
      </c>
      <c r="F56" s="2" t="s">
        <v>5</v>
      </c>
    </row>
    <row r="57" spans="1:6" x14ac:dyDescent="0.25">
      <c r="A57" s="2">
        <v>1056</v>
      </c>
      <c r="B57" s="1">
        <v>31078</v>
      </c>
      <c r="C57" s="9" t="s">
        <v>11</v>
      </c>
      <c r="D57" s="9" t="s">
        <v>12</v>
      </c>
      <c r="E57" s="5">
        <f>ABS(FORECAST(A57,$E$2:$E$11,$A$2:$A$11))</f>
        <v>14913.169696969679</v>
      </c>
      <c r="F57" s="2" t="s">
        <v>5</v>
      </c>
    </row>
    <row r="58" spans="1:6" x14ac:dyDescent="0.25">
      <c r="A58" s="2">
        <v>1057</v>
      </c>
      <c r="B58" s="1">
        <v>31106</v>
      </c>
      <c r="C58" s="9" t="s">
        <v>16</v>
      </c>
      <c r="D58" s="9" t="s">
        <v>14</v>
      </c>
      <c r="E58" s="5">
        <f>ABS(FORECAST(A58,$E$2:$E$11,$A$2:$A$11))</f>
        <v>15256.339393939357</v>
      </c>
      <c r="F58" s="2" t="s">
        <v>4</v>
      </c>
    </row>
    <row r="59" spans="1:6" x14ac:dyDescent="0.25">
      <c r="A59" s="2">
        <v>1058</v>
      </c>
      <c r="B59" s="1">
        <v>31137</v>
      </c>
      <c r="C59" s="9" t="s">
        <v>11</v>
      </c>
      <c r="D59" s="9" t="s">
        <v>17</v>
      </c>
      <c r="E59" s="5">
        <f>ABS(FORECAST(A59,$E$2:$E$11,$A$2:$A$11))</f>
        <v>15599.509090909094</v>
      </c>
      <c r="F59" s="2" t="s">
        <v>5</v>
      </c>
    </row>
    <row r="60" spans="1:6" x14ac:dyDescent="0.25">
      <c r="A60" s="2">
        <v>1059</v>
      </c>
      <c r="B60" s="1">
        <v>31167</v>
      </c>
      <c r="C60" s="9" t="s">
        <v>13</v>
      </c>
      <c r="D60" s="9" t="s">
        <v>12</v>
      </c>
      <c r="E60" s="5">
        <f>ABS(FORECAST(A60,$E$2:$E$11,$A$2:$A$11))</f>
        <v>15942.678787878773</v>
      </c>
      <c r="F60" s="2" t="s">
        <v>4</v>
      </c>
    </row>
    <row r="61" spans="1:6" x14ac:dyDescent="0.25">
      <c r="A61" s="2">
        <v>1060</v>
      </c>
      <c r="B61" s="1">
        <v>31198</v>
      </c>
      <c r="C61" s="9" t="s">
        <v>16</v>
      </c>
      <c r="D61" s="9" t="s">
        <v>15</v>
      </c>
      <c r="E61" s="5">
        <f>ABS(FORECAST(A61,$E$2:$E$11,$A$2:$A$11))</f>
        <v>16285.848484848451</v>
      </c>
      <c r="F61" s="2" t="s">
        <v>4</v>
      </c>
    </row>
    <row r="62" spans="1:6" x14ac:dyDescent="0.25">
      <c r="A62" s="2">
        <v>1061</v>
      </c>
      <c r="B62" s="1">
        <v>31228</v>
      </c>
      <c r="C62" s="9" t="s">
        <v>11</v>
      </c>
      <c r="D62" s="9" t="s">
        <v>12</v>
      </c>
      <c r="E62" s="5">
        <f>ABS(FORECAST(A62,$E$2:$E$11,$A$2:$A$11))</f>
        <v>16629.018181818188</v>
      </c>
      <c r="F62" s="2" t="s">
        <v>5</v>
      </c>
    </row>
    <row r="63" spans="1:6" x14ac:dyDescent="0.25">
      <c r="A63" s="2">
        <v>1062</v>
      </c>
      <c r="B63" s="1">
        <v>31259</v>
      </c>
      <c r="C63" s="9" t="s">
        <v>13</v>
      </c>
      <c r="D63" s="9" t="s">
        <v>14</v>
      </c>
      <c r="E63" s="5">
        <f>ABS(FORECAST(A63,$E$2:$E$11,$A$2:$A$11))</f>
        <v>16972.187878787867</v>
      </c>
      <c r="F63" s="2" t="s">
        <v>5</v>
      </c>
    </row>
    <row r="64" spans="1:6" x14ac:dyDescent="0.25">
      <c r="A64" s="2">
        <v>1063</v>
      </c>
      <c r="B64" s="1">
        <v>31290</v>
      </c>
      <c r="C64" s="9" t="s">
        <v>11</v>
      </c>
      <c r="D64" s="9" t="s">
        <v>15</v>
      </c>
      <c r="E64" s="5">
        <f>ABS(FORECAST(A64,$E$2:$E$11,$A$2:$A$11))</f>
        <v>17315.357575757545</v>
      </c>
      <c r="F64" s="2" t="s">
        <v>5</v>
      </c>
    </row>
    <row r="65" spans="1:6" x14ac:dyDescent="0.25">
      <c r="A65" s="2">
        <v>1064</v>
      </c>
      <c r="B65" s="1">
        <v>31320</v>
      </c>
      <c r="C65" s="9" t="s">
        <v>16</v>
      </c>
      <c r="D65" s="9" t="s">
        <v>17</v>
      </c>
      <c r="E65" s="5">
        <f>ABS(FORECAST(A65,$E$2:$E$11,$A$2:$A$11))</f>
        <v>17658.527272727282</v>
      </c>
      <c r="F65" s="2" t="s">
        <v>5</v>
      </c>
    </row>
    <row r="66" spans="1:6" x14ac:dyDescent="0.25">
      <c r="A66" s="2">
        <v>1065</v>
      </c>
      <c r="B66" s="1">
        <v>31351</v>
      </c>
      <c r="C66" s="9" t="s">
        <v>13</v>
      </c>
      <c r="D66" s="9" t="s">
        <v>12</v>
      </c>
      <c r="E66" s="5">
        <f>ABS(FORECAST(A66,$E$2:$E$11,$A$2:$A$11))</f>
        <v>18001.696969696961</v>
      </c>
      <c r="F66" s="2" t="s">
        <v>5</v>
      </c>
    </row>
    <row r="67" spans="1:6" x14ac:dyDescent="0.25">
      <c r="A67" s="2">
        <v>1066</v>
      </c>
      <c r="B67" s="1">
        <v>31381</v>
      </c>
      <c r="C67" s="9" t="s">
        <v>11</v>
      </c>
      <c r="D67" s="9" t="s">
        <v>15</v>
      </c>
      <c r="E67" s="5">
        <f>ABS(FORECAST(A67,$E$2:$E$11,$A$2:$A$11))</f>
        <v>18344.86666666664</v>
      </c>
      <c r="F67" s="2" t="s">
        <v>5</v>
      </c>
    </row>
    <row r="68" spans="1:6" x14ac:dyDescent="0.25">
      <c r="A68" s="2">
        <v>1067</v>
      </c>
      <c r="B68" s="1">
        <v>31412</v>
      </c>
      <c r="C68" s="9" t="s">
        <v>11</v>
      </c>
      <c r="D68" s="9" t="s">
        <v>14</v>
      </c>
      <c r="E68" s="5">
        <f>ABS(FORECAST(A68,$E$2:$E$11,$A$2:$A$11))</f>
        <v>18688.036363636376</v>
      </c>
      <c r="F68" s="2" t="s">
        <v>4</v>
      </c>
    </row>
    <row r="69" spans="1:6" x14ac:dyDescent="0.25">
      <c r="A69" s="2">
        <v>1068</v>
      </c>
      <c r="B69" s="1">
        <v>31443</v>
      </c>
      <c r="C69" s="9" t="s">
        <v>16</v>
      </c>
      <c r="D69" s="9" t="s">
        <v>17</v>
      </c>
      <c r="E69" s="5">
        <f>ABS(FORECAST(A69,$E$2:$E$11,$A$2:$A$11))</f>
        <v>19031.206060606055</v>
      </c>
      <c r="F69" s="2" t="s">
        <v>5</v>
      </c>
    </row>
    <row r="70" spans="1:6" x14ac:dyDescent="0.25">
      <c r="A70" s="2">
        <v>1069</v>
      </c>
      <c r="B70" s="1">
        <v>31471</v>
      </c>
      <c r="C70" s="9" t="s">
        <v>13</v>
      </c>
      <c r="D70" s="9" t="s">
        <v>12</v>
      </c>
      <c r="E70" s="5">
        <f>ABS(FORECAST(A70,$E$2:$E$11,$A$2:$A$11))</f>
        <v>19374.375757575734</v>
      </c>
      <c r="F70" s="2" t="s">
        <v>4</v>
      </c>
    </row>
    <row r="71" spans="1:6" x14ac:dyDescent="0.25">
      <c r="A71" s="2">
        <v>1070</v>
      </c>
      <c r="B71" s="1">
        <v>31502</v>
      </c>
      <c r="C71" s="9" t="s">
        <v>16</v>
      </c>
      <c r="D71" s="9" t="s">
        <v>15</v>
      </c>
      <c r="E71" s="5">
        <f>ABS(FORECAST(A71,$E$2:$E$11,$A$2:$A$11))</f>
        <v>19717.54545454547</v>
      </c>
      <c r="F71" s="2" t="s">
        <v>4</v>
      </c>
    </row>
    <row r="72" spans="1:6" x14ac:dyDescent="0.25">
      <c r="A72" s="2">
        <v>1071</v>
      </c>
      <c r="B72" s="1">
        <v>31532</v>
      </c>
      <c r="C72" s="9" t="s">
        <v>13</v>
      </c>
      <c r="D72" s="9" t="s">
        <v>14</v>
      </c>
      <c r="E72" s="5">
        <f>ABS(FORECAST(A72,$E$2:$E$11,$A$2:$A$11))</f>
        <v>20060.715151515149</v>
      </c>
      <c r="F72" s="2" t="s">
        <v>4</v>
      </c>
    </row>
    <row r="73" spans="1:6" x14ac:dyDescent="0.25">
      <c r="A73" s="2">
        <v>1072</v>
      </c>
      <c r="B73" s="1">
        <v>31563</v>
      </c>
      <c r="C73" s="9" t="s">
        <v>16</v>
      </c>
      <c r="D73" s="9" t="s">
        <v>12</v>
      </c>
      <c r="E73" s="5">
        <f>ABS(FORECAST(A73,$E$2:$E$11,$A$2:$A$11))</f>
        <v>20403.884848484828</v>
      </c>
      <c r="F73" s="2" t="s">
        <v>4</v>
      </c>
    </row>
    <row r="74" spans="1:6" x14ac:dyDescent="0.25">
      <c r="A74" s="2">
        <v>1073</v>
      </c>
      <c r="B74" s="1">
        <v>31593</v>
      </c>
      <c r="C74" s="9" t="s">
        <v>11</v>
      </c>
      <c r="D74" s="9" t="s">
        <v>17</v>
      </c>
      <c r="E74" s="5">
        <f>ABS(FORECAST(A74,$E$2:$E$11,$A$2:$A$11))</f>
        <v>20747.054545454506</v>
      </c>
      <c r="F74" s="2" t="s">
        <v>5</v>
      </c>
    </row>
    <row r="75" spans="1:6" x14ac:dyDescent="0.25">
      <c r="A75" s="2">
        <v>1074</v>
      </c>
      <c r="B75" s="1">
        <v>31624</v>
      </c>
      <c r="C75" s="9" t="s">
        <v>13</v>
      </c>
      <c r="D75" s="9" t="s">
        <v>14</v>
      </c>
      <c r="E75" s="5">
        <f>ABS(FORECAST(A75,$E$2:$E$11,$A$2:$A$11))</f>
        <v>21090.224242424243</v>
      </c>
      <c r="F75" s="2" t="s">
        <v>5</v>
      </c>
    </row>
    <row r="76" spans="1:6" x14ac:dyDescent="0.25">
      <c r="A76" s="2">
        <v>1075</v>
      </c>
      <c r="B76" s="1">
        <v>31655</v>
      </c>
      <c r="C76" s="9" t="s">
        <v>16</v>
      </c>
      <c r="D76" s="9" t="s">
        <v>15</v>
      </c>
      <c r="E76" s="5">
        <f>ABS(FORECAST(A76,$E$2:$E$11,$A$2:$A$11))</f>
        <v>21433.393939393922</v>
      </c>
      <c r="F76" s="2" t="s">
        <v>5</v>
      </c>
    </row>
    <row r="77" spans="1:6" x14ac:dyDescent="0.25">
      <c r="A77" s="2">
        <v>1076</v>
      </c>
      <c r="B77" s="1">
        <v>31685</v>
      </c>
      <c r="C77" s="9" t="s">
        <v>11</v>
      </c>
      <c r="D77" s="9" t="s">
        <v>12</v>
      </c>
      <c r="E77" s="5">
        <f>ABS(FORECAST(A77,$E$2:$E$11,$A$2:$A$11))</f>
        <v>21776.5636363636</v>
      </c>
      <c r="F77" s="2" t="s">
        <v>5</v>
      </c>
    </row>
    <row r="78" spans="1:6" x14ac:dyDescent="0.25">
      <c r="A78" s="2">
        <v>1077</v>
      </c>
      <c r="B78" s="1">
        <v>31716</v>
      </c>
      <c r="C78" s="9" t="s">
        <v>16</v>
      </c>
      <c r="D78" s="9" t="s">
        <v>14</v>
      </c>
      <c r="E78" s="5">
        <f>ABS(FORECAST(A78,$E$2:$E$11,$A$2:$A$11))</f>
        <v>22119.733333333337</v>
      </c>
      <c r="F78" s="2" t="s">
        <v>4</v>
      </c>
    </row>
    <row r="79" spans="1:6" x14ac:dyDescent="0.25">
      <c r="A79" s="2">
        <v>1078</v>
      </c>
      <c r="B79" s="1">
        <v>31746</v>
      </c>
      <c r="C79" s="9" t="s">
        <v>11</v>
      </c>
      <c r="D79" s="9" t="s">
        <v>17</v>
      </c>
      <c r="E79" s="5">
        <f>ABS(FORECAST(A79,$E$2:$E$11,$A$2:$A$11))</f>
        <v>22462.903030303016</v>
      </c>
      <c r="F79" s="2" t="s">
        <v>5</v>
      </c>
    </row>
    <row r="80" spans="1:6" x14ac:dyDescent="0.25">
      <c r="A80" s="2">
        <v>1079</v>
      </c>
      <c r="B80" s="1">
        <v>31777</v>
      </c>
      <c r="C80" s="9" t="s">
        <v>13</v>
      </c>
      <c r="D80" s="9" t="s">
        <v>12</v>
      </c>
      <c r="E80" s="5">
        <f>ABS(FORECAST(A80,$E$2:$E$11,$A$2:$A$11))</f>
        <v>22806.072727272694</v>
      </c>
      <c r="F80" s="2" t="s">
        <v>5</v>
      </c>
    </row>
    <row r="81" spans="1:6" x14ac:dyDescent="0.25">
      <c r="A81" s="2">
        <v>1080</v>
      </c>
      <c r="B81" s="1">
        <v>31808</v>
      </c>
      <c r="C81" s="9" t="s">
        <v>16</v>
      </c>
      <c r="D81" s="9" t="s">
        <v>15</v>
      </c>
      <c r="E81" s="5">
        <f>ABS(FORECAST(A81,$E$2:$E$11,$A$2:$A$11))</f>
        <v>23149.242424242431</v>
      </c>
      <c r="F81" s="2" t="s">
        <v>4</v>
      </c>
    </row>
    <row r="82" spans="1:6" x14ac:dyDescent="0.25">
      <c r="A82" s="2">
        <v>1081</v>
      </c>
      <c r="B82" s="1">
        <v>31836</v>
      </c>
      <c r="C82" s="9" t="s">
        <v>11</v>
      </c>
      <c r="D82" s="9" t="s">
        <v>12</v>
      </c>
      <c r="E82" s="5">
        <f>ABS(FORECAST(A82,$E$2:$E$11,$A$2:$A$11))</f>
        <v>23492.41212121211</v>
      </c>
      <c r="F82" s="2" t="s">
        <v>4</v>
      </c>
    </row>
    <row r="83" spans="1:6" x14ac:dyDescent="0.25">
      <c r="A83" s="2">
        <v>1082</v>
      </c>
      <c r="B83" s="1">
        <v>31867</v>
      </c>
      <c r="C83" s="9" t="s">
        <v>13</v>
      </c>
      <c r="D83" s="9" t="s">
        <v>14</v>
      </c>
      <c r="E83" s="5">
        <f>ABS(FORECAST(A83,$E$2:$E$11,$A$2:$A$11))</f>
        <v>23835.581818181789</v>
      </c>
      <c r="F83" s="2" t="s">
        <v>4</v>
      </c>
    </row>
    <row r="84" spans="1:6" x14ac:dyDescent="0.25">
      <c r="A84" s="2">
        <v>1083</v>
      </c>
      <c r="B84" s="1">
        <v>31897</v>
      </c>
      <c r="C84" s="9" t="s">
        <v>11</v>
      </c>
      <c r="D84" s="9" t="s">
        <v>15</v>
      </c>
      <c r="E84" s="5">
        <f>ABS(FORECAST(A84,$E$2:$E$11,$A$2:$A$11))</f>
        <v>24178.751515151525</v>
      </c>
      <c r="F84" s="2" t="s">
        <v>5</v>
      </c>
    </row>
    <row r="85" spans="1:6" x14ac:dyDescent="0.25">
      <c r="A85" s="2">
        <v>1084</v>
      </c>
      <c r="B85" s="1">
        <v>31928</v>
      </c>
      <c r="C85" s="9" t="s">
        <v>16</v>
      </c>
      <c r="D85" s="9" t="s">
        <v>17</v>
      </c>
      <c r="E85" s="5">
        <f>ABS(FORECAST(A85,$E$2:$E$11,$A$2:$A$11))</f>
        <v>24521.921212121204</v>
      </c>
      <c r="F85" s="2" t="s">
        <v>5</v>
      </c>
    </row>
    <row r="86" spans="1:6" x14ac:dyDescent="0.25">
      <c r="A86" s="2">
        <v>1085</v>
      </c>
      <c r="B86" s="1">
        <v>31958</v>
      </c>
      <c r="C86" s="9" t="s">
        <v>13</v>
      </c>
      <c r="D86" s="9" t="s">
        <v>12</v>
      </c>
      <c r="E86" s="5">
        <f>ABS(FORECAST(A86,$E$2:$E$11,$A$2:$A$11))</f>
        <v>24865.090909090883</v>
      </c>
      <c r="F86" s="2" t="s">
        <v>5</v>
      </c>
    </row>
    <row r="87" spans="1:6" x14ac:dyDescent="0.25">
      <c r="A87" s="2">
        <v>1086</v>
      </c>
      <c r="B87" s="1">
        <v>31989</v>
      </c>
      <c r="C87" s="9" t="s">
        <v>11</v>
      </c>
      <c r="D87" s="9" t="s">
        <v>15</v>
      </c>
      <c r="E87" s="5">
        <f>ABS(FORECAST(A87,$E$2:$E$11,$A$2:$A$11))</f>
        <v>25208.260606060619</v>
      </c>
      <c r="F87" s="2" t="s">
        <v>5</v>
      </c>
    </row>
    <row r="88" spans="1:6" x14ac:dyDescent="0.25">
      <c r="A88" s="2">
        <v>1087</v>
      </c>
      <c r="B88" s="1">
        <v>32020</v>
      </c>
      <c r="C88" s="9" t="s">
        <v>11</v>
      </c>
      <c r="D88" s="9" t="s">
        <v>14</v>
      </c>
      <c r="E88" s="5">
        <f>ABS(FORECAST(A88,$E$2:$E$11,$A$2:$A$11))</f>
        <v>25551.430303030298</v>
      </c>
      <c r="F88" s="2" t="s">
        <v>4</v>
      </c>
    </row>
    <row r="89" spans="1:6" x14ac:dyDescent="0.25">
      <c r="A89" s="2">
        <v>1088</v>
      </c>
      <c r="B89" s="1">
        <v>32050</v>
      </c>
      <c r="C89" s="9" t="s">
        <v>16</v>
      </c>
      <c r="D89" s="9" t="s">
        <v>17</v>
      </c>
      <c r="E89" s="5">
        <f>ABS(FORECAST(A89,$E$2:$E$11,$A$2:$A$11))</f>
        <v>25894.599999999977</v>
      </c>
      <c r="F89" s="2" t="s">
        <v>5</v>
      </c>
    </row>
    <row r="90" spans="1:6" x14ac:dyDescent="0.25">
      <c r="A90" s="2">
        <v>1089</v>
      </c>
      <c r="B90" s="1">
        <v>32081</v>
      </c>
      <c r="C90" s="9" t="s">
        <v>13</v>
      </c>
      <c r="D90" s="9" t="s">
        <v>12</v>
      </c>
      <c r="E90" s="5">
        <f>ABS(FORECAST(A90,$E$2:$E$11,$A$2:$A$11))</f>
        <v>26237.769696969714</v>
      </c>
      <c r="F90" s="2" t="s">
        <v>4</v>
      </c>
    </row>
    <row r="91" spans="1:6" x14ac:dyDescent="0.25">
      <c r="A91" s="2">
        <v>1090</v>
      </c>
      <c r="B91" s="1">
        <v>32111</v>
      </c>
      <c r="C91" s="9" t="s">
        <v>16</v>
      </c>
      <c r="D91" s="9" t="s">
        <v>15</v>
      </c>
      <c r="E91" s="5">
        <f>ABS(FORECAST(A91,$E$2:$E$11,$A$2:$A$11))</f>
        <v>26580.939393939392</v>
      </c>
      <c r="F91" s="2" t="s">
        <v>4</v>
      </c>
    </row>
    <row r="92" spans="1:6" x14ac:dyDescent="0.25">
      <c r="A92" s="2">
        <v>1091</v>
      </c>
      <c r="B92" s="1">
        <v>32142</v>
      </c>
      <c r="C92" s="9" t="s">
        <v>13</v>
      </c>
      <c r="D92" s="9" t="s">
        <v>14</v>
      </c>
      <c r="E92" s="5">
        <f>ABS(FORECAST(A92,$E$2:$E$11,$A$2:$A$11))</f>
        <v>26924.109090909071</v>
      </c>
      <c r="F92" s="2" t="s">
        <v>4</v>
      </c>
    </row>
    <row r="93" spans="1:6" x14ac:dyDescent="0.25">
      <c r="A93" s="2">
        <v>1092</v>
      </c>
      <c r="B93" s="1">
        <v>32173</v>
      </c>
      <c r="C93" s="9" t="s">
        <v>16</v>
      </c>
      <c r="D93" s="9" t="s">
        <v>12</v>
      </c>
      <c r="E93" s="5">
        <f>ABS(FORECAST(A93,$E$2:$E$11,$A$2:$A$11))</f>
        <v>27267.278787878749</v>
      </c>
      <c r="F93" s="2" t="s">
        <v>4</v>
      </c>
    </row>
    <row r="94" spans="1:6" x14ac:dyDescent="0.25">
      <c r="A94" s="2">
        <v>1093</v>
      </c>
      <c r="B94" s="1">
        <v>32202</v>
      </c>
      <c r="C94" s="9" t="s">
        <v>11</v>
      </c>
      <c r="D94" s="9" t="s">
        <v>17</v>
      </c>
      <c r="E94" s="5">
        <f>ABS(FORECAST(A94,$E$2:$E$11,$A$2:$A$11))</f>
        <v>27610.448484848486</v>
      </c>
      <c r="F94" s="2" t="s">
        <v>5</v>
      </c>
    </row>
    <row r="95" spans="1:6" x14ac:dyDescent="0.25">
      <c r="A95" s="2">
        <v>1094</v>
      </c>
      <c r="B95" s="1">
        <v>32233</v>
      </c>
      <c r="C95" s="9" t="s">
        <v>13</v>
      </c>
      <c r="D95" s="9" t="s">
        <v>14</v>
      </c>
      <c r="E95" s="5">
        <f>ABS(FORECAST(A95,$E$2:$E$11,$A$2:$A$11))</f>
        <v>27953.618181818165</v>
      </c>
      <c r="F95" s="2" t="s">
        <v>5</v>
      </c>
    </row>
    <row r="96" spans="1:6" x14ac:dyDescent="0.25">
      <c r="A96" s="2">
        <v>1095</v>
      </c>
      <c r="B96" s="1">
        <v>32263</v>
      </c>
      <c r="C96" s="9" t="s">
        <v>16</v>
      </c>
      <c r="D96" s="9" t="s">
        <v>15</v>
      </c>
      <c r="E96" s="5">
        <f>ABS(FORECAST(A96,$E$2:$E$11,$A$2:$A$11))</f>
        <v>28296.787878787844</v>
      </c>
      <c r="F96" s="2" t="s">
        <v>5</v>
      </c>
    </row>
    <row r="97" spans="1:6" x14ac:dyDescent="0.25">
      <c r="A97" s="2">
        <v>1096</v>
      </c>
      <c r="B97" s="1">
        <v>32294</v>
      </c>
      <c r="C97" s="9" t="s">
        <v>11</v>
      </c>
      <c r="D97" s="9" t="s">
        <v>12</v>
      </c>
      <c r="E97" s="5">
        <f>ABS(FORECAST(A97,$E$2:$E$11,$A$2:$A$11))</f>
        <v>28639.95757575758</v>
      </c>
      <c r="F97" s="2" t="s">
        <v>5</v>
      </c>
    </row>
    <row r="98" spans="1:6" x14ac:dyDescent="0.25">
      <c r="A98" s="2">
        <v>1097</v>
      </c>
      <c r="B98" s="1">
        <v>32324</v>
      </c>
      <c r="C98" s="9" t="s">
        <v>16</v>
      </c>
      <c r="D98" s="9" t="s">
        <v>14</v>
      </c>
      <c r="E98" s="5">
        <f>ABS(FORECAST(A98,$E$2:$E$11,$A$2:$A$11))</f>
        <v>28983.127272727259</v>
      </c>
      <c r="F98" s="2" t="s">
        <v>4</v>
      </c>
    </row>
    <row r="99" spans="1:6" x14ac:dyDescent="0.25">
      <c r="A99" s="2">
        <v>1098</v>
      </c>
      <c r="B99" s="1">
        <v>32355</v>
      </c>
      <c r="C99" s="9" t="s">
        <v>11</v>
      </c>
      <c r="D99" s="9" t="s">
        <v>17</v>
      </c>
      <c r="E99" s="5">
        <f>ABS(FORECAST(A99,$E$2:$E$11,$A$2:$A$11))</f>
        <v>29326.296969696938</v>
      </c>
      <c r="F99" s="2" t="s">
        <v>5</v>
      </c>
    </row>
    <row r="100" spans="1:6" x14ac:dyDescent="0.25">
      <c r="A100" s="2">
        <v>1099</v>
      </c>
      <c r="B100" s="1">
        <v>32386</v>
      </c>
      <c r="C100" s="9" t="s">
        <v>13</v>
      </c>
      <c r="D100" s="9" t="s">
        <v>12</v>
      </c>
      <c r="E100" s="5">
        <f>ABS(FORECAST(A100,$E$2:$E$11,$A$2:$A$11))</f>
        <v>29669.466666666674</v>
      </c>
      <c r="F100" s="2" t="s">
        <v>4</v>
      </c>
    </row>
    <row r="101" spans="1:6" x14ac:dyDescent="0.25">
      <c r="A101" s="2">
        <v>1100</v>
      </c>
      <c r="B101" s="1">
        <v>32416</v>
      </c>
      <c r="C101" s="9" t="s">
        <v>16</v>
      </c>
      <c r="D101" s="9" t="s">
        <v>15</v>
      </c>
      <c r="E101" s="5">
        <f>ABS(FORECAST(A101,$E$2:$E$11,$A$2:$A$11))</f>
        <v>30012.636363636353</v>
      </c>
      <c r="F101" s="2" t="s">
        <v>4</v>
      </c>
    </row>
    <row r="102" spans="1:6" x14ac:dyDescent="0.25">
      <c r="A102" s="2">
        <v>1101</v>
      </c>
      <c r="B102" s="1">
        <v>32447</v>
      </c>
      <c r="C102" s="9" t="s">
        <v>11</v>
      </c>
      <c r="D102" s="9" t="s">
        <v>12</v>
      </c>
      <c r="E102" s="5">
        <f>ABS(FORECAST(A102,$E$2:$E$11,$A$2:$A$11))</f>
        <v>30355.806060606032</v>
      </c>
      <c r="F102" s="2" t="s">
        <v>4</v>
      </c>
    </row>
    <row r="103" spans="1:6" x14ac:dyDescent="0.25">
      <c r="A103" s="2">
        <v>1102</v>
      </c>
      <c r="B103" s="1">
        <v>32477</v>
      </c>
      <c r="C103" s="9" t="s">
        <v>13</v>
      </c>
      <c r="D103" s="9" t="s">
        <v>14</v>
      </c>
      <c r="E103" s="5">
        <f>ABS(FORECAST(A103,$E$2:$E$11,$A$2:$A$11))</f>
        <v>30698.975757575769</v>
      </c>
      <c r="F103" s="2" t="s">
        <v>4</v>
      </c>
    </row>
    <row r="104" spans="1:6" x14ac:dyDescent="0.25">
      <c r="A104" s="2">
        <v>1103</v>
      </c>
      <c r="B104" s="1">
        <v>32508</v>
      </c>
      <c r="C104" s="9" t="s">
        <v>11</v>
      </c>
      <c r="D104" s="9" t="s">
        <v>15</v>
      </c>
      <c r="E104" s="5">
        <f>ABS(FORECAST(A104,$E$2:$E$11,$A$2:$A$11))</f>
        <v>31042.145454545447</v>
      </c>
      <c r="F104" s="2" t="s">
        <v>5</v>
      </c>
    </row>
    <row r="105" spans="1:6" x14ac:dyDescent="0.25">
      <c r="A105" s="2">
        <v>1104</v>
      </c>
      <c r="B105" s="1">
        <v>32539</v>
      </c>
      <c r="C105" s="9" t="s">
        <v>16</v>
      </c>
      <c r="D105" s="9" t="s">
        <v>17</v>
      </c>
      <c r="E105" s="5">
        <f>ABS(FORECAST(A105,$E$2:$E$11,$A$2:$A$11))</f>
        <v>31385.315151515126</v>
      </c>
      <c r="F105" s="2" t="s">
        <v>5</v>
      </c>
    </row>
    <row r="106" spans="1:6" x14ac:dyDescent="0.25">
      <c r="A106" s="2">
        <v>1105</v>
      </c>
      <c r="B106" s="1">
        <v>32567</v>
      </c>
      <c r="C106" s="9" t="s">
        <v>13</v>
      </c>
      <c r="D106" s="9" t="s">
        <v>12</v>
      </c>
      <c r="E106" s="5">
        <f>ABS(FORECAST(A106,$E$2:$E$11,$A$2:$A$11))</f>
        <v>31728.484848484863</v>
      </c>
      <c r="F106" s="2" t="s">
        <v>5</v>
      </c>
    </row>
    <row r="107" spans="1:6" x14ac:dyDescent="0.25">
      <c r="A107" s="2">
        <v>1106</v>
      </c>
      <c r="B107" s="1">
        <v>32598</v>
      </c>
      <c r="C107" s="9" t="s">
        <v>11</v>
      </c>
      <c r="D107" s="9" t="s">
        <v>15</v>
      </c>
      <c r="E107" s="5">
        <f>ABS(FORECAST(A107,$E$2:$E$11,$A$2:$A$11))</f>
        <v>32071.654545454541</v>
      </c>
      <c r="F107" s="2" t="s">
        <v>5</v>
      </c>
    </row>
    <row r="108" spans="1:6" x14ac:dyDescent="0.25">
      <c r="A108" s="2">
        <v>1107</v>
      </c>
      <c r="B108" s="1">
        <v>32628</v>
      </c>
      <c r="C108" s="9" t="s">
        <v>11</v>
      </c>
      <c r="D108" s="9" t="s">
        <v>14</v>
      </c>
      <c r="E108" s="5">
        <f>ABS(FORECAST(A108,$E$2:$E$11,$A$2:$A$11))</f>
        <v>32414.82424242422</v>
      </c>
      <c r="F108" s="2" t="s">
        <v>4</v>
      </c>
    </row>
    <row r="109" spans="1:6" x14ac:dyDescent="0.25">
      <c r="A109" s="2">
        <v>1108</v>
      </c>
      <c r="B109" s="1">
        <v>32659</v>
      </c>
      <c r="C109" s="9" t="s">
        <v>16</v>
      </c>
      <c r="D109" s="9" t="s">
        <v>17</v>
      </c>
      <c r="E109" s="5">
        <f>ABS(FORECAST(A109,$E$2:$E$11,$A$2:$A$11))</f>
        <v>32757.993939393898</v>
      </c>
      <c r="F109" s="2" t="s">
        <v>5</v>
      </c>
    </row>
    <row r="110" spans="1:6" x14ac:dyDescent="0.25">
      <c r="A110" s="2">
        <v>1109</v>
      </c>
      <c r="B110" s="1">
        <v>32689</v>
      </c>
      <c r="C110" s="9" t="s">
        <v>13</v>
      </c>
      <c r="D110" s="9" t="s">
        <v>12</v>
      </c>
      <c r="E110" s="5">
        <f>ABS(FORECAST(A110,$E$2:$E$11,$A$2:$A$11))</f>
        <v>33101.163636363635</v>
      </c>
      <c r="F110" s="2" t="s">
        <v>4</v>
      </c>
    </row>
    <row r="111" spans="1:6" x14ac:dyDescent="0.25">
      <c r="A111" s="2">
        <v>1110</v>
      </c>
      <c r="B111" s="1">
        <v>32720</v>
      </c>
      <c r="C111" s="9" t="s">
        <v>16</v>
      </c>
      <c r="D111" s="9" t="s">
        <v>15</v>
      </c>
      <c r="E111" s="5">
        <f>ABS(FORECAST(A111,$E$2:$E$11,$A$2:$A$11))</f>
        <v>33444.333333333314</v>
      </c>
      <c r="F111" s="2" t="s">
        <v>4</v>
      </c>
    </row>
    <row r="112" spans="1:6" x14ac:dyDescent="0.25">
      <c r="A112" s="2">
        <v>1111</v>
      </c>
      <c r="B112" s="1">
        <v>32751</v>
      </c>
      <c r="C112" s="9" t="s">
        <v>13</v>
      </c>
      <c r="D112" s="9" t="s">
        <v>14</v>
      </c>
      <c r="E112" s="5">
        <f>ABS(FORECAST(A112,$E$2:$E$11,$A$2:$A$11))</f>
        <v>33787.503030302993</v>
      </c>
      <c r="F112" s="2" t="s">
        <v>4</v>
      </c>
    </row>
    <row r="113" spans="1:6" x14ac:dyDescent="0.25">
      <c r="A113" s="2">
        <v>1112</v>
      </c>
      <c r="B113" s="1">
        <v>32781</v>
      </c>
      <c r="C113" s="9" t="s">
        <v>16</v>
      </c>
      <c r="D113" s="9" t="s">
        <v>12</v>
      </c>
      <c r="E113" s="5">
        <f>ABS(FORECAST(A113,$E$2:$E$11,$A$2:$A$11))</f>
        <v>34130.672727272729</v>
      </c>
      <c r="F113" s="2" t="s">
        <v>4</v>
      </c>
    </row>
    <row r="114" spans="1:6" x14ac:dyDescent="0.25">
      <c r="A114" s="2">
        <v>1113</v>
      </c>
      <c r="B114" s="1">
        <v>32812</v>
      </c>
      <c r="C114" s="9" t="s">
        <v>11</v>
      </c>
      <c r="D114" s="9" t="s">
        <v>17</v>
      </c>
      <c r="E114" s="5">
        <f>ABS(FORECAST(A114,$E$2:$E$11,$A$2:$A$11))</f>
        <v>34473.842424242408</v>
      </c>
      <c r="F114" s="2" t="s">
        <v>5</v>
      </c>
    </row>
    <row r="115" spans="1:6" x14ac:dyDescent="0.25">
      <c r="A115" s="2">
        <v>1114</v>
      </c>
      <c r="B115" s="1">
        <v>32842</v>
      </c>
      <c r="C115" s="9" t="s">
        <v>13</v>
      </c>
      <c r="D115" s="9" t="s">
        <v>14</v>
      </c>
      <c r="E115" s="5">
        <f>ABS(FORECAST(A115,$E$2:$E$11,$A$2:$A$11))</f>
        <v>34817.012121212087</v>
      </c>
      <c r="F115" s="2" t="s">
        <v>5</v>
      </c>
    </row>
    <row r="116" spans="1:6" x14ac:dyDescent="0.25">
      <c r="A116" s="2">
        <v>1115</v>
      </c>
      <c r="B116" s="1">
        <v>32873</v>
      </c>
      <c r="C116" s="9" t="s">
        <v>16</v>
      </c>
      <c r="D116" s="9" t="s">
        <v>15</v>
      </c>
      <c r="E116" s="5">
        <f>ABS(FORECAST(A116,$E$2:$E$11,$A$2:$A$11))</f>
        <v>35160.181818181823</v>
      </c>
      <c r="F116" s="2" t="s">
        <v>5</v>
      </c>
    </row>
    <row r="117" spans="1:6" x14ac:dyDescent="0.25">
      <c r="A117" s="2">
        <v>1116</v>
      </c>
      <c r="B117" s="1">
        <v>32904</v>
      </c>
      <c r="C117" s="9" t="s">
        <v>11</v>
      </c>
      <c r="D117" s="9" t="s">
        <v>12</v>
      </c>
      <c r="E117" s="5">
        <f>ABS(FORECAST(A117,$E$2:$E$11,$A$2:$A$11))</f>
        <v>35503.351515151502</v>
      </c>
      <c r="F117" s="2" t="s">
        <v>5</v>
      </c>
    </row>
    <row r="118" spans="1:6" x14ac:dyDescent="0.25">
      <c r="A118" s="2">
        <v>1117</v>
      </c>
      <c r="B118" s="1">
        <v>32932</v>
      </c>
      <c r="C118" s="9" t="s">
        <v>16</v>
      </c>
      <c r="D118" s="9" t="s">
        <v>14</v>
      </c>
      <c r="E118" s="5">
        <f>ABS(FORECAST(A118,$E$2:$E$11,$A$2:$A$11))</f>
        <v>35846.521212121181</v>
      </c>
      <c r="F118" s="2" t="s">
        <v>4</v>
      </c>
    </row>
    <row r="119" spans="1:6" x14ac:dyDescent="0.25">
      <c r="A119" s="2">
        <v>1118</v>
      </c>
      <c r="B119" s="1">
        <v>32963</v>
      </c>
      <c r="C119" s="9" t="s">
        <v>11</v>
      </c>
      <c r="D119" s="9" t="s">
        <v>17</v>
      </c>
      <c r="E119" s="5">
        <f>ABS(FORECAST(A119,$E$2:$E$11,$A$2:$A$11))</f>
        <v>36189.690909090918</v>
      </c>
      <c r="F119" s="2" t="s">
        <v>5</v>
      </c>
    </row>
    <row r="120" spans="1:6" x14ac:dyDescent="0.25">
      <c r="A120" s="2">
        <v>1119</v>
      </c>
      <c r="B120" s="1">
        <v>32993</v>
      </c>
      <c r="C120" s="9" t="s">
        <v>13</v>
      </c>
      <c r="D120" s="9" t="s">
        <v>12</v>
      </c>
      <c r="E120" s="5">
        <f>ABS(FORECAST(A120,$E$2:$E$11,$A$2:$A$11))</f>
        <v>36532.860606060596</v>
      </c>
      <c r="F120" s="2" t="s">
        <v>4</v>
      </c>
    </row>
    <row r="121" spans="1:6" x14ac:dyDescent="0.25">
      <c r="A121" s="2">
        <v>1120</v>
      </c>
      <c r="B121" s="1">
        <v>33024</v>
      </c>
      <c r="C121" s="9" t="s">
        <v>16</v>
      </c>
      <c r="D121" s="9" t="s">
        <v>15</v>
      </c>
      <c r="E121" s="5">
        <f>ABS(FORECAST(A121,$E$2:$E$11,$A$2:$A$11))</f>
        <v>36876.030303030275</v>
      </c>
      <c r="F121" s="2" t="s">
        <v>4</v>
      </c>
    </row>
    <row r="122" spans="1:6" x14ac:dyDescent="0.25">
      <c r="A122" s="2">
        <v>1121</v>
      </c>
      <c r="B122" s="1">
        <v>33054</v>
      </c>
      <c r="C122" s="9" t="s">
        <v>11</v>
      </c>
      <c r="D122" s="9" t="s">
        <v>12</v>
      </c>
      <c r="E122" s="5">
        <f>ABS(FORECAST(A122,$E$2:$E$11,$A$2:$A$11))</f>
        <v>37219.200000000012</v>
      </c>
      <c r="F122" s="2" t="s">
        <v>4</v>
      </c>
    </row>
    <row r="123" spans="1:6" x14ac:dyDescent="0.25">
      <c r="A123" s="2">
        <v>1122</v>
      </c>
      <c r="B123" s="1">
        <v>33085</v>
      </c>
      <c r="C123" s="9" t="s">
        <v>13</v>
      </c>
      <c r="D123" s="9" t="s">
        <v>14</v>
      </c>
      <c r="E123" s="5">
        <f>ABS(FORECAST(A123,$E$2:$E$11,$A$2:$A$11))</f>
        <v>37562.36969696969</v>
      </c>
      <c r="F123" s="2" t="s">
        <v>4</v>
      </c>
    </row>
    <row r="124" spans="1:6" x14ac:dyDescent="0.25">
      <c r="A124" s="2">
        <v>1123</v>
      </c>
      <c r="B124" s="1">
        <v>33116</v>
      </c>
      <c r="C124" s="9" t="s">
        <v>11</v>
      </c>
      <c r="D124" s="9" t="s">
        <v>15</v>
      </c>
      <c r="E124" s="5">
        <f>ABS(FORECAST(A124,$E$2:$E$11,$A$2:$A$11))</f>
        <v>37905.539393939369</v>
      </c>
      <c r="F124" s="2" t="s">
        <v>5</v>
      </c>
    </row>
    <row r="125" spans="1:6" x14ac:dyDescent="0.25">
      <c r="A125" s="2">
        <v>1124</v>
      </c>
      <c r="B125" s="1">
        <v>33146</v>
      </c>
      <c r="C125" s="9" t="s">
        <v>16</v>
      </c>
      <c r="D125" s="9" t="s">
        <v>17</v>
      </c>
      <c r="E125" s="5">
        <f>ABS(FORECAST(A125,$E$2:$E$11,$A$2:$A$11))</f>
        <v>38248.709090909106</v>
      </c>
      <c r="F125" s="2" t="s">
        <v>5</v>
      </c>
    </row>
    <row r="126" spans="1:6" x14ac:dyDescent="0.25">
      <c r="A126" s="2">
        <v>1125</v>
      </c>
      <c r="B126" s="1">
        <v>33177</v>
      </c>
      <c r="C126" s="9" t="s">
        <v>13</v>
      </c>
      <c r="D126" s="9" t="s">
        <v>12</v>
      </c>
      <c r="E126" s="5">
        <f>ABS(FORECAST(A126,$E$2:$E$11,$A$2:$A$11))</f>
        <v>38591.878787878784</v>
      </c>
      <c r="F126" s="2" t="s">
        <v>5</v>
      </c>
    </row>
    <row r="127" spans="1:6" x14ac:dyDescent="0.25">
      <c r="A127" s="2">
        <v>1126</v>
      </c>
      <c r="B127" s="1">
        <v>33207</v>
      </c>
      <c r="C127" s="9" t="s">
        <v>11</v>
      </c>
      <c r="D127" s="9" t="s">
        <v>15</v>
      </c>
      <c r="E127" s="5">
        <f>ABS(FORECAST(A127,$E$2:$E$11,$A$2:$A$11))</f>
        <v>38935.048484848463</v>
      </c>
      <c r="F127" s="2" t="s">
        <v>5</v>
      </c>
    </row>
    <row r="128" spans="1:6" x14ac:dyDescent="0.25">
      <c r="A128" s="2">
        <v>1127</v>
      </c>
      <c r="B128" s="1">
        <v>33238</v>
      </c>
      <c r="C128" s="9" t="s">
        <v>11</v>
      </c>
      <c r="D128" s="9" t="s">
        <v>14</v>
      </c>
      <c r="E128" s="5">
        <f>ABS(FORECAST(A128,$E$2:$E$11,$A$2:$A$11))</f>
        <v>39278.218181818142</v>
      </c>
      <c r="F128" s="2" t="s">
        <v>4</v>
      </c>
    </row>
    <row r="129" spans="1:6" x14ac:dyDescent="0.25">
      <c r="A129" s="2">
        <v>1128</v>
      </c>
      <c r="B129" s="1">
        <v>33269</v>
      </c>
      <c r="C129" s="9" t="s">
        <v>16</v>
      </c>
      <c r="D129" s="9" t="s">
        <v>17</v>
      </c>
      <c r="E129" s="5">
        <f>ABS(FORECAST(A129,$E$2:$E$11,$A$2:$A$11))</f>
        <v>39621.387878787878</v>
      </c>
      <c r="F129" s="2" t="s">
        <v>5</v>
      </c>
    </row>
    <row r="130" spans="1:6" x14ac:dyDescent="0.25">
      <c r="A130" s="2">
        <v>1129</v>
      </c>
      <c r="B130" s="1">
        <v>33297</v>
      </c>
      <c r="C130" s="9" t="s">
        <v>13</v>
      </c>
      <c r="D130" s="9" t="s">
        <v>12</v>
      </c>
      <c r="E130" s="5">
        <f>ABS(FORECAST(A130,$E$2:$E$11,$A$2:$A$11))</f>
        <v>39964.557575757557</v>
      </c>
      <c r="F130" s="2" t="s">
        <v>4</v>
      </c>
    </row>
    <row r="131" spans="1:6" x14ac:dyDescent="0.25">
      <c r="A131" s="2">
        <v>1130</v>
      </c>
      <c r="B131" s="1">
        <v>33328</v>
      </c>
      <c r="C131" s="9" t="s">
        <v>16</v>
      </c>
      <c r="D131" s="9" t="s">
        <v>15</v>
      </c>
      <c r="E131" s="5">
        <f>ABS(FORECAST(A131,$E$2:$E$11,$A$2:$A$11))</f>
        <v>40307.727272727236</v>
      </c>
      <c r="F131" s="2" t="s">
        <v>4</v>
      </c>
    </row>
    <row r="132" spans="1:6" x14ac:dyDescent="0.25">
      <c r="A132" s="2">
        <v>1131</v>
      </c>
      <c r="B132" s="1">
        <v>33358</v>
      </c>
      <c r="C132" s="9" t="s">
        <v>13</v>
      </c>
      <c r="D132" s="9" t="s">
        <v>14</v>
      </c>
      <c r="E132" s="5">
        <f>ABS(FORECAST(A132,$E$2:$E$11,$A$2:$A$11))</f>
        <v>40650.896969696973</v>
      </c>
      <c r="F132" s="2" t="s">
        <v>4</v>
      </c>
    </row>
    <row r="133" spans="1:6" x14ac:dyDescent="0.25">
      <c r="A133" s="2">
        <v>1132</v>
      </c>
      <c r="B133" s="1">
        <v>33389</v>
      </c>
      <c r="C133" s="9" t="s">
        <v>16</v>
      </c>
      <c r="D133" s="9" t="s">
        <v>12</v>
      </c>
      <c r="E133" s="5">
        <f>ABS(FORECAST(A133,$E$2:$E$11,$A$2:$A$11))</f>
        <v>40994.066666666651</v>
      </c>
      <c r="F133" s="2" t="s">
        <v>4</v>
      </c>
    </row>
    <row r="134" spans="1:6" x14ac:dyDescent="0.25">
      <c r="A134" s="2">
        <v>1133</v>
      </c>
      <c r="B134" s="1">
        <v>33419</v>
      </c>
      <c r="C134" s="9" t="s">
        <v>11</v>
      </c>
      <c r="D134" s="9" t="s">
        <v>17</v>
      </c>
      <c r="E134" s="5">
        <f>ABS(FORECAST(A134,$E$2:$E$11,$A$2:$A$11))</f>
        <v>41337.23636363633</v>
      </c>
      <c r="F134" s="2" t="s">
        <v>5</v>
      </c>
    </row>
    <row r="135" spans="1:6" x14ac:dyDescent="0.25">
      <c r="A135" s="2">
        <v>1134</v>
      </c>
      <c r="B135" s="1">
        <v>33450</v>
      </c>
      <c r="C135" s="9" t="s">
        <v>13</v>
      </c>
      <c r="D135" s="9" t="s">
        <v>14</v>
      </c>
      <c r="E135" s="5">
        <f>ABS(FORECAST(A135,$E$2:$E$11,$A$2:$A$11))</f>
        <v>41680.406060606067</v>
      </c>
      <c r="F135" s="2" t="s">
        <v>5</v>
      </c>
    </row>
    <row r="136" spans="1:6" x14ac:dyDescent="0.25">
      <c r="A136" s="2">
        <v>1135</v>
      </c>
      <c r="B136" s="1">
        <v>33481</v>
      </c>
      <c r="C136" s="9" t="s">
        <v>16</v>
      </c>
      <c r="D136" s="9" t="s">
        <v>15</v>
      </c>
      <c r="E136" s="5">
        <f>ABS(FORECAST(A136,$E$2:$E$11,$A$2:$A$11))</f>
        <v>42023.575757575745</v>
      </c>
      <c r="F136" s="2" t="s">
        <v>5</v>
      </c>
    </row>
    <row r="137" spans="1:6" x14ac:dyDescent="0.25">
      <c r="A137" s="2">
        <v>1136</v>
      </c>
      <c r="B137" s="1">
        <v>33511</v>
      </c>
      <c r="C137" s="9" t="s">
        <v>11</v>
      </c>
      <c r="D137" s="9" t="s">
        <v>12</v>
      </c>
      <c r="E137" s="5">
        <f>ABS(FORECAST(A137,$E$2:$E$11,$A$2:$A$11))</f>
        <v>42366.745454545424</v>
      </c>
      <c r="F137" s="2" t="s">
        <v>5</v>
      </c>
    </row>
    <row r="138" spans="1:6" x14ac:dyDescent="0.25">
      <c r="A138" s="2">
        <v>1137</v>
      </c>
      <c r="B138" s="1">
        <v>33542</v>
      </c>
      <c r="C138" s="9" t="s">
        <v>16</v>
      </c>
      <c r="D138" s="9" t="s">
        <v>14</v>
      </c>
      <c r="E138" s="5">
        <f>ABS(FORECAST(A138,$E$2:$E$11,$A$2:$A$11))</f>
        <v>42709.915151515161</v>
      </c>
      <c r="F138" s="2" t="s">
        <v>4</v>
      </c>
    </row>
    <row r="139" spans="1:6" x14ac:dyDescent="0.25">
      <c r="A139" s="2">
        <v>1138</v>
      </c>
      <c r="B139" s="1">
        <v>33572</v>
      </c>
      <c r="C139" s="9" t="s">
        <v>11</v>
      </c>
      <c r="D139" s="9" t="s">
        <v>17</v>
      </c>
      <c r="E139" s="5">
        <f>ABS(FORECAST(A139,$E$2:$E$11,$A$2:$A$11))</f>
        <v>43053.084848484839</v>
      </c>
      <c r="F139" s="2" t="s">
        <v>5</v>
      </c>
    </row>
    <row r="140" spans="1:6" x14ac:dyDescent="0.25">
      <c r="A140" s="2">
        <v>1139</v>
      </c>
      <c r="B140" s="1">
        <v>33603</v>
      </c>
      <c r="C140" s="9" t="s">
        <v>13</v>
      </c>
      <c r="D140" s="9" t="s">
        <v>12</v>
      </c>
      <c r="E140" s="5">
        <f>ABS(FORECAST(A140,$E$2:$E$11,$A$2:$A$11))</f>
        <v>43396.254545454518</v>
      </c>
      <c r="F140" s="2" t="s">
        <v>4</v>
      </c>
    </row>
    <row r="141" spans="1:6" x14ac:dyDescent="0.25">
      <c r="A141" s="2">
        <v>1140</v>
      </c>
      <c r="B141" s="1">
        <v>33634</v>
      </c>
      <c r="C141" s="9" t="s">
        <v>16</v>
      </c>
      <c r="D141" s="9" t="s">
        <v>15</v>
      </c>
      <c r="E141" s="5">
        <f>ABS(FORECAST(A141,$E$2:$E$11,$A$2:$A$11))</f>
        <v>43739.424242424255</v>
      </c>
      <c r="F141" s="2" t="s">
        <v>4</v>
      </c>
    </row>
    <row r="142" spans="1:6" x14ac:dyDescent="0.25">
      <c r="A142" s="2">
        <v>1141</v>
      </c>
      <c r="B142" s="1">
        <v>33663</v>
      </c>
      <c r="C142" s="9" t="s">
        <v>11</v>
      </c>
      <c r="D142" s="9" t="s">
        <v>12</v>
      </c>
      <c r="E142" s="5">
        <f>ABS(FORECAST(A142,$E$2:$E$11,$A$2:$A$11))</f>
        <v>44082.593939393933</v>
      </c>
      <c r="F142" s="2" t="s">
        <v>4</v>
      </c>
    </row>
    <row r="143" spans="1:6" x14ac:dyDescent="0.25">
      <c r="A143" s="2">
        <v>1142</v>
      </c>
      <c r="B143" s="1">
        <v>33694</v>
      </c>
      <c r="C143" s="9" t="s">
        <v>13</v>
      </c>
      <c r="D143" s="9" t="s">
        <v>14</v>
      </c>
      <c r="E143" s="5">
        <f>ABS(FORECAST(A143,$E$2:$E$11,$A$2:$A$11))</f>
        <v>44425.763636363612</v>
      </c>
      <c r="F143" s="2" t="s">
        <v>4</v>
      </c>
    </row>
    <row r="144" spans="1:6" x14ac:dyDescent="0.25">
      <c r="A144" s="2">
        <v>1143</v>
      </c>
      <c r="B144" s="1">
        <v>33724</v>
      </c>
      <c r="C144" s="9" t="s">
        <v>11</v>
      </c>
      <c r="D144" s="9" t="s">
        <v>15</v>
      </c>
      <c r="E144" s="5">
        <f>ABS(FORECAST(A144,$E$2:$E$11,$A$2:$A$11))</f>
        <v>44768.933333333349</v>
      </c>
      <c r="F144" s="2" t="s">
        <v>5</v>
      </c>
    </row>
    <row r="145" spans="1:6" x14ac:dyDescent="0.25">
      <c r="A145" s="2">
        <v>1144</v>
      </c>
      <c r="B145" s="1">
        <v>33755</v>
      </c>
      <c r="C145" s="9" t="s">
        <v>16</v>
      </c>
      <c r="D145" s="9" t="s">
        <v>17</v>
      </c>
      <c r="E145" s="5">
        <f>ABS(FORECAST(A145,$E$2:$E$11,$A$2:$A$11))</f>
        <v>45112.103030303027</v>
      </c>
      <c r="F145" s="2" t="s">
        <v>5</v>
      </c>
    </row>
    <row r="146" spans="1:6" x14ac:dyDescent="0.25">
      <c r="A146" s="2">
        <v>1145</v>
      </c>
      <c r="B146" s="1">
        <v>33785</v>
      </c>
      <c r="C146" s="9" t="s">
        <v>13</v>
      </c>
      <c r="D146" s="9" t="s">
        <v>12</v>
      </c>
      <c r="E146" s="5">
        <f>ABS(FORECAST(A146,$E$2:$E$11,$A$2:$A$11))</f>
        <v>45455.272727272706</v>
      </c>
      <c r="F146" s="2" t="s">
        <v>5</v>
      </c>
    </row>
    <row r="147" spans="1:6" x14ac:dyDescent="0.25">
      <c r="A147" s="2">
        <v>1146</v>
      </c>
      <c r="B147" s="1">
        <v>33816</v>
      </c>
      <c r="C147" s="9" t="s">
        <v>11</v>
      </c>
      <c r="D147" s="9" t="s">
        <v>15</v>
      </c>
      <c r="E147" s="5">
        <f>ABS(FORECAST(A147,$E$2:$E$11,$A$2:$A$11))</f>
        <v>45798.442424242385</v>
      </c>
      <c r="F147" s="2" t="s">
        <v>5</v>
      </c>
    </row>
    <row r="148" spans="1:6" x14ac:dyDescent="0.25">
      <c r="A148" s="2">
        <v>1147</v>
      </c>
      <c r="B148" s="1">
        <v>33847</v>
      </c>
      <c r="C148" s="9" t="s">
        <v>11</v>
      </c>
      <c r="D148" s="9" t="s">
        <v>14</v>
      </c>
      <c r="E148" s="5">
        <f>ABS(FORECAST(A148,$E$2:$E$11,$A$2:$A$11))</f>
        <v>46141.612121212122</v>
      </c>
      <c r="F148" s="2" t="s">
        <v>4</v>
      </c>
    </row>
    <row r="149" spans="1:6" x14ac:dyDescent="0.25">
      <c r="A149" s="2">
        <v>1148</v>
      </c>
      <c r="B149" s="1">
        <v>33877</v>
      </c>
      <c r="C149" s="9" t="s">
        <v>16</v>
      </c>
      <c r="D149" s="9" t="s">
        <v>17</v>
      </c>
      <c r="E149" s="5">
        <f>ABS(FORECAST(A149,$E$2:$E$11,$A$2:$A$11))</f>
        <v>46484.7818181818</v>
      </c>
      <c r="F149" s="2" t="s">
        <v>5</v>
      </c>
    </row>
    <row r="150" spans="1:6" x14ac:dyDescent="0.25">
      <c r="A150" s="2">
        <v>1149</v>
      </c>
      <c r="B150" s="1">
        <v>33908</v>
      </c>
      <c r="C150" s="9" t="s">
        <v>13</v>
      </c>
      <c r="D150" s="9" t="s">
        <v>12</v>
      </c>
      <c r="E150" s="5">
        <f>ABS(FORECAST(A150,$E$2:$E$11,$A$2:$A$11))</f>
        <v>46827.951515151479</v>
      </c>
      <c r="F150" s="2" t="s">
        <v>4</v>
      </c>
    </row>
    <row r="151" spans="1:6" x14ac:dyDescent="0.25">
      <c r="A151" s="2">
        <v>1150</v>
      </c>
      <c r="B151" s="1">
        <v>33938</v>
      </c>
      <c r="C151" s="9" t="s">
        <v>16</v>
      </c>
      <c r="D151" s="9" t="s">
        <v>15</v>
      </c>
      <c r="E151" s="5">
        <f>ABS(FORECAST(A151,$E$2:$E$11,$A$2:$A$11))</f>
        <v>47171.121212121216</v>
      </c>
      <c r="F151" s="2" t="s">
        <v>4</v>
      </c>
    </row>
    <row r="152" spans="1:6" x14ac:dyDescent="0.25">
      <c r="A152" s="2">
        <v>1151</v>
      </c>
      <c r="B152" s="1">
        <v>33969</v>
      </c>
      <c r="C152" s="9" t="s">
        <v>13</v>
      </c>
      <c r="D152" s="9" t="s">
        <v>14</v>
      </c>
      <c r="E152" s="5">
        <f>ABS(FORECAST(A152,$E$2:$E$11,$A$2:$A$11))</f>
        <v>47514.290909090894</v>
      </c>
      <c r="F152" s="2" t="s">
        <v>4</v>
      </c>
    </row>
    <row r="153" spans="1:6" x14ac:dyDescent="0.25">
      <c r="A153" s="2">
        <v>1152</v>
      </c>
      <c r="B153" s="1">
        <v>34000</v>
      </c>
      <c r="C153" s="9" t="s">
        <v>16</v>
      </c>
      <c r="D153" s="9" t="s">
        <v>12</v>
      </c>
      <c r="E153" s="5">
        <f>ABS(FORECAST(A153,$E$2:$E$11,$A$2:$A$11))</f>
        <v>47857.460606060573</v>
      </c>
      <c r="F153" s="2" t="s">
        <v>4</v>
      </c>
    </row>
    <row r="154" spans="1:6" x14ac:dyDescent="0.25">
      <c r="A154" s="2">
        <v>1153</v>
      </c>
      <c r="B154" s="1">
        <v>34028</v>
      </c>
      <c r="C154" s="9" t="s">
        <v>11</v>
      </c>
      <c r="D154" s="9" t="s">
        <v>17</v>
      </c>
      <c r="E154" s="5">
        <f>ABS(FORECAST(A154,$E$2:$E$11,$A$2:$A$11))</f>
        <v>48200.63030303031</v>
      </c>
      <c r="F154" s="2" t="s">
        <v>5</v>
      </c>
    </row>
    <row r="155" spans="1:6" x14ac:dyDescent="0.25">
      <c r="A155" s="2">
        <v>1154</v>
      </c>
      <c r="B155" s="1">
        <v>34059</v>
      </c>
      <c r="C155" s="9" t="s">
        <v>13</v>
      </c>
      <c r="D155" s="9" t="s">
        <v>14</v>
      </c>
      <c r="E155" s="5">
        <f>ABS(FORECAST(A155,$E$2:$E$11,$A$2:$A$11))</f>
        <v>48543.799999999988</v>
      </c>
      <c r="F155" s="2" t="s">
        <v>5</v>
      </c>
    </row>
    <row r="156" spans="1:6" x14ac:dyDescent="0.25">
      <c r="A156" s="2">
        <v>1155</v>
      </c>
      <c r="B156" s="1">
        <v>34089</v>
      </c>
      <c r="C156" s="9" t="s">
        <v>16</v>
      </c>
      <c r="D156" s="9" t="s">
        <v>15</v>
      </c>
      <c r="E156" s="5">
        <f>ABS(FORECAST(A156,$E$2:$E$11,$A$2:$A$11))</f>
        <v>48886.969696969667</v>
      </c>
      <c r="F156" s="2" t="s">
        <v>5</v>
      </c>
    </row>
    <row r="157" spans="1:6" x14ac:dyDescent="0.25">
      <c r="A157" s="2">
        <v>1156</v>
      </c>
      <c r="B157" s="1">
        <v>34120</v>
      </c>
      <c r="C157" s="9" t="s">
        <v>11</v>
      </c>
      <c r="D157" s="9" t="s">
        <v>12</v>
      </c>
      <c r="E157" s="5">
        <f>ABS(FORECAST(A157,$E$2:$E$11,$A$2:$A$11))</f>
        <v>49230.139393939404</v>
      </c>
      <c r="F157" s="2" t="s">
        <v>5</v>
      </c>
    </row>
    <row r="158" spans="1:6" x14ac:dyDescent="0.25">
      <c r="A158" s="2">
        <v>1157</v>
      </c>
      <c r="B158" s="1">
        <v>34150</v>
      </c>
      <c r="C158" s="9" t="s">
        <v>16</v>
      </c>
      <c r="D158" s="9" t="s">
        <v>14</v>
      </c>
      <c r="E158" s="5">
        <f>ABS(FORECAST(A158,$E$2:$E$11,$A$2:$A$11))</f>
        <v>49573.309090909082</v>
      </c>
      <c r="F158" s="2" t="s">
        <v>4</v>
      </c>
    </row>
    <row r="159" spans="1:6" x14ac:dyDescent="0.25">
      <c r="A159" s="2">
        <v>1158</v>
      </c>
      <c r="B159" s="1">
        <v>34181</v>
      </c>
      <c r="C159" s="9" t="s">
        <v>11</v>
      </c>
      <c r="D159" s="9" t="s">
        <v>17</v>
      </c>
      <c r="E159" s="5">
        <f>ABS(FORECAST(A159,$E$2:$E$11,$A$2:$A$11))</f>
        <v>49916.478787878761</v>
      </c>
      <c r="F159" s="2" t="s">
        <v>5</v>
      </c>
    </row>
    <row r="160" spans="1:6" x14ac:dyDescent="0.25">
      <c r="A160" s="2">
        <v>1159</v>
      </c>
      <c r="B160" s="1">
        <v>34212</v>
      </c>
      <c r="C160" s="9" t="s">
        <v>13</v>
      </c>
      <c r="D160" s="9" t="s">
        <v>12</v>
      </c>
      <c r="E160" s="5">
        <f>ABS(FORECAST(A160,$E$2:$E$11,$A$2:$A$11))</f>
        <v>50259.648484848498</v>
      </c>
      <c r="F160" s="2" t="s">
        <v>4</v>
      </c>
    </row>
    <row r="161" spans="1:6" x14ac:dyDescent="0.25">
      <c r="A161" s="2">
        <v>1160</v>
      </c>
      <c r="B161" s="1">
        <v>34242</v>
      </c>
      <c r="C161" s="9" t="s">
        <v>16</v>
      </c>
      <c r="D161" s="9" t="s">
        <v>15</v>
      </c>
      <c r="E161" s="5">
        <f>ABS(FORECAST(A161,$E$2:$E$11,$A$2:$A$11))</f>
        <v>50602.818181818177</v>
      </c>
      <c r="F161" s="2" t="s">
        <v>4</v>
      </c>
    </row>
    <row r="162" spans="1:6" x14ac:dyDescent="0.25">
      <c r="A162" s="2">
        <v>1161</v>
      </c>
      <c r="B162" s="1">
        <v>34273</v>
      </c>
      <c r="C162" s="9" t="s">
        <v>11</v>
      </c>
      <c r="D162" s="9" t="s">
        <v>12</v>
      </c>
      <c r="E162" s="5">
        <f>ABS(FORECAST(A162,$E$2:$E$11,$A$2:$A$11))</f>
        <v>50945.987878787855</v>
      </c>
      <c r="F162" s="2" t="s">
        <v>4</v>
      </c>
    </row>
    <row r="163" spans="1:6" x14ac:dyDescent="0.25">
      <c r="A163" s="2">
        <v>1162</v>
      </c>
      <c r="B163" s="1">
        <v>34303</v>
      </c>
      <c r="C163" s="9" t="s">
        <v>13</v>
      </c>
      <c r="D163" s="9" t="s">
        <v>14</v>
      </c>
      <c r="E163" s="5">
        <f>ABS(FORECAST(A163,$E$2:$E$11,$A$2:$A$11))</f>
        <v>51289.157575757592</v>
      </c>
      <c r="F163" s="2" t="s">
        <v>4</v>
      </c>
    </row>
    <row r="164" spans="1:6" x14ac:dyDescent="0.25">
      <c r="A164" s="2">
        <v>1163</v>
      </c>
      <c r="B164" s="1">
        <v>34334</v>
      </c>
      <c r="C164" s="9" t="s">
        <v>11</v>
      </c>
      <c r="D164" s="9" t="s">
        <v>15</v>
      </c>
      <c r="E164" s="5">
        <f>ABS(FORECAST(A164,$E$2:$E$11,$A$2:$A$11))</f>
        <v>51632.327272727271</v>
      </c>
      <c r="F164" s="2" t="s">
        <v>5</v>
      </c>
    </row>
    <row r="165" spans="1:6" x14ac:dyDescent="0.25">
      <c r="A165" s="2">
        <v>1164</v>
      </c>
      <c r="B165" s="1">
        <v>34365</v>
      </c>
      <c r="C165" s="9" t="s">
        <v>16</v>
      </c>
      <c r="D165" s="9" t="s">
        <v>17</v>
      </c>
      <c r="E165" s="5">
        <f>ABS(FORECAST(A165,$E$2:$E$11,$A$2:$A$11))</f>
        <v>51975.496969696949</v>
      </c>
      <c r="F165" s="2" t="s">
        <v>5</v>
      </c>
    </row>
    <row r="166" spans="1:6" x14ac:dyDescent="0.25">
      <c r="A166" s="2">
        <v>1165</v>
      </c>
      <c r="B166" s="1">
        <v>34393</v>
      </c>
      <c r="C166" s="9" t="s">
        <v>13</v>
      </c>
      <c r="D166" s="9" t="s">
        <v>12</v>
      </c>
      <c r="E166" s="5">
        <f>ABS(FORECAST(A166,$E$2:$E$11,$A$2:$A$11))</f>
        <v>52318.666666666628</v>
      </c>
      <c r="F166" s="2" t="s">
        <v>5</v>
      </c>
    </row>
    <row r="167" spans="1:6" x14ac:dyDescent="0.25">
      <c r="A167" s="2">
        <v>1166</v>
      </c>
      <c r="B167" s="1">
        <v>34424</v>
      </c>
      <c r="C167" s="9" t="s">
        <v>11</v>
      </c>
      <c r="D167" s="9" t="s">
        <v>15</v>
      </c>
      <c r="E167" s="5">
        <f>ABS(FORECAST(A167,$E$2:$E$11,$A$2:$A$11))</f>
        <v>52661.836363636365</v>
      </c>
      <c r="F167" s="2" t="s">
        <v>5</v>
      </c>
    </row>
    <row r="168" spans="1:6" x14ac:dyDescent="0.25">
      <c r="A168" s="2">
        <v>1167</v>
      </c>
      <c r="B168" s="1">
        <v>34454</v>
      </c>
      <c r="C168" s="9" t="s">
        <v>11</v>
      </c>
      <c r="D168" s="9" t="s">
        <v>14</v>
      </c>
      <c r="E168" s="5">
        <f>ABS(FORECAST(A168,$E$2:$E$11,$A$2:$A$11))</f>
        <v>53005.006060606043</v>
      </c>
      <c r="F168" s="2" t="s">
        <v>4</v>
      </c>
    </row>
    <row r="169" spans="1:6" x14ac:dyDescent="0.25">
      <c r="A169" s="2">
        <v>1168</v>
      </c>
      <c r="B169" s="1">
        <v>34485</v>
      </c>
      <c r="C169" s="9" t="s">
        <v>16</v>
      </c>
      <c r="D169" s="9" t="s">
        <v>17</v>
      </c>
      <c r="E169" s="5">
        <f>ABS(FORECAST(A169,$E$2:$E$11,$A$2:$A$11))</f>
        <v>53348.175757575722</v>
      </c>
      <c r="F169" s="2" t="s">
        <v>5</v>
      </c>
    </row>
    <row r="170" spans="1:6" x14ac:dyDescent="0.25">
      <c r="A170" s="2">
        <v>1169</v>
      </c>
      <c r="B170" s="1">
        <v>34515</v>
      </c>
      <c r="C170" s="9" t="s">
        <v>13</v>
      </c>
      <c r="D170" s="9" t="s">
        <v>12</v>
      </c>
      <c r="E170" s="5">
        <f>ABS(FORECAST(A170,$E$2:$E$11,$A$2:$A$11))</f>
        <v>53691.345454545459</v>
      </c>
      <c r="F170" s="2" t="s">
        <v>4</v>
      </c>
    </row>
    <row r="171" spans="1:6" x14ac:dyDescent="0.25">
      <c r="A171" s="2">
        <v>1170</v>
      </c>
      <c r="B171" s="1">
        <v>34546</v>
      </c>
      <c r="C171" s="9" t="s">
        <v>16</v>
      </c>
      <c r="D171" s="9" t="s">
        <v>15</v>
      </c>
      <c r="E171" s="5">
        <f>ABS(FORECAST(A171,$E$2:$E$11,$A$2:$A$11))</f>
        <v>54034.515151515137</v>
      </c>
      <c r="F171" s="2" t="s">
        <v>4</v>
      </c>
    </row>
    <row r="172" spans="1:6" x14ac:dyDescent="0.25">
      <c r="A172" s="2">
        <v>1171</v>
      </c>
      <c r="B172" s="1">
        <v>34577</v>
      </c>
      <c r="C172" s="9" t="s">
        <v>13</v>
      </c>
      <c r="D172" s="9" t="s">
        <v>14</v>
      </c>
      <c r="E172" s="5">
        <f>ABS(FORECAST(A172,$E$2:$E$11,$A$2:$A$11))</f>
        <v>54377.684848484816</v>
      </c>
      <c r="F172" s="2" t="s">
        <v>4</v>
      </c>
    </row>
    <row r="173" spans="1:6" x14ac:dyDescent="0.25">
      <c r="A173" s="2">
        <v>1172</v>
      </c>
      <c r="B173" s="1">
        <v>34607</v>
      </c>
      <c r="C173" s="9" t="s">
        <v>16</v>
      </c>
      <c r="D173" s="9" t="s">
        <v>12</v>
      </c>
      <c r="E173" s="5">
        <f>ABS(FORECAST(A173,$E$2:$E$11,$A$2:$A$11))</f>
        <v>54720.854545454553</v>
      </c>
      <c r="F173" s="2" t="s">
        <v>4</v>
      </c>
    </row>
    <row r="174" spans="1:6" x14ac:dyDescent="0.25">
      <c r="A174" s="2">
        <v>1173</v>
      </c>
      <c r="B174" s="1">
        <v>34638</v>
      </c>
      <c r="C174" s="9" t="s">
        <v>11</v>
      </c>
      <c r="D174" s="9" t="s">
        <v>17</v>
      </c>
      <c r="E174" s="5">
        <f>ABS(FORECAST(A174,$E$2:$E$11,$A$2:$A$11))</f>
        <v>55064.024242424231</v>
      </c>
      <c r="F174" s="2" t="s">
        <v>5</v>
      </c>
    </row>
    <row r="175" spans="1:6" x14ac:dyDescent="0.25">
      <c r="A175" s="2">
        <v>1174</v>
      </c>
      <c r="B175" s="1">
        <v>34668</v>
      </c>
      <c r="C175" s="9" t="s">
        <v>13</v>
      </c>
      <c r="D175" s="9" t="s">
        <v>14</v>
      </c>
      <c r="E175" s="5">
        <f>ABS(FORECAST(A175,$E$2:$E$11,$A$2:$A$11))</f>
        <v>55407.19393939391</v>
      </c>
      <c r="F175" s="2" t="s">
        <v>5</v>
      </c>
    </row>
    <row r="176" spans="1:6" x14ac:dyDescent="0.25">
      <c r="A176" s="2">
        <v>1175</v>
      </c>
      <c r="B176" s="1">
        <v>34699</v>
      </c>
      <c r="C176" s="9" t="s">
        <v>16</v>
      </c>
      <c r="D176" s="9" t="s">
        <v>15</v>
      </c>
      <c r="E176" s="5">
        <f>ABS(FORECAST(A176,$E$2:$E$11,$A$2:$A$11))</f>
        <v>55750.363636363647</v>
      </c>
      <c r="F176" s="2" t="s">
        <v>5</v>
      </c>
    </row>
    <row r="177" spans="1:6" x14ac:dyDescent="0.25">
      <c r="A177" s="2">
        <v>1176</v>
      </c>
      <c r="B177" s="1">
        <v>34730</v>
      </c>
      <c r="C177" s="9" t="s">
        <v>11</v>
      </c>
      <c r="D177" s="9" t="s">
        <v>12</v>
      </c>
      <c r="E177" s="5">
        <f>ABS(FORECAST(A177,$E$2:$E$11,$A$2:$A$11))</f>
        <v>56093.533333333326</v>
      </c>
      <c r="F177" s="2" t="s">
        <v>5</v>
      </c>
    </row>
    <row r="178" spans="1:6" x14ac:dyDescent="0.25">
      <c r="A178" s="2">
        <v>1177</v>
      </c>
      <c r="B178" s="1">
        <v>34758</v>
      </c>
      <c r="C178" s="9" t="s">
        <v>16</v>
      </c>
      <c r="D178" s="9" t="s">
        <v>14</v>
      </c>
      <c r="E178" s="5">
        <f>ABS(FORECAST(A178,$E$2:$E$11,$A$2:$A$11))</f>
        <v>56436.703030303004</v>
      </c>
      <c r="F178" s="2" t="s">
        <v>4</v>
      </c>
    </row>
    <row r="179" spans="1:6" x14ac:dyDescent="0.25">
      <c r="A179" s="2">
        <v>1178</v>
      </c>
      <c r="B179" s="1">
        <v>34789</v>
      </c>
      <c r="C179" s="9" t="s">
        <v>11</v>
      </c>
      <c r="D179" s="9" t="s">
        <v>17</v>
      </c>
      <c r="E179" s="5">
        <f>ABS(FORECAST(A179,$E$2:$E$11,$A$2:$A$11))</f>
        <v>56779.872727272741</v>
      </c>
      <c r="F179" s="2" t="s">
        <v>5</v>
      </c>
    </row>
    <row r="180" spans="1:6" x14ac:dyDescent="0.25">
      <c r="A180" s="2">
        <v>1179</v>
      </c>
      <c r="B180" s="1">
        <v>34819</v>
      </c>
      <c r="C180" s="9" t="s">
        <v>13</v>
      </c>
      <c r="D180" s="9" t="s">
        <v>12</v>
      </c>
      <c r="E180" s="5">
        <f>ABS(FORECAST(A180,$E$2:$E$11,$A$2:$A$11))</f>
        <v>57123.04242424242</v>
      </c>
      <c r="F180" s="2" t="s">
        <v>4</v>
      </c>
    </row>
    <row r="181" spans="1:6" x14ac:dyDescent="0.25">
      <c r="A181" s="2">
        <v>1180</v>
      </c>
      <c r="B181" s="1">
        <v>34850</v>
      </c>
      <c r="C181" s="9" t="s">
        <v>16</v>
      </c>
      <c r="D181" s="9" t="s">
        <v>15</v>
      </c>
      <c r="E181" s="5">
        <f>ABS(FORECAST(A181,$E$2:$E$11,$A$2:$A$11))</f>
        <v>57466.212121212098</v>
      </c>
      <c r="F181" s="2" t="s">
        <v>4</v>
      </c>
    </row>
    <row r="182" spans="1:6" x14ac:dyDescent="0.25">
      <c r="A182" s="2">
        <v>1181</v>
      </c>
      <c r="B182" s="1">
        <v>34880</v>
      </c>
      <c r="C182" s="9" t="s">
        <v>11</v>
      </c>
      <c r="D182" s="9" t="s">
        <v>12</v>
      </c>
      <c r="E182" s="5">
        <f>ABS(FORECAST(A182,$E$2:$E$11,$A$2:$A$11))</f>
        <v>57809.381818181835</v>
      </c>
      <c r="F182" s="2" t="s">
        <v>4</v>
      </c>
    </row>
    <row r="183" spans="1:6" x14ac:dyDescent="0.25">
      <c r="A183" s="2">
        <v>1182</v>
      </c>
      <c r="B183" s="1">
        <v>34911</v>
      </c>
      <c r="C183" s="9" t="s">
        <v>13</v>
      </c>
      <c r="D183" s="9" t="s">
        <v>14</v>
      </c>
      <c r="E183" s="5">
        <f>ABS(FORECAST(A183,$E$2:$E$11,$A$2:$A$11))</f>
        <v>58152.551515151514</v>
      </c>
      <c r="F183" s="2" t="s">
        <v>4</v>
      </c>
    </row>
    <row r="184" spans="1:6" x14ac:dyDescent="0.25">
      <c r="A184" s="2">
        <v>1183</v>
      </c>
      <c r="B184" s="1">
        <v>34942</v>
      </c>
      <c r="C184" s="9" t="s">
        <v>11</v>
      </c>
      <c r="D184" s="9" t="s">
        <v>15</v>
      </c>
      <c r="E184" s="5">
        <f>ABS(FORECAST(A184,$E$2:$E$11,$A$2:$A$11))</f>
        <v>58495.721212121192</v>
      </c>
      <c r="F184" s="2" t="s">
        <v>5</v>
      </c>
    </row>
    <row r="185" spans="1:6" x14ac:dyDescent="0.25">
      <c r="A185" s="2">
        <v>1184</v>
      </c>
      <c r="B185" s="1">
        <v>34972</v>
      </c>
      <c r="C185" s="9" t="s">
        <v>16</v>
      </c>
      <c r="D185" s="9" t="s">
        <v>17</v>
      </c>
      <c r="E185" s="5">
        <f>ABS(FORECAST(A185,$E$2:$E$11,$A$2:$A$11))</f>
        <v>58838.890909090871</v>
      </c>
      <c r="F185" s="2" t="s">
        <v>5</v>
      </c>
    </row>
    <row r="186" spans="1:6" x14ac:dyDescent="0.25">
      <c r="A186" s="2">
        <v>1185</v>
      </c>
      <c r="B186" s="1">
        <v>35003</v>
      </c>
      <c r="C186" s="9" t="s">
        <v>13</v>
      </c>
      <c r="D186" s="9" t="s">
        <v>12</v>
      </c>
      <c r="E186" s="5">
        <f>ABS(FORECAST(A186,$E$2:$E$11,$A$2:$A$11))</f>
        <v>59182.060606060608</v>
      </c>
      <c r="F186" s="2" t="s">
        <v>5</v>
      </c>
    </row>
    <row r="187" spans="1:6" x14ac:dyDescent="0.25">
      <c r="A187" s="2">
        <v>1186</v>
      </c>
      <c r="B187" s="1">
        <v>35033</v>
      </c>
      <c r="C187" s="9" t="s">
        <v>11</v>
      </c>
      <c r="D187" s="9" t="s">
        <v>15</v>
      </c>
      <c r="E187" s="5">
        <f>ABS(FORECAST(A187,$E$2:$E$11,$A$2:$A$11))</f>
        <v>59525.230303030286</v>
      </c>
      <c r="F187" s="2" t="s">
        <v>5</v>
      </c>
    </row>
    <row r="188" spans="1:6" x14ac:dyDescent="0.25">
      <c r="A188" s="2">
        <v>1187</v>
      </c>
      <c r="B188" s="1">
        <v>35064</v>
      </c>
      <c r="C188" s="9" t="s">
        <v>11</v>
      </c>
      <c r="D188" s="9" t="s">
        <v>14</v>
      </c>
      <c r="E188" s="5">
        <f>ABS(FORECAST(A188,$E$2:$E$11,$A$2:$A$11))</f>
        <v>59868.399999999965</v>
      </c>
      <c r="F188" s="2" t="s">
        <v>4</v>
      </c>
    </row>
    <row r="189" spans="1:6" x14ac:dyDescent="0.25">
      <c r="A189" s="2">
        <v>1188</v>
      </c>
      <c r="B189" s="1">
        <v>35095</v>
      </c>
      <c r="C189" s="9" t="s">
        <v>16</v>
      </c>
      <c r="D189" s="9" t="s">
        <v>17</v>
      </c>
      <c r="E189" s="5">
        <f>ABS(FORECAST(A189,$E$2:$E$11,$A$2:$A$11))</f>
        <v>60211.569696969702</v>
      </c>
      <c r="F189" s="2" t="s">
        <v>5</v>
      </c>
    </row>
    <row r="190" spans="1:6" x14ac:dyDescent="0.25">
      <c r="A190" s="2">
        <v>1189</v>
      </c>
      <c r="B190" s="1">
        <v>35124</v>
      </c>
      <c r="C190" s="9" t="s">
        <v>13</v>
      </c>
      <c r="D190" s="9" t="s">
        <v>12</v>
      </c>
      <c r="E190" s="5">
        <f>ABS(FORECAST(A190,$E$2:$E$11,$A$2:$A$11))</f>
        <v>60554.739393939381</v>
      </c>
      <c r="F190" s="2" t="s">
        <v>4</v>
      </c>
    </row>
    <row r="191" spans="1:6" x14ac:dyDescent="0.25">
      <c r="A191" s="2">
        <v>1190</v>
      </c>
      <c r="B191" s="1">
        <v>35155</v>
      </c>
      <c r="C191" s="9" t="s">
        <v>16</v>
      </c>
      <c r="D191" s="9" t="s">
        <v>15</v>
      </c>
      <c r="E191" s="5">
        <f>ABS(FORECAST(A191,$E$2:$E$11,$A$2:$A$11))</f>
        <v>60897.909090909059</v>
      </c>
      <c r="F191" s="2" t="s">
        <v>4</v>
      </c>
    </row>
    <row r="192" spans="1:6" x14ac:dyDescent="0.25">
      <c r="A192" s="2">
        <v>1191</v>
      </c>
      <c r="B192" s="1">
        <v>35185</v>
      </c>
      <c r="C192" s="9" t="s">
        <v>13</v>
      </c>
      <c r="D192" s="9" t="s">
        <v>14</v>
      </c>
      <c r="E192" s="5">
        <f>ABS(FORECAST(A192,$E$2:$E$11,$A$2:$A$11))</f>
        <v>61241.078787878796</v>
      </c>
      <c r="F192" s="2" t="s">
        <v>4</v>
      </c>
    </row>
    <row r="193" spans="1:6" x14ac:dyDescent="0.25">
      <c r="A193" s="2">
        <v>1192</v>
      </c>
      <c r="B193" s="1">
        <v>35216</v>
      </c>
      <c r="C193" s="9" t="s">
        <v>16</v>
      </c>
      <c r="D193" s="9" t="s">
        <v>12</v>
      </c>
      <c r="E193" s="5">
        <f>ABS(FORECAST(A193,$E$2:$E$11,$A$2:$A$11))</f>
        <v>61584.248484848475</v>
      </c>
      <c r="F193" s="2" t="s">
        <v>4</v>
      </c>
    </row>
    <row r="194" spans="1:6" x14ac:dyDescent="0.25">
      <c r="A194" s="2">
        <v>1193</v>
      </c>
      <c r="B194" s="1">
        <v>35246</v>
      </c>
      <c r="C194" s="9" t="s">
        <v>11</v>
      </c>
      <c r="D194" s="9" t="s">
        <v>17</v>
      </c>
      <c r="E194" s="5">
        <f>ABS(FORECAST(A194,$E$2:$E$11,$A$2:$A$11))</f>
        <v>61927.418181818153</v>
      </c>
      <c r="F194" s="2" t="s">
        <v>5</v>
      </c>
    </row>
    <row r="195" spans="1:6" x14ac:dyDescent="0.25">
      <c r="A195" s="2">
        <v>1194</v>
      </c>
      <c r="B195" s="1">
        <v>35277</v>
      </c>
      <c r="C195" s="9" t="s">
        <v>13</v>
      </c>
      <c r="D195" s="9" t="s">
        <v>14</v>
      </c>
      <c r="E195" s="5">
        <f>ABS(FORECAST(A195,$E$2:$E$11,$A$2:$A$11))</f>
        <v>62270.58787878789</v>
      </c>
      <c r="F195" s="2" t="s">
        <v>5</v>
      </c>
    </row>
    <row r="196" spans="1:6" x14ac:dyDescent="0.25">
      <c r="A196" s="2">
        <v>1195</v>
      </c>
      <c r="B196" s="1">
        <v>35308</v>
      </c>
      <c r="C196" s="9" t="s">
        <v>16</v>
      </c>
      <c r="D196" s="9" t="s">
        <v>15</v>
      </c>
      <c r="E196" s="5">
        <f>ABS(FORECAST(A196,$E$2:$E$11,$A$2:$A$11))</f>
        <v>62613.757575757569</v>
      </c>
      <c r="F196" s="2" t="s">
        <v>5</v>
      </c>
    </row>
    <row r="197" spans="1:6" x14ac:dyDescent="0.25">
      <c r="A197" s="2">
        <v>1196</v>
      </c>
      <c r="B197" s="1">
        <v>35338</v>
      </c>
      <c r="C197" s="9" t="s">
        <v>11</v>
      </c>
      <c r="D197" s="9" t="s">
        <v>12</v>
      </c>
      <c r="E197" s="5">
        <f>ABS(FORECAST(A197,$E$2:$E$11,$A$2:$A$11))</f>
        <v>62956.927272727247</v>
      </c>
      <c r="F197" s="2" t="s">
        <v>5</v>
      </c>
    </row>
    <row r="198" spans="1:6" x14ac:dyDescent="0.25">
      <c r="A198" s="2">
        <v>1197</v>
      </c>
      <c r="B198" s="1">
        <v>35369</v>
      </c>
      <c r="C198" s="9" t="s">
        <v>16</v>
      </c>
      <c r="D198" s="9" t="s">
        <v>14</v>
      </c>
      <c r="E198" s="5">
        <f>ABS(FORECAST(A198,$E$2:$E$11,$A$2:$A$11))</f>
        <v>63300.096969696984</v>
      </c>
      <c r="F198" s="2" t="s">
        <v>4</v>
      </c>
    </row>
    <row r="199" spans="1:6" x14ac:dyDescent="0.25">
      <c r="A199" s="2">
        <v>1198</v>
      </c>
      <c r="B199" s="1">
        <v>35399</v>
      </c>
      <c r="C199" s="9" t="s">
        <v>11</v>
      </c>
      <c r="D199" s="9" t="s">
        <v>17</v>
      </c>
      <c r="E199" s="5">
        <f>ABS(FORECAST(A199,$E$2:$E$11,$A$2:$A$11))</f>
        <v>63643.266666666663</v>
      </c>
      <c r="F199" s="2" t="s">
        <v>5</v>
      </c>
    </row>
    <row r="200" spans="1:6" x14ac:dyDescent="0.25">
      <c r="A200" s="2">
        <v>1199</v>
      </c>
      <c r="B200" s="1">
        <v>35430</v>
      </c>
      <c r="C200" s="9" t="s">
        <v>13</v>
      </c>
      <c r="D200" s="9" t="s">
        <v>12</v>
      </c>
      <c r="E200" s="5">
        <f>ABS(FORECAST(A200,$E$2:$E$11,$A$2:$A$11))</f>
        <v>63986.436363636341</v>
      </c>
      <c r="F200" s="2" t="s">
        <v>4</v>
      </c>
    </row>
    <row r="201" spans="1:6" x14ac:dyDescent="0.25">
      <c r="A201" s="2">
        <v>1200</v>
      </c>
      <c r="B201" s="1">
        <v>35461</v>
      </c>
      <c r="C201" s="9" t="s">
        <v>16</v>
      </c>
      <c r="D201" s="9" t="s">
        <v>15</v>
      </c>
      <c r="E201" s="5">
        <f>ABS(FORECAST(A201,$E$2:$E$11,$A$2:$A$11))</f>
        <v>64329.606060606078</v>
      </c>
      <c r="F201" s="2" t="s">
        <v>4</v>
      </c>
    </row>
    <row r="202" spans="1:6" x14ac:dyDescent="0.25">
      <c r="A202" s="2">
        <v>1201</v>
      </c>
      <c r="B202" s="1">
        <v>35489</v>
      </c>
      <c r="C202" s="9" t="s">
        <v>11</v>
      </c>
      <c r="D202" s="9" t="s">
        <v>12</v>
      </c>
      <c r="E202" s="5">
        <f>ABS(FORECAST(A202,$E$2:$E$11,$A$2:$A$11))</f>
        <v>64672.775757575757</v>
      </c>
      <c r="F202" s="2" t="s">
        <v>4</v>
      </c>
    </row>
    <row r="203" spans="1:6" x14ac:dyDescent="0.25">
      <c r="A203" s="2">
        <v>1202</v>
      </c>
      <c r="B203" s="1">
        <v>35520</v>
      </c>
      <c r="C203" s="9" t="s">
        <v>13</v>
      </c>
      <c r="D203" s="9" t="s">
        <v>14</v>
      </c>
      <c r="E203" s="5">
        <f>ABS(FORECAST(A203,$E$2:$E$11,$A$2:$A$11))</f>
        <v>65015.945454545435</v>
      </c>
      <c r="F203" s="2" t="s">
        <v>4</v>
      </c>
    </row>
    <row r="204" spans="1:6" x14ac:dyDescent="0.25">
      <c r="A204" s="2">
        <v>1203</v>
      </c>
      <c r="B204" s="1">
        <v>35550</v>
      </c>
      <c r="C204" s="9" t="s">
        <v>11</v>
      </c>
      <c r="D204" s="9" t="s">
        <v>15</v>
      </c>
      <c r="E204" s="5">
        <f>ABS(FORECAST(A204,$E$2:$E$11,$A$2:$A$11))</f>
        <v>65359.115151515114</v>
      </c>
      <c r="F204" s="2" t="s">
        <v>5</v>
      </c>
    </row>
    <row r="205" spans="1:6" x14ac:dyDescent="0.25">
      <c r="A205" s="2">
        <v>1204</v>
      </c>
      <c r="B205" s="1">
        <v>35581</v>
      </c>
      <c r="C205" s="9" t="s">
        <v>16</v>
      </c>
      <c r="D205" s="9" t="s">
        <v>17</v>
      </c>
      <c r="E205" s="5">
        <f>ABS(FORECAST(A205,$E$2:$E$11,$A$2:$A$11))</f>
        <v>65702.284848484851</v>
      </c>
      <c r="F205" s="2" t="s">
        <v>5</v>
      </c>
    </row>
    <row r="206" spans="1:6" x14ac:dyDescent="0.25">
      <c r="A206" s="2">
        <v>1205</v>
      </c>
      <c r="B206" s="1">
        <v>35611</v>
      </c>
      <c r="C206" s="9" t="s">
        <v>13</v>
      </c>
      <c r="D206" s="9" t="s">
        <v>12</v>
      </c>
      <c r="E206" s="5">
        <f>ABS(FORECAST(A206,$E$2:$E$11,$A$2:$A$11))</f>
        <v>66045.45454545453</v>
      </c>
      <c r="F206" s="2" t="s">
        <v>5</v>
      </c>
    </row>
    <row r="207" spans="1:6" x14ac:dyDescent="0.25">
      <c r="A207" s="2">
        <v>1206</v>
      </c>
      <c r="B207" s="1">
        <v>35642</v>
      </c>
      <c r="C207" s="9" t="s">
        <v>11</v>
      </c>
      <c r="D207" s="9" t="s">
        <v>15</v>
      </c>
      <c r="E207" s="5">
        <f>ABS(FORECAST(A207,$E$2:$E$11,$A$2:$A$11))</f>
        <v>66388.624242424208</v>
      </c>
      <c r="F207" s="2" t="s">
        <v>5</v>
      </c>
    </row>
    <row r="208" spans="1:6" x14ac:dyDescent="0.25">
      <c r="A208" s="2">
        <v>1207</v>
      </c>
      <c r="B208" s="1">
        <v>35673</v>
      </c>
      <c r="C208" s="9" t="s">
        <v>11</v>
      </c>
      <c r="D208" s="9" t="s">
        <v>14</v>
      </c>
      <c r="E208" s="5">
        <f>ABS(FORECAST(A208,$E$2:$E$11,$A$2:$A$11))</f>
        <v>66731.793939393945</v>
      </c>
      <c r="F208" s="2" t="s">
        <v>4</v>
      </c>
    </row>
    <row r="209" spans="1:6" x14ac:dyDescent="0.25">
      <c r="A209" s="2">
        <v>1208</v>
      </c>
      <c r="B209" s="1">
        <v>35703</v>
      </c>
      <c r="C209" s="9" t="s">
        <v>16</v>
      </c>
      <c r="D209" s="9" t="s">
        <v>17</v>
      </c>
      <c r="E209" s="5">
        <f>ABS(FORECAST(A209,$E$2:$E$11,$A$2:$A$11))</f>
        <v>67074.963636363624</v>
      </c>
      <c r="F209" s="2" t="s">
        <v>5</v>
      </c>
    </row>
    <row r="210" spans="1:6" x14ac:dyDescent="0.25">
      <c r="A210" s="2">
        <v>1209</v>
      </c>
      <c r="B210" s="1">
        <v>35734</v>
      </c>
      <c r="C210" s="9" t="s">
        <v>13</v>
      </c>
      <c r="D210" s="9" t="s">
        <v>12</v>
      </c>
      <c r="E210" s="5">
        <f>ABS(FORECAST(A210,$E$2:$E$11,$A$2:$A$11))</f>
        <v>67418.133333333302</v>
      </c>
      <c r="F210" s="2" t="s">
        <v>4</v>
      </c>
    </row>
    <row r="211" spans="1:6" x14ac:dyDescent="0.25">
      <c r="A211" s="2">
        <v>1210</v>
      </c>
      <c r="B211" s="1">
        <v>35764</v>
      </c>
      <c r="C211" s="9" t="s">
        <v>16</v>
      </c>
      <c r="D211" s="9" t="s">
        <v>15</v>
      </c>
      <c r="E211" s="5">
        <f>ABS(FORECAST(A211,$E$2:$E$11,$A$2:$A$11))</f>
        <v>67761.303030303039</v>
      </c>
      <c r="F211" s="2" t="s">
        <v>4</v>
      </c>
    </row>
    <row r="212" spans="1:6" x14ac:dyDescent="0.25">
      <c r="A212" s="2">
        <v>1211</v>
      </c>
      <c r="B212" s="1">
        <v>35795</v>
      </c>
      <c r="C212" s="9" t="s">
        <v>13</v>
      </c>
      <c r="D212" s="9" t="s">
        <v>14</v>
      </c>
      <c r="E212" s="5">
        <f>ABS(FORECAST(A212,$E$2:$E$11,$A$2:$A$11))</f>
        <v>68104.472727272718</v>
      </c>
      <c r="F212" s="2" t="s">
        <v>4</v>
      </c>
    </row>
    <row r="213" spans="1:6" x14ac:dyDescent="0.25">
      <c r="A213" s="2">
        <v>1212</v>
      </c>
      <c r="B213" s="1">
        <v>35826</v>
      </c>
      <c r="C213" s="9" t="s">
        <v>16</v>
      </c>
      <c r="D213" s="9" t="s">
        <v>12</v>
      </c>
      <c r="E213" s="5">
        <f>ABS(FORECAST(A213,$E$2:$E$11,$A$2:$A$11))</f>
        <v>68447.642424242396</v>
      </c>
      <c r="F213" s="2" t="s">
        <v>4</v>
      </c>
    </row>
    <row r="214" spans="1:6" x14ac:dyDescent="0.25">
      <c r="A214" s="2">
        <v>1213</v>
      </c>
      <c r="B214" s="1">
        <v>35854</v>
      </c>
      <c r="C214" s="9" t="s">
        <v>11</v>
      </c>
      <c r="D214" s="9" t="s">
        <v>17</v>
      </c>
      <c r="E214" s="5">
        <f>ABS(FORECAST(A214,$E$2:$E$11,$A$2:$A$11))</f>
        <v>68790.812121212133</v>
      </c>
      <c r="F214" s="2" t="s">
        <v>5</v>
      </c>
    </row>
    <row r="215" spans="1:6" x14ac:dyDescent="0.25">
      <c r="A215" s="2">
        <v>1214</v>
      </c>
      <c r="B215" s="1">
        <v>35885</v>
      </c>
      <c r="C215" s="9" t="s">
        <v>13</v>
      </c>
      <c r="D215" s="9" t="s">
        <v>14</v>
      </c>
      <c r="E215" s="5">
        <f>ABS(FORECAST(A215,$E$2:$E$11,$A$2:$A$11))</f>
        <v>69133.981818181812</v>
      </c>
      <c r="F215" s="2" t="s">
        <v>5</v>
      </c>
    </row>
    <row r="216" spans="1:6" x14ac:dyDescent="0.25">
      <c r="A216" s="2">
        <v>1215</v>
      </c>
      <c r="B216" s="1">
        <v>35915</v>
      </c>
      <c r="C216" s="9" t="s">
        <v>16</v>
      </c>
      <c r="D216" s="9" t="s">
        <v>15</v>
      </c>
      <c r="E216" s="5">
        <f>ABS(FORECAST(A216,$E$2:$E$11,$A$2:$A$11))</f>
        <v>69477.15151515149</v>
      </c>
      <c r="F216" s="2" t="s">
        <v>5</v>
      </c>
    </row>
    <row r="217" spans="1:6" x14ac:dyDescent="0.25">
      <c r="A217" s="2">
        <v>1216</v>
      </c>
      <c r="B217" s="1">
        <v>35946</v>
      </c>
      <c r="C217" s="9" t="s">
        <v>11</v>
      </c>
      <c r="D217" s="9" t="s">
        <v>12</v>
      </c>
      <c r="E217" s="5">
        <f>ABS(FORECAST(A217,$E$2:$E$11,$A$2:$A$11))</f>
        <v>69820.321212121227</v>
      </c>
      <c r="F217" s="2" t="s">
        <v>5</v>
      </c>
    </row>
    <row r="218" spans="1:6" x14ac:dyDescent="0.25">
      <c r="A218" s="2">
        <v>1217</v>
      </c>
      <c r="B218" s="1">
        <v>35976</v>
      </c>
      <c r="C218" s="9" t="s">
        <v>16</v>
      </c>
      <c r="D218" s="9" t="s">
        <v>14</v>
      </c>
      <c r="E218" s="5">
        <f>ABS(FORECAST(A218,$E$2:$E$11,$A$2:$A$11))</f>
        <v>70163.490909090906</v>
      </c>
      <c r="F218" s="2" t="s">
        <v>4</v>
      </c>
    </row>
    <row r="219" spans="1:6" x14ac:dyDescent="0.25">
      <c r="A219" s="2">
        <v>1218</v>
      </c>
      <c r="B219" s="1">
        <v>36007</v>
      </c>
      <c r="C219" s="9" t="s">
        <v>11</v>
      </c>
      <c r="D219" s="9" t="s">
        <v>17</v>
      </c>
      <c r="E219" s="5">
        <f>ABS(FORECAST(A219,$E$2:$E$11,$A$2:$A$11))</f>
        <v>70506.660606060585</v>
      </c>
      <c r="F219" s="2" t="s">
        <v>5</v>
      </c>
    </row>
    <row r="220" spans="1:6" x14ac:dyDescent="0.25">
      <c r="A220" s="2">
        <v>1219</v>
      </c>
      <c r="B220" s="1">
        <v>36038</v>
      </c>
      <c r="C220" s="9" t="s">
        <v>13</v>
      </c>
      <c r="D220" s="9" t="s">
        <v>12</v>
      </c>
      <c r="E220" s="5">
        <f>ABS(FORECAST(A220,$E$2:$E$11,$A$2:$A$11))</f>
        <v>70849.830303030321</v>
      </c>
      <c r="F220" s="2" t="s">
        <v>4</v>
      </c>
    </row>
    <row r="221" spans="1:6" x14ac:dyDescent="0.25">
      <c r="A221" s="2">
        <v>1220</v>
      </c>
      <c r="B221" s="1">
        <v>36068</v>
      </c>
      <c r="C221" s="9" t="s">
        <v>16</v>
      </c>
      <c r="D221" s="9" t="s">
        <v>15</v>
      </c>
      <c r="E221" s="5">
        <f>ABS(FORECAST(A221,$E$2:$E$11,$A$2:$A$11))</f>
        <v>71193</v>
      </c>
      <c r="F221" s="2" t="s">
        <v>4</v>
      </c>
    </row>
    <row r="222" spans="1:6" x14ac:dyDescent="0.25">
      <c r="A222" s="2">
        <v>1221</v>
      </c>
      <c r="B222" s="1">
        <v>36099</v>
      </c>
      <c r="C222" s="9" t="s">
        <v>11</v>
      </c>
      <c r="D222" s="9" t="s">
        <v>12</v>
      </c>
      <c r="E222" s="5">
        <f>ABS(FORECAST(A222,$E$2:$E$11,$A$2:$A$11))</f>
        <v>71536.169696969679</v>
      </c>
      <c r="F222" s="2" t="s">
        <v>4</v>
      </c>
    </row>
    <row r="223" spans="1:6" x14ac:dyDescent="0.25">
      <c r="A223" s="2">
        <v>1222</v>
      </c>
      <c r="B223" s="1">
        <v>36129</v>
      </c>
      <c r="C223" s="9" t="s">
        <v>13</v>
      </c>
      <c r="D223" s="9" t="s">
        <v>14</v>
      </c>
      <c r="E223" s="5">
        <f>ABS(FORECAST(A223,$E$2:$E$11,$A$2:$A$11))</f>
        <v>71879.339393939357</v>
      </c>
      <c r="F223" s="2" t="s">
        <v>4</v>
      </c>
    </row>
    <row r="224" spans="1:6" x14ac:dyDescent="0.25">
      <c r="A224" s="2">
        <v>1223</v>
      </c>
      <c r="B224" s="1">
        <v>36160</v>
      </c>
      <c r="C224" s="9" t="s">
        <v>11</v>
      </c>
      <c r="D224" s="9" t="s">
        <v>15</v>
      </c>
      <c r="E224" s="5">
        <f>ABS(FORECAST(A224,$E$2:$E$11,$A$2:$A$11))</f>
        <v>72222.509090909094</v>
      </c>
      <c r="F224" s="2" t="s">
        <v>5</v>
      </c>
    </row>
    <row r="225" spans="1:6" x14ac:dyDescent="0.25">
      <c r="A225" s="2">
        <v>1224</v>
      </c>
      <c r="B225" s="1">
        <v>36191</v>
      </c>
      <c r="C225" s="9" t="s">
        <v>16</v>
      </c>
      <c r="D225" s="9" t="s">
        <v>17</v>
      </c>
      <c r="E225" s="5">
        <f>ABS(FORECAST(A225,$E$2:$E$11,$A$2:$A$11))</f>
        <v>72565.678787878773</v>
      </c>
      <c r="F225" s="2" t="s">
        <v>5</v>
      </c>
    </row>
    <row r="226" spans="1:6" x14ac:dyDescent="0.25">
      <c r="A226" s="2">
        <v>1225</v>
      </c>
      <c r="B226" s="1">
        <v>36219</v>
      </c>
      <c r="C226" s="9" t="s">
        <v>13</v>
      </c>
      <c r="D226" s="9" t="s">
        <v>12</v>
      </c>
      <c r="E226" s="5">
        <f>ABS(FORECAST(A226,$E$2:$E$11,$A$2:$A$11))</f>
        <v>72908.848484848451</v>
      </c>
      <c r="F226" s="2" t="s">
        <v>5</v>
      </c>
    </row>
    <row r="227" spans="1:6" x14ac:dyDescent="0.25">
      <c r="A227" s="2">
        <v>1226</v>
      </c>
      <c r="B227" s="1">
        <v>36250</v>
      </c>
      <c r="C227" s="9" t="s">
        <v>11</v>
      </c>
      <c r="D227" s="9" t="s">
        <v>15</v>
      </c>
      <c r="E227" s="5">
        <f>ABS(FORECAST(A227,$E$2:$E$11,$A$2:$A$11))</f>
        <v>73252.018181818188</v>
      </c>
      <c r="F227" s="2" t="s">
        <v>5</v>
      </c>
    </row>
    <row r="228" spans="1:6" x14ac:dyDescent="0.25">
      <c r="A228" s="2">
        <v>1227</v>
      </c>
      <c r="B228" s="1">
        <v>36280</v>
      </c>
      <c r="C228" s="9" t="s">
        <v>11</v>
      </c>
      <c r="D228" s="9" t="s">
        <v>14</v>
      </c>
      <c r="E228" s="5">
        <f>ABS(FORECAST(A228,$E$2:$E$11,$A$2:$A$11))</f>
        <v>73595.187878787867</v>
      </c>
      <c r="F228" s="2" t="s">
        <v>4</v>
      </c>
    </row>
    <row r="229" spans="1:6" x14ac:dyDescent="0.25">
      <c r="A229" s="2">
        <v>1228</v>
      </c>
      <c r="B229" s="1">
        <v>36311</v>
      </c>
      <c r="C229" s="9" t="s">
        <v>16</v>
      </c>
      <c r="D229" s="9" t="s">
        <v>17</v>
      </c>
      <c r="E229" s="5">
        <f>ABS(FORECAST(A229,$E$2:$E$11,$A$2:$A$11))</f>
        <v>73938.357575757545</v>
      </c>
      <c r="F229" s="2" t="s">
        <v>5</v>
      </c>
    </row>
    <row r="230" spans="1:6" x14ac:dyDescent="0.25">
      <c r="A230" s="2">
        <v>1229</v>
      </c>
      <c r="B230" s="1">
        <v>36341</v>
      </c>
      <c r="C230" s="9" t="s">
        <v>13</v>
      </c>
      <c r="D230" s="9" t="s">
        <v>12</v>
      </c>
      <c r="E230" s="5">
        <f>ABS(FORECAST(A230,$E$2:$E$11,$A$2:$A$11))</f>
        <v>74281.527272727282</v>
      </c>
      <c r="F230" s="2" t="s">
        <v>4</v>
      </c>
    </row>
    <row r="231" spans="1:6" x14ac:dyDescent="0.25">
      <c r="A231" s="2">
        <v>1230</v>
      </c>
      <c r="B231" s="1">
        <v>36372</v>
      </c>
      <c r="C231" s="9" t="s">
        <v>16</v>
      </c>
      <c r="D231" s="9" t="s">
        <v>15</v>
      </c>
      <c r="E231" s="5">
        <f>ABS(FORECAST(A231,$E$2:$E$11,$A$2:$A$11))</f>
        <v>74624.696969696961</v>
      </c>
      <c r="F231" s="2" t="s">
        <v>4</v>
      </c>
    </row>
    <row r="232" spans="1:6" x14ac:dyDescent="0.25">
      <c r="A232" s="2">
        <v>1231</v>
      </c>
      <c r="B232" s="1">
        <v>36403</v>
      </c>
      <c r="C232" s="9" t="s">
        <v>13</v>
      </c>
      <c r="D232" s="9" t="s">
        <v>14</v>
      </c>
      <c r="E232" s="5">
        <f>ABS(FORECAST(A232,$E$2:$E$11,$A$2:$A$11))</f>
        <v>74967.86666666664</v>
      </c>
      <c r="F232" s="2" t="s">
        <v>4</v>
      </c>
    </row>
    <row r="233" spans="1:6" x14ac:dyDescent="0.25">
      <c r="A233" s="2">
        <v>1232</v>
      </c>
      <c r="B233" s="1">
        <v>36433</v>
      </c>
      <c r="C233" s="9" t="s">
        <v>16</v>
      </c>
      <c r="D233" s="9" t="s">
        <v>12</v>
      </c>
      <c r="E233" s="5">
        <f>ABS(FORECAST(A233,$E$2:$E$11,$A$2:$A$11))</f>
        <v>75311.036363636376</v>
      </c>
      <c r="F233" s="2" t="s">
        <v>4</v>
      </c>
    </row>
    <row r="234" spans="1:6" x14ac:dyDescent="0.25">
      <c r="A234" s="2">
        <v>1233</v>
      </c>
      <c r="B234" s="1">
        <v>36464</v>
      </c>
      <c r="C234" s="9" t="s">
        <v>11</v>
      </c>
      <c r="D234" s="9" t="s">
        <v>17</v>
      </c>
      <c r="E234" s="5">
        <f>ABS(FORECAST(A234,$E$2:$E$11,$A$2:$A$11))</f>
        <v>75654.206060606055</v>
      </c>
      <c r="F234" s="2" t="s">
        <v>5</v>
      </c>
    </row>
    <row r="235" spans="1:6" x14ac:dyDescent="0.25">
      <c r="A235" s="2">
        <v>1234</v>
      </c>
      <c r="B235" s="1">
        <v>36494</v>
      </c>
      <c r="C235" s="9" t="s">
        <v>13</v>
      </c>
      <c r="D235" s="9" t="s">
        <v>14</v>
      </c>
      <c r="E235" s="5">
        <f>ABS(FORECAST(A235,$E$2:$E$11,$A$2:$A$11))</f>
        <v>75997.375757575734</v>
      </c>
      <c r="F235" s="2" t="s">
        <v>5</v>
      </c>
    </row>
    <row r="236" spans="1:6" x14ac:dyDescent="0.25">
      <c r="A236" s="2">
        <v>1235</v>
      </c>
      <c r="B236" s="1">
        <v>36525</v>
      </c>
      <c r="C236" s="9" t="s">
        <v>16</v>
      </c>
      <c r="D236" s="9" t="s">
        <v>15</v>
      </c>
      <c r="E236" s="5">
        <f>ABS(FORECAST(A236,$E$2:$E$11,$A$2:$A$11))</f>
        <v>76340.54545454547</v>
      </c>
      <c r="F236" s="2" t="s">
        <v>5</v>
      </c>
    </row>
    <row r="237" spans="1:6" x14ac:dyDescent="0.25">
      <c r="A237" s="2">
        <v>1236</v>
      </c>
      <c r="B237" s="1">
        <v>36556</v>
      </c>
      <c r="C237" s="9" t="s">
        <v>11</v>
      </c>
      <c r="D237" s="9" t="s">
        <v>12</v>
      </c>
      <c r="E237" s="5">
        <f>ABS(FORECAST(A237,$E$2:$E$11,$A$2:$A$11))</f>
        <v>76683.715151515149</v>
      </c>
      <c r="F237" s="2" t="s">
        <v>5</v>
      </c>
    </row>
    <row r="238" spans="1:6" x14ac:dyDescent="0.25">
      <c r="A238" s="2">
        <v>1237</v>
      </c>
      <c r="B238" s="1">
        <v>36585</v>
      </c>
      <c r="C238" s="9" t="s">
        <v>16</v>
      </c>
      <c r="D238" s="9" t="s">
        <v>14</v>
      </c>
      <c r="E238" s="5">
        <f>ABS(FORECAST(A238,$E$2:$E$11,$A$2:$A$11))</f>
        <v>77026.884848484828</v>
      </c>
      <c r="F238" s="2" t="s">
        <v>4</v>
      </c>
    </row>
    <row r="239" spans="1:6" x14ac:dyDescent="0.25">
      <c r="A239" s="2">
        <v>1238</v>
      </c>
      <c r="B239" s="1">
        <v>36616</v>
      </c>
      <c r="C239" s="9" t="s">
        <v>11</v>
      </c>
      <c r="D239" s="9" t="s">
        <v>17</v>
      </c>
      <c r="E239" s="5">
        <f>ABS(FORECAST(A239,$E$2:$E$11,$A$2:$A$11))</f>
        <v>77370.054545454565</v>
      </c>
      <c r="F239" s="2" t="s">
        <v>5</v>
      </c>
    </row>
    <row r="240" spans="1:6" x14ac:dyDescent="0.25">
      <c r="A240" s="2">
        <v>1239</v>
      </c>
      <c r="B240" s="1">
        <v>36646</v>
      </c>
      <c r="C240" s="9" t="s">
        <v>13</v>
      </c>
      <c r="D240" s="9" t="s">
        <v>12</v>
      </c>
      <c r="E240" s="5">
        <f>ABS(FORECAST(A240,$E$2:$E$11,$A$2:$A$11))</f>
        <v>77713.224242424243</v>
      </c>
      <c r="F240" s="2" t="s">
        <v>4</v>
      </c>
    </row>
    <row r="241" spans="1:6" x14ac:dyDescent="0.25">
      <c r="A241" s="2">
        <v>1240</v>
      </c>
      <c r="B241" s="1">
        <v>36677</v>
      </c>
      <c r="C241" s="9" t="s">
        <v>16</v>
      </c>
      <c r="D241" s="9" t="s">
        <v>15</v>
      </c>
      <c r="E241" s="5">
        <f>ABS(FORECAST(A241,$E$2:$E$11,$A$2:$A$11))</f>
        <v>78056.393939393922</v>
      </c>
      <c r="F241" s="2" t="s">
        <v>4</v>
      </c>
    </row>
    <row r="242" spans="1:6" x14ac:dyDescent="0.25">
      <c r="A242" s="2">
        <v>1241</v>
      </c>
      <c r="B242" s="1">
        <v>36707</v>
      </c>
      <c r="C242" s="9" t="s">
        <v>11</v>
      </c>
      <c r="D242" s="9" t="s">
        <v>12</v>
      </c>
      <c r="E242" s="5">
        <f>ABS(FORECAST(A242,$E$2:$E$11,$A$2:$A$11))</f>
        <v>78399.5636363636</v>
      </c>
      <c r="F242" s="2" t="s">
        <v>4</v>
      </c>
    </row>
    <row r="243" spans="1:6" x14ac:dyDescent="0.25">
      <c r="A243" s="2">
        <v>1242</v>
      </c>
      <c r="B243" s="1">
        <v>36738</v>
      </c>
      <c r="C243" s="9" t="s">
        <v>13</v>
      </c>
      <c r="D243" s="9" t="s">
        <v>14</v>
      </c>
      <c r="E243" s="5">
        <f>ABS(FORECAST(A243,$E$2:$E$11,$A$2:$A$11))</f>
        <v>78742.733333333337</v>
      </c>
      <c r="F243" s="2" t="s">
        <v>4</v>
      </c>
    </row>
    <row r="244" spans="1:6" x14ac:dyDescent="0.25">
      <c r="A244" s="2">
        <v>1243</v>
      </c>
      <c r="B244" s="1">
        <v>36769</v>
      </c>
      <c r="C244" s="9" t="s">
        <v>11</v>
      </c>
      <c r="D244" s="9" t="s">
        <v>15</v>
      </c>
      <c r="E244" s="5">
        <f>ABS(FORECAST(A244,$E$2:$E$11,$A$2:$A$11))</f>
        <v>79085.903030303016</v>
      </c>
      <c r="F244" s="2" t="s">
        <v>5</v>
      </c>
    </row>
    <row r="245" spans="1:6" x14ac:dyDescent="0.25">
      <c r="A245" s="2">
        <v>1244</v>
      </c>
      <c r="B245" s="1">
        <v>36799</v>
      </c>
      <c r="C245" s="9" t="s">
        <v>16</v>
      </c>
      <c r="D245" s="9" t="s">
        <v>17</v>
      </c>
      <c r="E245" s="5">
        <f>ABS(FORECAST(A245,$E$2:$E$11,$A$2:$A$11))</f>
        <v>79429.072727272694</v>
      </c>
      <c r="F245" s="2" t="s">
        <v>5</v>
      </c>
    </row>
    <row r="246" spans="1:6" x14ac:dyDescent="0.25">
      <c r="A246" s="2">
        <v>1245</v>
      </c>
      <c r="B246" s="1">
        <v>36830</v>
      </c>
      <c r="C246" s="9" t="s">
        <v>13</v>
      </c>
      <c r="D246" s="9" t="s">
        <v>12</v>
      </c>
      <c r="E246" s="5">
        <f>ABS(FORECAST(A246,$E$2:$E$11,$A$2:$A$11))</f>
        <v>79772.242424242431</v>
      </c>
      <c r="F246" s="2" t="s">
        <v>5</v>
      </c>
    </row>
    <row r="247" spans="1:6" x14ac:dyDescent="0.25">
      <c r="A247" s="2">
        <v>1246</v>
      </c>
      <c r="B247" s="1">
        <v>36860</v>
      </c>
      <c r="C247" s="9" t="s">
        <v>11</v>
      </c>
      <c r="D247" s="9" t="s">
        <v>15</v>
      </c>
      <c r="E247" s="5">
        <f>ABS(FORECAST(A247,$E$2:$E$11,$A$2:$A$11))</f>
        <v>80115.41212121211</v>
      </c>
      <c r="F247" s="2" t="s">
        <v>5</v>
      </c>
    </row>
    <row r="248" spans="1:6" x14ac:dyDescent="0.25">
      <c r="A248" s="2">
        <v>1247</v>
      </c>
      <c r="B248" s="1">
        <v>36891</v>
      </c>
      <c r="C248" s="9" t="s">
        <v>11</v>
      </c>
      <c r="D248" s="9" t="s">
        <v>14</v>
      </c>
      <c r="E248" s="5">
        <f>ABS(FORECAST(A248,$E$2:$E$11,$A$2:$A$11))</f>
        <v>80458.581818181789</v>
      </c>
      <c r="F248" s="2" t="s">
        <v>4</v>
      </c>
    </row>
    <row r="249" spans="1:6" x14ac:dyDescent="0.25">
      <c r="A249" s="2">
        <v>1248</v>
      </c>
      <c r="B249" s="1">
        <v>36922</v>
      </c>
      <c r="C249" s="9" t="s">
        <v>16</v>
      </c>
      <c r="D249" s="9" t="s">
        <v>17</v>
      </c>
      <c r="E249" s="5">
        <f>ABS(FORECAST(A249,$E$2:$E$11,$A$2:$A$11))</f>
        <v>80801.751515151525</v>
      </c>
      <c r="F249" s="2" t="s">
        <v>5</v>
      </c>
    </row>
    <row r="250" spans="1:6" x14ac:dyDescent="0.25">
      <c r="A250" s="2">
        <v>1249</v>
      </c>
      <c r="B250" s="1">
        <v>36950</v>
      </c>
      <c r="C250" s="9" t="s">
        <v>13</v>
      </c>
      <c r="D250" s="9" t="s">
        <v>12</v>
      </c>
      <c r="E250" s="5">
        <f>ABS(FORECAST(A250,$E$2:$E$11,$A$2:$A$11))</f>
        <v>81144.921212121204</v>
      </c>
      <c r="F250" s="2" t="s">
        <v>4</v>
      </c>
    </row>
    <row r="251" spans="1:6" x14ac:dyDescent="0.25">
      <c r="A251" s="2">
        <v>1250</v>
      </c>
      <c r="B251" s="1">
        <v>36981</v>
      </c>
      <c r="C251" s="9" t="s">
        <v>16</v>
      </c>
      <c r="D251" s="9" t="s">
        <v>15</v>
      </c>
      <c r="E251" s="5">
        <f>ABS(FORECAST(A251,$E$2:$E$11,$A$2:$A$11))</f>
        <v>81488.090909090883</v>
      </c>
      <c r="F251" s="2" t="s">
        <v>4</v>
      </c>
    </row>
    <row r="252" spans="1:6" x14ac:dyDescent="0.25">
      <c r="A252" s="2">
        <v>1251</v>
      </c>
      <c r="B252" s="1">
        <v>37011</v>
      </c>
      <c r="C252" s="9" t="s">
        <v>13</v>
      </c>
      <c r="D252" s="9" t="s">
        <v>14</v>
      </c>
      <c r="E252" s="5">
        <f>ABS(FORECAST(A252,$E$2:$E$11,$A$2:$A$11))</f>
        <v>81831.260606060619</v>
      </c>
      <c r="F252" s="2" t="s">
        <v>4</v>
      </c>
    </row>
    <row r="253" spans="1:6" x14ac:dyDescent="0.25">
      <c r="A253" s="2">
        <v>1252</v>
      </c>
      <c r="B253" s="1">
        <v>37042</v>
      </c>
      <c r="C253" s="9" t="s">
        <v>16</v>
      </c>
      <c r="D253" s="9" t="s">
        <v>12</v>
      </c>
      <c r="E253" s="5">
        <f>ABS(FORECAST(A253,$E$2:$E$11,$A$2:$A$11))</f>
        <v>82174.430303030298</v>
      </c>
      <c r="F253" s="2" t="s">
        <v>4</v>
      </c>
    </row>
    <row r="254" spans="1:6" x14ac:dyDescent="0.25">
      <c r="A254" s="2">
        <v>1253</v>
      </c>
      <c r="B254" s="1">
        <v>37072</v>
      </c>
      <c r="C254" s="9" t="s">
        <v>11</v>
      </c>
      <c r="D254" s="9" t="s">
        <v>17</v>
      </c>
      <c r="E254" s="5">
        <f>ABS(FORECAST(A254,$E$2:$E$11,$A$2:$A$11))</f>
        <v>82517.599999999977</v>
      </c>
      <c r="F254" s="2" t="s">
        <v>5</v>
      </c>
    </row>
    <row r="255" spans="1:6" x14ac:dyDescent="0.25">
      <c r="A255" s="2">
        <v>1254</v>
      </c>
      <c r="B255" s="1">
        <v>37103</v>
      </c>
      <c r="C255" s="9" t="s">
        <v>13</v>
      </c>
      <c r="D255" s="9" t="s">
        <v>14</v>
      </c>
      <c r="E255" s="5">
        <f>ABS(FORECAST(A255,$E$2:$E$11,$A$2:$A$11))</f>
        <v>82860.769696969714</v>
      </c>
      <c r="F255" s="2" t="s">
        <v>5</v>
      </c>
    </row>
    <row r="256" spans="1:6" x14ac:dyDescent="0.25">
      <c r="A256" s="2">
        <v>1255</v>
      </c>
      <c r="B256" s="1">
        <v>37134</v>
      </c>
      <c r="C256" s="9" t="s">
        <v>16</v>
      </c>
      <c r="D256" s="9" t="s">
        <v>15</v>
      </c>
      <c r="E256" s="5">
        <f>ABS(FORECAST(A256,$E$2:$E$11,$A$2:$A$11))</f>
        <v>83203.939393939392</v>
      </c>
      <c r="F256" s="2" t="s">
        <v>5</v>
      </c>
    </row>
    <row r="257" spans="1:6" x14ac:dyDescent="0.25">
      <c r="A257" s="2">
        <v>1256</v>
      </c>
      <c r="B257" s="1">
        <v>37164</v>
      </c>
      <c r="C257" s="9" t="s">
        <v>11</v>
      </c>
      <c r="D257" s="9" t="s">
        <v>12</v>
      </c>
      <c r="E257" s="5">
        <f>ABS(FORECAST(A257,$E$2:$E$11,$A$2:$A$11))</f>
        <v>83547.109090909071</v>
      </c>
      <c r="F257" s="2" t="s">
        <v>5</v>
      </c>
    </row>
    <row r="258" spans="1:6" x14ac:dyDescent="0.25">
      <c r="A258" s="2">
        <v>1257</v>
      </c>
      <c r="B258" s="1">
        <v>37195</v>
      </c>
      <c r="C258" s="9" t="s">
        <v>16</v>
      </c>
      <c r="D258" s="9" t="s">
        <v>14</v>
      </c>
      <c r="E258" s="5">
        <f>ABS(FORECAST(A258,$E$2:$E$11,$A$2:$A$11))</f>
        <v>83890.278787878749</v>
      </c>
      <c r="F258" s="2" t="s">
        <v>4</v>
      </c>
    </row>
    <row r="259" spans="1:6" x14ac:dyDescent="0.25">
      <c r="A259" s="2">
        <v>1258</v>
      </c>
      <c r="B259" s="1">
        <v>37225</v>
      </c>
      <c r="C259" s="9" t="s">
        <v>11</v>
      </c>
      <c r="D259" s="9" t="s">
        <v>17</v>
      </c>
      <c r="E259" s="5">
        <f>ABS(FORECAST(A259,$E$2:$E$11,$A$2:$A$11))</f>
        <v>84233.448484848486</v>
      </c>
      <c r="F259" s="2" t="s">
        <v>5</v>
      </c>
    </row>
    <row r="260" spans="1:6" x14ac:dyDescent="0.25">
      <c r="A260" s="2">
        <v>1259</v>
      </c>
      <c r="B260" s="1">
        <v>37256</v>
      </c>
      <c r="C260" s="9" t="s">
        <v>13</v>
      </c>
      <c r="D260" s="9" t="s">
        <v>12</v>
      </c>
      <c r="E260" s="5">
        <f>ABS(FORECAST(A260,$E$2:$E$11,$A$2:$A$11))</f>
        <v>84576.618181818165</v>
      </c>
      <c r="F260" s="2" t="s">
        <v>4</v>
      </c>
    </row>
    <row r="261" spans="1:6" x14ac:dyDescent="0.25">
      <c r="A261" s="2">
        <v>1260</v>
      </c>
      <c r="B261" s="1">
        <v>37287</v>
      </c>
      <c r="C261" s="9" t="s">
        <v>16</v>
      </c>
      <c r="D261" s="9" t="s">
        <v>15</v>
      </c>
      <c r="E261" s="5">
        <f>ABS(FORECAST(A261,$E$2:$E$11,$A$2:$A$11))</f>
        <v>84919.787878787844</v>
      </c>
      <c r="F261" s="2" t="s">
        <v>4</v>
      </c>
    </row>
    <row r="262" spans="1:6" x14ac:dyDescent="0.25">
      <c r="A262" s="2">
        <v>1261</v>
      </c>
      <c r="B262" s="1">
        <v>37315</v>
      </c>
      <c r="C262" s="9" t="s">
        <v>11</v>
      </c>
      <c r="D262" s="9" t="s">
        <v>12</v>
      </c>
      <c r="E262" s="5">
        <f>ABS(FORECAST(A262,$E$2:$E$11,$A$2:$A$11))</f>
        <v>85262.95757575758</v>
      </c>
      <c r="F262" s="2" t="s">
        <v>4</v>
      </c>
    </row>
    <row r="263" spans="1:6" x14ac:dyDescent="0.25">
      <c r="A263" s="2">
        <v>1262</v>
      </c>
      <c r="B263" s="1">
        <v>37346</v>
      </c>
      <c r="C263" s="9" t="s">
        <v>13</v>
      </c>
      <c r="D263" s="9" t="s">
        <v>14</v>
      </c>
      <c r="E263" s="5">
        <f>ABS(FORECAST(A263,$E$2:$E$11,$A$2:$A$11))</f>
        <v>85606.127272727259</v>
      </c>
      <c r="F263" s="2" t="s">
        <v>4</v>
      </c>
    </row>
    <row r="264" spans="1:6" x14ac:dyDescent="0.25">
      <c r="A264" s="2">
        <v>1263</v>
      </c>
      <c r="B264" s="1">
        <v>37376</v>
      </c>
      <c r="C264" s="9" t="s">
        <v>11</v>
      </c>
      <c r="D264" s="9" t="s">
        <v>15</v>
      </c>
      <c r="E264" s="5">
        <f>ABS(FORECAST(A264,$E$2:$E$11,$A$2:$A$11))</f>
        <v>85949.296969696938</v>
      </c>
      <c r="F264" s="2" t="s">
        <v>5</v>
      </c>
    </row>
    <row r="265" spans="1:6" x14ac:dyDescent="0.25">
      <c r="A265" s="2">
        <v>1264</v>
      </c>
      <c r="B265" s="1">
        <v>37407</v>
      </c>
      <c r="C265" s="9" t="s">
        <v>16</v>
      </c>
      <c r="D265" s="9" t="s">
        <v>17</v>
      </c>
      <c r="E265" s="5">
        <f>ABS(FORECAST(A265,$E$2:$E$11,$A$2:$A$11))</f>
        <v>86292.466666666674</v>
      </c>
      <c r="F265" s="2" t="s">
        <v>5</v>
      </c>
    </row>
    <row r="266" spans="1:6" x14ac:dyDescent="0.25">
      <c r="A266" s="2">
        <v>1265</v>
      </c>
      <c r="B266" s="1">
        <v>37437</v>
      </c>
      <c r="C266" s="9" t="s">
        <v>13</v>
      </c>
      <c r="D266" s="9" t="s">
        <v>12</v>
      </c>
      <c r="E266" s="5">
        <f>ABS(FORECAST(A266,$E$2:$E$11,$A$2:$A$11))</f>
        <v>86635.636363636353</v>
      </c>
      <c r="F266" s="2" t="s">
        <v>5</v>
      </c>
    </row>
    <row r="267" spans="1:6" x14ac:dyDescent="0.25">
      <c r="A267" s="2">
        <v>1266</v>
      </c>
      <c r="B267" s="1">
        <v>37468</v>
      </c>
      <c r="C267" s="9" t="s">
        <v>11</v>
      </c>
      <c r="D267" s="9" t="s">
        <v>15</v>
      </c>
      <c r="E267" s="5">
        <f>ABS(FORECAST(A267,$E$2:$E$11,$A$2:$A$11))</f>
        <v>86978.806060606032</v>
      </c>
      <c r="F267" s="2" t="s">
        <v>5</v>
      </c>
    </row>
    <row r="268" spans="1:6" x14ac:dyDescent="0.25">
      <c r="A268" s="2">
        <v>1267</v>
      </c>
      <c r="B268" s="1">
        <v>37499</v>
      </c>
      <c r="C268" s="9" t="s">
        <v>11</v>
      </c>
      <c r="D268" s="9" t="s">
        <v>14</v>
      </c>
      <c r="E268" s="5">
        <f>ABS(FORECAST(A268,$E$2:$E$11,$A$2:$A$11))</f>
        <v>87321.975757575769</v>
      </c>
      <c r="F268" s="2" t="s">
        <v>4</v>
      </c>
    </row>
    <row r="269" spans="1:6" x14ac:dyDescent="0.25">
      <c r="A269" s="2">
        <v>1268</v>
      </c>
      <c r="B269" s="1">
        <v>37529</v>
      </c>
      <c r="C269" s="9" t="s">
        <v>16</v>
      </c>
      <c r="D269" s="9" t="s">
        <v>17</v>
      </c>
      <c r="E269" s="5">
        <f>ABS(FORECAST(A269,$E$2:$E$11,$A$2:$A$11))</f>
        <v>87665.145454545447</v>
      </c>
      <c r="F269" s="2" t="s">
        <v>5</v>
      </c>
    </row>
    <row r="270" spans="1:6" x14ac:dyDescent="0.25">
      <c r="A270" s="2">
        <v>1269</v>
      </c>
      <c r="B270" s="1">
        <v>37560</v>
      </c>
      <c r="C270" s="9" t="s">
        <v>13</v>
      </c>
      <c r="D270" s="9" t="s">
        <v>12</v>
      </c>
      <c r="E270" s="5">
        <f>ABS(FORECAST(A270,$E$2:$E$11,$A$2:$A$11))</f>
        <v>88008.315151515126</v>
      </c>
      <c r="F270" s="2" t="s">
        <v>4</v>
      </c>
    </row>
    <row r="271" spans="1:6" x14ac:dyDescent="0.25">
      <c r="A271" s="2">
        <v>1270</v>
      </c>
      <c r="B271" s="1">
        <v>37590</v>
      </c>
      <c r="C271" s="9" t="s">
        <v>16</v>
      </c>
      <c r="D271" s="9" t="s">
        <v>15</v>
      </c>
      <c r="E271" s="5">
        <f>ABS(FORECAST(A271,$E$2:$E$11,$A$2:$A$11))</f>
        <v>88351.484848484863</v>
      </c>
      <c r="F271" s="2" t="s">
        <v>4</v>
      </c>
    </row>
    <row r="272" spans="1:6" x14ac:dyDescent="0.25">
      <c r="A272" s="2">
        <v>1271</v>
      </c>
      <c r="B272" s="1">
        <v>37621</v>
      </c>
      <c r="C272" s="9" t="s">
        <v>13</v>
      </c>
      <c r="D272" s="9" t="s">
        <v>14</v>
      </c>
      <c r="E272" s="5">
        <f>ABS(FORECAST(A272,$E$2:$E$11,$A$2:$A$11))</f>
        <v>88694.654545454541</v>
      </c>
      <c r="F272" s="2" t="s">
        <v>4</v>
      </c>
    </row>
    <row r="273" spans="1:6" x14ac:dyDescent="0.25">
      <c r="A273" s="2">
        <v>1272</v>
      </c>
      <c r="B273" s="1">
        <v>37652</v>
      </c>
      <c r="C273" s="9" t="s">
        <v>16</v>
      </c>
      <c r="D273" s="9" t="s">
        <v>12</v>
      </c>
      <c r="E273" s="5">
        <f>ABS(FORECAST(A273,$E$2:$E$11,$A$2:$A$11))</f>
        <v>89037.82424242422</v>
      </c>
      <c r="F273" s="2" t="s">
        <v>4</v>
      </c>
    </row>
    <row r="274" spans="1:6" x14ac:dyDescent="0.25">
      <c r="A274" s="2">
        <v>1273</v>
      </c>
      <c r="B274" s="1">
        <v>37680</v>
      </c>
      <c r="C274" s="9" t="s">
        <v>11</v>
      </c>
      <c r="D274" s="9" t="s">
        <v>17</v>
      </c>
      <c r="E274" s="5">
        <f>ABS(FORECAST(A274,$E$2:$E$11,$A$2:$A$11))</f>
        <v>89380.993939393957</v>
      </c>
      <c r="F274" s="2" t="s">
        <v>5</v>
      </c>
    </row>
    <row r="275" spans="1:6" x14ac:dyDescent="0.25">
      <c r="A275" s="2">
        <v>1274</v>
      </c>
      <c r="B275" s="1">
        <v>37711</v>
      </c>
      <c r="C275" s="9" t="s">
        <v>13</v>
      </c>
      <c r="D275" s="9" t="s">
        <v>14</v>
      </c>
      <c r="E275" s="5">
        <f>ABS(FORECAST(A275,$E$2:$E$11,$A$2:$A$11))</f>
        <v>89724.163636363635</v>
      </c>
      <c r="F275" s="2" t="s">
        <v>5</v>
      </c>
    </row>
    <row r="276" spans="1:6" x14ac:dyDescent="0.25">
      <c r="A276" s="2">
        <v>1275</v>
      </c>
      <c r="B276" s="1">
        <v>37741</v>
      </c>
      <c r="C276" s="9" t="s">
        <v>16</v>
      </c>
      <c r="D276" s="9" t="s">
        <v>15</v>
      </c>
      <c r="E276" s="5">
        <f>ABS(FORECAST(A276,$E$2:$E$11,$A$2:$A$11))</f>
        <v>90067.333333333314</v>
      </c>
      <c r="F276" s="2" t="s">
        <v>5</v>
      </c>
    </row>
    <row r="277" spans="1:6" x14ac:dyDescent="0.25">
      <c r="A277" s="2">
        <v>1276</v>
      </c>
      <c r="B277" s="1">
        <v>37772</v>
      </c>
      <c r="C277" s="9" t="s">
        <v>11</v>
      </c>
      <c r="D277" s="9" t="s">
        <v>12</v>
      </c>
      <c r="E277" s="5">
        <f>ABS(FORECAST(A277,$E$2:$E$11,$A$2:$A$11))</f>
        <v>90410.503030302993</v>
      </c>
      <c r="F277" s="2" t="s">
        <v>5</v>
      </c>
    </row>
    <row r="278" spans="1:6" x14ac:dyDescent="0.25">
      <c r="A278" s="2">
        <v>1277</v>
      </c>
      <c r="B278" s="1">
        <v>37802</v>
      </c>
      <c r="C278" s="9" t="s">
        <v>16</v>
      </c>
      <c r="D278" s="9" t="s">
        <v>14</v>
      </c>
      <c r="E278" s="5">
        <f>ABS(FORECAST(A278,$E$2:$E$11,$A$2:$A$11))</f>
        <v>90753.672727272729</v>
      </c>
      <c r="F278" s="2" t="s">
        <v>4</v>
      </c>
    </row>
    <row r="279" spans="1:6" x14ac:dyDescent="0.25">
      <c r="A279" s="2">
        <v>1278</v>
      </c>
      <c r="B279" s="1">
        <v>37833</v>
      </c>
      <c r="C279" s="9" t="s">
        <v>11</v>
      </c>
      <c r="D279" s="9" t="s">
        <v>17</v>
      </c>
      <c r="E279" s="5">
        <f>ABS(FORECAST(A279,$E$2:$E$11,$A$2:$A$11))</f>
        <v>91096.842424242408</v>
      </c>
      <c r="F279" s="2" t="s">
        <v>5</v>
      </c>
    </row>
    <row r="280" spans="1:6" x14ac:dyDescent="0.25">
      <c r="A280" s="2">
        <v>1279</v>
      </c>
      <c r="B280" s="1">
        <v>37864</v>
      </c>
      <c r="C280" s="9" t="s">
        <v>13</v>
      </c>
      <c r="D280" s="9" t="s">
        <v>12</v>
      </c>
      <c r="E280" s="5">
        <f>ABS(FORECAST(A280,$E$2:$E$11,$A$2:$A$11))</f>
        <v>91440.012121212087</v>
      </c>
      <c r="F280" s="2" t="s">
        <v>4</v>
      </c>
    </row>
    <row r="281" spans="1:6" x14ac:dyDescent="0.25">
      <c r="A281" s="2">
        <v>1280</v>
      </c>
      <c r="B281" s="1">
        <v>37894</v>
      </c>
      <c r="C281" s="9" t="s">
        <v>16</v>
      </c>
      <c r="D281" s="9" t="s">
        <v>15</v>
      </c>
      <c r="E281" s="5">
        <f>ABS(FORECAST(A281,$E$2:$E$11,$A$2:$A$11))</f>
        <v>91783.181818181823</v>
      </c>
      <c r="F281" s="2" t="s">
        <v>4</v>
      </c>
    </row>
    <row r="282" spans="1:6" x14ac:dyDescent="0.25">
      <c r="A282" s="2">
        <v>1281</v>
      </c>
      <c r="B282" s="1">
        <v>37925</v>
      </c>
      <c r="C282" s="9" t="s">
        <v>11</v>
      </c>
      <c r="D282" s="9" t="s">
        <v>12</v>
      </c>
      <c r="E282" s="5">
        <f>ABS(FORECAST(A282,$E$2:$E$11,$A$2:$A$11))</f>
        <v>92126.351515151502</v>
      </c>
      <c r="F282" s="2" t="s">
        <v>4</v>
      </c>
    </row>
    <row r="283" spans="1:6" x14ac:dyDescent="0.25">
      <c r="A283" s="2">
        <v>1282</v>
      </c>
      <c r="B283" s="1">
        <v>37955</v>
      </c>
      <c r="C283" s="9" t="s">
        <v>13</v>
      </c>
      <c r="D283" s="9" t="s">
        <v>14</v>
      </c>
      <c r="E283" s="5">
        <f>ABS(FORECAST(A283,$E$2:$E$11,$A$2:$A$11))</f>
        <v>92469.521212121181</v>
      </c>
      <c r="F283" s="2" t="s">
        <v>4</v>
      </c>
    </row>
    <row r="284" spans="1:6" x14ac:dyDescent="0.25">
      <c r="A284" s="2">
        <v>1283</v>
      </c>
      <c r="B284" s="1">
        <v>37986</v>
      </c>
      <c r="C284" s="9" t="s">
        <v>11</v>
      </c>
      <c r="D284" s="9" t="s">
        <v>15</v>
      </c>
      <c r="E284" s="5">
        <f>ABS(FORECAST(A284,$E$2:$E$11,$A$2:$A$11))</f>
        <v>92812.690909090918</v>
      </c>
      <c r="F284" s="2" t="s">
        <v>5</v>
      </c>
    </row>
    <row r="285" spans="1:6" x14ac:dyDescent="0.25">
      <c r="A285" s="2">
        <v>1284</v>
      </c>
      <c r="B285" s="1">
        <v>38017</v>
      </c>
      <c r="C285" s="9" t="s">
        <v>16</v>
      </c>
      <c r="D285" s="9" t="s">
        <v>17</v>
      </c>
      <c r="E285" s="5">
        <f>ABS(FORECAST(A285,$E$2:$E$11,$A$2:$A$11))</f>
        <v>93155.860606060596</v>
      </c>
      <c r="F285" s="2" t="s">
        <v>5</v>
      </c>
    </row>
    <row r="286" spans="1:6" x14ac:dyDescent="0.25">
      <c r="A286" s="2">
        <v>1285</v>
      </c>
      <c r="B286" s="1">
        <v>38046</v>
      </c>
      <c r="C286" s="9" t="s">
        <v>13</v>
      </c>
      <c r="D286" s="9" t="s">
        <v>12</v>
      </c>
      <c r="E286" s="5">
        <f>ABS(FORECAST(A286,$E$2:$E$11,$A$2:$A$11))</f>
        <v>93499.030303030275</v>
      </c>
      <c r="F286" s="2" t="s">
        <v>5</v>
      </c>
    </row>
    <row r="287" spans="1:6" x14ac:dyDescent="0.25">
      <c r="A287" s="2">
        <v>1286</v>
      </c>
      <c r="B287" s="1">
        <v>38077</v>
      </c>
      <c r="C287" s="9" t="s">
        <v>11</v>
      </c>
      <c r="D287" s="9" t="s">
        <v>15</v>
      </c>
      <c r="E287" s="5">
        <f>ABS(FORECAST(A287,$E$2:$E$11,$A$2:$A$11))</f>
        <v>93842.200000000012</v>
      </c>
      <c r="F287" s="2" t="s">
        <v>5</v>
      </c>
    </row>
    <row r="288" spans="1:6" x14ac:dyDescent="0.25">
      <c r="A288" s="2">
        <v>1287</v>
      </c>
      <c r="B288" s="1">
        <v>38107</v>
      </c>
      <c r="C288" s="9" t="s">
        <v>11</v>
      </c>
      <c r="D288" s="9" t="s">
        <v>14</v>
      </c>
      <c r="E288" s="5">
        <f>ABS(FORECAST(A288,$E$2:$E$11,$A$2:$A$11))</f>
        <v>94185.36969696969</v>
      </c>
      <c r="F288" s="2" t="s">
        <v>4</v>
      </c>
    </row>
    <row r="289" spans="1:6" x14ac:dyDescent="0.25">
      <c r="A289" s="2">
        <v>1288</v>
      </c>
      <c r="B289" s="1">
        <v>38138</v>
      </c>
      <c r="C289" s="9" t="s">
        <v>16</v>
      </c>
      <c r="D289" s="9" t="s">
        <v>17</v>
      </c>
      <c r="E289" s="5">
        <f>ABS(FORECAST(A289,$E$2:$E$11,$A$2:$A$11))</f>
        <v>94528.539393939369</v>
      </c>
      <c r="F289" s="2" t="s">
        <v>5</v>
      </c>
    </row>
    <row r="290" spans="1:6" x14ac:dyDescent="0.25">
      <c r="A290" s="2">
        <v>1289</v>
      </c>
      <c r="B290" s="1">
        <v>38168</v>
      </c>
      <c r="C290" s="9" t="s">
        <v>13</v>
      </c>
      <c r="D290" s="9" t="s">
        <v>12</v>
      </c>
      <c r="E290" s="5">
        <f>ABS(FORECAST(A290,$E$2:$E$11,$A$2:$A$11))</f>
        <v>94871.709090909106</v>
      </c>
      <c r="F290" s="2" t="s">
        <v>4</v>
      </c>
    </row>
    <row r="291" spans="1:6" x14ac:dyDescent="0.25">
      <c r="A291" s="2">
        <v>1290</v>
      </c>
      <c r="B291" s="1">
        <v>38199</v>
      </c>
      <c r="C291" s="9" t="s">
        <v>16</v>
      </c>
      <c r="D291" s="9" t="s">
        <v>15</v>
      </c>
      <c r="E291" s="5">
        <f>ABS(FORECAST(A291,$E$2:$E$11,$A$2:$A$11))</f>
        <v>95214.878787878784</v>
      </c>
      <c r="F291" s="2" t="s">
        <v>4</v>
      </c>
    </row>
    <row r="292" spans="1:6" x14ac:dyDescent="0.25">
      <c r="A292" s="2">
        <v>1291</v>
      </c>
      <c r="B292" s="1">
        <v>38230</v>
      </c>
      <c r="C292" s="9" t="s">
        <v>13</v>
      </c>
      <c r="D292" s="9" t="s">
        <v>14</v>
      </c>
      <c r="E292" s="5">
        <f>ABS(FORECAST(A292,$E$2:$E$11,$A$2:$A$11))</f>
        <v>95558.048484848463</v>
      </c>
      <c r="F292" s="2" t="s">
        <v>4</v>
      </c>
    </row>
    <row r="293" spans="1:6" x14ac:dyDescent="0.25">
      <c r="A293" s="2">
        <v>1292</v>
      </c>
      <c r="B293" s="1">
        <v>38260</v>
      </c>
      <c r="C293" s="9" t="s">
        <v>16</v>
      </c>
      <c r="D293" s="9" t="s">
        <v>12</v>
      </c>
      <c r="E293" s="5">
        <f>ABS(FORECAST(A293,$E$2:$E$11,$A$2:$A$11))</f>
        <v>95901.2181818182</v>
      </c>
      <c r="F293" s="2" t="s">
        <v>4</v>
      </c>
    </row>
    <row r="294" spans="1:6" x14ac:dyDescent="0.25">
      <c r="A294" s="2">
        <v>1293</v>
      </c>
      <c r="B294" s="1">
        <v>38291</v>
      </c>
      <c r="C294" s="9" t="s">
        <v>11</v>
      </c>
      <c r="D294" s="9" t="s">
        <v>17</v>
      </c>
      <c r="E294" s="5">
        <f>ABS(FORECAST(A294,$E$2:$E$11,$A$2:$A$11))</f>
        <v>96244.387878787878</v>
      </c>
      <c r="F294" s="2" t="s">
        <v>5</v>
      </c>
    </row>
    <row r="295" spans="1:6" x14ac:dyDescent="0.25">
      <c r="A295" s="2">
        <v>1294</v>
      </c>
      <c r="B295" s="1">
        <v>38321</v>
      </c>
      <c r="C295" s="9" t="s">
        <v>13</v>
      </c>
      <c r="D295" s="9" t="s">
        <v>14</v>
      </c>
      <c r="E295" s="5">
        <f>ABS(FORECAST(A295,$E$2:$E$11,$A$2:$A$11))</f>
        <v>96587.557575757557</v>
      </c>
      <c r="F295" s="2" t="s">
        <v>5</v>
      </c>
    </row>
    <row r="296" spans="1:6" x14ac:dyDescent="0.25">
      <c r="A296" s="2">
        <v>1295</v>
      </c>
      <c r="B296" s="1">
        <v>38352</v>
      </c>
      <c r="C296" s="9" t="s">
        <v>16</v>
      </c>
      <c r="D296" s="9" t="s">
        <v>15</v>
      </c>
      <c r="E296" s="5">
        <f>ABS(FORECAST(A296,$E$2:$E$11,$A$2:$A$11))</f>
        <v>96930.727272727236</v>
      </c>
      <c r="F296" s="2" t="s">
        <v>5</v>
      </c>
    </row>
    <row r="297" spans="1:6" x14ac:dyDescent="0.25">
      <c r="A297" s="2">
        <v>1296</v>
      </c>
      <c r="B297" s="1">
        <v>38383</v>
      </c>
      <c r="C297" s="9" t="s">
        <v>11</v>
      </c>
      <c r="D297" s="9" t="s">
        <v>12</v>
      </c>
      <c r="E297" s="5">
        <f>ABS(FORECAST(A297,$E$2:$E$11,$A$2:$A$11))</f>
        <v>97273.896969696973</v>
      </c>
      <c r="F297" s="2" t="s">
        <v>5</v>
      </c>
    </row>
    <row r="298" spans="1:6" x14ac:dyDescent="0.25">
      <c r="A298" s="2">
        <v>1297</v>
      </c>
      <c r="B298" s="1">
        <v>38411</v>
      </c>
      <c r="C298" s="9" t="s">
        <v>16</v>
      </c>
      <c r="D298" s="9" t="s">
        <v>14</v>
      </c>
      <c r="E298" s="5">
        <f>ABS(FORECAST(A298,$E$2:$E$11,$A$2:$A$11))</f>
        <v>97617.066666666651</v>
      </c>
      <c r="F298" s="2" t="s">
        <v>4</v>
      </c>
    </row>
    <row r="299" spans="1:6" x14ac:dyDescent="0.25">
      <c r="A299" s="2">
        <v>1298</v>
      </c>
      <c r="B299" s="1">
        <v>38442</v>
      </c>
      <c r="C299" s="9" t="s">
        <v>11</v>
      </c>
      <c r="D299" s="9" t="s">
        <v>17</v>
      </c>
      <c r="E299" s="5">
        <f>ABS(FORECAST(A299,$E$2:$E$11,$A$2:$A$11))</f>
        <v>97960.23636363633</v>
      </c>
      <c r="F299" s="2" t="s">
        <v>5</v>
      </c>
    </row>
    <row r="300" spans="1:6" x14ac:dyDescent="0.25">
      <c r="A300" s="2">
        <v>1299</v>
      </c>
      <c r="B300" s="1">
        <v>38472</v>
      </c>
      <c r="C300" s="9" t="s">
        <v>13</v>
      </c>
      <c r="D300" s="9" t="s">
        <v>12</v>
      </c>
      <c r="E300" s="5">
        <f>ABS(FORECAST(A300,$E$2:$E$11,$A$2:$A$11))</f>
        <v>98303.406060606067</v>
      </c>
      <c r="F300" s="2" t="s">
        <v>4</v>
      </c>
    </row>
    <row r="301" spans="1:6" x14ac:dyDescent="0.25">
      <c r="A301" s="2">
        <v>1300</v>
      </c>
      <c r="B301" s="1">
        <v>38503</v>
      </c>
      <c r="C301" s="9" t="s">
        <v>16</v>
      </c>
      <c r="D301" s="9" t="s">
        <v>15</v>
      </c>
      <c r="E301" s="5">
        <f>ABS(FORECAST(A301,$E$2:$E$11,$A$2:$A$11))</f>
        <v>98646.575757575745</v>
      </c>
      <c r="F301" s="2" t="s">
        <v>4</v>
      </c>
    </row>
    <row r="302" spans="1:6" x14ac:dyDescent="0.25">
      <c r="A302" s="2">
        <v>1301</v>
      </c>
      <c r="B302" s="1">
        <v>38533</v>
      </c>
      <c r="C302" s="9" t="s">
        <v>11</v>
      </c>
      <c r="D302" s="9" t="s">
        <v>12</v>
      </c>
      <c r="E302" s="5">
        <f>ABS(FORECAST(A302,$E$2:$E$11,$A$2:$A$11))</f>
        <v>98989.745454545424</v>
      </c>
      <c r="F302" s="2" t="s">
        <v>4</v>
      </c>
    </row>
    <row r="303" spans="1:6" x14ac:dyDescent="0.25">
      <c r="A303" s="2">
        <v>1302</v>
      </c>
      <c r="B303" s="1">
        <v>38564</v>
      </c>
      <c r="C303" s="9" t="s">
        <v>13</v>
      </c>
      <c r="D303" s="9" t="s">
        <v>14</v>
      </c>
      <c r="E303" s="5">
        <f>ABS(FORECAST(A303,$E$2:$E$11,$A$2:$A$11))</f>
        <v>99332.915151515161</v>
      </c>
      <c r="F303" s="2" t="s">
        <v>4</v>
      </c>
    </row>
    <row r="304" spans="1:6" x14ac:dyDescent="0.25">
      <c r="A304" s="2">
        <v>1303</v>
      </c>
      <c r="B304" s="1">
        <v>38595</v>
      </c>
      <c r="C304" s="9" t="s">
        <v>11</v>
      </c>
      <c r="D304" s="9" t="s">
        <v>15</v>
      </c>
      <c r="E304" s="5">
        <f>ABS(FORECAST(A304,$E$2:$E$11,$A$2:$A$11))</f>
        <v>99676.084848484839</v>
      </c>
      <c r="F304" s="2" t="s">
        <v>5</v>
      </c>
    </row>
    <row r="305" spans="1:6" x14ac:dyDescent="0.25">
      <c r="A305" s="2">
        <v>1304</v>
      </c>
      <c r="B305" s="1">
        <v>38625</v>
      </c>
      <c r="C305" s="9" t="s">
        <v>16</v>
      </c>
      <c r="D305" s="9" t="s">
        <v>17</v>
      </c>
      <c r="E305" s="5">
        <f>ABS(FORECAST(A305,$E$2:$E$11,$A$2:$A$11))</f>
        <v>100019.25454545452</v>
      </c>
      <c r="F305" s="2" t="s">
        <v>5</v>
      </c>
    </row>
    <row r="306" spans="1:6" x14ac:dyDescent="0.25">
      <c r="A306" s="2">
        <v>1305</v>
      </c>
      <c r="B306" s="1">
        <v>38656</v>
      </c>
      <c r="C306" s="9" t="s">
        <v>13</v>
      </c>
      <c r="D306" s="9" t="s">
        <v>12</v>
      </c>
      <c r="E306" s="5">
        <f>ABS(FORECAST(A306,$E$2:$E$11,$A$2:$A$11))</f>
        <v>100362.42424242425</v>
      </c>
      <c r="F306" s="2" t="s">
        <v>5</v>
      </c>
    </row>
    <row r="307" spans="1:6" x14ac:dyDescent="0.25">
      <c r="A307" s="2">
        <v>1306</v>
      </c>
      <c r="B307" s="1">
        <v>38686</v>
      </c>
      <c r="C307" s="9" t="s">
        <v>11</v>
      </c>
      <c r="D307" s="9" t="s">
        <v>15</v>
      </c>
      <c r="E307" s="5">
        <f>ABS(FORECAST(A307,$E$2:$E$11,$A$2:$A$11))</f>
        <v>100705.59393939393</v>
      </c>
      <c r="F307" s="2" t="s">
        <v>5</v>
      </c>
    </row>
    <row r="308" spans="1:6" x14ac:dyDescent="0.25">
      <c r="A308" s="2">
        <v>1307</v>
      </c>
      <c r="B308" s="1">
        <v>38717</v>
      </c>
      <c r="C308" s="9" t="s">
        <v>11</v>
      </c>
      <c r="D308" s="9" t="s">
        <v>14</v>
      </c>
      <c r="E308" s="5">
        <f>ABS(FORECAST(A308,$E$2:$E$11,$A$2:$A$11))</f>
        <v>101048.76363636361</v>
      </c>
      <c r="F308" s="2" t="s">
        <v>4</v>
      </c>
    </row>
    <row r="309" spans="1:6" x14ac:dyDescent="0.25">
      <c r="A309" s="2">
        <v>1308</v>
      </c>
      <c r="B309" s="1">
        <v>38748</v>
      </c>
      <c r="C309" s="9" t="s">
        <v>16</v>
      </c>
      <c r="D309" s="9" t="s">
        <v>17</v>
      </c>
      <c r="E309" s="5">
        <f>ABS(FORECAST(A309,$E$2:$E$11,$A$2:$A$11))</f>
        <v>101391.93333333335</v>
      </c>
      <c r="F309" s="2" t="s">
        <v>5</v>
      </c>
    </row>
    <row r="310" spans="1:6" x14ac:dyDescent="0.25">
      <c r="A310" s="2">
        <v>1309</v>
      </c>
      <c r="B310" s="1">
        <v>38776</v>
      </c>
      <c r="C310" s="9" t="s">
        <v>13</v>
      </c>
      <c r="D310" s="9" t="s">
        <v>12</v>
      </c>
      <c r="E310" s="5">
        <f>ABS(FORECAST(A310,$E$2:$E$11,$A$2:$A$11))</f>
        <v>101735.10303030303</v>
      </c>
      <c r="F310" s="2" t="s">
        <v>4</v>
      </c>
    </row>
    <row r="311" spans="1:6" x14ac:dyDescent="0.25">
      <c r="A311" s="2">
        <v>1310</v>
      </c>
      <c r="B311" s="1">
        <v>38807</v>
      </c>
      <c r="C311" s="9" t="s">
        <v>16</v>
      </c>
      <c r="D311" s="9" t="s">
        <v>15</v>
      </c>
      <c r="E311" s="5">
        <f>ABS(FORECAST(A311,$E$2:$E$11,$A$2:$A$11))</f>
        <v>102078.27272727271</v>
      </c>
      <c r="F311" s="2" t="s">
        <v>4</v>
      </c>
    </row>
    <row r="312" spans="1:6" x14ac:dyDescent="0.25">
      <c r="A312" s="2">
        <v>1311</v>
      </c>
      <c r="B312" s="1">
        <v>38837</v>
      </c>
      <c r="C312" s="9" t="s">
        <v>13</v>
      </c>
      <c r="D312" s="9" t="s">
        <v>14</v>
      </c>
      <c r="E312" s="5">
        <f>ABS(FORECAST(A312,$E$2:$E$11,$A$2:$A$11))</f>
        <v>102421.44242424244</v>
      </c>
      <c r="F312" s="2" t="s">
        <v>4</v>
      </c>
    </row>
    <row r="313" spans="1:6" x14ac:dyDescent="0.25">
      <c r="A313" s="2">
        <v>1312</v>
      </c>
      <c r="B313" s="1">
        <v>38868</v>
      </c>
      <c r="C313" s="9" t="s">
        <v>16</v>
      </c>
      <c r="D313" s="9" t="s">
        <v>12</v>
      </c>
      <c r="E313" s="5">
        <f>ABS(FORECAST(A313,$E$2:$E$11,$A$2:$A$11))</f>
        <v>102764.61212121212</v>
      </c>
      <c r="F313" s="2" t="s">
        <v>4</v>
      </c>
    </row>
    <row r="314" spans="1:6" x14ac:dyDescent="0.25">
      <c r="A314" s="2">
        <v>1313</v>
      </c>
      <c r="B314" s="1">
        <v>38898</v>
      </c>
      <c r="C314" s="9" t="s">
        <v>11</v>
      </c>
      <c r="D314" s="9" t="s">
        <v>17</v>
      </c>
      <c r="E314" s="5">
        <f>ABS(FORECAST(A314,$E$2:$E$11,$A$2:$A$11))</f>
        <v>103107.7818181818</v>
      </c>
      <c r="F314" s="2" t="s">
        <v>5</v>
      </c>
    </row>
    <row r="315" spans="1:6" x14ac:dyDescent="0.25">
      <c r="A315" s="2">
        <v>1314</v>
      </c>
      <c r="B315" s="1">
        <v>38929</v>
      </c>
      <c r="C315" s="9" t="s">
        <v>13</v>
      </c>
      <c r="D315" s="9" t="s">
        <v>14</v>
      </c>
      <c r="E315" s="5">
        <f>ABS(FORECAST(A315,$E$2:$E$11,$A$2:$A$11))</f>
        <v>103450.95151515148</v>
      </c>
      <c r="F315" s="2" t="s">
        <v>5</v>
      </c>
    </row>
    <row r="316" spans="1:6" x14ac:dyDescent="0.25">
      <c r="A316" s="2">
        <v>1315</v>
      </c>
      <c r="B316" s="1">
        <v>38960</v>
      </c>
      <c r="C316" s="9" t="s">
        <v>16</v>
      </c>
      <c r="D316" s="9" t="s">
        <v>15</v>
      </c>
      <c r="E316" s="5">
        <f>ABS(FORECAST(A316,$E$2:$E$11,$A$2:$A$11))</f>
        <v>103794.12121212122</v>
      </c>
      <c r="F316" s="2" t="s">
        <v>5</v>
      </c>
    </row>
    <row r="317" spans="1:6" x14ac:dyDescent="0.25">
      <c r="A317" s="2">
        <v>1316</v>
      </c>
      <c r="B317" s="1">
        <v>38990</v>
      </c>
      <c r="C317" s="9" t="s">
        <v>11</v>
      </c>
      <c r="D317" s="9" t="s">
        <v>12</v>
      </c>
      <c r="E317" s="5">
        <f>ABS(FORECAST(A317,$E$2:$E$11,$A$2:$A$11))</f>
        <v>104137.29090909089</v>
      </c>
      <c r="F317" s="2" t="s">
        <v>5</v>
      </c>
    </row>
    <row r="318" spans="1:6" x14ac:dyDescent="0.25">
      <c r="A318" s="2">
        <v>1317</v>
      </c>
      <c r="B318" s="1">
        <v>39021</v>
      </c>
      <c r="C318" s="9" t="s">
        <v>16</v>
      </c>
      <c r="D318" s="9" t="s">
        <v>14</v>
      </c>
      <c r="E318" s="5">
        <f>ABS(FORECAST(A318,$E$2:$E$11,$A$2:$A$11))</f>
        <v>104480.46060606057</v>
      </c>
      <c r="F318" s="2" t="s">
        <v>4</v>
      </c>
    </row>
    <row r="319" spans="1:6" x14ac:dyDescent="0.25">
      <c r="A319" s="2">
        <v>1318</v>
      </c>
      <c r="B319" s="1">
        <v>39051</v>
      </c>
      <c r="C319" s="9" t="s">
        <v>11</v>
      </c>
      <c r="D319" s="9" t="s">
        <v>17</v>
      </c>
      <c r="E319" s="5">
        <f>ABS(FORECAST(A319,$E$2:$E$11,$A$2:$A$11))</f>
        <v>104823.63030303031</v>
      </c>
      <c r="F319" s="2" t="s">
        <v>5</v>
      </c>
    </row>
    <row r="320" spans="1:6" x14ac:dyDescent="0.25">
      <c r="A320" s="2">
        <v>1319</v>
      </c>
      <c r="B320" s="1">
        <v>39082</v>
      </c>
      <c r="C320" s="9" t="s">
        <v>13</v>
      </c>
      <c r="D320" s="9" t="s">
        <v>12</v>
      </c>
      <c r="E320" s="5">
        <f>ABS(FORECAST(A320,$E$2:$E$11,$A$2:$A$11))</f>
        <v>105166.79999999999</v>
      </c>
      <c r="F320" s="2" t="s">
        <v>4</v>
      </c>
    </row>
    <row r="321" spans="1:6" x14ac:dyDescent="0.25">
      <c r="A321" s="2">
        <v>1320</v>
      </c>
      <c r="B321" s="1">
        <v>39113</v>
      </c>
      <c r="C321" s="9" t="s">
        <v>16</v>
      </c>
      <c r="D321" s="9" t="s">
        <v>15</v>
      </c>
      <c r="E321" s="5">
        <f>ABS(FORECAST(A321,$E$2:$E$11,$A$2:$A$11))</f>
        <v>105509.96969696967</v>
      </c>
      <c r="F321" s="2" t="s">
        <v>4</v>
      </c>
    </row>
    <row r="322" spans="1:6" x14ac:dyDescent="0.25">
      <c r="A322" s="2">
        <v>1321</v>
      </c>
      <c r="B322" s="1">
        <v>39141</v>
      </c>
      <c r="C322" s="9" t="s">
        <v>11</v>
      </c>
      <c r="D322" s="9" t="s">
        <v>12</v>
      </c>
      <c r="E322" s="5">
        <f>ABS(FORECAST(A322,$E$2:$E$11,$A$2:$A$11))</f>
        <v>105853.1393939394</v>
      </c>
      <c r="F322" s="2" t="s">
        <v>4</v>
      </c>
    </row>
    <row r="323" spans="1:6" x14ac:dyDescent="0.25">
      <c r="A323" s="2">
        <v>1322</v>
      </c>
      <c r="B323" s="1">
        <v>39172</v>
      </c>
      <c r="C323" s="9" t="s">
        <v>13</v>
      </c>
      <c r="D323" s="9" t="s">
        <v>14</v>
      </c>
      <c r="E323" s="5">
        <f>ABS(FORECAST(A323,$E$2:$E$11,$A$2:$A$11))</f>
        <v>106196.30909090908</v>
      </c>
      <c r="F323" s="2" t="s">
        <v>4</v>
      </c>
    </row>
    <row r="324" spans="1:6" x14ac:dyDescent="0.25">
      <c r="A324" s="2">
        <v>1323</v>
      </c>
      <c r="B324" s="1">
        <v>39202</v>
      </c>
      <c r="C324" s="9" t="s">
        <v>11</v>
      </c>
      <c r="D324" s="9" t="s">
        <v>15</v>
      </c>
      <c r="E324" s="5">
        <f>ABS(FORECAST(A324,$E$2:$E$11,$A$2:$A$11))</f>
        <v>106539.47878787876</v>
      </c>
      <c r="F324" s="2" t="s">
        <v>5</v>
      </c>
    </row>
    <row r="325" spans="1:6" x14ac:dyDescent="0.25">
      <c r="A325" s="2">
        <v>1324</v>
      </c>
      <c r="B325" s="1">
        <v>39233</v>
      </c>
      <c r="C325" s="9" t="s">
        <v>16</v>
      </c>
      <c r="D325" s="9" t="s">
        <v>17</v>
      </c>
      <c r="E325" s="5">
        <f>ABS(FORECAST(A325,$E$2:$E$11,$A$2:$A$11))</f>
        <v>106882.6484848485</v>
      </c>
      <c r="F325" s="2" t="s">
        <v>5</v>
      </c>
    </row>
    <row r="326" spans="1:6" x14ac:dyDescent="0.25">
      <c r="A326" s="2">
        <v>1325</v>
      </c>
      <c r="B326" s="1">
        <v>39263</v>
      </c>
      <c r="C326" s="9" t="s">
        <v>13</v>
      </c>
      <c r="D326" s="9" t="s">
        <v>12</v>
      </c>
      <c r="E326" s="5">
        <f>ABS(FORECAST(A326,$E$2:$E$11,$A$2:$A$11))</f>
        <v>107225.81818181818</v>
      </c>
      <c r="F326" s="2" t="s">
        <v>5</v>
      </c>
    </row>
    <row r="327" spans="1:6" x14ac:dyDescent="0.25">
      <c r="A327" s="2">
        <v>1326</v>
      </c>
      <c r="B327" s="1">
        <v>39294</v>
      </c>
      <c r="C327" s="9" t="s">
        <v>11</v>
      </c>
      <c r="D327" s="9" t="s">
        <v>15</v>
      </c>
      <c r="E327" s="5">
        <f>ABS(FORECAST(A327,$E$2:$E$11,$A$2:$A$11))</f>
        <v>107568.98787878786</v>
      </c>
      <c r="F327" s="2" t="s">
        <v>5</v>
      </c>
    </row>
    <row r="328" spans="1:6" x14ac:dyDescent="0.25">
      <c r="A328" s="2">
        <v>1327</v>
      </c>
      <c r="B328" s="1">
        <v>39325</v>
      </c>
      <c r="C328" s="9" t="s">
        <v>11</v>
      </c>
      <c r="D328" s="9" t="s">
        <v>14</v>
      </c>
      <c r="E328" s="5">
        <f>ABS(FORECAST(A328,$E$2:$E$11,$A$2:$A$11))</f>
        <v>107912.15757575759</v>
      </c>
      <c r="F328" s="2" t="s">
        <v>4</v>
      </c>
    </row>
    <row r="329" spans="1:6" x14ac:dyDescent="0.25">
      <c r="A329" s="2">
        <v>1328</v>
      </c>
      <c r="B329" s="1">
        <v>39355</v>
      </c>
      <c r="C329" s="9" t="s">
        <v>16</v>
      </c>
      <c r="D329" s="9" t="s">
        <v>17</v>
      </c>
      <c r="E329" s="5">
        <f>ABS(FORECAST(A329,$E$2:$E$11,$A$2:$A$11))</f>
        <v>108255.32727272727</v>
      </c>
      <c r="F329" s="2" t="s">
        <v>5</v>
      </c>
    </row>
    <row r="330" spans="1:6" x14ac:dyDescent="0.25">
      <c r="A330" s="2">
        <v>1329</v>
      </c>
      <c r="B330" s="1">
        <v>39386</v>
      </c>
      <c r="C330" s="9" t="s">
        <v>13</v>
      </c>
      <c r="D330" s="9" t="s">
        <v>12</v>
      </c>
      <c r="E330" s="5">
        <f>ABS(FORECAST(A330,$E$2:$E$11,$A$2:$A$11))</f>
        <v>108598.49696969695</v>
      </c>
      <c r="F330" s="2" t="s">
        <v>4</v>
      </c>
    </row>
    <row r="331" spans="1:6" x14ac:dyDescent="0.25">
      <c r="A331" s="2">
        <v>1330</v>
      </c>
      <c r="B331" s="1">
        <v>39416</v>
      </c>
      <c r="C331" s="9" t="s">
        <v>16</v>
      </c>
      <c r="D331" s="9" t="s">
        <v>15</v>
      </c>
      <c r="E331" s="5">
        <f>ABS(FORECAST(A331,$E$2:$E$11,$A$2:$A$11))</f>
        <v>108941.66666666669</v>
      </c>
      <c r="F331" s="2" t="s">
        <v>4</v>
      </c>
    </row>
    <row r="332" spans="1:6" x14ac:dyDescent="0.25">
      <c r="A332" s="2">
        <v>1331</v>
      </c>
      <c r="B332" s="1">
        <v>39447</v>
      </c>
      <c r="C332" s="9" t="s">
        <v>13</v>
      </c>
      <c r="D332" s="9" t="s">
        <v>14</v>
      </c>
      <c r="E332" s="5">
        <f>ABS(FORECAST(A332,$E$2:$E$11,$A$2:$A$11))</f>
        <v>109284.83636363636</v>
      </c>
      <c r="F332" s="2" t="s">
        <v>4</v>
      </c>
    </row>
    <row r="333" spans="1:6" x14ac:dyDescent="0.25">
      <c r="A333" s="2">
        <v>1332</v>
      </c>
      <c r="B333" s="1">
        <v>39478</v>
      </c>
      <c r="C333" s="9" t="s">
        <v>16</v>
      </c>
      <c r="D333" s="9" t="s">
        <v>12</v>
      </c>
      <c r="E333" s="5">
        <f>ABS(FORECAST(A333,$E$2:$E$11,$A$2:$A$11))</f>
        <v>109628.00606060604</v>
      </c>
      <c r="F333" s="2" t="s">
        <v>4</v>
      </c>
    </row>
    <row r="334" spans="1:6" x14ac:dyDescent="0.25">
      <c r="A334" s="2">
        <v>1333</v>
      </c>
      <c r="B334" s="1">
        <v>39507</v>
      </c>
      <c r="C334" s="9" t="s">
        <v>11</v>
      </c>
      <c r="D334" s="9" t="s">
        <v>17</v>
      </c>
      <c r="E334" s="5">
        <f>ABS(FORECAST(A334,$E$2:$E$11,$A$2:$A$11))</f>
        <v>109971.17575757572</v>
      </c>
      <c r="F334" s="2" t="s">
        <v>5</v>
      </c>
    </row>
    <row r="335" spans="1:6" x14ac:dyDescent="0.25">
      <c r="A335" s="2">
        <v>1334</v>
      </c>
      <c r="B335" s="1">
        <v>39538</v>
      </c>
      <c r="C335" s="9" t="s">
        <v>13</v>
      </c>
      <c r="D335" s="9" t="s">
        <v>14</v>
      </c>
      <c r="E335" s="5">
        <f>ABS(FORECAST(A335,$E$2:$E$11,$A$2:$A$11))</f>
        <v>110314.34545454546</v>
      </c>
      <c r="F335" s="2" t="s">
        <v>5</v>
      </c>
    </row>
    <row r="336" spans="1:6" x14ac:dyDescent="0.25">
      <c r="A336" s="2">
        <v>1335</v>
      </c>
      <c r="B336" s="1">
        <v>39568</v>
      </c>
      <c r="C336" s="9" t="s">
        <v>16</v>
      </c>
      <c r="D336" s="9" t="s">
        <v>15</v>
      </c>
      <c r="E336" s="5">
        <f>ABS(FORECAST(A336,$E$2:$E$11,$A$2:$A$11))</f>
        <v>110657.51515151514</v>
      </c>
      <c r="F336" s="2" t="s">
        <v>5</v>
      </c>
    </row>
    <row r="337" spans="1:6" x14ac:dyDescent="0.25">
      <c r="A337" s="2">
        <v>1336</v>
      </c>
      <c r="B337" s="1">
        <v>39599</v>
      </c>
      <c r="C337" s="9" t="s">
        <v>11</v>
      </c>
      <c r="D337" s="9" t="s">
        <v>12</v>
      </c>
      <c r="E337" s="5">
        <f>ABS(FORECAST(A337,$E$2:$E$11,$A$2:$A$11))</f>
        <v>111000.68484848482</v>
      </c>
      <c r="F337" s="2" t="s">
        <v>5</v>
      </c>
    </row>
    <row r="338" spans="1:6" x14ac:dyDescent="0.25">
      <c r="A338" s="2">
        <v>1337</v>
      </c>
      <c r="B338" s="1">
        <v>39629</v>
      </c>
      <c r="C338" s="9" t="s">
        <v>16</v>
      </c>
      <c r="D338" s="9" t="s">
        <v>14</v>
      </c>
      <c r="E338" s="5">
        <f>ABS(FORECAST(A338,$E$2:$E$11,$A$2:$A$11))</f>
        <v>111343.85454545455</v>
      </c>
      <c r="F338" s="2" t="s">
        <v>4</v>
      </c>
    </row>
    <row r="339" spans="1:6" x14ac:dyDescent="0.25">
      <c r="A339" s="2">
        <v>1338</v>
      </c>
      <c r="B339" s="1">
        <v>39660</v>
      </c>
      <c r="C339" s="9" t="s">
        <v>11</v>
      </c>
      <c r="D339" s="9" t="s">
        <v>17</v>
      </c>
      <c r="E339" s="5">
        <f>ABS(FORECAST(A339,$E$2:$E$11,$A$2:$A$11))</f>
        <v>111687.02424242423</v>
      </c>
      <c r="F339" s="2" t="s">
        <v>5</v>
      </c>
    </row>
    <row r="340" spans="1:6" x14ac:dyDescent="0.25">
      <c r="A340" s="2">
        <v>1339</v>
      </c>
      <c r="B340" s="1">
        <v>39691</v>
      </c>
      <c r="C340" s="9" t="s">
        <v>13</v>
      </c>
      <c r="D340" s="9" t="s">
        <v>12</v>
      </c>
      <c r="E340" s="5">
        <f>ABS(FORECAST(A340,$E$2:$E$11,$A$2:$A$11))</f>
        <v>112030.19393939391</v>
      </c>
      <c r="F340" s="2" t="s">
        <v>4</v>
      </c>
    </row>
    <row r="341" spans="1:6" x14ac:dyDescent="0.25">
      <c r="A341" s="2">
        <v>1340</v>
      </c>
      <c r="B341" s="1">
        <v>39721</v>
      </c>
      <c r="C341" s="9" t="s">
        <v>16</v>
      </c>
      <c r="D341" s="9" t="s">
        <v>15</v>
      </c>
      <c r="E341" s="5">
        <f>ABS(FORECAST(A341,$E$2:$E$11,$A$2:$A$11))</f>
        <v>112373.36363636365</v>
      </c>
      <c r="F341" s="2" t="s">
        <v>4</v>
      </c>
    </row>
    <row r="342" spans="1:6" x14ac:dyDescent="0.25">
      <c r="A342" s="2">
        <v>1341</v>
      </c>
      <c r="B342" s="1">
        <v>39752</v>
      </c>
      <c r="C342" s="9" t="s">
        <v>11</v>
      </c>
      <c r="D342" s="9" t="s">
        <v>12</v>
      </c>
      <c r="E342" s="5">
        <f>ABS(FORECAST(A342,$E$2:$E$11,$A$2:$A$11))</f>
        <v>112716.53333333333</v>
      </c>
      <c r="F342" s="2" t="s">
        <v>4</v>
      </c>
    </row>
    <row r="343" spans="1:6" x14ac:dyDescent="0.25">
      <c r="A343" s="2">
        <v>1342</v>
      </c>
      <c r="B343" s="1">
        <v>39782</v>
      </c>
      <c r="C343" s="9" t="s">
        <v>13</v>
      </c>
      <c r="D343" s="9" t="s">
        <v>14</v>
      </c>
      <c r="E343" s="5">
        <f>ABS(FORECAST(A343,$E$2:$E$11,$A$2:$A$11))</f>
        <v>113059.703030303</v>
      </c>
      <c r="F343" s="2" t="s">
        <v>4</v>
      </c>
    </row>
    <row r="344" spans="1:6" x14ac:dyDescent="0.25">
      <c r="A344" s="2">
        <v>1343</v>
      </c>
      <c r="B344" s="1">
        <v>39813</v>
      </c>
      <c r="C344" s="9" t="s">
        <v>11</v>
      </c>
      <c r="D344" s="9" t="s">
        <v>15</v>
      </c>
      <c r="E344" s="5">
        <f>ABS(FORECAST(A344,$E$2:$E$11,$A$2:$A$11))</f>
        <v>113402.87272727274</v>
      </c>
      <c r="F344" s="2" t="s">
        <v>5</v>
      </c>
    </row>
    <row r="345" spans="1:6" x14ac:dyDescent="0.25">
      <c r="A345" s="2">
        <v>1344</v>
      </c>
      <c r="B345" s="1">
        <v>39844</v>
      </c>
      <c r="C345" s="9" t="s">
        <v>16</v>
      </c>
      <c r="D345" s="9" t="s">
        <v>17</v>
      </c>
      <c r="E345" s="5">
        <f>ABS(FORECAST(A345,$E$2:$E$11,$A$2:$A$11))</f>
        <v>113746.04242424242</v>
      </c>
      <c r="F345" s="2" t="s">
        <v>5</v>
      </c>
    </row>
    <row r="346" spans="1:6" x14ac:dyDescent="0.25">
      <c r="A346" s="2">
        <v>1345</v>
      </c>
      <c r="B346" s="1">
        <v>39872</v>
      </c>
      <c r="C346" s="9" t="s">
        <v>13</v>
      </c>
      <c r="D346" s="9" t="s">
        <v>12</v>
      </c>
      <c r="E346" s="5">
        <f>ABS(FORECAST(A346,$E$2:$E$11,$A$2:$A$11))</f>
        <v>114089.2121212121</v>
      </c>
      <c r="F346" s="2" t="s">
        <v>5</v>
      </c>
    </row>
    <row r="347" spans="1:6" x14ac:dyDescent="0.25">
      <c r="A347" s="2">
        <v>1346</v>
      </c>
      <c r="B347" s="1">
        <v>39903</v>
      </c>
      <c r="C347" s="9" t="s">
        <v>11</v>
      </c>
      <c r="D347" s="9" t="s">
        <v>15</v>
      </c>
      <c r="E347" s="5">
        <f>ABS(FORECAST(A347,$E$2:$E$11,$A$2:$A$11))</f>
        <v>114432.38181818184</v>
      </c>
      <c r="F347" s="2" t="s">
        <v>5</v>
      </c>
    </row>
    <row r="348" spans="1:6" x14ac:dyDescent="0.25">
      <c r="A348" s="2">
        <v>1347</v>
      </c>
      <c r="B348" s="1">
        <v>39933</v>
      </c>
      <c r="C348" s="9" t="s">
        <v>11</v>
      </c>
      <c r="D348" s="9" t="s">
        <v>14</v>
      </c>
      <c r="E348" s="5">
        <f>ABS(FORECAST(A348,$E$2:$E$11,$A$2:$A$11))</f>
        <v>114775.55151515151</v>
      </c>
      <c r="F348" s="2" t="s">
        <v>4</v>
      </c>
    </row>
    <row r="349" spans="1:6" x14ac:dyDescent="0.25">
      <c r="A349" s="2">
        <v>1348</v>
      </c>
      <c r="B349" s="1">
        <v>39964</v>
      </c>
      <c r="C349" s="9" t="s">
        <v>16</v>
      </c>
      <c r="D349" s="9" t="s">
        <v>17</v>
      </c>
      <c r="E349" s="5">
        <f>ABS(FORECAST(A349,$E$2:$E$11,$A$2:$A$11))</f>
        <v>115118.72121212119</v>
      </c>
      <c r="F349" s="2" t="s">
        <v>5</v>
      </c>
    </row>
    <row r="350" spans="1:6" x14ac:dyDescent="0.25">
      <c r="A350" s="2">
        <v>1349</v>
      </c>
      <c r="B350" s="1">
        <v>39994</v>
      </c>
      <c r="C350" s="9" t="s">
        <v>13</v>
      </c>
      <c r="D350" s="9" t="s">
        <v>12</v>
      </c>
      <c r="E350" s="5">
        <f>ABS(FORECAST(A350,$E$2:$E$11,$A$2:$A$11))</f>
        <v>115461.89090909093</v>
      </c>
      <c r="F350" s="2" t="s">
        <v>4</v>
      </c>
    </row>
    <row r="351" spans="1:6" x14ac:dyDescent="0.25">
      <c r="A351" s="2">
        <v>1350</v>
      </c>
      <c r="B351" s="1">
        <v>40025</v>
      </c>
      <c r="C351" s="9" t="s">
        <v>16</v>
      </c>
      <c r="D351" s="9" t="s">
        <v>15</v>
      </c>
      <c r="E351" s="5">
        <f>ABS(FORECAST(A351,$E$2:$E$11,$A$2:$A$11))</f>
        <v>115805.06060606061</v>
      </c>
      <c r="F351" s="2" t="s">
        <v>4</v>
      </c>
    </row>
    <row r="352" spans="1:6" x14ac:dyDescent="0.25">
      <c r="A352" s="2">
        <v>1351</v>
      </c>
      <c r="B352" s="1">
        <v>40056</v>
      </c>
      <c r="C352" s="9" t="s">
        <v>13</v>
      </c>
      <c r="D352" s="9" t="s">
        <v>14</v>
      </c>
      <c r="E352" s="5">
        <f>ABS(FORECAST(A352,$E$2:$E$11,$A$2:$A$11))</f>
        <v>116148.23030303029</v>
      </c>
      <c r="F352" s="2" t="s">
        <v>4</v>
      </c>
    </row>
    <row r="353" spans="1:6" x14ac:dyDescent="0.25">
      <c r="A353" s="2">
        <v>1352</v>
      </c>
      <c r="B353" s="1">
        <v>40086</v>
      </c>
      <c r="C353" s="9" t="s">
        <v>16</v>
      </c>
      <c r="D353" s="9" t="s">
        <v>12</v>
      </c>
      <c r="E353" s="5">
        <f>ABS(FORECAST(A353,$E$2:$E$11,$A$2:$A$11))</f>
        <v>116491.39999999997</v>
      </c>
      <c r="F353" s="2" t="s">
        <v>4</v>
      </c>
    </row>
    <row r="354" spans="1:6" x14ac:dyDescent="0.25">
      <c r="A354" s="2">
        <v>1353</v>
      </c>
      <c r="B354" s="1">
        <v>40117</v>
      </c>
      <c r="C354" s="9" t="s">
        <v>11</v>
      </c>
      <c r="D354" s="9" t="s">
        <v>17</v>
      </c>
      <c r="E354" s="5">
        <f>ABS(FORECAST(A354,$E$2:$E$11,$A$2:$A$11))</f>
        <v>116834.5696969697</v>
      </c>
      <c r="F354" s="2" t="s">
        <v>5</v>
      </c>
    </row>
    <row r="355" spans="1:6" x14ac:dyDescent="0.25">
      <c r="A355" s="2">
        <v>1354</v>
      </c>
      <c r="B355" s="1">
        <v>40147</v>
      </c>
      <c r="C355" s="9" t="s">
        <v>13</v>
      </c>
      <c r="D355" s="9" t="s">
        <v>14</v>
      </c>
      <c r="E355" s="5">
        <f>ABS(FORECAST(A355,$E$2:$E$11,$A$2:$A$11))</f>
        <v>117177.73939393938</v>
      </c>
      <c r="F355" s="2" t="s">
        <v>5</v>
      </c>
    </row>
    <row r="356" spans="1:6" x14ac:dyDescent="0.25">
      <c r="A356" s="2">
        <v>1355</v>
      </c>
      <c r="B356" s="1">
        <v>40178</v>
      </c>
      <c r="C356" s="9" t="s">
        <v>16</v>
      </c>
      <c r="D356" s="9" t="s">
        <v>15</v>
      </c>
      <c r="E356" s="5">
        <f>ABS(FORECAST(A356,$E$2:$E$11,$A$2:$A$11))</f>
        <v>117520.90909090906</v>
      </c>
      <c r="F356" s="2" t="s">
        <v>5</v>
      </c>
    </row>
    <row r="357" spans="1:6" x14ac:dyDescent="0.25">
      <c r="A357" s="2">
        <v>1356</v>
      </c>
      <c r="B357" s="1">
        <v>40209</v>
      </c>
      <c r="C357" s="9" t="s">
        <v>11</v>
      </c>
      <c r="D357" s="9" t="s">
        <v>12</v>
      </c>
      <c r="E357" s="5">
        <f>ABS(FORECAST(A357,$E$2:$E$11,$A$2:$A$11))</f>
        <v>117864.0787878788</v>
      </c>
      <c r="F357" s="2" t="s">
        <v>5</v>
      </c>
    </row>
    <row r="358" spans="1:6" x14ac:dyDescent="0.25">
      <c r="A358" s="2">
        <v>1357</v>
      </c>
      <c r="B358" s="1">
        <v>40237</v>
      </c>
      <c r="C358" s="9" t="s">
        <v>16</v>
      </c>
      <c r="D358" s="9" t="s">
        <v>14</v>
      </c>
      <c r="E358" s="5">
        <f>ABS(FORECAST(A358,$E$2:$E$11,$A$2:$A$11))</f>
        <v>118207.24848484847</v>
      </c>
      <c r="F358" s="2" t="s">
        <v>4</v>
      </c>
    </row>
    <row r="359" spans="1:6" x14ac:dyDescent="0.25">
      <c r="A359" s="2">
        <v>1358</v>
      </c>
      <c r="B359" s="1">
        <v>40268</v>
      </c>
      <c r="C359" s="9" t="s">
        <v>11</v>
      </c>
      <c r="D359" s="9" t="s">
        <v>17</v>
      </c>
      <c r="E359" s="5">
        <f>ABS(FORECAST(A359,$E$2:$E$11,$A$2:$A$11))</f>
        <v>118550.41818181815</v>
      </c>
      <c r="F359" s="2" t="s">
        <v>5</v>
      </c>
    </row>
    <row r="360" spans="1:6" x14ac:dyDescent="0.25">
      <c r="A360" s="2">
        <v>1359</v>
      </c>
      <c r="B360" s="1">
        <v>40298</v>
      </c>
      <c r="C360" s="9" t="s">
        <v>13</v>
      </c>
      <c r="D360" s="9" t="s">
        <v>12</v>
      </c>
      <c r="E360" s="5">
        <f>ABS(FORECAST(A360,$E$2:$E$11,$A$2:$A$11))</f>
        <v>118893.58787878789</v>
      </c>
      <c r="F360" s="2" t="s">
        <v>4</v>
      </c>
    </row>
    <row r="361" spans="1:6" x14ac:dyDescent="0.25">
      <c r="A361" s="2">
        <v>1360</v>
      </c>
      <c r="B361" s="1">
        <v>40329</v>
      </c>
      <c r="C361" s="9" t="s">
        <v>16</v>
      </c>
      <c r="D361" s="9" t="s">
        <v>15</v>
      </c>
      <c r="E361" s="5">
        <f>ABS(FORECAST(A361,$E$2:$E$11,$A$2:$A$11))</f>
        <v>119236.75757575757</v>
      </c>
      <c r="F361" s="2" t="s">
        <v>4</v>
      </c>
    </row>
    <row r="362" spans="1:6" x14ac:dyDescent="0.25">
      <c r="A362" s="2">
        <v>1361</v>
      </c>
      <c r="B362" s="1">
        <v>40359</v>
      </c>
      <c r="C362" s="9" t="s">
        <v>11</v>
      </c>
      <c r="D362" s="9" t="s">
        <v>12</v>
      </c>
      <c r="E362" s="5">
        <f>ABS(FORECAST(A362,$E$2:$E$11,$A$2:$A$11))</f>
        <v>119579.92727272725</v>
      </c>
      <c r="F362" s="2" t="s">
        <v>4</v>
      </c>
    </row>
    <row r="363" spans="1:6" x14ac:dyDescent="0.25">
      <c r="A363" s="2">
        <v>1362</v>
      </c>
      <c r="B363" s="1">
        <v>40390</v>
      </c>
      <c r="C363" s="9" t="s">
        <v>13</v>
      </c>
      <c r="D363" s="9" t="s">
        <v>14</v>
      </c>
      <c r="E363" s="5">
        <f>ABS(FORECAST(A363,$E$2:$E$11,$A$2:$A$11))</f>
        <v>119923.09696969698</v>
      </c>
      <c r="F363" s="2" t="s">
        <v>4</v>
      </c>
    </row>
    <row r="364" spans="1:6" x14ac:dyDescent="0.25">
      <c r="A364" s="2">
        <v>1363</v>
      </c>
      <c r="B364" s="1">
        <v>40421</v>
      </c>
      <c r="C364" s="9" t="s">
        <v>11</v>
      </c>
      <c r="D364" s="9" t="s">
        <v>15</v>
      </c>
      <c r="E364" s="5">
        <f>ABS(FORECAST(A364,$E$2:$E$11,$A$2:$A$11))</f>
        <v>120266.26666666666</v>
      </c>
      <c r="F364" s="2" t="s">
        <v>5</v>
      </c>
    </row>
    <row r="365" spans="1:6" x14ac:dyDescent="0.25">
      <c r="A365" s="2">
        <v>1364</v>
      </c>
      <c r="B365" s="1">
        <v>40451</v>
      </c>
      <c r="C365" s="9" t="s">
        <v>16</v>
      </c>
      <c r="D365" s="9" t="s">
        <v>17</v>
      </c>
      <c r="E365" s="5">
        <f>ABS(FORECAST(A365,$E$2:$E$11,$A$2:$A$11))</f>
        <v>120609.43636363634</v>
      </c>
      <c r="F365" s="2" t="s">
        <v>5</v>
      </c>
    </row>
    <row r="366" spans="1:6" x14ac:dyDescent="0.25">
      <c r="A366" s="2">
        <v>1365</v>
      </c>
      <c r="B366" s="1">
        <v>40482</v>
      </c>
      <c r="C366" s="9" t="s">
        <v>13</v>
      </c>
      <c r="D366" s="9" t="s">
        <v>12</v>
      </c>
      <c r="E366" s="5">
        <f>ABS(FORECAST(A366,$E$2:$E$11,$A$2:$A$11))</f>
        <v>120952.60606060608</v>
      </c>
      <c r="F366" s="2" t="s">
        <v>5</v>
      </c>
    </row>
    <row r="367" spans="1:6" x14ac:dyDescent="0.25">
      <c r="A367" s="2">
        <v>1366</v>
      </c>
      <c r="B367" s="1">
        <v>40512</v>
      </c>
      <c r="C367" s="9" t="s">
        <v>11</v>
      </c>
      <c r="D367" s="9" t="s">
        <v>15</v>
      </c>
      <c r="E367" s="5">
        <f>ABS(FORECAST(A367,$E$2:$E$11,$A$2:$A$11))</f>
        <v>121295.77575757576</v>
      </c>
      <c r="F367" s="2" t="s">
        <v>5</v>
      </c>
    </row>
    <row r="368" spans="1:6" x14ac:dyDescent="0.25">
      <c r="A368" s="2">
        <v>1367</v>
      </c>
      <c r="B368" s="1">
        <v>40543</v>
      </c>
      <c r="C368" s="9" t="s">
        <v>11</v>
      </c>
      <c r="D368" s="9" t="s">
        <v>14</v>
      </c>
      <c r="E368" s="5">
        <f>ABS(FORECAST(A368,$E$2:$E$11,$A$2:$A$11))</f>
        <v>121638.94545454544</v>
      </c>
      <c r="F368" s="2" t="s">
        <v>4</v>
      </c>
    </row>
    <row r="369" spans="1:6" x14ac:dyDescent="0.25">
      <c r="A369" s="2">
        <v>1368</v>
      </c>
      <c r="B369" s="1">
        <v>40574</v>
      </c>
      <c r="C369" s="9" t="s">
        <v>16</v>
      </c>
      <c r="D369" s="9" t="s">
        <v>17</v>
      </c>
      <c r="E369" s="5">
        <f>ABS(FORECAST(A369,$E$2:$E$11,$A$2:$A$11))</f>
        <v>121982.11515151517</v>
      </c>
      <c r="F369" s="2" t="s">
        <v>5</v>
      </c>
    </row>
    <row r="370" spans="1:6" x14ac:dyDescent="0.25">
      <c r="A370" s="2">
        <v>1369</v>
      </c>
      <c r="B370" s="1">
        <v>40602</v>
      </c>
      <c r="C370" s="9" t="s">
        <v>13</v>
      </c>
      <c r="D370" s="9" t="s">
        <v>12</v>
      </c>
      <c r="E370" s="5">
        <f>ABS(FORECAST(A370,$E$2:$E$11,$A$2:$A$11))</f>
        <v>122325.28484848485</v>
      </c>
      <c r="F370" s="2" t="s">
        <v>4</v>
      </c>
    </row>
    <row r="371" spans="1:6" x14ac:dyDescent="0.25">
      <c r="A371" s="2">
        <v>1370</v>
      </c>
      <c r="B371" s="1">
        <v>40633</v>
      </c>
      <c r="C371" s="9" t="s">
        <v>16</v>
      </c>
      <c r="D371" s="9" t="s">
        <v>15</v>
      </c>
      <c r="E371" s="5">
        <f>ABS(FORECAST(A371,$E$2:$E$11,$A$2:$A$11))</f>
        <v>122668.45454545453</v>
      </c>
      <c r="F371" s="2" t="s">
        <v>4</v>
      </c>
    </row>
    <row r="372" spans="1:6" x14ac:dyDescent="0.25">
      <c r="A372" s="2">
        <v>1371</v>
      </c>
      <c r="B372" s="1">
        <v>40663</v>
      </c>
      <c r="C372" s="9" t="s">
        <v>13</v>
      </c>
      <c r="D372" s="9" t="s">
        <v>14</v>
      </c>
      <c r="E372" s="5">
        <f>ABS(FORECAST(A372,$E$2:$E$11,$A$2:$A$11))</f>
        <v>123011.62424242421</v>
      </c>
      <c r="F372" s="2" t="s">
        <v>4</v>
      </c>
    </row>
    <row r="373" spans="1:6" x14ac:dyDescent="0.25">
      <c r="A373" s="2">
        <v>1372</v>
      </c>
      <c r="B373" s="1">
        <v>40694</v>
      </c>
      <c r="C373" s="9" t="s">
        <v>16</v>
      </c>
      <c r="D373" s="9" t="s">
        <v>12</v>
      </c>
      <c r="E373" s="5">
        <f>ABS(FORECAST(A373,$E$2:$E$11,$A$2:$A$11))</f>
        <v>123354.79393939395</v>
      </c>
      <c r="F373" s="2" t="s">
        <v>4</v>
      </c>
    </row>
    <row r="374" spans="1:6" x14ac:dyDescent="0.25">
      <c r="A374" s="2">
        <v>1373</v>
      </c>
      <c r="B374" s="1">
        <v>40724</v>
      </c>
      <c r="C374" s="9" t="s">
        <v>11</v>
      </c>
      <c r="D374" s="9" t="s">
        <v>17</v>
      </c>
      <c r="E374" s="5">
        <f>ABS(FORECAST(A374,$E$2:$E$11,$A$2:$A$11))</f>
        <v>123697.96363636362</v>
      </c>
      <c r="F374" s="2" t="s">
        <v>5</v>
      </c>
    </row>
    <row r="375" spans="1:6" x14ac:dyDescent="0.25">
      <c r="A375" s="2">
        <v>1374</v>
      </c>
      <c r="B375" s="1">
        <v>40755</v>
      </c>
      <c r="C375" s="9" t="s">
        <v>13</v>
      </c>
      <c r="D375" s="9" t="s">
        <v>14</v>
      </c>
      <c r="E375" s="5">
        <f>ABS(FORECAST(A375,$E$2:$E$11,$A$2:$A$11))</f>
        <v>124041.1333333333</v>
      </c>
      <c r="F375" s="2" t="s">
        <v>5</v>
      </c>
    </row>
    <row r="376" spans="1:6" x14ac:dyDescent="0.25">
      <c r="A376" s="2">
        <v>1375</v>
      </c>
      <c r="B376" s="1">
        <v>40786</v>
      </c>
      <c r="C376" s="9" t="s">
        <v>16</v>
      </c>
      <c r="D376" s="9" t="s">
        <v>15</v>
      </c>
      <c r="E376" s="5">
        <f>ABS(FORECAST(A376,$E$2:$E$11,$A$2:$A$11))</f>
        <v>124384.30303030304</v>
      </c>
      <c r="F376" s="2" t="s">
        <v>5</v>
      </c>
    </row>
    <row r="377" spans="1:6" x14ac:dyDescent="0.25">
      <c r="A377" s="2">
        <v>1376</v>
      </c>
      <c r="B377" s="1">
        <v>40816</v>
      </c>
      <c r="C377" s="9" t="s">
        <v>11</v>
      </c>
      <c r="D377" s="9" t="s">
        <v>12</v>
      </c>
      <c r="E377" s="5">
        <f>ABS(FORECAST(A377,$E$2:$E$11,$A$2:$A$11))</f>
        <v>124727.47272727272</v>
      </c>
      <c r="F377" s="2" t="s">
        <v>5</v>
      </c>
    </row>
    <row r="378" spans="1:6" x14ac:dyDescent="0.25">
      <c r="A378" s="2">
        <v>1377</v>
      </c>
      <c r="B378" s="1">
        <v>40847</v>
      </c>
      <c r="C378" s="9" t="s">
        <v>16</v>
      </c>
      <c r="D378" s="9" t="s">
        <v>14</v>
      </c>
      <c r="E378" s="5">
        <f>ABS(FORECAST(A378,$E$2:$E$11,$A$2:$A$11))</f>
        <v>125070.6424242424</v>
      </c>
      <c r="F378" s="2" t="s">
        <v>4</v>
      </c>
    </row>
    <row r="379" spans="1:6" x14ac:dyDescent="0.25">
      <c r="A379" s="2">
        <v>1378</v>
      </c>
      <c r="B379" s="1">
        <v>40877</v>
      </c>
      <c r="C379" s="9" t="s">
        <v>11</v>
      </c>
      <c r="D379" s="9" t="s">
        <v>17</v>
      </c>
      <c r="E379" s="5">
        <f>ABS(FORECAST(A379,$E$2:$E$11,$A$2:$A$11))</f>
        <v>125413.81212121213</v>
      </c>
      <c r="F379" s="2" t="s">
        <v>5</v>
      </c>
    </row>
    <row r="380" spans="1:6" x14ac:dyDescent="0.25">
      <c r="A380" s="2">
        <v>1379</v>
      </c>
      <c r="B380" s="1">
        <v>40908</v>
      </c>
      <c r="C380" s="9" t="s">
        <v>13</v>
      </c>
      <c r="D380" s="9" t="s">
        <v>12</v>
      </c>
      <c r="E380" s="5">
        <f>ABS(FORECAST(A380,$E$2:$E$11,$A$2:$A$11))</f>
        <v>125756.98181818181</v>
      </c>
      <c r="F380" s="2" t="s">
        <v>4</v>
      </c>
    </row>
    <row r="381" spans="1:6" x14ac:dyDescent="0.25">
      <c r="A381" s="2">
        <v>1380</v>
      </c>
      <c r="B381" s="1">
        <v>40939</v>
      </c>
      <c r="C381" s="9" t="s">
        <v>16</v>
      </c>
      <c r="D381" s="9" t="s">
        <v>15</v>
      </c>
      <c r="E381" s="5">
        <f>ABS(FORECAST(A381,$E$2:$E$11,$A$2:$A$11))</f>
        <v>126100.15151515149</v>
      </c>
      <c r="F381" s="2" t="s">
        <v>4</v>
      </c>
    </row>
    <row r="382" spans="1:6" x14ac:dyDescent="0.25">
      <c r="A382" s="2">
        <v>1381</v>
      </c>
      <c r="B382" s="1">
        <v>40968</v>
      </c>
      <c r="C382" s="9" t="s">
        <v>11</v>
      </c>
      <c r="D382" s="9" t="s">
        <v>12</v>
      </c>
      <c r="E382" s="5">
        <f>ABS(FORECAST(A382,$E$2:$E$11,$A$2:$A$11))</f>
        <v>126443.32121212123</v>
      </c>
      <c r="F382" s="2" t="s">
        <v>4</v>
      </c>
    </row>
    <row r="383" spans="1:6" x14ac:dyDescent="0.25">
      <c r="A383" s="2">
        <v>1382</v>
      </c>
      <c r="B383" s="1">
        <v>40999</v>
      </c>
      <c r="C383" s="9" t="s">
        <v>13</v>
      </c>
      <c r="D383" s="9" t="s">
        <v>14</v>
      </c>
      <c r="E383" s="5">
        <f>ABS(FORECAST(A383,$E$2:$E$11,$A$2:$A$11))</f>
        <v>126786.49090909091</v>
      </c>
      <c r="F383" s="2" t="s">
        <v>4</v>
      </c>
    </row>
    <row r="384" spans="1:6" x14ac:dyDescent="0.25">
      <c r="A384" s="2">
        <v>1383</v>
      </c>
      <c r="B384" s="1">
        <v>41029</v>
      </c>
      <c r="C384" s="9" t="s">
        <v>11</v>
      </c>
      <c r="D384" s="9" t="s">
        <v>15</v>
      </c>
      <c r="E384" s="5">
        <f>ABS(FORECAST(A384,$E$2:$E$11,$A$2:$A$11))</f>
        <v>127129.66060606058</v>
      </c>
      <c r="F384" s="2" t="s">
        <v>5</v>
      </c>
    </row>
    <row r="385" spans="1:6" x14ac:dyDescent="0.25">
      <c r="A385" s="2">
        <v>1384</v>
      </c>
      <c r="B385" s="1">
        <v>41060</v>
      </c>
      <c r="C385" s="9" t="s">
        <v>16</v>
      </c>
      <c r="D385" s="9" t="s">
        <v>17</v>
      </c>
      <c r="E385" s="5">
        <f>ABS(FORECAST(A385,$E$2:$E$11,$A$2:$A$11))</f>
        <v>127472.83030303032</v>
      </c>
      <c r="F385" s="2" t="s">
        <v>5</v>
      </c>
    </row>
    <row r="386" spans="1:6" x14ac:dyDescent="0.25">
      <c r="A386" s="2">
        <v>1385</v>
      </c>
      <c r="B386" s="1">
        <v>41090</v>
      </c>
      <c r="C386" s="9" t="s">
        <v>13</v>
      </c>
      <c r="D386" s="9" t="s">
        <v>12</v>
      </c>
      <c r="E386" s="5">
        <f>ABS(FORECAST(A386,$E$2:$E$11,$A$2:$A$11))</f>
        <v>127816</v>
      </c>
      <c r="F386" s="2" t="s">
        <v>5</v>
      </c>
    </row>
    <row r="387" spans="1:6" x14ac:dyDescent="0.25">
      <c r="A387" s="2">
        <v>1386</v>
      </c>
      <c r="B387" s="1">
        <v>41121</v>
      </c>
      <c r="C387" s="9" t="s">
        <v>11</v>
      </c>
      <c r="D387" s="9" t="s">
        <v>15</v>
      </c>
      <c r="E387" s="5">
        <f>ABS(FORECAST(A387,$E$2:$E$11,$A$2:$A$11))</f>
        <v>128159.16969696968</v>
      </c>
      <c r="F387" s="2" t="s">
        <v>5</v>
      </c>
    </row>
    <row r="388" spans="1:6" x14ac:dyDescent="0.25">
      <c r="A388" s="2">
        <v>1387</v>
      </c>
      <c r="B388" s="1">
        <v>41152</v>
      </c>
      <c r="C388" s="9" t="s">
        <v>11</v>
      </c>
      <c r="D388" s="9" t="s">
        <v>14</v>
      </c>
      <c r="E388" s="5">
        <f>ABS(FORECAST(A388,$E$2:$E$11,$A$2:$A$11))</f>
        <v>128502.33939393942</v>
      </c>
      <c r="F388" s="2" t="s">
        <v>4</v>
      </c>
    </row>
    <row r="389" spans="1:6" x14ac:dyDescent="0.25">
      <c r="A389" s="2">
        <v>1388</v>
      </c>
      <c r="B389" s="1">
        <v>41182</v>
      </c>
      <c r="C389" s="9" t="s">
        <v>16</v>
      </c>
      <c r="D389" s="9" t="s">
        <v>17</v>
      </c>
      <c r="E389" s="5">
        <f>ABS(FORECAST(A389,$E$2:$E$11,$A$2:$A$11))</f>
        <v>128845.50909090909</v>
      </c>
      <c r="F389" s="2" t="s">
        <v>5</v>
      </c>
    </row>
    <row r="390" spans="1:6" x14ac:dyDescent="0.25">
      <c r="A390" s="2">
        <v>1389</v>
      </c>
      <c r="B390" s="1">
        <v>41213</v>
      </c>
      <c r="C390" s="9" t="s">
        <v>13</v>
      </c>
      <c r="D390" s="9" t="s">
        <v>12</v>
      </c>
      <c r="E390" s="5">
        <f>ABS(FORECAST(A390,$E$2:$E$11,$A$2:$A$11))</f>
        <v>129188.67878787877</v>
      </c>
      <c r="F390" s="2" t="s">
        <v>4</v>
      </c>
    </row>
    <row r="391" spans="1:6" x14ac:dyDescent="0.25">
      <c r="A391" s="2">
        <v>1390</v>
      </c>
      <c r="B391" s="1">
        <v>41243</v>
      </c>
      <c r="C391" s="9" t="s">
        <v>16</v>
      </c>
      <c r="D391" s="9" t="s">
        <v>15</v>
      </c>
      <c r="E391" s="5">
        <f>ABS(FORECAST(A391,$E$2:$E$11,$A$2:$A$11))</f>
        <v>129531.84848484845</v>
      </c>
      <c r="F391" s="2" t="s">
        <v>4</v>
      </c>
    </row>
    <row r="392" spans="1:6" x14ac:dyDescent="0.25">
      <c r="A392" s="2">
        <v>1391</v>
      </c>
      <c r="B392" s="1">
        <v>41274</v>
      </c>
      <c r="C392" s="9" t="s">
        <v>13</v>
      </c>
      <c r="D392" s="9" t="s">
        <v>14</v>
      </c>
      <c r="E392" s="5">
        <f>ABS(FORECAST(A392,$E$2:$E$11,$A$2:$A$11))</f>
        <v>129875.01818181819</v>
      </c>
      <c r="F392" s="2" t="s">
        <v>4</v>
      </c>
    </row>
    <row r="393" spans="1:6" x14ac:dyDescent="0.25">
      <c r="A393" s="2">
        <v>1392</v>
      </c>
      <c r="B393" s="1">
        <v>41305</v>
      </c>
      <c r="C393" s="9" t="s">
        <v>16</v>
      </c>
      <c r="D393" s="9" t="s">
        <v>12</v>
      </c>
      <c r="E393" s="5">
        <f>ABS(FORECAST(A393,$E$2:$E$11,$A$2:$A$11))</f>
        <v>130218.18787878787</v>
      </c>
      <c r="F393" s="2" t="s">
        <v>4</v>
      </c>
    </row>
    <row r="394" spans="1:6" x14ac:dyDescent="0.25">
      <c r="A394" s="2">
        <v>1393</v>
      </c>
      <c r="B394" s="1">
        <v>41333</v>
      </c>
      <c r="C394" s="9" t="s">
        <v>11</v>
      </c>
      <c r="D394" s="9" t="s">
        <v>17</v>
      </c>
      <c r="E394" s="5">
        <f>ABS(FORECAST(A394,$E$2:$E$11,$A$2:$A$11))</f>
        <v>130561.35757575755</v>
      </c>
      <c r="F394" s="2" t="s">
        <v>5</v>
      </c>
    </row>
    <row r="395" spans="1:6" x14ac:dyDescent="0.25">
      <c r="A395" s="2">
        <v>1394</v>
      </c>
      <c r="B395" s="1">
        <v>41364</v>
      </c>
      <c r="C395" s="9" t="s">
        <v>13</v>
      </c>
      <c r="D395" s="9" t="s">
        <v>14</v>
      </c>
      <c r="E395" s="5">
        <f>ABS(FORECAST(A395,$E$2:$E$11,$A$2:$A$11))</f>
        <v>130904.52727272728</v>
      </c>
      <c r="F395" s="2" t="s">
        <v>5</v>
      </c>
    </row>
    <row r="396" spans="1:6" x14ac:dyDescent="0.25">
      <c r="A396" s="2">
        <v>1395</v>
      </c>
      <c r="B396" s="1">
        <v>41394</v>
      </c>
      <c r="C396" s="9" t="s">
        <v>16</v>
      </c>
      <c r="D396" s="9" t="s">
        <v>15</v>
      </c>
      <c r="E396" s="5">
        <f>ABS(FORECAST(A396,$E$2:$E$11,$A$2:$A$11))</f>
        <v>131247.69696969696</v>
      </c>
      <c r="F396" s="2" t="s">
        <v>5</v>
      </c>
    </row>
    <row r="397" spans="1:6" x14ac:dyDescent="0.25">
      <c r="A397" s="2">
        <v>1396</v>
      </c>
      <c r="B397" s="1">
        <v>41425</v>
      </c>
      <c r="C397" s="9" t="s">
        <v>11</v>
      </c>
      <c r="D397" s="9" t="s">
        <v>12</v>
      </c>
      <c r="E397" s="5">
        <f>ABS(FORECAST(A397,$E$2:$E$11,$A$2:$A$11))</f>
        <v>131590.86666666664</v>
      </c>
      <c r="F397" s="2" t="s">
        <v>5</v>
      </c>
    </row>
    <row r="398" spans="1:6" x14ac:dyDescent="0.25">
      <c r="A398" s="2">
        <v>1397</v>
      </c>
      <c r="B398" s="1">
        <v>41455</v>
      </c>
      <c r="C398" s="9" t="s">
        <v>16</v>
      </c>
      <c r="D398" s="9" t="s">
        <v>14</v>
      </c>
      <c r="E398" s="5">
        <f>ABS(FORECAST(A398,$E$2:$E$11,$A$2:$A$11))</f>
        <v>131934.03636363638</v>
      </c>
      <c r="F398" s="2" t="s">
        <v>4</v>
      </c>
    </row>
    <row r="399" spans="1:6" x14ac:dyDescent="0.25">
      <c r="A399" s="2">
        <v>1398</v>
      </c>
      <c r="B399" s="1">
        <v>41486</v>
      </c>
      <c r="C399" s="9" t="s">
        <v>11</v>
      </c>
      <c r="D399" s="9" t="s">
        <v>17</v>
      </c>
      <c r="E399" s="5">
        <f>ABS(FORECAST(A399,$E$2:$E$11,$A$2:$A$11))</f>
        <v>132277.20606060605</v>
      </c>
      <c r="F399" s="2" t="s">
        <v>5</v>
      </c>
    </row>
    <row r="400" spans="1:6" x14ac:dyDescent="0.25">
      <c r="A400" s="2">
        <v>1399</v>
      </c>
      <c r="B400" s="1">
        <v>41517</v>
      </c>
      <c r="C400" s="9" t="s">
        <v>13</v>
      </c>
      <c r="D400" s="9" t="s">
        <v>12</v>
      </c>
      <c r="E400" s="5">
        <f>ABS(FORECAST(A400,$E$2:$E$11,$A$2:$A$11))</f>
        <v>132620.37575757573</v>
      </c>
      <c r="F400" s="2" t="s">
        <v>4</v>
      </c>
    </row>
    <row r="401" spans="1:6" x14ac:dyDescent="0.25">
      <c r="A401" s="2">
        <v>1400</v>
      </c>
      <c r="B401" s="1">
        <v>41547</v>
      </c>
      <c r="C401" s="9" t="s">
        <v>16</v>
      </c>
      <c r="D401" s="9" t="s">
        <v>15</v>
      </c>
      <c r="E401" s="5">
        <f>ABS(FORECAST(A401,$E$2:$E$11,$A$2:$A$11))</f>
        <v>132963.54545454547</v>
      </c>
      <c r="F401" s="2" t="s">
        <v>4</v>
      </c>
    </row>
    <row r="402" spans="1:6" x14ac:dyDescent="0.25">
      <c r="A402" s="2">
        <v>1401</v>
      </c>
      <c r="B402" s="1">
        <v>41578</v>
      </c>
      <c r="C402" s="9" t="s">
        <v>11</v>
      </c>
      <c r="D402" s="9" t="s">
        <v>12</v>
      </c>
      <c r="E402" s="5">
        <f>ABS(FORECAST(A402,$E$2:$E$11,$A$2:$A$11))</f>
        <v>133306.71515151515</v>
      </c>
      <c r="F402" s="2" t="s">
        <v>4</v>
      </c>
    </row>
    <row r="403" spans="1:6" x14ac:dyDescent="0.25">
      <c r="A403" s="2">
        <v>1402</v>
      </c>
      <c r="B403" s="1">
        <v>41608</v>
      </c>
      <c r="C403" s="9" t="s">
        <v>13</v>
      </c>
      <c r="D403" s="9" t="s">
        <v>14</v>
      </c>
      <c r="E403" s="5">
        <f>ABS(FORECAST(A403,$E$2:$E$11,$A$2:$A$11))</f>
        <v>133649.88484848483</v>
      </c>
      <c r="F403" s="2" t="s">
        <v>4</v>
      </c>
    </row>
    <row r="404" spans="1:6" x14ac:dyDescent="0.25">
      <c r="A404" s="2">
        <v>1403</v>
      </c>
      <c r="B404" s="1">
        <v>41639</v>
      </c>
      <c r="C404" s="9" t="s">
        <v>11</v>
      </c>
      <c r="D404" s="9" t="s">
        <v>15</v>
      </c>
      <c r="E404" s="5">
        <f>ABS(FORECAST(A404,$E$2:$E$11,$A$2:$A$11))</f>
        <v>133993.05454545456</v>
      </c>
      <c r="F404" s="2" t="s">
        <v>5</v>
      </c>
    </row>
    <row r="405" spans="1:6" x14ac:dyDescent="0.25">
      <c r="A405" s="2">
        <v>1404</v>
      </c>
      <c r="B405" s="1">
        <v>41670</v>
      </c>
      <c r="C405" s="9" t="s">
        <v>16</v>
      </c>
      <c r="D405" s="9" t="s">
        <v>17</v>
      </c>
      <c r="E405" s="5">
        <f>ABS(FORECAST(A405,$E$2:$E$11,$A$2:$A$11))</f>
        <v>134336.22424242424</v>
      </c>
      <c r="F405" s="2" t="s">
        <v>5</v>
      </c>
    </row>
    <row r="406" spans="1:6" x14ac:dyDescent="0.25">
      <c r="A406" s="2">
        <v>1405</v>
      </c>
      <c r="B406" s="1">
        <v>41698</v>
      </c>
      <c r="C406" s="9" t="s">
        <v>13</v>
      </c>
      <c r="D406" s="9" t="s">
        <v>12</v>
      </c>
      <c r="E406" s="5">
        <f>ABS(FORECAST(A406,$E$2:$E$11,$A$2:$A$11))</f>
        <v>134679.39393939392</v>
      </c>
      <c r="F406" s="2" t="s">
        <v>5</v>
      </c>
    </row>
    <row r="407" spans="1:6" x14ac:dyDescent="0.25">
      <c r="A407" s="2">
        <v>1406</v>
      </c>
      <c r="B407" s="1">
        <v>41729</v>
      </c>
      <c r="C407" s="9" t="s">
        <v>11</v>
      </c>
      <c r="D407" s="9" t="s">
        <v>15</v>
      </c>
      <c r="E407" s="5">
        <f>ABS(FORECAST(A407,$E$2:$E$11,$A$2:$A$11))</f>
        <v>135022.5636363636</v>
      </c>
      <c r="F407" s="2" t="s">
        <v>5</v>
      </c>
    </row>
    <row r="408" spans="1:6" x14ac:dyDescent="0.25">
      <c r="A408" s="2">
        <v>1407</v>
      </c>
      <c r="B408" s="1">
        <v>41759</v>
      </c>
      <c r="C408" s="9" t="s">
        <v>11</v>
      </c>
      <c r="D408" s="9" t="s">
        <v>14</v>
      </c>
      <c r="E408" s="5">
        <f>ABS(FORECAST(A408,$E$2:$E$11,$A$2:$A$11))</f>
        <v>135365.73333333334</v>
      </c>
      <c r="F408" s="2" t="s">
        <v>4</v>
      </c>
    </row>
    <row r="409" spans="1:6" x14ac:dyDescent="0.25">
      <c r="A409" s="2">
        <v>1408</v>
      </c>
      <c r="B409" s="1">
        <v>41790</v>
      </c>
      <c r="C409" s="9" t="s">
        <v>16</v>
      </c>
      <c r="D409" s="9" t="s">
        <v>17</v>
      </c>
      <c r="E409" s="5">
        <f>ABS(FORECAST(A409,$E$2:$E$11,$A$2:$A$11))</f>
        <v>135708.90303030302</v>
      </c>
      <c r="F409" s="2" t="s">
        <v>5</v>
      </c>
    </row>
    <row r="410" spans="1:6" x14ac:dyDescent="0.25">
      <c r="A410" s="2">
        <v>1409</v>
      </c>
      <c r="B410" s="1">
        <v>41820</v>
      </c>
      <c r="C410" s="9" t="s">
        <v>13</v>
      </c>
      <c r="D410" s="9" t="s">
        <v>12</v>
      </c>
      <c r="E410" s="5">
        <f>ABS(FORECAST(A410,$E$2:$E$11,$A$2:$A$11))</f>
        <v>136052.07272727269</v>
      </c>
      <c r="F410" s="2" t="s">
        <v>4</v>
      </c>
    </row>
    <row r="411" spans="1:6" x14ac:dyDescent="0.25">
      <c r="A411" s="2">
        <v>1410</v>
      </c>
      <c r="B411" s="1">
        <v>41851</v>
      </c>
      <c r="C411" s="9" t="s">
        <v>16</v>
      </c>
      <c r="D411" s="9" t="s">
        <v>15</v>
      </c>
      <c r="E411" s="5">
        <f>ABS(FORECAST(A411,$E$2:$E$11,$A$2:$A$11))</f>
        <v>136395.24242424243</v>
      </c>
      <c r="F411" s="2" t="s">
        <v>4</v>
      </c>
    </row>
    <row r="412" spans="1:6" x14ac:dyDescent="0.25">
      <c r="A412" s="2">
        <v>1411</v>
      </c>
      <c r="B412" s="1">
        <v>41882</v>
      </c>
      <c r="C412" s="9" t="s">
        <v>13</v>
      </c>
      <c r="D412" s="9" t="s">
        <v>14</v>
      </c>
      <c r="E412" s="5">
        <f>ABS(FORECAST(A412,$E$2:$E$11,$A$2:$A$11))</f>
        <v>136738.41212121211</v>
      </c>
      <c r="F412" s="2" t="s">
        <v>4</v>
      </c>
    </row>
    <row r="413" spans="1:6" x14ac:dyDescent="0.25">
      <c r="A413" s="2">
        <v>1412</v>
      </c>
      <c r="B413" s="1">
        <v>41912</v>
      </c>
      <c r="C413" s="9" t="s">
        <v>16</v>
      </c>
      <c r="D413" s="9" t="s">
        <v>12</v>
      </c>
      <c r="E413" s="5">
        <f>ABS(FORECAST(A413,$E$2:$E$11,$A$2:$A$11))</f>
        <v>137081.58181818179</v>
      </c>
      <c r="F413" s="2" t="s">
        <v>4</v>
      </c>
    </row>
    <row r="414" spans="1:6" x14ac:dyDescent="0.25">
      <c r="A414" s="2">
        <v>1413</v>
      </c>
      <c r="B414" s="1">
        <v>41943</v>
      </c>
      <c r="C414" s="9" t="s">
        <v>11</v>
      </c>
      <c r="D414" s="9" t="s">
        <v>17</v>
      </c>
      <c r="E414" s="5">
        <f>ABS(FORECAST(A414,$E$2:$E$11,$A$2:$A$11))</f>
        <v>137424.75151515153</v>
      </c>
      <c r="F414" s="2" t="s">
        <v>5</v>
      </c>
    </row>
    <row r="415" spans="1:6" x14ac:dyDescent="0.25">
      <c r="A415" s="2">
        <v>1414</v>
      </c>
      <c r="B415" s="1">
        <v>41973</v>
      </c>
      <c r="C415" s="9" t="s">
        <v>13</v>
      </c>
      <c r="D415" s="9" t="s">
        <v>14</v>
      </c>
      <c r="E415" s="5">
        <f>ABS(FORECAST(A415,$E$2:$E$11,$A$2:$A$11))</f>
        <v>137767.9212121212</v>
      </c>
      <c r="F415" s="2" t="s">
        <v>5</v>
      </c>
    </row>
    <row r="416" spans="1:6" x14ac:dyDescent="0.25">
      <c r="A416" s="2">
        <v>1415</v>
      </c>
      <c r="B416" s="1">
        <v>42004</v>
      </c>
      <c r="C416" s="9" t="s">
        <v>16</v>
      </c>
      <c r="D416" s="9" t="s">
        <v>15</v>
      </c>
      <c r="E416" s="5">
        <f>ABS(FORECAST(A416,$E$2:$E$11,$A$2:$A$11))</f>
        <v>138111.09090909088</v>
      </c>
      <c r="F416" s="2" t="s">
        <v>5</v>
      </c>
    </row>
    <row r="417" spans="1:6" x14ac:dyDescent="0.25">
      <c r="A417" s="2">
        <v>1416</v>
      </c>
      <c r="B417" s="1">
        <v>42035</v>
      </c>
      <c r="C417" s="9" t="s">
        <v>11</v>
      </c>
      <c r="D417" s="9" t="s">
        <v>12</v>
      </c>
      <c r="E417" s="5">
        <f>ABS(FORECAST(A417,$E$2:$E$11,$A$2:$A$11))</f>
        <v>138454.26060606062</v>
      </c>
      <c r="F417" s="2" t="s">
        <v>5</v>
      </c>
    </row>
    <row r="418" spans="1:6" x14ac:dyDescent="0.25">
      <c r="A418" s="2">
        <v>1417</v>
      </c>
      <c r="B418" s="1">
        <v>42063</v>
      </c>
      <c r="C418" s="9" t="s">
        <v>16</v>
      </c>
      <c r="D418" s="9" t="s">
        <v>14</v>
      </c>
      <c r="E418" s="5">
        <f>ABS(FORECAST(A418,$E$2:$E$11,$A$2:$A$11))</f>
        <v>138797.4303030303</v>
      </c>
      <c r="F418" s="2" t="s">
        <v>4</v>
      </c>
    </row>
    <row r="419" spans="1:6" x14ac:dyDescent="0.25">
      <c r="A419" s="2">
        <v>1418</v>
      </c>
      <c r="B419" s="1">
        <v>42094</v>
      </c>
      <c r="C419" s="9" t="s">
        <v>11</v>
      </c>
      <c r="D419" s="9" t="s">
        <v>17</v>
      </c>
      <c r="E419" s="5">
        <f>ABS(FORECAST(A419,$E$2:$E$11,$A$2:$A$11))</f>
        <v>139140.59999999998</v>
      </c>
      <c r="F419" s="2" t="s">
        <v>5</v>
      </c>
    </row>
    <row r="420" spans="1:6" x14ac:dyDescent="0.25">
      <c r="A420" s="2">
        <v>1419</v>
      </c>
      <c r="B420" s="1">
        <v>42124</v>
      </c>
      <c r="C420" s="9" t="s">
        <v>13</v>
      </c>
      <c r="D420" s="9" t="s">
        <v>12</v>
      </c>
      <c r="E420" s="5">
        <f>ABS(FORECAST(A420,$E$2:$E$11,$A$2:$A$11))</f>
        <v>139483.76969696971</v>
      </c>
      <c r="F420" s="2" t="s">
        <v>4</v>
      </c>
    </row>
    <row r="421" spans="1:6" x14ac:dyDescent="0.25">
      <c r="A421" s="2">
        <v>1420</v>
      </c>
      <c r="B421" s="1">
        <v>42155</v>
      </c>
      <c r="C421" s="9" t="s">
        <v>16</v>
      </c>
      <c r="D421" s="9" t="s">
        <v>15</v>
      </c>
      <c r="E421" s="5">
        <f>ABS(FORECAST(A421,$E$2:$E$11,$A$2:$A$11))</f>
        <v>139826.93939393939</v>
      </c>
      <c r="F421" s="2" t="s">
        <v>4</v>
      </c>
    </row>
    <row r="422" spans="1:6" x14ac:dyDescent="0.25">
      <c r="A422" s="2">
        <v>1421</v>
      </c>
      <c r="B422" s="1">
        <v>42185</v>
      </c>
      <c r="C422" s="9" t="s">
        <v>11</v>
      </c>
      <c r="D422" s="9" t="s">
        <v>12</v>
      </c>
      <c r="E422" s="5">
        <f>ABS(FORECAST(A422,$E$2:$E$11,$A$2:$A$11))</f>
        <v>140170.10909090907</v>
      </c>
      <c r="F422" s="2" t="s">
        <v>4</v>
      </c>
    </row>
    <row r="423" spans="1:6" x14ac:dyDescent="0.25">
      <c r="A423" s="2">
        <v>1422</v>
      </c>
      <c r="B423" s="1">
        <v>42216</v>
      </c>
      <c r="C423" s="9" t="s">
        <v>13</v>
      </c>
      <c r="D423" s="9" t="s">
        <v>14</v>
      </c>
      <c r="E423" s="5">
        <f>ABS(FORECAST(A423,$E$2:$E$11,$A$2:$A$11))</f>
        <v>140513.27878787881</v>
      </c>
      <c r="F423" s="2" t="s">
        <v>4</v>
      </c>
    </row>
    <row r="424" spans="1:6" x14ac:dyDescent="0.25">
      <c r="A424" s="2">
        <v>1423</v>
      </c>
      <c r="B424" s="1">
        <v>42247</v>
      </c>
      <c r="C424" s="9" t="s">
        <v>11</v>
      </c>
      <c r="D424" s="9" t="s">
        <v>15</v>
      </c>
      <c r="E424" s="5">
        <f>ABS(FORECAST(A424,$E$2:$E$11,$A$2:$A$11))</f>
        <v>140856.44848484849</v>
      </c>
      <c r="F424" s="2" t="s">
        <v>5</v>
      </c>
    </row>
    <row r="425" spans="1:6" x14ac:dyDescent="0.25">
      <c r="A425" s="2">
        <v>1424</v>
      </c>
      <c r="B425" s="1">
        <v>42277</v>
      </c>
      <c r="C425" s="9" t="s">
        <v>16</v>
      </c>
      <c r="D425" s="9" t="s">
        <v>17</v>
      </c>
      <c r="E425" s="5">
        <f>ABS(FORECAST(A425,$E$2:$E$11,$A$2:$A$11))</f>
        <v>141199.61818181816</v>
      </c>
      <c r="F425" s="2" t="s">
        <v>5</v>
      </c>
    </row>
    <row r="426" spans="1:6" x14ac:dyDescent="0.25">
      <c r="A426" s="2">
        <v>1425</v>
      </c>
      <c r="B426" s="1">
        <v>42308</v>
      </c>
      <c r="C426" s="9" t="s">
        <v>13</v>
      </c>
      <c r="D426" s="9" t="s">
        <v>12</v>
      </c>
      <c r="E426" s="5">
        <f>ABS(FORECAST(A426,$E$2:$E$11,$A$2:$A$11))</f>
        <v>141542.78787878784</v>
      </c>
      <c r="F426" s="2" t="s">
        <v>5</v>
      </c>
    </row>
    <row r="427" spans="1:6" x14ac:dyDescent="0.25">
      <c r="A427" s="2">
        <v>1426</v>
      </c>
      <c r="B427" s="1">
        <v>42338</v>
      </c>
      <c r="C427" s="9" t="s">
        <v>11</v>
      </c>
      <c r="D427" s="9" t="s">
        <v>15</v>
      </c>
      <c r="E427" s="5">
        <f>ABS(FORECAST(A427,$E$2:$E$11,$A$2:$A$11))</f>
        <v>141885.95757575758</v>
      </c>
      <c r="F427" s="2" t="s">
        <v>5</v>
      </c>
    </row>
    <row r="428" spans="1:6" x14ac:dyDescent="0.25">
      <c r="A428" s="2">
        <v>1427</v>
      </c>
      <c r="B428" s="1">
        <v>42369</v>
      </c>
      <c r="C428" s="9" t="s">
        <v>11</v>
      </c>
      <c r="D428" s="9" t="s">
        <v>14</v>
      </c>
      <c r="E428" s="5">
        <f>ABS(FORECAST(A428,$E$2:$E$11,$A$2:$A$11))</f>
        <v>142229.12727272726</v>
      </c>
      <c r="F428" s="2" t="s">
        <v>4</v>
      </c>
    </row>
    <row r="429" spans="1:6" x14ac:dyDescent="0.25">
      <c r="A429" s="2">
        <v>1428</v>
      </c>
      <c r="B429" s="1">
        <v>42400</v>
      </c>
      <c r="C429" s="9" t="s">
        <v>16</v>
      </c>
      <c r="D429" s="9" t="s">
        <v>17</v>
      </c>
      <c r="E429" s="5">
        <f>ABS(FORECAST(A429,$E$2:$E$11,$A$2:$A$11))</f>
        <v>142572.29696969694</v>
      </c>
      <c r="F429" s="2" t="s">
        <v>5</v>
      </c>
    </row>
    <row r="430" spans="1:6" x14ac:dyDescent="0.25">
      <c r="A430" s="2">
        <v>1429</v>
      </c>
      <c r="B430" s="1">
        <v>42429</v>
      </c>
      <c r="C430" s="9" t="s">
        <v>13</v>
      </c>
      <c r="D430" s="9" t="s">
        <v>12</v>
      </c>
      <c r="E430" s="5">
        <f>ABS(FORECAST(A430,$E$2:$E$11,$A$2:$A$11))</f>
        <v>142915.46666666667</v>
      </c>
      <c r="F430" s="2" t="s">
        <v>4</v>
      </c>
    </row>
    <row r="431" spans="1:6" x14ac:dyDescent="0.25">
      <c r="A431" s="2">
        <v>1430</v>
      </c>
      <c r="B431" s="1">
        <v>42460</v>
      </c>
      <c r="C431" s="9" t="s">
        <v>16</v>
      </c>
      <c r="D431" s="9" t="s">
        <v>15</v>
      </c>
      <c r="E431" s="5">
        <f>ABS(FORECAST(A431,$E$2:$E$11,$A$2:$A$11))</f>
        <v>143258.63636363635</v>
      </c>
      <c r="F431" s="2" t="s">
        <v>4</v>
      </c>
    </row>
    <row r="432" spans="1:6" x14ac:dyDescent="0.25">
      <c r="A432" s="2">
        <v>1431</v>
      </c>
      <c r="B432" s="1">
        <v>42490</v>
      </c>
      <c r="C432" s="9" t="s">
        <v>13</v>
      </c>
      <c r="D432" s="9" t="s">
        <v>14</v>
      </c>
      <c r="E432" s="5">
        <f>ABS(FORECAST(A432,$E$2:$E$11,$A$2:$A$11))</f>
        <v>143601.80606060603</v>
      </c>
      <c r="F432" s="2" t="s">
        <v>4</v>
      </c>
    </row>
    <row r="433" spans="1:6" x14ac:dyDescent="0.25">
      <c r="A433" s="2">
        <v>1432</v>
      </c>
      <c r="B433" s="1">
        <v>42521</v>
      </c>
      <c r="C433" s="9" t="s">
        <v>16</v>
      </c>
      <c r="D433" s="9" t="s">
        <v>12</v>
      </c>
      <c r="E433" s="5">
        <f>ABS(FORECAST(A433,$E$2:$E$11,$A$2:$A$11))</f>
        <v>143944.97575757577</v>
      </c>
      <c r="F433" s="2" t="s">
        <v>4</v>
      </c>
    </row>
    <row r="434" spans="1:6" x14ac:dyDescent="0.25">
      <c r="A434" s="2">
        <v>1433</v>
      </c>
      <c r="B434" s="1">
        <v>42551</v>
      </c>
      <c r="C434" s="9" t="s">
        <v>11</v>
      </c>
      <c r="D434" s="9" t="s">
        <v>17</v>
      </c>
      <c r="E434" s="5">
        <f>ABS(FORECAST(A434,$E$2:$E$11,$A$2:$A$11))</f>
        <v>144288.14545454545</v>
      </c>
      <c r="F434" s="2" t="s">
        <v>5</v>
      </c>
    </row>
    <row r="435" spans="1:6" x14ac:dyDescent="0.25">
      <c r="A435" s="2">
        <v>1434</v>
      </c>
      <c r="B435" s="1">
        <v>42582</v>
      </c>
      <c r="C435" s="9" t="s">
        <v>13</v>
      </c>
      <c r="D435" s="9" t="s">
        <v>14</v>
      </c>
      <c r="E435" s="5">
        <f>ABS(FORECAST(A435,$E$2:$E$11,$A$2:$A$11))</f>
        <v>144631.31515151513</v>
      </c>
      <c r="F435" s="2" t="s">
        <v>5</v>
      </c>
    </row>
    <row r="436" spans="1:6" x14ac:dyDescent="0.25">
      <c r="A436" s="2">
        <v>1435</v>
      </c>
      <c r="B436" s="1">
        <v>42613</v>
      </c>
      <c r="C436" s="9" t="s">
        <v>16</v>
      </c>
      <c r="D436" s="9" t="s">
        <v>15</v>
      </c>
      <c r="E436" s="5">
        <f>ABS(FORECAST(A436,$E$2:$E$11,$A$2:$A$11))</f>
        <v>144974.48484848486</v>
      </c>
      <c r="F436" s="2" t="s">
        <v>5</v>
      </c>
    </row>
    <row r="437" spans="1:6" x14ac:dyDescent="0.25">
      <c r="A437" s="2">
        <v>1436</v>
      </c>
      <c r="B437" s="1">
        <v>42643</v>
      </c>
      <c r="C437" s="9" t="s">
        <v>11</v>
      </c>
      <c r="D437" s="9" t="s">
        <v>12</v>
      </c>
      <c r="E437" s="5">
        <f>ABS(FORECAST(A437,$E$2:$E$11,$A$2:$A$11))</f>
        <v>145317.65454545454</v>
      </c>
      <c r="F437" s="2" t="s">
        <v>5</v>
      </c>
    </row>
    <row r="438" spans="1:6" x14ac:dyDescent="0.25">
      <c r="A438" s="2">
        <v>1437</v>
      </c>
      <c r="B438" s="1">
        <v>42674</v>
      </c>
      <c r="C438" s="9" t="s">
        <v>16</v>
      </c>
      <c r="D438" s="9" t="s">
        <v>14</v>
      </c>
      <c r="E438" s="5">
        <f>ABS(FORECAST(A438,$E$2:$E$11,$A$2:$A$11))</f>
        <v>145660.82424242422</v>
      </c>
      <c r="F438" s="2" t="s">
        <v>4</v>
      </c>
    </row>
    <row r="439" spans="1:6" x14ac:dyDescent="0.25">
      <c r="A439" s="2">
        <v>1438</v>
      </c>
      <c r="B439" s="1">
        <v>42704</v>
      </c>
      <c r="C439" s="9" t="s">
        <v>11</v>
      </c>
      <c r="D439" s="9" t="s">
        <v>17</v>
      </c>
      <c r="E439" s="5">
        <f>ABS(FORECAST(A439,$E$2:$E$11,$A$2:$A$11))</f>
        <v>146003.99393939396</v>
      </c>
      <c r="F439" s="2" t="s">
        <v>5</v>
      </c>
    </row>
    <row r="440" spans="1:6" x14ac:dyDescent="0.25">
      <c r="A440" s="2">
        <v>1439</v>
      </c>
      <c r="B440" s="1">
        <v>42735</v>
      </c>
      <c r="C440" s="9" t="s">
        <v>13</v>
      </c>
      <c r="D440" s="9" t="s">
        <v>12</v>
      </c>
      <c r="E440" s="5">
        <f>ABS(FORECAST(A440,$E$2:$E$11,$A$2:$A$11))</f>
        <v>146347.16363636364</v>
      </c>
      <c r="F440" s="2" t="s">
        <v>4</v>
      </c>
    </row>
    <row r="441" spans="1:6" x14ac:dyDescent="0.25">
      <c r="A441" s="2">
        <v>1440</v>
      </c>
      <c r="B441" s="1">
        <v>42766</v>
      </c>
      <c r="C441" s="9" t="s">
        <v>16</v>
      </c>
      <c r="D441" s="9" t="s">
        <v>15</v>
      </c>
      <c r="E441" s="5">
        <f>ABS(FORECAST(A441,$E$2:$E$11,$A$2:$A$11))</f>
        <v>146690.33333333331</v>
      </c>
      <c r="F441" s="2" t="s">
        <v>4</v>
      </c>
    </row>
    <row r="442" spans="1:6" x14ac:dyDescent="0.25">
      <c r="A442" s="2">
        <v>1441</v>
      </c>
      <c r="B442" s="1">
        <v>42794</v>
      </c>
      <c r="C442" s="9" t="s">
        <v>11</v>
      </c>
      <c r="D442" s="9" t="s">
        <v>12</v>
      </c>
      <c r="E442" s="5">
        <f>ABS(FORECAST(A442,$E$2:$E$11,$A$2:$A$11))</f>
        <v>147033.50303030305</v>
      </c>
      <c r="F442" s="2" t="s">
        <v>4</v>
      </c>
    </row>
    <row r="443" spans="1:6" x14ac:dyDescent="0.25">
      <c r="A443" s="2">
        <v>1442</v>
      </c>
      <c r="B443" s="1">
        <v>42825</v>
      </c>
      <c r="C443" s="9" t="s">
        <v>13</v>
      </c>
      <c r="D443" s="9" t="s">
        <v>14</v>
      </c>
      <c r="E443" s="5">
        <f>ABS(FORECAST(A443,$E$2:$E$11,$A$2:$A$11))</f>
        <v>147376.67272727273</v>
      </c>
      <c r="F443" s="2" t="s">
        <v>4</v>
      </c>
    </row>
    <row r="444" spans="1:6" x14ac:dyDescent="0.25">
      <c r="A444" s="2">
        <v>1443</v>
      </c>
      <c r="B444" s="1">
        <v>42855</v>
      </c>
      <c r="C444" s="9" t="s">
        <v>11</v>
      </c>
      <c r="D444" s="9" t="s">
        <v>15</v>
      </c>
      <c r="E444" s="5">
        <f>ABS(FORECAST(A444,$E$2:$E$11,$A$2:$A$11))</f>
        <v>147719.84242424241</v>
      </c>
      <c r="F444" s="2" t="s">
        <v>5</v>
      </c>
    </row>
    <row r="445" spans="1:6" x14ac:dyDescent="0.25">
      <c r="A445" s="2">
        <v>1444</v>
      </c>
      <c r="B445" s="1">
        <v>42886</v>
      </c>
      <c r="C445" s="9" t="s">
        <v>16</v>
      </c>
      <c r="D445" s="9" t="s">
        <v>17</v>
      </c>
      <c r="E445" s="5">
        <f>ABS(FORECAST(A445,$E$2:$E$11,$A$2:$A$11))</f>
        <v>148063.01212121209</v>
      </c>
      <c r="F445" s="2" t="s">
        <v>5</v>
      </c>
    </row>
    <row r="446" spans="1:6" x14ac:dyDescent="0.25">
      <c r="A446" s="2">
        <v>1445</v>
      </c>
      <c r="B446" s="1">
        <v>42916</v>
      </c>
      <c r="C446" s="9" t="s">
        <v>13</v>
      </c>
      <c r="D446" s="9" t="s">
        <v>12</v>
      </c>
      <c r="E446" s="5">
        <f>ABS(FORECAST(A446,$E$2:$E$11,$A$2:$A$11))</f>
        <v>148406.18181818182</v>
      </c>
      <c r="F446" s="2" t="s">
        <v>5</v>
      </c>
    </row>
    <row r="447" spans="1:6" x14ac:dyDescent="0.25">
      <c r="A447" s="2">
        <v>1446</v>
      </c>
      <c r="B447" s="1">
        <v>42947</v>
      </c>
      <c r="C447" s="9" t="s">
        <v>11</v>
      </c>
      <c r="D447" s="9" t="s">
        <v>15</v>
      </c>
      <c r="E447" s="5">
        <f>ABS(FORECAST(A447,$E$2:$E$11,$A$2:$A$11))</f>
        <v>148749.3515151515</v>
      </c>
      <c r="F447" s="2" t="s">
        <v>5</v>
      </c>
    </row>
    <row r="448" spans="1:6" x14ac:dyDescent="0.25">
      <c r="A448" s="2">
        <v>1447</v>
      </c>
      <c r="B448" s="1">
        <v>42978</v>
      </c>
      <c r="C448" s="9" t="s">
        <v>11</v>
      </c>
      <c r="D448" s="9" t="s">
        <v>14</v>
      </c>
      <c r="E448" s="5">
        <f>ABS(FORECAST(A448,$E$2:$E$11,$A$2:$A$11))</f>
        <v>149092.52121212118</v>
      </c>
      <c r="F448" s="2" t="s">
        <v>4</v>
      </c>
    </row>
    <row r="449" spans="1:6" x14ac:dyDescent="0.25">
      <c r="A449" s="2">
        <v>1448</v>
      </c>
      <c r="B449" s="1">
        <v>43008</v>
      </c>
      <c r="C449" s="9" t="s">
        <v>16</v>
      </c>
      <c r="D449" s="9" t="s">
        <v>17</v>
      </c>
      <c r="E449" s="5">
        <f>ABS(FORECAST(A449,$E$2:$E$11,$A$2:$A$11))</f>
        <v>149435.69090909092</v>
      </c>
      <c r="F449" s="2" t="s">
        <v>5</v>
      </c>
    </row>
    <row r="450" spans="1:6" x14ac:dyDescent="0.25">
      <c r="A450" s="2">
        <v>1449</v>
      </c>
      <c r="B450" s="1">
        <v>43039</v>
      </c>
      <c r="C450" s="9" t="s">
        <v>13</v>
      </c>
      <c r="D450" s="9" t="s">
        <v>12</v>
      </c>
      <c r="E450" s="5">
        <f>ABS(FORECAST(A450,$E$2:$E$11,$A$2:$A$11))</f>
        <v>149778.8606060606</v>
      </c>
      <c r="F450" s="2" t="s">
        <v>4</v>
      </c>
    </row>
    <row r="451" spans="1:6" x14ac:dyDescent="0.25">
      <c r="A451" s="2">
        <v>1450</v>
      </c>
      <c r="B451" s="1">
        <v>43069</v>
      </c>
      <c r="C451" s="9" t="s">
        <v>16</v>
      </c>
      <c r="D451" s="9" t="s">
        <v>15</v>
      </c>
      <c r="E451" s="5">
        <f>ABS(FORECAST(A451,$E$2:$E$11,$A$2:$A$11))</f>
        <v>150122.03030303027</v>
      </c>
      <c r="F451" s="2" t="s">
        <v>4</v>
      </c>
    </row>
    <row r="452" spans="1:6" x14ac:dyDescent="0.25">
      <c r="A452" s="2">
        <v>1451</v>
      </c>
      <c r="B452" s="1">
        <v>43100</v>
      </c>
      <c r="C452" s="9" t="s">
        <v>13</v>
      </c>
      <c r="D452" s="9" t="s">
        <v>14</v>
      </c>
      <c r="E452" s="5">
        <f>ABS(FORECAST(A452,$E$2:$E$11,$A$2:$A$11))</f>
        <v>150465.20000000001</v>
      </c>
      <c r="F452" s="2" t="s">
        <v>4</v>
      </c>
    </row>
    <row r="453" spans="1:6" x14ac:dyDescent="0.25">
      <c r="A453" s="2">
        <v>1452</v>
      </c>
      <c r="B453" s="1">
        <v>43131</v>
      </c>
      <c r="C453" s="9" t="s">
        <v>16</v>
      </c>
      <c r="D453" s="9" t="s">
        <v>12</v>
      </c>
      <c r="E453" s="5">
        <f>ABS(FORECAST(A453,$E$2:$E$11,$A$2:$A$11))</f>
        <v>150808.36969696969</v>
      </c>
      <c r="F453" s="2" t="s">
        <v>4</v>
      </c>
    </row>
    <row r="454" spans="1:6" x14ac:dyDescent="0.25">
      <c r="A454" s="2">
        <v>1453</v>
      </c>
      <c r="B454" s="1">
        <v>43159</v>
      </c>
      <c r="C454" s="9" t="s">
        <v>11</v>
      </c>
      <c r="D454" s="9" t="s">
        <v>17</v>
      </c>
      <c r="E454" s="5">
        <f>ABS(FORECAST(A454,$E$2:$E$11,$A$2:$A$11))</f>
        <v>151151.53939393937</v>
      </c>
      <c r="F454" s="2" t="s">
        <v>5</v>
      </c>
    </row>
    <row r="455" spans="1:6" x14ac:dyDescent="0.25">
      <c r="A455" s="2">
        <v>1454</v>
      </c>
      <c r="B455" s="1">
        <v>43190</v>
      </c>
      <c r="C455" s="9" t="s">
        <v>13</v>
      </c>
      <c r="D455" s="9" t="s">
        <v>14</v>
      </c>
      <c r="E455" s="5">
        <f>ABS(FORECAST(A455,$E$2:$E$11,$A$2:$A$11))</f>
        <v>151494.70909090911</v>
      </c>
      <c r="F455" s="2" t="s">
        <v>5</v>
      </c>
    </row>
    <row r="456" spans="1:6" x14ac:dyDescent="0.25">
      <c r="A456" s="2">
        <v>1455</v>
      </c>
      <c r="B456" s="1">
        <v>43220</v>
      </c>
      <c r="C456" s="9" t="s">
        <v>16</v>
      </c>
      <c r="D456" s="9" t="s">
        <v>15</v>
      </c>
      <c r="E456" s="5">
        <f>ABS(FORECAST(A456,$E$2:$E$11,$A$2:$A$11))</f>
        <v>151837.87878787878</v>
      </c>
      <c r="F456" s="2" t="s">
        <v>5</v>
      </c>
    </row>
    <row r="457" spans="1:6" x14ac:dyDescent="0.25">
      <c r="A457" s="2">
        <v>1456</v>
      </c>
      <c r="B457" s="1">
        <v>43251</v>
      </c>
      <c r="C457" s="9" t="s">
        <v>11</v>
      </c>
      <c r="D457" s="9" t="s">
        <v>12</v>
      </c>
      <c r="E457" s="5">
        <f>ABS(FORECAST(A457,$E$2:$E$11,$A$2:$A$11))</f>
        <v>152181.04848484846</v>
      </c>
      <c r="F457" s="2" t="s">
        <v>5</v>
      </c>
    </row>
    <row r="458" spans="1:6" x14ac:dyDescent="0.25">
      <c r="A458" s="2">
        <v>1457</v>
      </c>
      <c r="B458" s="1">
        <v>43281</v>
      </c>
      <c r="C458" s="9" t="s">
        <v>16</v>
      </c>
      <c r="D458" s="9" t="s">
        <v>14</v>
      </c>
      <c r="E458" s="5">
        <f>ABS(FORECAST(A458,$E$2:$E$11,$A$2:$A$11))</f>
        <v>152524.2181818182</v>
      </c>
      <c r="F458" s="2" t="s">
        <v>4</v>
      </c>
    </row>
    <row r="459" spans="1:6" x14ac:dyDescent="0.25">
      <c r="A459" s="2">
        <v>1458</v>
      </c>
      <c r="B459" s="1">
        <v>43312</v>
      </c>
      <c r="C459" s="9" t="s">
        <v>11</v>
      </c>
      <c r="D459" s="9" t="s">
        <v>17</v>
      </c>
      <c r="E459" s="5">
        <f>ABS(FORECAST(A459,$E$2:$E$11,$A$2:$A$11))</f>
        <v>152867.38787878788</v>
      </c>
      <c r="F459" s="2" t="s">
        <v>5</v>
      </c>
    </row>
    <row r="460" spans="1:6" x14ac:dyDescent="0.25">
      <c r="A460" s="2">
        <v>1459</v>
      </c>
      <c r="B460" s="1">
        <v>43343</v>
      </c>
      <c r="C460" s="9" t="s">
        <v>13</v>
      </c>
      <c r="D460" s="9" t="s">
        <v>12</v>
      </c>
      <c r="E460" s="5">
        <f>ABS(FORECAST(A460,$E$2:$E$11,$A$2:$A$11))</f>
        <v>153210.55757575756</v>
      </c>
      <c r="F460" s="2" t="s">
        <v>4</v>
      </c>
    </row>
    <row r="461" spans="1:6" x14ac:dyDescent="0.25">
      <c r="A461" s="2">
        <v>1460</v>
      </c>
      <c r="B461" s="1">
        <v>43373</v>
      </c>
      <c r="C461" s="9" t="s">
        <v>16</v>
      </c>
      <c r="D461" s="9" t="s">
        <v>15</v>
      </c>
      <c r="E461" s="5">
        <f>ABS(FORECAST(A461,$E$2:$E$11,$A$2:$A$11))</f>
        <v>153553.72727272729</v>
      </c>
      <c r="F461" s="2" t="s">
        <v>4</v>
      </c>
    </row>
    <row r="462" spans="1:6" x14ac:dyDescent="0.25">
      <c r="A462" s="2">
        <v>1461</v>
      </c>
      <c r="B462" s="1">
        <v>43404</v>
      </c>
      <c r="C462" s="9" t="s">
        <v>11</v>
      </c>
      <c r="D462" s="9" t="s">
        <v>12</v>
      </c>
      <c r="E462" s="5">
        <f>ABS(FORECAST(A462,$E$2:$E$11,$A$2:$A$11))</f>
        <v>153896.89696969697</v>
      </c>
      <c r="F462" s="2" t="s">
        <v>4</v>
      </c>
    </row>
    <row r="463" spans="1:6" x14ac:dyDescent="0.25">
      <c r="A463" s="2">
        <v>1462</v>
      </c>
      <c r="B463" s="1">
        <v>43434</v>
      </c>
      <c r="C463" s="9" t="s">
        <v>13</v>
      </c>
      <c r="D463" s="9" t="s">
        <v>14</v>
      </c>
      <c r="E463" s="5">
        <f>ABS(FORECAST(A463,$E$2:$E$11,$A$2:$A$11))</f>
        <v>154240.06666666665</v>
      </c>
      <c r="F463" s="2" t="s">
        <v>4</v>
      </c>
    </row>
    <row r="464" spans="1:6" x14ac:dyDescent="0.25">
      <c r="A464" s="2">
        <v>1463</v>
      </c>
      <c r="B464" s="1">
        <v>43465</v>
      </c>
      <c r="C464" s="9" t="s">
        <v>11</v>
      </c>
      <c r="D464" s="9" t="s">
        <v>15</v>
      </c>
      <c r="E464" s="5">
        <f>ABS(FORECAST(A464,$E$2:$E$11,$A$2:$A$11))</f>
        <v>154583.23636363633</v>
      </c>
      <c r="F464" s="2" t="s">
        <v>5</v>
      </c>
    </row>
    <row r="465" spans="1:6" x14ac:dyDescent="0.25">
      <c r="A465" s="2">
        <v>1464</v>
      </c>
      <c r="B465" s="1">
        <v>43496</v>
      </c>
      <c r="C465" s="9" t="s">
        <v>16</v>
      </c>
      <c r="D465" s="9" t="s">
        <v>17</v>
      </c>
      <c r="E465" s="5">
        <f>ABS(FORECAST(A465,$E$2:$E$11,$A$2:$A$11))</f>
        <v>154926.40606060607</v>
      </c>
      <c r="F465" s="2" t="s">
        <v>5</v>
      </c>
    </row>
    <row r="466" spans="1:6" x14ac:dyDescent="0.25">
      <c r="A466" s="2">
        <v>1465</v>
      </c>
      <c r="B466" s="1">
        <v>43524</v>
      </c>
      <c r="C466" s="9" t="s">
        <v>13</v>
      </c>
      <c r="D466" s="9" t="s">
        <v>12</v>
      </c>
      <c r="E466" s="5">
        <f>ABS(FORECAST(A466,$E$2:$E$11,$A$2:$A$11))</f>
        <v>155269.57575757575</v>
      </c>
      <c r="F466" s="2" t="s">
        <v>5</v>
      </c>
    </row>
    <row r="467" spans="1:6" x14ac:dyDescent="0.25">
      <c r="A467" s="2">
        <v>1466</v>
      </c>
      <c r="B467" s="1">
        <v>43555</v>
      </c>
      <c r="C467" s="9" t="s">
        <v>11</v>
      </c>
      <c r="D467" s="9" t="s">
        <v>15</v>
      </c>
      <c r="E467" s="5">
        <f>ABS(FORECAST(A467,$E$2:$E$11,$A$2:$A$11))</f>
        <v>155612.74545454542</v>
      </c>
      <c r="F467" s="2" t="s">
        <v>5</v>
      </c>
    </row>
    <row r="468" spans="1:6" x14ac:dyDescent="0.25">
      <c r="A468" s="2">
        <v>1467</v>
      </c>
      <c r="B468" s="1">
        <v>43585</v>
      </c>
      <c r="C468" s="9" t="s">
        <v>11</v>
      </c>
      <c r="D468" s="9" t="s">
        <v>14</v>
      </c>
      <c r="E468" s="5">
        <f>ABS(FORECAST(A468,$E$2:$E$11,$A$2:$A$11))</f>
        <v>155955.91515151516</v>
      </c>
      <c r="F468" s="2" t="s">
        <v>4</v>
      </c>
    </row>
    <row r="469" spans="1:6" x14ac:dyDescent="0.25">
      <c r="A469" s="2">
        <v>1468</v>
      </c>
      <c r="B469" s="1">
        <v>43616</v>
      </c>
      <c r="C469" s="9" t="s">
        <v>16</v>
      </c>
      <c r="D469" s="9" t="s">
        <v>17</v>
      </c>
      <c r="E469" s="5">
        <f>ABS(FORECAST(A469,$E$2:$E$11,$A$2:$A$11))</f>
        <v>156299.08484848484</v>
      </c>
      <c r="F469" s="2" t="s">
        <v>5</v>
      </c>
    </row>
    <row r="470" spans="1:6" x14ac:dyDescent="0.25">
      <c r="A470" s="2">
        <v>1469</v>
      </c>
      <c r="B470" s="1">
        <v>43646</v>
      </c>
      <c r="C470" s="9" t="s">
        <v>13</v>
      </c>
      <c r="D470" s="9" t="s">
        <v>12</v>
      </c>
      <c r="E470" s="5">
        <f>ABS(FORECAST(A470,$E$2:$E$11,$A$2:$A$11))</f>
        <v>156642.25454545452</v>
      </c>
      <c r="F470" s="2" t="s">
        <v>4</v>
      </c>
    </row>
    <row r="471" spans="1:6" x14ac:dyDescent="0.25">
      <c r="A471" s="2">
        <v>1470</v>
      </c>
      <c r="B471" s="1">
        <v>43677</v>
      </c>
      <c r="C471" s="9" t="s">
        <v>16</v>
      </c>
      <c r="D471" s="9" t="s">
        <v>15</v>
      </c>
      <c r="E471" s="5">
        <f>ABS(FORECAST(A471,$E$2:$E$11,$A$2:$A$11))</f>
        <v>156985.42424242425</v>
      </c>
      <c r="F471" s="2" t="s">
        <v>4</v>
      </c>
    </row>
    <row r="472" spans="1:6" x14ac:dyDescent="0.25">
      <c r="A472" s="2">
        <v>1471</v>
      </c>
      <c r="B472" s="1">
        <v>43708</v>
      </c>
      <c r="C472" s="9" t="s">
        <v>13</v>
      </c>
      <c r="D472" s="9" t="s">
        <v>14</v>
      </c>
      <c r="E472" s="5">
        <f>ABS(FORECAST(A472,$E$2:$E$11,$A$2:$A$11))</f>
        <v>157328.59393939393</v>
      </c>
      <c r="F472" s="2" t="s">
        <v>4</v>
      </c>
    </row>
    <row r="473" spans="1:6" x14ac:dyDescent="0.25">
      <c r="A473" s="2">
        <v>1472</v>
      </c>
      <c r="B473" s="1">
        <v>43738</v>
      </c>
      <c r="C473" s="9" t="s">
        <v>16</v>
      </c>
      <c r="D473" s="9" t="s">
        <v>12</v>
      </c>
      <c r="E473" s="5">
        <f>ABS(FORECAST(A473,$E$2:$E$11,$A$2:$A$11))</f>
        <v>157671.76363636361</v>
      </c>
      <c r="F473" s="2" t="s">
        <v>4</v>
      </c>
    </row>
    <row r="474" spans="1:6" x14ac:dyDescent="0.25">
      <c r="A474" s="2">
        <v>1473</v>
      </c>
      <c r="B474" s="1">
        <v>43769</v>
      </c>
      <c r="C474" s="9" t="s">
        <v>11</v>
      </c>
      <c r="D474" s="9" t="s">
        <v>17</v>
      </c>
      <c r="E474" s="5">
        <f>ABS(FORECAST(A474,$E$2:$E$11,$A$2:$A$11))</f>
        <v>158014.93333333335</v>
      </c>
      <c r="F474" s="2" t="s">
        <v>5</v>
      </c>
    </row>
    <row r="475" spans="1:6" x14ac:dyDescent="0.25">
      <c r="A475" s="2">
        <v>1474</v>
      </c>
      <c r="B475" s="1">
        <v>43799</v>
      </c>
      <c r="C475" s="9" t="s">
        <v>13</v>
      </c>
      <c r="D475" s="9" t="s">
        <v>14</v>
      </c>
      <c r="E475" s="5">
        <f>ABS(FORECAST(A475,$E$2:$E$11,$A$2:$A$11))</f>
        <v>158358.10303030303</v>
      </c>
      <c r="F475" s="2" t="s">
        <v>5</v>
      </c>
    </row>
    <row r="476" spans="1:6" x14ac:dyDescent="0.25">
      <c r="A476" s="2">
        <v>1475</v>
      </c>
      <c r="B476" s="1">
        <v>43830</v>
      </c>
      <c r="C476" s="9" t="s">
        <v>16</v>
      </c>
      <c r="D476" s="9" t="s">
        <v>15</v>
      </c>
      <c r="E476" s="5">
        <f>ABS(FORECAST(A476,$E$2:$E$11,$A$2:$A$11))</f>
        <v>158701.27272727271</v>
      </c>
      <c r="F476" s="2" t="s">
        <v>5</v>
      </c>
    </row>
    <row r="477" spans="1:6" x14ac:dyDescent="0.25">
      <c r="A477" s="2">
        <v>1476</v>
      </c>
      <c r="B477" s="1">
        <v>43861</v>
      </c>
      <c r="C477" s="9" t="s">
        <v>11</v>
      </c>
      <c r="D477" s="9" t="s">
        <v>12</v>
      </c>
      <c r="E477" s="5">
        <f>ABS(FORECAST(A477,$E$2:$E$11,$A$2:$A$11))</f>
        <v>159044.44242424244</v>
      </c>
      <c r="F477" s="2" t="s">
        <v>5</v>
      </c>
    </row>
    <row r="478" spans="1:6" x14ac:dyDescent="0.25">
      <c r="A478" s="2">
        <v>1477</v>
      </c>
      <c r="B478" s="1">
        <v>43890</v>
      </c>
      <c r="C478" s="9" t="s">
        <v>16</v>
      </c>
      <c r="D478" s="9" t="s">
        <v>14</v>
      </c>
      <c r="E478" s="5">
        <f>ABS(FORECAST(A478,$E$2:$E$11,$A$2:$A$11))</f>
        <v>159387.61212121212</v>
      </c>
      <c r="F478" s="2" t="s">
        <v>4</v>
      </c>
    </row>
    <row r="479" spans="1:6" x14ac:dyDescent="0.25">
      <c r="A479" s="2">
        <v>1478</v>
      </c>
      <c r="B479" s="1">
        <v>43921</v>
      </c>
      <c r="C479" s="9" t="s">
        <v>11</v>
      </c>
      <c r="D479" s="9" t="s">
        <v>17</v>
      </c>
      <c r="E479" s="5">
        <f>ABS(FORECAST(A479,$E$2:$E$11,$A$2:$A$11))</f>
        <v>159730.7818181818</v>
      </c>
      <c r="F479" s="2" t="s">
        <v>5</v>
      </c>
    </row>
    <row r="480" spans="1:6" x14ac:dyDescent="0.25">
      <c r="A480" s="2">
        <v>1479</v>
      </c>
      <c r="B480" s="1">
        <v>43951</v>
      </c>
      <c r="C480" s="9" t="s">
        <v>13</v>
      </c>
      <c r="D480" s="9" t="s">
        <v>12</v>
      </c>
      <c r="E480" s="5">
        <f>ABS(FORECAST(A480,$E$2:$E$11,$A$2:$A$11))</f>
        <v>160073.95151515154</v>
      </c>
      <c r="F480" s="2" t="s">
        <v>4</v>
      </c>
    </row>
    <row r="481" spans="1:6" x14ac:dyDescent="0.25">
      <c r="A481" s="2">
        <v>1480</v>
      </c>
      <c r="B481" s="1">
        <v>43982</v>
      </c>
      <c r="C481" s="9" t="s">
        <v>16</v>
      </c>
      <c r="D481" s="9" t="s">
        <v>15</v>
      </c>
      <c r="E481" s="5">
        <f>ABS(FORECAST(A481,$E$2:$E$11,$A$2:$A$11))</f>
        <v>160417.12121212122</v>
      </c>
      <c r="F481" s="2" t="s">
        <v>4</v>
      </c>
    </row>
    <row r="482" spans="1:6" x14ac:dyDescent="0.25">
      <c r="A482" s="2">
        <v>1481</v>
      </c>
      <c r="B482" s="1">
        <v>44012</v>
      </c>
      <c r="C482" s="9" t="s">
        <v>11</v>
      </c>
      <c r="D482" s="9" t="s">
        <v>12</v>
      </c>
      <c r="E482" s="5">
        <f>ABS(FORECAST(A482,$E$2:$E$11,$A$2:$A$11))</f>
        <v>160760.29090909089</v>
      </c>
      <c r="F482" s="2" t="s">
        <v>4</v>
      </c>
    </row>
    <row r="483" spans="1:6" x14ac:dyDescent="0.25">
      <c r="A483" s="2">
        <v>1482</v>
      </c>
      <c r="B483" s="1">
        <v>44043</v>
      </c>
      <c r="C483" s="9" t="s">
        <v>13</v>
      </c>
      <c r="D483" s="9" t="s">
        <v>14</v>
      </c>
      <c r="E483" s="5">
        <f>ABS(FORECAST(A483,$E$2:$E$11,$A$2:$A$11))</f>
        <v>161103.46060606057</v>
      </c>
      <c r="F483" s="2" t="s">
        <v>4</v>
      </c>
    </row>
    <row r="484" spans="1:6" x14ac:dyDescent="0.25">
      <c r="A484" s="2">
        <v>1483</v>
      </c>
      <c r="B484" s="1">
        <v>44074</v>
      </c>
      <c r="C484" s="9" t="s">
        <v>11</v>
      </c>
      <c r="D484" s="9" t="s">
        <v>15</v>
      </c>
      <c r="E484" s="5">
        <f>ABS(FORECAST(A484,$E$2:$E$11,$A$2:$A$11))</f>
        <v>161446.63030303031</v>
      </c>
      <c r="F484" s="2" t="s">
        <v>5</v>
      </c>
    </row>
    <row r="485" spans="1:6" x14ac:dyDescent="0.25">
      <c r="A485" s="2">
        <v>1484</v>
      </c>
      <c r="B485" s="1">
        <v>44104</v>
      </c>
      <c r="C485" s="9" t="s">
        <v>16</v>
      </c>
      <c r="D485" s="9" t="s">
        <v>17</v>
      </c>
      <c r="E485" s="5">
        <f>ABS(FORECAST(A485,$E$2:$E$11,$A$2:$A$11))</f>
        <v>161789.79999999999</v>
      </c>
      <c r="F485" s="2" t="s">
        <v>5</v>
      </c>
    </row>
    <row r="486" spans="1:6" x14ac:dyDescent="0.25">
      <c r="A486" s="2">
        <v>1485</v>
      </c>
      <c r="B486" s="1">
        <v>44135</v>
      </c>
      <c r="C486" s="9" t="s">
        <v>13</v>
      </c>
      <c r="D486" s="9" t="s">
        <v>12</v>
      </c>
      <c r="E486" s="5">
        <f>ABS(FORECAST(A486,$E$2:$E$11,$A$2:$A$11))</f>
        <v>162132.96969696967</v>
      </c>
      <c r="F486" s="2" t="s">
        <v>5</v>
      </c>
    </row>
    <row r="487" spans="1:6" x14ac:dyDescent="0.25">
      <c r="A487" s="2">
        <v>1486</v>
      </c>
      <c r="B487" s="1">
        <v>44165</v>
      </c>
      <c r="C487" s="9" t="s">
        <v>11</v>
      </c>
      <c r="D487" s="9" t="s">
        <v>15</v>
      </c>
      <c r="E487" s="5">
        <f>ABS(FORECAST(A487,$E$2:$E$11,$A$2:$A$11))</f>
        <v>162476.1393939394</v>
      </c>
      <c r="F487" s="2" t="s">
        <v>5</v>
      </c>
    </row>
    <row r="488" spans="1:6" x14ac:dyDescent="0.25">
      <c r="A488" s="2">
        <v>1487</v>
      </c>
      <c r="B488" s="1">
        <v>44196</v>
      </c>
      <c r="C488" s="9" t="s">
        <v>11</v>
      </c>
      <c r="D488" s="9" t="s">
        <v>14</v>
      </c>
      <c r="E488" s="5">
        <f>ABS(FORECAST(A488,$E$2:$E$11,$A$2:$A$11))</f>
        <v>162819.30909090908</v>
      </c>
      <c r="F488" s="2" t="s">
        <v>4</v>
      </c>
    </row>
    <row r="489" spans="1:6" x14ac:dyDescent="0.25">
      <c r="A489" s="2">
        <v>1488</v>
      </c>
      <c r="B489" s="1">
        <v>44227</v>
      </c>
      <c r="C489" s="9" t="s">
        <v>16</v>
      </c>
      <c r="D489" s="9" t="s">
        <v>17</v>
      </c>
      <c r="E489" s="5">
        <f>ABS(FORECAST(A489,$E$2:$E$11,$A$2:$A$11))</f>
        <v>163162.47878787876</v>
      </c>
      <c r="F489" s="2" t="s">
        <v>5</v>
      </c>
    </row>
    <row r="490" spans="1:6" x14ac:dyDescent="0.25">
      <c r="A490" s="2">
        <v>1489</v>
      </c>
      <c r="B490" s="1">
        <v>44255</v>
      </c>
      <c r="C490" s="9" t="s">
        <v>13</v>
      </c>
      <c r="D490" s="9" t="s">
        <v>12</v>
      </c>
      <c r="E490" s="5">
        <f>ABS(FORECAST(A490,$E$2:$E$11,$A$2:$A$11))</f>
        <v>163505.6484848485</v>
      </c>
      <c r="F490" s="2" t="s">
        <v>4</v>
      </c>
    </row>
    <row r="491" spans="1:6" x14ac:dyDescent="0.25">
      <c r="A491" s="2">
        <v>1490</v>
      </c>
      <c r="B491" s="1">
        <v>44286</v>
      </c>
      <c r="C491" s="9" t="s">
        <v>16</v>
      </c>
      <c r="D491" s="9" t="s">
        <v>15</v>
      </c>
      <c r="E491" s="5">
        <f>ABS(FORECAST(A491,$E$2:$E$11,$A$2:$A$11))</f>
        <v>163848.81818181818</v>
      </c>
      <c r="F491" s="2" t="s">
        <v>4</v>
      </c>
    </row>
    <row r="492" spans="1:6" x14ac:dyDescent="0.25">
      <c r="A492" s="2">
        <v>1491</v>
      </c>
      <c r="B492" s="1">
        <v>44316</v>
      </c>
      <c r="C492" s="9" t="s">
        <v>13</v>
      </c>
      <c r="D492" s="9" t="s">
        <v>14</v>
      </c>
      <c r="E492" s="5">
        <f>ABS(FORECAST(A492,$E$2:$E$11,$A$2:$A$11))</f>
        <v>164191.98787878786</v>
      </c>
      <c r="F492" s="2" t="s">
        <v>4</v>
      </c>
    </row>
    <row r="493" spans="1:6" x14ac:dyDescent="0.25">
      <c r="A493" s="2">
        <v>1492</v>
      </c>
      <c r="B493" s="1">
        <v>44347</v>
      </c>
      <c r="C493" s="9" t="s">
        <v>16</v>
      </c>
      <c r="D493" s="9" t="s">
        <v>12</v>
      </c>
      <c r="E493" s="5">
        <f>ABS(FORECAST(A493,$E$2:$E$11,$A$2:$A$11))</f>
        <v>164535.15757575759</v>
      </c>
      <c r="F493" s="2" t="s">
        <v>4</v>
      </c>
    </row>
    <row r="494" spans="1:6" x14ac:dyDescent="0.25">
      <c r="A494" s="2">
        <v>1493</v>
      </c>
      <c r="B494" s="1">
        <v>44377</v>
      </c>
      <c r="C494" s="9" t="s">
        <v>11</v>
      </c>
      <c r="D494" s="9" t="s">
        <v>17</v>
      </c>
      <c r="E494" s="5">
        <f>ABS(FORECAST(A494,$E$2:$E$11,$A$2:$A$11))</f>
        <v>164878.32727272727</v>
      </c>
      <c r="F494" s="2" t="s">
        <v>5</v>
      </c>
    </row>
    <row r="495" spans="1:6" x14ac:dyDescent="0.25">
      <c r="A495" s="2">
        <v>1494</v>
      </c>
      <c r="B495" s="1">
        <v>44408</v>
      </c>
      <c r="C495" s="9" t="s">
        <v>13</v>
      </c>
      <c r="D495" s="9" t="s">
        <v>14</v>
      </c>
      <c r="E495" s="5">
        <f>ABS(FORECAST(A495,$E$2:$E$11,$A$2:$A$11))</f>
        <v>165221.49696969695</v>
      </c>
      <c r="F495" s="2" t="s">
        <v>5</v>
      </c>
    </row>
    <row r="496" spans="1:6" x14ac:dyDescent="0.25">
      <c r="A496" s="2">
        <v>1495</v>
      </c>
      <c r="B496" s="1">
        <v>44439</v>
      </c>
      <c r="C496" s="9" t="s">
        <v>16</v>
      </c>
      <c r="D496" s="9" t="s">
        <v>15</v>
      </c>
      <c r="E496" s="5">
        <f>ABS(FORECAST(A496,$E$2:$E$11,$A$2:$A$11))</f>
        <v>165564.66666666669</v>
      </c>
      <c r="F496" s="2" t="s">
        <v>5</v>
      </c>
    </row>
    <row r="497" spans="1:6" x14ac:dyDescent="0.25">
      <c r="A497" s="2">
        <v>1496</v>
      </c>
      <c r="B497" s="1">
        <v>44469</v>
      </c>
      <c r="C497" s="9" t="s">
        <v>11</v>
      </c>
      <c r="D497" s="9" t="s">
        <v>12</v>
      </c>
      <c r="E497" s="5">
        <f>ABS(FORECAST(A497,$E$2:$E$11,$A$2:$A$11))</f>
        <v>165907.83636363636</v>
      </c>
      <c r="F497" s="2" t="s">
        <v>5</v>
      </c>
    </row>
    <row r="498" spans="1:6" x14ac:dyDescent="0.25">
      <c r="A498" s="2">
        <v>1497</v>
      </c>
      <c r="B498" s="1">
        <v>44500</v>
      </c>
      <c r="C498" s="9" t="s">
        <v>16</v>
      </c>
      <c r="D498" s="9" t="s">
        <v>14</v>
      </c>
      <c r="E498" s="5">
        <f>ABS(FORECAST(A498,$E$2:$E$11,$A$2:$A$11))</f>
        <v>166251.00606060604</v>
      </c>
      <c r="F498" s="2" t="s">
        <v>4</v>
      </c>
    </row>
    <row r="499" spans="1:6" x14ac:dyDescent="0.25">
      <c r="A499" s="2">
        <v>1498</v>
      </c>
      <c r="B499" s="1">
        <v>44530</v>
      </c>
      <c r="C499" s="9" t="s">
        <v>11</v>
      </c>
      <c r="D499" s="9" t="s">
        <v>17</v>
      </c>
      <c r="E499" s="5">
        <f>ABS(FORECAST(A499,$E$2:$E$11,$A$2:$A$11))</f>
        <v>166594.17575757578</v>
      </c>
      <c r="F499" s="2" t="s">
        <v>5</v>
      </c>
    </row>
    <row r="500" spans="1:6" x14ac:dyDescent="0.25">
      <c r="A500" s="2">
        <v>1499</v>
      </c>
      <c r="B500" s="1">
        <v>44561</v>
      </c>
      <c r="C500" s="9" t="s">
        <v>13</v>
      </c>
      <c r="D500" s="9" t="s">
        <v>12</v>
      </c>
      <c r="E500" s="5">
        <f>ABS(FORECAST(A500,$E$2:$E$11,$A$2:$A$11))</f>
        <v>166937.34545454546</v>
      </c>
      <c r="F500" s="2" t="s">
        <v>4</v>
      </c>
    </row>
    <row r="501" spans="1:6" x14ac:dyDescent="0.25">
      <c r="A501" s="2">
        <v>1500</v>
      </c>
      <c r="B501" s="1">
        <v>44592</v>
      </c>
      <c r="C501" s="9" t="s">
        <v>16</v>
      </c>
      <c r="D501" s="9" t="s">
        <v>15</v>
      </c>
      <c r="E501" s="5">
        <f>ABS(FORECAST(A501,$E$2:$E$11,$A$2:$A$11))</f>
        <v>167280.51515151514</v>
      </c>
      <c r="F501" s="2" t="s">
        <v>4</v>
      </c>
    </row>
    <row r="502" spans="1:6" x14ac:dyDescent="0.25">
      <c r="A502" s="2">
        <v>1501</v>
      </c>
      <c r="B502" s="1">
        <v>44620</v>
      </c>
      <c r="C502" s="9" t="s">
        <v>11</v>
      </c>
      <c r="D502" s="9" t="s">
        <v>12</v>
      </c>
      <c r="E502" s="5">
        <f>ABS(FORECAST(A502,$E$2:$E$11,$A$2:$A$11))</f>
        <v>167623.68484848482</v>
      </c>
      <c r="F502" s="2" t="s">
        <v>4</v>
      </c>
    </row>
    <row r="503" spans="1:6" x14ac:dyDescent="0.25">
      <c r="A503" s="2">
        <v>1502</v>
      </c>
      <c r="B503" s="1">
        <v>44651</v>
      </c>
      <c r="C503" s="9" t="s">
        <v>13</v>
      </c>
      <c r="D503" s="9" t="s">
        <v>14</v>
      </c>
      <c r="E503" s="5">
        <f>ABS(FORECAST(A503,$E$2:$E$11,$A$2:$A$11))</f>
        <v>167966.85454545455</v>
      </c>
      <c r="F503" s="2" t="s">
        <v>4</v>
      </c>
    </row>
    <row r="504" spans="1:6" x14ac:dyDescent="0.25">
      <c r="A504" s="2">
        <v>1503</v>
      </c>
      <c r="B504" s="1">
        <v>44681</v>
      </c>
      <c r="C504" s="9" t="s">
        <v>11</v>
      </c>
      <c r="D504" s="9" t="s">
        <v>15</v>
      </c>
      <c r="E504" s="5">
        <f>ABS(FORECAST(A504,$E$2:$E$11,$A$2:$A$11))</f>
        <v>168310.02424242423</v>
      </c>
      <c r="F504" s="2" t="s">
        <v>5</v>
      </c>
    </row>
    <row r="505" spans="1:6" x14ac:dyDescent="0.25">
      <c r="A505" s="2">
        <v>1504</v>
      </c>
      <c r="B505" s="1">
        <v>44712</v>
      </c>
      <c r="C505" s="9" t="s">
        <v>16</v>
      </c>
      <c r="D505" s="9" t="s">
        <v>17</v>
      </c>
      <c r="E505" s="5">
        <f>ABS(FORECAST(A505,$E$2:$E$11,$A$2:$A$11))</f>
        <v>168653.19393939391</v>
      </c>
      <c r="F505" s="2" t="s">
        <v>5</v>
      </c>
    </row>
    <row r="506" spans="1:6" x14ac:dyDescent="0.25">
      <c r="A506" s="2">
        <v>1505</v>
      </c>
      <c r="B506" s="1">
        <v>44742</v>
      </c>
      <c r="C506" s="9" t="s">
        <v>13</v>
      </c>
      <c r="D506" s="9" t="s">
        <v>12</v>
      </c>
      <c r="E506" s="5">
        <f>ABS(FORECAST(A506,$E$2:$E$11,$A$2:$A$11))</f>
        <v>168996.36363636365</v>
      </c>
      <c r="F506" s="2" t="s">
        <v>5</v>
      </c>
    </row>
    <row r="507" spans="1:6" x14ac:dyDescent="0.25">
      <c r="A507" s="2">
        <v>1506</v>
      </c>
      <c r="B507" s="1">
        <v>44773</v>
      </c>
      <c r="C507" s="9" t="s">
        <v>11</v>
      </c>
      <c r="D507" s="9" t="s">
        <v>15</v>
      </c>
      <c r="E507" s="5">
        <f>ABS(FORECAST(A507,$E$2:$E$11,$A$2:$A$11))</f>
        <v>169339.53333333333</v>
      </c>
      <c r="F507" s="2" t="s">
        <v>5</v>
      </c>
    </row>
    <row r="508" spans="1:6" x14ac:dyDescent="0.25">
      <c r="A508" s="2">
        <v>1507</v>
      </c>
      <c r="B508" s="1">
        <v>44804</v>
      </c>
      <c r="C508" s="9" t="s">
        <v>11</v>
      </c>
      <c r="D508" s="9" t="s">
        <v>14</v>
      </c>
      <c r="E508" s="5">
        <f>ABS(FORECAST(A508,$E$2:$E$11,$A$2:$A$11))</f>
        <v>169682.703030303</v>
      </c>
      <c r="F508" s="2" t="s">
        <v>4</v>
      </c>
    </row>
    <row r="509" spans="1:6" x14ac:dyDescent="0.25">
      <c r="A509" s="2">
        <v>1508</v>
      </c>
      <c r="B509" s="1">
        <v>44834</v>
      </c>
      <c r="C509" s="9" t="s">
        <v>16</v>
      </c>
      <c r="D509" s="9" t="s">
        <v>17</v>
      </c>
      <c r="E509" s="5">
        <f>ABS(FORECAST(A509,$E$2:$E$11,$A$2:$A$11))</f>
        <v>170025.87272727274</v>
      </c>
      <c r="F509" s="2" t="s">
        <v>5</v>
      </c>
    </row>
    <row r="510" spans="1:6" x14ac:dyDescent="0.25">
      <c r="A510" s="2">
        <v>1509</v>
      </c>
      <c r="B510" s="1">
        <v>44865</v>
      </c>
      <c r="C510" s="9" t="s">
        <v>13</v>
      </c>
      <c r="D510" s="9" t="s">
        <v>12</v>
      </c>
      <c r="E510" s="5">
        <f>ABS(FORECAST(A510,$E$2:$E$11,$A$2:$A$11))</f>
        <v>170369.04242424242</v>
      </c>
      <c r="F510" s="2" t="s">
        <v>4</v>
      </c>
    </row>
    <row r="511" spans="1:6" x14ac:dyDescent="0.25">
      <c r="A511" s="2">
        <v>1510</v>
      </c>
      <c r="B511" s="1">
        <v>44895</v>
      </c>
      <c r="C511" s="9" t="s">
        <v>16</v>
      </c>
      <c r="D511" s="9" t="s">
        <v>15</v>
      </c>
      <c r="E511" s="5">
        <f>ABS(FORECAST(A511,$E$2:$E$11,$A$2:$A$11))</f>
        <v>170712.2121212121</v>
      </c>
      <c r="F511" s="2" t="s">
        <v>4</v>
      </c>
    </row>
    <row r="512" spans="1:6" x14ac:dyDescent="0.25">
      <c r="A512" s="2">
        <v>1511</v>
      </c>
      <c r="B512" s="1">
        <v>44926</v>
      </c>
      <c r="C512" s="9" t="s">
        <v>13</v>
      </c>
      <c r="D512" s="9" t="s">
        <v>14</v>
      </c>
      <c r="E512" s="5">
        <f>ABS(FORECAST(A512,$E$2:$E$11,$A$2:$A$11))</f>
        <v>171055.38181818184</v>
      </c>
      <c r="F512" s="2" t="s">
        <v>4</v>
      </c>
    </row>
    <row r="513" spans="1:6" x14ac:dyDescent="0.25">
      <c r="A513" s="2">
        <v>1512</v>
      </c>
      <c r="B513" s="1">
        <v>44957</v>
      </c>
      <c r="C513" s="9" t="s">
        <v>16</v>
      </c>
      <c r="D513" s="9" t="s">
        <v>12</v>
      </c>
      <c r="E513" s="5">
        <f>ABS(FORECAST(A513,$E$2:$E$11,$A$2:$A$11))</f>
        <v>171398.55151515151</v>
      </c>
      <c r="F513" s="2" t="s">
        <v>4</v>
      </c>
    </row>
    <row r="514" spans="1:6" x14ac:dyDescent="0.25">
      <c r="A514" s="2">
        <v>1513</v>
      </c>
      <c r="B514" s="1">
        <v>44985</v>
      </c>
      <c r="C514" s="9" t="s">
        <v>11</v>
      </c>
      <c r="D514" s="9" t="s">
        <v>17</v>
      </c>
      <c r="E514" s="5">
        <f>ABS(FORECAST(A514,$E$2:$E$11,$A$2:$A$11))</f>
        <v>171741.72121212119</v>
      </c>
      <c r="F514" s="2" t="s">
        <v>5</v>
      </c>
    </row>
    <row r="515" spans="1:6" x14ac:dyDescent="0.25">
      <c r="A515" s="2">
        <v>1514</v>
      </c>
      <c r="B515" s="1">
        <v>45016</v>
      </c>
      <c r="C515" s="9" t="s">
        <v>13</v>
      </c>
      <c r="D515" s="9" t="s">
        <v>14</v>
      </c>
      <c r="E515" s="5">
        <f>ABS(FORECAST(A515,$E$2:$E$11,$A$2:$A$11))</f>
        <v>172084.89090909093</v>
      </c>
      <c r="F515" s="2" t="s">
        <v>5</v>
      </c>
    </row>
    <row r="516" spans="1:6" x14ac:dyDescent="0.25">
      <c r="A516" s="2">
        <v>1515</v>
      </c>
      <c r="B516" s="1">
        <v>45046</v>
      </c>
      <c r="C516" s="9" t="s">
        <v>16</v>
      </c>
      <c r="D516" s="9" t="s">
        <v>15</v>
      </c>
      <c r="E516" s="5">
        <f>ABS(FORECAST(A516,$E$2:$E$11,$A$2:$A$11))</f>
        <v>172428.06060606061</v>
      </c>
      <c r="F516" s="2" t="s">
        <v>5</v>
      </c>
    </row>
    <row r="517" spans="1:6" x14ac:dyDescent="0.25">
      <c r="A517" s="2">
        <v>1516</v>
      </c>
      <c r="B517" s="1">
        <v>45077</v>
      </c>
      <c r="C517" s="9" t="s">
        <v>11</v>
      </c>
      <c r="D517" s="9" t="s">
        <v>12</v>
      </c>
      <c r="E517" s="5">
        <f>ABS(FORECAST(A517,$E$2:$E$11,$A$2:$A$11))</f>
        <v>172771.23030303029</v>
      </c>
      <c r="F517" s="2" t="s">
        <v>5</v>
      </c>
    </row>
    <row r="518" spans="1:6" x14ac:dyDescent="0.25">
      <c r="A518" s="2">
        <v>1517</v>
      </c>
      <c r="B518" s="1">
        <v>45107</v>
      </c>
      <c r="C518" s="9" t="s">
        <v>16</v>
      </c>
      <c r="D518" s="9" t="s">
        <v>14</v>
      </c>
      <c r="E518" s="5">
        <f>ABS(FORECAST(A518,$E$2:$E$11,$A$2:$A$11))</f>
        <v>173114.40000000002</v>
      </c>
      <c r="F518" s="2" t="s">
        <v>4</v>
      </c>
    </row>
    <row r="519" spans="1:6" x14ac:dyDescent="0.25">
      <c r="A519" s="2">
        <v>1518</v>
      </c>
      <c r="B519" s="1">
        <v>45138</v>
      </c>
      <c r="C519" s="9" t="s">
        <v>11</v>
      </c>
      <c r="D519" s="9" t="s">
        <v>17</v>
      </c>
      <c r="E519" s="5">
        <f>ABS(FORECAST(A519,$E$2:$E$11,$A$2:$A$11))</f>
        <v>173457.5696969697</v>
      </c>
      <c r="F519" s="2" t="s">
        <v>5</v>
      </c>
    </row>
    <row r="520" spans="1:6" x14ac:dyDescent="0.25">
      <c r="A520" s="2">
        <v>1519</v>
      </c>
      <c r="B520" s="1">
        <v>45169</v>
      </c>
      <c r="C520" s="9" t="s">
        <v>13</v>
      </c>
      <c r="D520" s="9" t="s">
        <v>12</v>
      </c>
      <c r="E520" s="5">
        <f>ABS(FORECAST(A520,$E$2:$E$11,$A$2:$A$11))</f>
        <v>173800.73939393938</v>
      </c>
      <c r="F520" s="2" t="s">
        <v>4</v>
      </c>
    </row>
    <row r="521" spans="1:6" x14ac:dyDescent="0.25">
      <c r="A521" s="2">
        <v>1520</v>
      </c>
      <c r="B521" s="1">
        <v>45199</v>
      </c>
      <c r="C521" s="9" t="s">
        <v>16</v>
      </c>
      <c r="D521" s="9" t="s">
        <v>15</v>
      </c>
      <c r="E521" s="5">
        <f>ABS(FORECAST(A521,$E$2:$E$11,$A$2:$A$11))</f>
        <v>174143.90909090906</v>
      </c>
      <c r="F521" s="2" t="s">
        <v>4</v>
      </c>
    </row>
    <row r="522" spans="1:6" x14ac:dyDescent="0.25">
      <c r="A522" s="2">
        <v>1521</v>
      </c>
      <c r="B522" s="1">
        <v>45230</v>
      </c>
      <c r="C522" s="9" t="s">
        <v>11</v>
      </c>
      <c r="D522" s="9" t="s">
        <v>12</v>
      </c>
      <c r="E522" s="5">
        <f>ABS(FORECAST(A522,$E$2:$E$11,$A$2:$A$11))</f>
        <v>174487.0787878788</v>
      </c>
      <c r="F522" s="2" t="s">
        <v>4</v>
      </c>
    </row>
    <row r="523" spans="1:6" x14ac:dyDescent="0.25">
      <c r="A523" s="2">
        <v>1522</v>
      </c>
      <c r="B523" s="1">
        <v>45260</v>
      </c>
      <c r="C523" s="9" t="s">
        <v>13</v>
      </c>
      <c r="D523" s="9" t="s">
        <v>14</v>
      </c>
      <c r="E523" s="5">
        <f>ABS(FORECAST(A523,$E$2:$E$11,$A$2:$A$11))</f>
        <v>174830.24848484847</v>
      </c>
      <c r="F523" s="2" t="s">
        <v>4</v>
      </c>
    </row>
    <row r="524" spans="1:6" x14ac:dyDescent="0.25">
      <c r="A524" s="2">
        <v>1523</v>
      </c>
      <c r="B524" s="1">
        <v>45291</v>
      </c>
      <c r="C524" s="9" t="s">
        <v>11</v>
      </c>
      <c r="D524" s="9" t="s">
        <v>15</v>
      </c>
      <c r="E524" s="5">
        <f>ABS(FORECAST(A524,$E$2:$E$11,$A$2:$A$11))</f>
        <v>175173.41818181815</v>
      </c>
      <c r="F524" s="2" t="s">
        <v>5</v>
      </c>
    </row>
    <row r="525" spans="1:6" x14ac:dyDescent="0.25">
      <c r="A525" s="2">
        <v>1524</v>
      </c>
      <c r="B525" s="1">
        <v>45322</v>
      </c>
      <c r="C525" s="9" t="s">
        <v>16</v>
      </c>
      <c r="D525" s="9" t="s">
        <v>17</v>
      </c>
      <c r="E525" s="5">
        <f>ABS(FORECAST(A525,$E$2:$E$11,$A$2:$A$11))</f>
        <v>175516.58787878789</v>
      </c>
      <c r="F525" s="2" t="s">
        <v>5</v>
      </c>
    </row>
    <row r="526" spans="1:6" x14ac:dyDescent="0.25">
      <c r="A526" s="2">
        <v>1525</v>
      </c>
      <c r="B526" s="1">
        <v>45351</v>
      </c>
      <c r="C526" s="9" t="s">
        <v>13</v>
      </c>
      <c r="D526" s="9" t="s">
        <v>12</v>
      </c>
      <c r="E526" s="5">
        <f>ABS(FORECAST(A526,$E$2:$E$11,$A$2:$A$11))</f>
        <v>175859.75757575757</v>
      </c>
      <c r="F526" s="2" t="s">
        <v>5</v>
      </c>
    </row>
    <row r="527" spans="1:6" x14ac:dyDescent="0.25">
      <c r="A527" s="2">
        <v>1526</v>
      </c>
      <c r="B527" s="1">
        <v>45382</v>
      </c>
      <c r="C527" s="9" t="s">
        <v>11</v>
      </c>
      <c r="D527" s="9" t="s">
        <v>15</v>
      </c>
      <c r="E527" s="5">
        <f>ABS(FORECAST(A527,$E$2:$E$11,$A$2:$A$11))</f>
        <v>176202.92727272725</v>
      </c>
      <c r="F527" s="2" t="s">
        <v>5</v>
      </c>
    </row>
    <row r="528" spans="1:6" x14ac:dyDescent="0.25">
      <c r="A528" s="2">
        <v>1527</v>
      </c>
      <c r="B528" s="1">
        <v>45412</v>
      </c>
      <c r="C528" s="9" t="s">
        <v>11</v>
      </c>
      <c r="D528" s="9" t="s">
        <v>14</v>
      </c>
      <c r="E528" s="5">
        <f>ABS(FORECAST(A528,$E$2:$E$11,$A$2:$A$11))</f>
        <v>176546.09696969698</v>
      </c>
      <c r="F528" s="2" t="s">
        <v>4</v>
      </c>
    </row>
    <row r="529" spans="1:6" x14ac:dyDescent="0.25">
      <c r="A529" s="2">
        <v>1528</v>
      </c>
      <c r="B529" s="1">
        <v>45443</v>
      </c>
      <c r="C529" s="9" t="s">
        <v>16</v>
      </c>
      <c r="D529" s="9" t="s">
        <v>17</v>
      </c>
      <c r="E529" s="5">
        <f>ABS(FORECAST(A529,$E$2:$E$11,$A$2:$A$11))</f>
        <v>176889.26666666666</v>
      </c>
      <c r="F529" s="2" t="s">
        <v>5</v>
      </c>
    </row>
    <row r="530" spans="1:6" x14ac:dyDescent="0.25">
      <c r="A530" s="2">
        <v>1529</v>
      </c>
      <c r="B530" s="1">
        <v>45473</v>
      </c>
      <c r="C530" s="9" t="s">
        <v>13</v>
      </c>
      <c r="D530" s="9" t="s">
        <v>12</v>
      </c>
      <c r="E530" s="5">
        <f>ABS(FORECAST(A530,$E$2:$E$11,$A$2:$A$11))</f>
        <v>177232.43636363634</v>
      </c>
      <c r="F530" s="2" t="s">
        <v>4</v>
      </c>
    </row>
    <row r="531" spans="1:6" x14ac:dyDescent="0.25">
      <c r="A531" s="2">
        <v>1530</v>
      </c>
      <c r="B531" s="1">
        <v>45504</v>
      </c>
      <c r="C531" s="9" t="s">
        <v>16</v>
      </c>
      <c r="D531" s="9" t="s">
        <v>15</v>
      </c>
      <c r="E531" s="5">
        <f>ABS(FORECAST(A531,$E$2:$E$11,$A$2:$A$11))</f>
        <v>177575.60606060602</v>
      </c>
      <c r="F531" s="2" t="s">
        <v>4</v>
      </c>
    </row>
    <row r="532" spans="1:6" x14ac:dyDescent="0.25">
      <c r="A532" s="2">
        <v>1531</v>
      </c>
      <c r="B532" s="1">
        <v>45535</v>
      </c>
      <c r="C532" s="9" t="s">
        <v>13</v>
      </c>
      <c r="D532" s="9" t="s">
        <v>14</v>
      </c>
      <c r="E532" s="5">
        <f>ABS(FORECAST(A532,$E$2:$E$11,$A$2:$A$11))</f>
        <v>177918.7757575757</v>
      </c>
      <c r="F532" s="2" t="s">
        <v>4</v>
      </c>
    </row>
    <row r="533" spans="1:6" x14ac:dyDescent="0.25">
      <c r="A533" s="2">
        <v>1532</v>
      </c>
      <c r="B533" s="1">
        <v>45565</v>
      </c>
      <c r="C533" s="9" t="s">
        <v>16</v>
      </c>
      <c r="D533" s="9" t="s">
        <v>12</v>
      </c>
      <c r="E533" s="5">
        <f>ABS(FORECAST(A533,$E$2:$E$11,$A$2:$A$11))</f>
        <v>178261.94545454549</v>
      </c>
      <c r="F533" s="2" t="s">
        <v>4</v>
      </c>
    </row>
    <row r="534" spans="1:6" x14ac:dyDescent="0.25">
      <c r="A534" s="2">
        <v>1533</v>
      </c>
      <c r="B534" s="1">
        <v>45596</v>
      </c>
      <c r="C534" s="9" t="s">
        <v>11</v>
      </c>
      <c r="D534" s="9" t="s">
        <v>17</v>
      </c>
      <c r="E534" s="5">
        <f>ABS(FORECAST(A534,$E$2:$E$11,$A$2:$A$11))</f>
        <v>178605.11515151517</v>
      </c>
      <c r="F534" s="2" t="s">
        <v>5</v>
      </c>
    </row>
    <row r="535" spans="1:6" x14ac:dyDescent="0.25">
      <c r="A535" s="2">
        <v>1534</v>
      </c>
      <c r="B535" s="1">
        <v>45626</v>
      </c>
      <c r="C535" s="9" t="s">
        <v>13</v>
      </c>
      <c r="D535" s="9" t="s">
        <v>14</v>
      </c>
      <c r="E535" s="5">
        <f>ABS(FORECAST(A535,$E$2:$E$11,$A$2:$A$11))</f>
        <v>178948.28484848485</v>
      </c>
      <c r="F535" s="2" t="s">
        <v>5</v>
      </c>
    </row>
    <row r="536" spans="1:6" x14ac:dyDescent="0.25">
      <c r="A536" s="2">
        <v>1535</v>
      </c>
      <c r="B536" s="1">
        <v>45657</v>
      </c>
      <c r="C536" s="9" t="s">
        <v>16</v>
      </c>
      <c r="D536" s="9" t="s">
        <v>15</v>
      </c>
      <c r="E536" s="5">
        <f>ABS(FORECAST(A536,$E$2:$E$11,$A$2:$A$11))</f>
        <v>179291.45454545453</v>
      </c>
      <c r="F536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B1" workbookViewId="0">
      <selection activeCell="K8" sqref="K8"/>
    </sheetView>
  </sheetViews>
  <sheetFormatPr defaultRowHeight="15" x14ac:dyDescent="0.25"/>
  <cols>
    <col min="2" max="3" width="10.7109375" bestFit="1" customWidth="1"/>
    <col min="10" max="10" width="19.7109375" bestFit="1" customWidth="1"/>
    <col min="12" max="12" width="13.140625" bestFit="1" customWidth="1"/>
    <col min="13" max="13" width="19.7109375" bestFit="1" customWidth="1"/>
    <col min="15" max="15" width="13.140625" bestFit="1" customWidth="1"/>
    <col min="16" max="16" width="19.7109375" bestFit="1" customWidth="1"/>
  </cols>
  <sheetData>
    <row r="1" spans="1:16" x14ac:dyDescent="0.25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9</v>
      </c>
      <c r="F1" s="10" t="s">
        <v>10</v>
      </c>
      <c r="G1" s="10" t="s">
        <v>22</v>
      </c>
    </row>
    <row r="2" spans="1:16" x14ac:dyDescent="0.25">
      <c r="A2" s="10">
        <v>1001</v>
      </c>
      <c r="B2" s="11">
        <v>44927</v>
      </c>
      <c r="C2" s="11">
        <v>45092</v>
      </c>
      <c r="D2" s="10" t="s">
        <v>3</v>
      </c>
      <c r="E2" s="10" t="s">
        <v>11</v>
      </c>
      <c r="F2" s="10" t="s">
        <v>12</v>
      </c>
      <c r="G2" s="10">
        <v>50</v>
      </c>
      <c r="J2" s="14" t="s">
        <v>24</v>
      </c>
      <c r="K2" s="12"/>
      <c r="L2" s="14" t="s">
        <v>25</v>
      </c>
      <c r="M2" s="12" t="s">
        <v>24</v>
      </c>
      <c r="N2" s="12"/>
      <c r="O2" s="14" t="s">
        <v>25</v>
      </c>
      <c r="P2" s="12" t="s">
        <v>24</v>
      </c>
    </row>
    <row r="3" spans="1:16" x14ac:dyDescent="0.25">
      <c r="A3" s="10">
        <v>1002</v>
      </c>
      <c r="B3" s="11">
        <v>44942</v>
      </c>
      <c r="C3" s="10"/>
      <c r="D3" s="10" t="s">
        <v>23</v>
      </c>
      <c r="E3" s="10" t="s">
        <v>13</v>
      </c>
      <c r="F3" s="10" t="s">
        <v>14</v>
      </c>
      <c r="G3" s="10">
        <v>120</v>
      </c>
      <c r="J3" s="13">
        <v>20</v>
      </c>
      <c r="K3" s="12"/>
      <c r="L3" s="15" t="s">
        <v>3</v>
      </c>
      <c r="M3" s="13">
        <v>8</v>
      </c>
      <c r="N3" s="12"/>
      <c r="O3" s="15" t="s">
        <v>23</v>
      </c>
      <c r="P3" s="13">
        <v>12</v>
      </c>
    </row>
    <row r="4" spans="1:16" x14ac:dyDescent="0.25">
      <c r="A4" s="10">
        <v>1003</v>
      </c>
      <c r="B4" s="11">
        <v>44957</v>
      </c>
      <c r="C4" s="11">
        <v>45189</v>
      </c>
      <c r="D4" s="10" t="s">
        <v>3</v>
      </c>
      <c r="E4" s="10" t="s">
        <v>11</v>
      </c>
      <c r="F4" s="10" t="s">
        <v>15</v>
      </c>
      <c r="G4" s="10">
        <v>45</v>
      </c>
      <c r="J4" s="12"/>
      <c r="K4" s="12"/>
      <c r="L4" s="12"/>
      <c r="M4" s="12"/>
      <c r="N4" s="12"/>
      <c r="O4" s="15" t="s">
        <v>3</v>
      </c>
      <c r="P4" s="13">
        <v>8</v>
      </c>
    </row>
    <row r="5" spans="1:16" x14ac:dyDescent="0.25">
      <c r="A5" s="10">
        <v>1004</v>
      </c>
      <c r="B5" s="11">
        <v>44972</v>
      </c>
      <c r="C5" s="10"/>
      <c r="D5" s="10" t="s">
        <v>23</v>
      </c>
      <c r="E5" s="10" t="s">
        <v>16</v>
      </c>
      <c r="F5" s="10" t="s">
        <v>17</v>
      </c>
      <c r="G5" s="10">
        <v>90</v>
      </c>
      <c r="J5" s="12"/>
      <c r="K5" s="12"/>
      <c r="L5" s="12"/>
      <c r="M5" s="12"/>
      <c r="N5" s="15"/>
      <c r="O5" s="15" t="s">
        <v>26</v>
      </c>
      <c r="P5" s="13">
        <v>20</v>
      </c>
    </row>
    <row r="6" spans="1:16" x14ac:dyDescent="0.25">
      <c r="A6" s="10">
        <v>1005</v>
      </c>
      <c r="B6" s="11">
        <v>44987</v>
      </c>
      <c r="C6" s="10"/>
      <c r="D6" s="10" t="s">
        <v>23</v>
      </c>
      <c r="E6" s="10" t="s">
        <v>13</v>
      </c>
      <c r="F6" s="10" t="s">
        <v>12</v>
      </c>
      <c r="G6" s="10">
        <v>110</v>
      </c>
      <c r="J6" s="12" t="s">
        <v>8</v>
      </c>
      <c r="K6" s="12"/>
      <c r="L6" s="12"/>
      <c r="M6" s="12"/>
      <c r="N6" s="12"/>
      <c r="O6" s="12"/>
      <c r="P6" s="12"/>
    </row>
    <row r="7" spans="1:16" x14ac:dyDescent="0.25">
      <c r="A7" s="10">
        <v>1006</v>
      </c>
      <c r="B7" s="11">
        <v>45002</v>
      </c>
      <c r="C7" s="11">
        <v>45076</v>
      </c>
      <c r="D7" s="10" t="s">
        <v>3</v>
      </c>
      <c r="E7" s="10" t="s">
        <v>11</v>
      </c>
      <c r="F7" s="10" t="s">
        <v>15</v>
      </c>
      <c r="G7" s="10">
        <v>60</v>
      </c>
      <c r="J7" s="16">
        <f>GETPIVOTDATA("CustomerID",$L$2,"Status","Churned")/GETPIVOTDATA("CustomerID",$J$2)</f>
        <v>0.4</v>
      </c>
      <c r="K7" s="12"/>
      <c r="L7" s="12"/>
      <c r="M7" s="12"/>
      <c r="N7" s="12"/>
      <c r="O7" s="12"/>
      <c r="P7" s="12"/>
    </row>
    <row r="8" spans="1:16" x14ac:dyDescent="0.25">
      <c r="A8" s="10">
        <v>1007</v>
      </c>
      <c r="B8" s="11">
        <v>45017</v>
      </c>
      <c r="C8" s="11">
        <v>45117</v>
      </c>
      <c r="D8" s="10" t="s">
        <v>3</v>
      </c>
      <c r="E8" s="10" t="s">
        <v>11</v>
      </c>
      <c r="F8" s="10" t="s">
        <v>14</v>
      </c>
      <c r="G8" s="10">
        <v>55</v>
      </c>
      <c r="J8" s="12"/>
      <c r="K8" s="12"/>
      <c r="L8" s="12"/>
      <c r="M8" s="12"/>
      <c r="N8" s="12"/>
      <c r="O8" s="12"/>
      <c r="P8" s="12"/>
    </row>
    <row r="9" spans="1:16" x14ac:dyDescent="0.25">
      <c r="A9" s="10">
        <v>1008</v>
      </c>
      <c r="B9" s="11">
        <v>45032</v>
      </c>
      <c r="C9" s="10"/>
      <c r="D9" s="10" t="s">
        <v>23</v>
      </c>
      <c r="E9" s="10" t="s">
        <v>16</v>
      </c>
      <c r="F9" s="10" t="s">
        <v>17</v>
      </c>
      <c r="G9" s="10">
        <v>95</v>
      </c>
    </row>
    <row r="10" spans="1:16" x14ac:dyDescent="0.25">
      <c r="A10" s="10">
        <v>1009</v>
      </c>
      <c r="B10" s="11">
        <v>45047</v>
      </c>
      <c r="C10" s="10"/>
      <c r="D10" s="10" t="s">
        <v>23</v>
      </c>
      <c r="E10" s="10" t="s">
        <v>13</v>
      </c>
      <c r="F10" s="10" t="s">
        <v>12</v>
      </c>
      <c r="G10" s="10">
        <v>115</v>
      </c>
    </row>
    <row r="11" spans="1:16" x14ac:dyDescent="0.25">
      <c r="A11" s="10">
        <v>1010</v>
      </c>
      <c r="B11" s="11">
        <v>45062</v>
      </c>
      <c r="C11" s="11">
        <v>45255</v>
      </c>
      <c r="D11" s="10" t="s">
        <v>3</v>
      </c>
      <c r="E11" s="10" t="s">
        <v>16</v>
      </c>
      <c r="F11" s="10" t="s">
        <v>15</v>
      </c>
      <c r="G11" s="10">
        <v>85</v>
      </c>
    </row>
    <row r="12" spans="1:16" x14ac:dyDescent="0.25">
      <c r="A12" s="10">
        <v>1011</v>
      </c>
      <c r="B12" s="11">
        <v>45077</v>
      </c>
      <c r="C12" s="10"/>
      <c r="D12" s="10" t="s">
        <v>23</v>
      </c>
      <c r="E12" s="10" t="s">
        <v>13</v>
      </c>
      <c r="F12" s="10" t="s">
        <v>14</v>
      </c>
      <c r="G12" s="10">
        <v>130</v>
      </c>
    </row>
    <row r="13" spans="1:16" x14ac:dyDescent="0.25">
      <c r="A13" s="10">
        <v>1012</v>
      </c>
      <c r="B13" s="11">
        <v>45092</v>
      </c>
      <c r="C13" s="10"/>
      <c r="D13" s="10" t="s">
        <v>23</v>
      </c>
      <c r="E13" s="10" t="s">
        <v>16</v>
      </c>
      <c r="F13" s="10" t="s">
        <v>12</v>
      </c>
      <c r="G13" s="10">
        <v>100</v>
      </c>
    </row>
    <row r="14" spans="1:16" x14ac:dyDescent="0.25">
      <c r="A14" s="10">
        <v>1013</v>
      </c>
      <c r="B14" s="11">
        <v>45107</v>
      </c>
      <c r="C14" s="11">
        <v>45270</v>
      </c>
      <c r="D14" s="10" t="s">
        <v>3</v>
      </c>
      <c r="E14" s="10" t="s">
        <v>11</v>
      </c>
      <c r="F14" s="10" t="s">
        <v>17</v>
      </c>
      <c r="G14" s="10">
        <v>40</v>
      </c>
    </row>
    <row r="15" spans="1:16" x14ac:dyDescent="0.25">
      <c r="A15" s="10">
        <v>1014</v>
      </c>
      <c r="B15" s="11">
        <v>45122</v>
      </c>
      <c r="C15" s="10"/>
      <c r="D15" s="10" t="s">
        <v>23</v>
      </c>
      <c r="E15" s="10" t="s">
        <v>13</v>
      </c>
      <c r="F15" s="10" t="s">
        <v>14</v>
      </c>
      <c r="G15" s="10">
        <v>125</v>
      </c>
    </row>
    <row r="16" spans="1:16" x14ac:dyDescent="0.25">
      <c r="A16" s="10">
        <v>1015</v>
      </c>
      <c r="B16" s="11">
        <v>45137</v>
      </c>
      <c r="C16" s="10"/>
      <c r="D16" s="10" t="s">
        <v>23</v>
      </c>
      <c r="E16" s="10" t="s">
        <v>16</v>
      </c>
      <c r="F16" s="10" t="s">
        <v>15</v>
      </c>
      <c r="G16" s="10">
        <v>105</v>
      </c>
    </row>
    <row r="17" spans="1:7" x14ac:dyDescent="0.25">
      <c r="A17" s="10">
        <v>1016</v>
      </c>
      <c r="B17" s="11">
        <v>45152</v>
      </c>
      <c r="C17" s="11">
        <v>45311</v>
      </c>
      <c r="D17" s="10" t="s">
        <v>3</v>
      </c>
      <c r="E17" s="10" t="s">
        <v>11</v>
      </c>
      <c r="F17" s="10" t="s">
        <v>12</v>
      </c>
      <c r="G17" s="10">
        <v>65</v>
      </c>
    </row>
    <row r="18" spans="1:7" x14ac:dyDescent="0.25">
      <c r="A18" s="10">
        <v>1017</v>
      </c>
      <c r="B18" s="11">
        <v>45167</v>
      </c>
      <c r="C18" s="10"/>
      <c r="D18" s="10" t="s">
        <v>23</v>
      </c>
      <c r="E18" s="10" t="s">
        <v>16</v>
      </c>
      <c r="F18" s="10" t="s">
        <v>14</v>
      </c>
      <c r="G18" s="10">
        <v>90</v>
      </c>
    </row>
    <row r="19" spans="1:7" x14ac:dyDescent="0.25">
      <c r="A19" s="10">
        <v>1018</v>
      </c>
      <c r="B19" s="11">
        <v>45182</v>
      </c>
      <c r="C19" s="11">
        <v>45361</v>
      </c>
      <c r="D19" s="10" t="s">
        <v>3</v>
      </c>
      <c r="E19" s="10" t="s">
        <v>11</v>
      </c>
      <c r="F19" s="10" t="s">
        <v>17</v>
      </c>
      <c r="G19" s="10">
        <v>35</v>
      </c>
    </row>
    <row r="20" spans="1:7" x14ac:dyDescent="0.25">
      <c r="A20" s="10">
        <v>1019</v>
      </c>
      <c r="B20" s="11">
        <v>45197</v>
      </c>
      <c r="C20" s="10"/>
      <c r="D20" s="10" t="s">
        <v>23</v>
      </c>
      <c r="E20" s="10" t="s">
        <v>13</v>
      </c>
      <c r="F20" s="10" t="s">
        <v>12</v>
      </c>
      <c r="G20" s="10">
        <v>140</v>
      </c>
    </row>
    <row r="21" spans="1:7" x14ac:dyDescent="0.25">
      <c r="A21" s="10">
        <v>1020</v>
      </c>
      <c r="B21" s="11">
        <v>45212</v>
      </c>
      <c r="C21" s="10"/>
      <c r="D21" s="10" t="s">
        <v>23</v>
      </c>
      <c r="E21" s="10" t="s">
        <v>16</v>
      </c>
      <c r="F21" s="10" t="s">
        <v>15</v>
      </c>
      <c r="G21" s="1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cols>
    <col min="1" max="1" width="19.7109375" bestFit="1" customWidth="1"/>
    <col min="3" max="3" width="13.140625" customWidth="1"/>
    <col min="4" max="4" width="19.7109375" bestFit="1" customWidth="1"/>
    <col min="7" max="7" width="19.7109375" bestFit="1" customWidth="1"/>
  </cols>
  <sheetData>
    <row r="1" spans="1:7" x14ac:dyDescent="0.25">
      <c r="A1" t="s">
        <v>24</v>
      </c>
      <c r="C1" s="14" t="s">
        <v>25</v>
      </c>
      <c r="D1" t="s">
        <v>24</v>
      </c>
      <c r="F1" s="14" t="s">
        <v>25</v>
      </c>
      <c r="G1" s="12" t="s">
        <v>24</v>
      </c>
    </row>
    <row r="2" spans="1:7" x14ac:dyDescent="0.25">
      <c r="A2" s="13">
        <v>20</v>
      </c>
      <c r="C2" s="15" t="s">
        <v>3</v>
      </c>
      <c r="D2" s="13">
        <v>8</v>
      </c>
      <c r="F2" s="15" t="s">
        <v>23</v>
      </c>
      <c r="G2" s="13">
        <v>12</v>
      </c>
    </row>
    <row r="3" spans="1:7" x14ac:dyDescent="0.25">
      <c r="E3" s="12"/>
      <c r="F3" s="15" t="s">
        <v>3</v>
      </c>
      <c r="G3" s="13">
        <v>8</v>
      </c>
    </row>
    <row r="4" spans="1:7" x14ac:dyDescent="0.25">
      <c r="E4" s="15"/>
      <c r="F4" s="15" t="s">
        <v>26</v>
      </c>
      <c r="G4" s="13">
        <v>20</v>
      </c>
    </row>
    <row r="5" spans="1:7" x14ac:dyDescent="0.25">
      <c r="A5" t="s">
        <v>8</v>
      </c>
    </row>
    <row r="6" spans="1:7" x14ac:dyDescent="0.25">
      <c r="A6" s="16">
        <f>GETPIVOTDATA("CustomerID",$C$1,"Status","Churned")/GETPIVOTDATA("CustomerID",$A$1)</f>
        <v>0.4</v>
      </c>
      <c r="D6" s="12"/>
      <c r="E6" s="12"/>
      <c r="F6" s="12"/>
    </row>
    <row r="7" spans="1:7" x14ac:dyDescent="0.25">
      <c r="D7" s="12"/>
      <c r="E7" s="12"/>
      <c r="F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Y. COM</dc:creator>
  <cp:lastModifiedBy>A Y. COM</cp:lastModifiedBy>
  <dcterms:created xsi:type="dcterms:W3CDTF">2025-06-10T04:10:43Z</dcterms:created>
  <dcterms:modified xsi:type="dcterms:W3CDTF">2025-06-10T05:29:07Z</dcterms:modified>
</cp:coreProperties>
</file>