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3D34849-D201-41BF-A1E4-4F0DAD80B14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aw data" sheetId="1" r:id="rId1"/>
    <sheet name="Requirement" sheetId="4" r:id="rId2"/>
    <sheet name="Geo Zones" sheetId="3" r:id="rId3"/>
    <sheet name="Resolved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95" i="2" l="1"/>
  <c r="AD795" i="2"/>
  <c r="AB795" i="2"/>
  <c r="AA795" i="2"/>
  <c r="Y795" i="2"/>
  <c r="X795" i="2"/>
  <c r="V795" i="2"/>
  <c r="U795" i="2"/>
  <c r="S795" i="2"/>
  <c r="R795" i="2"/>
  <c r="P795" i="2"/>
  <c r="O795" i="2"/>
  <c r="M795" i="2"/>
  <c r="L795" i="2"/>
  <c r="J795" i="2"/>
  <c r="I795" i="2"/>
  <c r="F795" i="2"/>
  <c r="D795" i="2"/>
  <c r="AE794" i="2"/>
  <c r="AD794" i="2"/>
  <c r="AB794" i="2"/>
  <c r="AA794" i="2"/>
  <c r="Y794" i="2"/>
  <c r="X794" i="2"/>
  <c r="V794" i="2"/>
  <c r="U794" i="2"/>
  <c r="S794" i="2"/>
  <c r="R794" i="2"/>
  <c r="P794" i="2"/>
  <c r="O794" i="2"/>
  <c r="M794" i="2"/>
  <c r="L794" i="2"/>
  <c r="J794" i="2"/>
  <c r="I794" i="2"/>
  <c r="F794" i="2"/>
  <c r="D794" i="2"/>
  <c r="AE793" i="2"/>
  <c r="AD793" i="2"/>
  <c r="AB793" i="2"/>
  <c r="AA793" i="2"/>
  <c r="Y793" i="2"/>
  <c r="X793" i="2"/>
  <c r="V793" i="2"/>
  <c r="U793" i="2"/>
  <c r="S793" i="2"/>
  <c r="R793" i="2"/>
  <c r="P793" i="2"/>
  <c r="O793" i="2"/>
  <c r="M793" i="2"/>
  <c r="L793" i="2"/>
  <c r="J793" i="2"/>
  <c r="I793" i="2"/>
  <c r="F793" i="2"/>
  <c r="D793" i="2"/>
  <c r="AE792" i="2"/>
  <c r="AD792" i="2"/>
  <c r="AB792" i="2"/>
  <c r="AA792" i="2"/>
  <c r="Y792" i="2"/>
  <c r="X792" i="2"/>
  <c r="V792" i="2"/>
  <c r="U792" i="2"/>
  <c r="S792" i="2"/>
  <c r="R792" i="2"/>
  <c r="P792" i="2"/>
  <c r="O792" i="2"/>
  <c r="M792" i="2"/>
  <c r="L792" i="2"/>
  <c r="J792" i="2"/>
  <c r="I792" i="2"/>
  <c r="F792" i="2"/>
  <c r="D792" i="2"/>
  <c r="AE791" i="2"/>
  <c r="AD791" i="2"/>
  <c r="AB791" i="2"/>
  <c r="AA791" i="2"/>
  <c r="Y791" i="2"/>
  <c r="X791" i="2"/>
  <c r="V791" i="2"/>
  <c r="U791" i="2"/>
  <c r="S791" i="2"/>
  <c r="R791" i="2"/>
  <c r="P791" i="2"/>
  <c r="O791" i="2"/>
  <c r="M791" i="2"/>
  <c r="L791" i="2"/>
  <c r="J791" i="2"/>
  <c r="I791" i="2"/>
  <c r="F791" i="2"/>
  <c r="D791" i="2"/>
  <c r="AE790" i="2"/>
  <c r="AD790" i="2"/>
  <c r="AB790" i="2"/>
  <c r="AA790" i="2"/>
  <c r="Y790" i="2"/>
  <c r="X790" i="2"/>
  <c r="V790" i="2"/>
  <c r="U790" i="2"/>
  <c r="S790" i="2"/>
  <c r="R790" i="2"/>
  <c r="P790" i="2"/>
  <c r="O790" i="2"/>
  <c r="M790" i="2"/>
  <c r="L790" i="2"/>
  <c r="J790" i="2"/>
  <c r="I790" i="2"/>
  <c r="F790" i="2"/>
  <c r="D790" i="2"/>
  <c r="AE789" i="2"/>
  <c r="AD789" i="2"/>
  <c r="AB789" i="2"/>
  <c r="AA789" i="2"/>
  <c r="Y789" i="2"/>
  <c r="X789" i="2"/>
  <c r="V789" i="2"/>
  <c r="U789" i="2"/>
  <c r="S789" i="2"/>
  <c r="R789" i="2"/>
  <c r="P789" i="2"/>
  <c r="O789" i="2"/>
  <c r="M789" i="2"/>
  <c r="L789" i="2"/>
  <c r="J789" i="2"/>
  <c r="I789" i="2"/>
  <c r="F789" i="2"/>
  <c r="D789" i="2"/>
  <c r="AE788" i="2"/>
  <c r="AD788" i="2"/>
  <c r="AB788" i="2"/>
  <c r="AA788" i="2"/>
  <c r="Y788" i="2"/>
  <c r="X788" i="2"/>
  <c r="V788" i="2"/>
  <c r="U788" i="2"/>
  <c r="S788" i="2"/>
  <c r="R788" i="2"/>
  <c r="P788" i="2"/>
  <c r="O788" i="2"/>
  <c r="M788" i="2"/>
  <c r="L788" i="2"/>
  <c r="J788" i="2"/>
  <c r="I788" i="2"/>
  <c r="F788" i="2"/>
  <c r="D788" i="2"/>
  <c r="AE787" i="2"/>
  <c r="AD787" i="2"/>
  <c r="AB787" i="2"/>
  <c r="AA787" i="2"/>
  <c r="Y787" i="2"/>
  <c r="X787" i="2"/>
  <c r="V787" i="2"/>
  <c r="U787" i="2"/>
  <c r="S787" i="2"/>
  <c r="R787" i="2"/>
  <c r="P787" i="2"/>
  <c r="O787" i="2"/>
  <c r="M787" i="2"/>
  <c r="L787" i="2"/>
  <c r="J787" i="2"/>
  <c r="I787" i="2"/>
  <c r="F787" i="2"/>
  <c r="D787" i="2"/>
  <c r="AE786" i="2"/>
  <c r="AD786" i="2"/>
  <c r="AB786" i="2"/>
  <c r="AA786" i="2"/>
  <c r="Y786" i="2"/>
  <c r="X786" i="2"/>
  <c r="V786" i="2"/>
  <c r="U786" i="2"/>
  <c r="S786" i="2"/>
  <c r="R786" i="2"/>
  <c r="P786" i="2"/>
  <c r="O786" i="2"/>
  <c r="M786" i="2"/>
  <c r="L786" i="2"/>
  <c r="J786" i="2"/>
  <c r="I786" i="2"/>
  <c r="F786" i="2"/>
  <c r="D786" i="2"/>
  <c r="AE785" i="2"/>
  <c r="AD785" i="2"/>
  <c r="AB785" i="2"/>
  <c r="AA785" i="2"/>
  <c r="Y785" i="2"/>
  <c r="X785" i="2"/>
  <c r="V785" i="2"/>
  <c r="U785" i="2"/>
  <c r="S785" i="2"/>
  <c r="R785" i="2"/>
  <c r="P785" i="2"/>
  <c r="O785" i="2"/>
  <c r="M785" i="2"/>
  <c r="L785" i="2"/>
  <c r="J785" i="2"/>
  <c r="I785" i="2"/>
  <c r="F785" i="2"/>
  <c r="D785" i="2"/>
  <c r="AE784" i="2"/>
  <c r="AD784" i="2"/>
  <c r="AB784" i="2"/>
  <c r="AA784" i="2"/>
  <c r="Y784" i="2"/>
  <c r="X784" i="2"/>
  <c r="V784" i="2"/>
  <c r="U784" i="2"/>
  <c r="S784" i="2"/>
  <c r="R784" i="2"/>
  <c r="P784" i="2"/>
  <c r="O784" i="2"/>
  <c r="M784" i="2"/>
  <c r="L784" i="2"/>
  <c r="J784" i="2"/>
  <c r="I784" i="2"/>
  <c r="F784" i="2"/>
  <c r="D784" i="2"/>
  <c r="AE783" i="2"/>
  <c r="AD783" i="2"/>
  <c r="AB783" i="2"/>
  <c r="AA783" i="2"/>
  <c r="Y783" i="2"/>
  <c r="X783" i="2"/>
  <c r="V783" i="2"/>
  <c r="U783" i="2"/>
  <c r="S783" i="2"/>
  <c r="R783" i="2"/>
  <c r="P783" i="2"/>
  <c r="O783" i="2"/>
  <c r="M783" i="2"/>
  <c r="L783" i="2"/>
  <c r="J783" i="2"/>
  <c r="I783" i="2"/>
  <c r="F783" i="2"/>
  <c r="D783" i="2"/>
  <c r="AE782" i="2"/>
  <c r="AD782" i="2"/>
  <c r="AB782" i="2"/>
  <c r="AA782" i="2"/>
  <c r="Y782" i="2"/>
  <c r="X782" i="2"/>
  <c r="V782" i="2"/>
  <c r="U782" i="2"/>
  <c r="S782" i="2"/>
  <c r="R782" i="2"/>
  <c r="P782" i="2"/>
  <c r="O782" i="2"/>
  <c r="M782" i="2"/>
  <c r="L782" i="2"/>
  <c r="J782" i="2"/>
  <c r="I782" i="2"/>
  <c r="F782" i="2"/>
  <c r="D782" i="2"/>
  <c r="AE781" i="2"/>
  <c r="AD781" i="2"/>
  <c r="AB781" i="2"/>
  <c r="AA781" i="2"/>
  <c r="Y781" i="2"/>
  <c r="X781" i="2"/>
  <c r="V781" i="2"/>
  <c r="U781" i="2"/>
  <c r="S781" i="2"/>
  <c r="R781" i="2"/>
  <c r="P781" i="2"/>
  <c r="O781" i="2"/>
  <c r="M781" i="2"/>
  <c r="L781" i="2"/>
  <c r="J781" i="2"/>
  <c r="I781" i="2"/>
  <c r="F781" i="2"/>
  <c r="D781" i="2"/>
  <c r="AE780" i="2"/>
  <c r="AD780" i="2"/>
  <c r="AB780" i="2"/>
  <c r="AA780" i="2"/>
  <c r="Y780" i="2"/>
  <c r="X780" i="2"/>
  <c r="V780" i="2"/>
  <c r="U780" i="2"/>
  <c r="S780" i="2"/>
  <c r="R780" i="2"/>
  <c r="P780" i="2"/>
  <c r="O780" i="2"/>
  <c r="M780" i="2"/>
  <c r="L780" i="2"/>
  <c r="J780" i="2"/>
  <c r="I780" i="2"/>
  <c r="F780" i="2"/>
  <c r="D780" i="2"/>
  <c r="AE779" i="2"/>
  <c r="AD779" i="2"/>
  <c r="AB779" i="2"/>
  <c r="AA779" i="2"/>
  <c r="Y779" i="2"/>
  <c r="X779" i="2"/>
  <c r="V779" i="2"/>
  <c r="U779" i="2"/>
  <c r="S779" i="2"/>
  <c r="R779" i="2"/>
  <c r="P779" i="2"/>
  <c r="O779" i="2"/>
  <c r="M779" i="2"/>
  <c r="L779" i="2"/>
  <c r="J779" i="2"/>
  <c r="I779" i="2"/>
  <c r="F779" i="2"/>
  <c r="D779" i="2"/>
  <c r="AE778" i="2"/>
  <c r="AD778" i="2"/>
  <c r="AB778" i="2"/>
  <c r="AA778" i="2"/>
  <c r="Y778" i="2"/>
  <c r="X778" i="2"/>
  <c r="V778" i="2"/>
  <c r="U778" i="2"/>
  <c r="S778" i="2"/>
  <c r="R778" i="2"/>
  <c r="P778" i="2"/>
  <c r="O778" i="2"/>
  <c r="M778" i="2"/>
  <c r="L778" i="2"/>
  <c r="J778" i="2"/>
  <c r="I778" i="2"/>
  <c r="F778" i="2"/>
  <c r="D778" i="2"/>
  <c r="AE777" i="2"/>
  <c r="AD777" i="2"/>
  <c r="AB777" i="2"/>
  <c r="AA777" i="2"/>
  <c r="Y777" i="2"/>
  <c r="X777" i="2"/>
  <c r="V777" i="2"/>
  <c r="U777" i="2"/>
  <c r="S777" i="2"/>
  <c r="R777" i="2"/>
  <c r="P777" i="2"/>
  <c r="O777" i="2"/>
  <c r="M777" i="2"/>
  <c r="L777" i="2"/>
  <c r="J777" i="2"/>
  <c r="I777" i="2"/>
  <c r="F777" i="2"/>
  <c r="D777" i="2"/>
  <c r="AE776" i="2"/>
  <c r="AD776" i="2"/>
  <c r="AB776" i="2"/>
  <c r="AA776" i="2"/>
  <c r="Y776" i="2"/>
  <c r="X776" i="2"/>
  <c r="V776" i="2"/>
  <c r="U776" i="2"/>
  <c r="S776" i="2"/>
  <c r="R776" i="2"/>
  <c r="P776" i="2"/>
  <c r="O776" i="2"/>
  <c r="M776" i="2"/>
  <c r="L776" i="2"/>
  <c r="J776" i="2"/>
  <c r="I776" i="2"/>
  <c r="F776" i="2"/>
  <c r="D776" i="2"/>
  <c r="AE775" i="2"/>
  <c r="AD775" i="2"/>
  <c r="AB775" i="2"/>
  <c r="AA775" i="2"/>
  <c r="Y775" i="2"/>
  <c r="X775" i="2"/>
  <c r="V775" i="2"/>
  <c r="U775" i="2"/>
  <c r="S775" i="2"/>
  <c r="R775" i="2"/>
  <c r="P775" i="2"/>
  <c r="O775" i="2"/>
  <c r="M775" i="2"/>
  <c r="L775" i="2"/>
  <c r="J775" i="2"/>
  <c r="I775" i="2"/>
  <c r="F775" i="2"/>
  <c r="D775" i="2"/>
  <c r="AE774" i="2"/>
  <c r="AD774" i="2"/>
  <c r="AB774" i="2"/>
  <c r="AA774" i="2"/>
  <c r="Y774" i="2"/>
  <c r="X774" i="2"/>
  <c r="V774" i="2"/>
  <c r="U774" i="2"/>
  <c r="S774" i="2"/>
  <c r="R774" i="2"/>
  <c r="P774" i="2"/>
  <c r="O774" i="2"/>
  <c r="M774" i="2"/>
  <c r="L774" i="2"/>
  <c r="J774" i="2"/>
  <c r="I774" i="2"/>
  <c r="F774" i="2"/>
  <c r="D774" i="2"/>
  <c r="AE773" i="2"/>
  <c r="AD773" i="2"/>
  <c r="AB773" i="2"/>
  <c r="AA773" i="2"/>
  <c r="Y773" i="2"/>
  <c r="X773" i="2"/>
  <c r="V773" i="2"/>
  <c r="U773" i="2"/>
  <c r="S773" i="2"/>
  <c r="R773" i="2"/>
  <c r="P773" i="2"/>
  <c r="O773" i="2"/>
  <c r="M773" i="2"/>
  <c r="L773" i="2"/>
  <c r="J773" i="2"/>
  <c r="I773" i="2"/>
  <c r="F773" i="2"/>
  <c r="D773" i="2"/>
  <c r="AE772" i="2"/>
  <c r="AD772" i="2"/>
  <c r="AB772" i="2"/>
  <c r="AA772" i="2"/>
  <c r="Y772" i="2"/>
  <c r="X772" i="2"/>
  <c r="V772" i="2"/>
  <c r="U772" i="2"/>
  <c r="S772" i="2"/>
  <c r="R772" i="2"/>
  <c r="P772" i="2"/>
  <c r="O772" i="2"/>
  <c r="M772" i="2"/>
  <c r="L772" i="2"/>
  <c r="J772" i="2"/>
  <c r="I772" i="2"/>
  <c r="F772" i="2"/>
  <c r="D772" i="2"/>
  <c r="AE771" i="2"/>
  <c r="AD771" i="2"/>
  <c r="AB771" i="2"/>
  <c r="AA771" i="2"/>
  <c r="Y771" i="2"/>
  <c r="X771" i="2"/>
  <c r="V771" i="2"/>
  <c r="U771" i="2"/>
  <c r="S771" i="2"/>
  <c r="R771" i="2"/>
  <c r="P771" i="2"/>
  <c r="O771" i="2"/>
  <c r="M771" i="2"/>
  <c r="L771" i="2"/>
  <c r="J771" i="2"/>
  <c r="I771" i="2"/>
  <c r="F771" i="2"/>
  <c r="D771" i="2"/>
  <c r="AE770" i="2"/>
  <c r="AD770" i="2"/>
  <c r="AB770" i="2"/>
  <c r="AA770" i="2"/>
  <c r="Y770" i="2"/>
  <c r="X770" i="2"/>
  <c r="V770" i="2"/>
  <c r="U770" i="2"/>
  <c r="S770" i="2"/>
  <c r="R770" i="2"/>
  <c r="P770" i="2"/>
  <c r="O770" i="2"/>
  <c r="M770" i="2"/>
  <c r="L770" i="2"/>
  <c r="J770" i="2"/>
  <c r="I770" i="2"/>
  <c r="F770" i="2"/>
  <c r="D770" i="2"/>
  <c r="AE769" i="2"/>
  <c r="AD769" i="2"/>
  <c r="AB769" i="2"/>
  <c r="AA769" i="2"/>
  <c r="Y769" i="2"/>
  <c r="X769" i="2"/>
  <c r="V769" i="2"/>
  <c r="U769" i="2"/>
  <c r="S769" i="2"/>
  <c r="R769" i="2"/>
  <c r="P769" i="2"/>
  <c r="O769" i="2"/>
  <c r="M769" i="2"/>
  <c r="L769" i="2"/>
  <c r="J769" i="2"/>
  <c r="I769" i="2"/>
  <c r="F769" i="2"/>
  <c r="D769" i="2"/>
  <c r="AE768" i="2"/>
  <c r="AD768" i="2"/>
  <c r="AB768" i="2"/>
  <c r="AA768" i="2"/>
  <c r="Y768" i="2"/>
  <c r="X768" i="2"/>
  <c r="V768" i="2"/>
  <c r="U768" i="2"/>
  <c r="S768" i="2"/>
  <c r="R768" i="2"/>
  <c r="P768" i="2"/>
  <c r="O768" i="2"/>
  <c r="M768" i="2"/>
  <c r="L768" i="2"/>
  <c r="J768" i="2"/>
  <c r="I768" i="2"/>
  <c r="F768" i="2"/>
  <c r="D768" i="2"/>
  <c r="AE767" i="2"/>
  <c r="AD767" i="2"/>
  <c r="AB767" i="2"/>
  <c r="AA767" i="2"/>
  <c r="Y767" i="2"/>
  <c r="X767" i="2"/>
  <c r="V767" i="2"/>
  <c r="U767" i="2"/>
  <c r="S767" i="2"/>
  <c r="R767" i="2"/>
  <c r="P767" i="2"/>
  <c r="O767" i="2"/>
  <c r="M767" i="2"/>
  <c r="L767" i="2"/>
  <c r="J767" i="2"/>
  <c r="I767" i="2"/>
  <c r="F767" i="2"/>
  <c r="D767" i="2"/>
  <c r="AE766" i="2"/>
  <c r="AD766" i="2"/>
  <c r="AB766" i="2"/>
  <c r="AA766" i="2"/>
  <c r="Y766" i="2"/>
  <c r="X766" i="2"/>
  <c r="V766" i="2"/>
  <c r="U766" i="2"/>
  <c r="S766" i="2"/>
  <c r="R766" i="2"/>
  <c r="P766" i="2"/>
  <c r="O766" i="2"/>
  <c r="M766" i="2"/>
  <c r="L766" i="2"/>
  <c r="J766" i="2"/>
  <c r="I766" i="2"/>
  <c r="F766" i="2"/>
  <c r="D766" i="2"/>
  <c r="AE765" i="2"/>
  <c r="AD765" i="2"/>
  <c r="AB765" i="2"/>
  <c r="AA765" i="2"/>
  <c r="Y765" i="2"/>
  <c r="X765" i="2"/>
  <c r="V765" i="2"/>
  <c r="U765" i="2"/>
  <c r="S765" i="2"/>
  <c r="R765" i="2"/>
  <c r="P765" i="2"/>
  <c r="O765" i="2"/>
  <c r="M765" i="2"/>
  <c r="L765" i="2"/>
  <c r="J765" i="2"/>
  <c r="I765" i="2"/>
  <c r="F765" i="2"/>
  <c r="D765" i="2"/>
  <c r="AE764" i="2"/>
  <c r="AD764" i="2"/>
  <c r="AB764" i="2"/>
  <c r="AA764" i="2"/>
  <c r="Y764" i="2"/>
  <c r="X764" i="2"/>
  <c r="V764" i="2"/>
  <c r="U764" i="2"/>
  <c r="S764" i="2"/>
  <c r="R764" i="2"/>
  <c r="P764" i="2"/>
  <c r="O764" i="2"/>
  <c r="M764" i="2"/>
  <c r="L764" i="2"/>
  <c r="J764" i="2"/>
  <c r="I764" i="2"/>
  <c r="F764" i="2"/>
  <c r="D764" i="2"/>
  <c r="AE763" i="2"/>
  <c r="AD763" i="2"/>
  <c r="AB763" i="2"/>
  <c r="AA763" i="2"/>
  <c r="Y763" i="2"/>
  <c r="X763" i="2"/>
  <c r="V763" i="2"/>
  <c r="U763" i="2"/>
  <c r="S763" i="2"/>
  <c r="R763" i="2"/>
  <c r="P763" i="2"/>
  <c r="O763" i="2"/>
  <c r="M763" i="2"/>
  <c r="L763" i="2"/>
  <c r="J763" i="2"/>
  <c r="I763" i="2"/>
  <c r="F763" i="2"/>
  <c r="D763" i="2"/>
  <c r="AE762" i="2"/>
  <c r="AD762" i="2"/>
  <c r="AB762" i="2"/>
  <c r="AA762" i="2"/>
  <c r="Y762" i="2"/>
  <c r="X762" i="2"/>
  <c r="V762" i="2"/>
  <c r="U762" i="2"/>
  <c r="S762" i="2"/>
  <c r="R762" i="2"/>
  <c r="P762" i="2"/>
  <c r="O762" i="2"/>
  <c r="M762" i="2"/>
  <c r="L762" i="2"/>
  <c r="J762" i="2"/>
  <c r="I762" i="2"/>
  <c r="F762" i="2"/>
  <c r="D762" i="2"/>
  <c r="AE761" i="2"/>
  <c r="AD761" i="2"/>
  <c r="AB761" i="2"/>
  <c r="AA761" i="2"/>
  <c r="Y761" i="2"/>
  <c r="X761" i="2"/>
  <c r="V761" i="2"/>
  <c r="U761" i="2"/>
  <c r="S761" i="2"/>
  <c r="R761" i="2"/>
  <c r="P761" i="2"/>
  <c r="O761" i="2"/>
  <c r="M761" i="2"/>
  <c r="L761" i="2"/>
  <c r="J761" i="2"/>
  <c r="I761" i="2"/>
  <c r="F761" i="2"/>
  <c r="D761" i="2"/>
  <c r="AE760" i="2"/>
  <c r="AD760" i="2"/>
  <c r="AB760" i="2"/>
  <c r="AA760" i="2"/>
  <c r="Y760" i="2"/>
  <c r="X760" i="2"/>
  <c r="V760" i="2"/>
  <c r="U760" i="2"/>
  <c r="S760" i="2"/>
  <c r="R760" i="2"/>
  <c r="P760" i="2"/>
  <c r="O760" i="2"/>
  <c r="M760" i="2"/>
  <c r="L760" i="2"/>
  <c r="J760" i="2"/>
  <c r="I760" i="2"/>
  <c r="F760" i="2"/>
  <c r="D760" i="2"/>
  <c r="AE759" i="2"/>
  <c r="AD759" i="2"/>
  <c r="AB759" i="2"/>
  <c r="AA759" i="2"/>
  <c r="Y759" i="2"/>
  <c r="X759" i="2"/>
  <c r="V759" i="2"/>
  <c r="U759" i="2"/>
  <c r="S759" i="2"/>
  <c r="R759" i="2"/>
  <c r="P759" i="2"/>
  <c r="O759" i="2"/>
  <c r="M759" i="2"/>
  <c r="L759" i="2"/>
  <c r="J759" i="2"/>
  <c r="I759" i="2"/>
  <c r="F759" i="2"/>
  <c r="D759" i="2"/>
  <c r="AE758" i="2"/>
  <c r="AD758" i="2"/>
  <c r="AB758" i="2"/>
  <c r="AA758" i="2"/>
  <c r="Y758" i="2"/>
  <c r="X758" i="2"/>
  <c r="V758" i="2"/>
  <c r="U758" i="2"/>
  <c r="S758" i="2"/>
  <c r="R758" i="2"/>
  <c r="P758" i="2"/>
  <c r="O758" i="2"/>
  <c r="M758" i="2"/>
  <c r="L758" i="2"/>
  <c r="J758" i="2"/>
  <c r="I758" i="2"/>
  <c r="F758" i="2"/>
  <c r="D758" i="2"/>
  <c r="AE757" i="2"/>
  <c r="AD757" i="2"/>
  <c r="AB757" i="2"/>
  <c r="AA757" i="2"/>
  <c r="Y757" i="2"/>
  <c r="X757" i="2"/>
  <c r="V757" i="2"/>
  <c r="U757" i="2"/>
  <c r="S757" i="2"/>
  <c r="R757" i="2"/>
  <c r="P757" i="2"/>
  <c r="O757" i="2"/>
  <c r="M757" i="2"/>
  <c r="L757" i="2"/>
  <c r="J757" i="2"/>
  <c r="I757" i="2"/>
  <c r="F757" i="2"/>
  <c r="D757" i="2"/>
  <c r="AE756" i="2"/>
  <c r="AD756" i="2"/>
  <c r="AB756" i="2"/>
  <c r="AA756" i="2"/>
  <c r="Y756" i="2"/>
  <c r="X756" i="2"/>
  <c r="V756" i="2"/>
  <c r="U756" i="2"/>
  <c r="S756" i="2"/>
  <c r="R756" i="2"/>
  <c r="P756" i="2"/>
  <c r="O756" i="2"/>
  <c r="M756" i="2"/>
  <c r="L756" i="2"/>
  <c r="J756" i="2"/>
  <c r="I756" i="2"/>
  <c r="F756" i="2"/>
  <c r="D756" i="2"/>
  <c r="AE755" i="2"/>
  <c r="AD755" i="2"/>
  <c r="AB755" i="2"/>
  <c r="AA755" i="2"/>
  <c r="Y755" i="2"/>
  <c r="X755" i="2"/>
  <c r="V755" i="2"/>
  <c r="U755" i="2"/>
  <c r="S755" i="2"/>
  <c r="R755" i="2"/>
  <c r="P755" i="2"/>
  <c r="O755" i="2"/>
  <c r="M755" i="2"/>
  <c r="L755" i="2"/>
  <c r="J755" i="2"/>
  <c r="I755" i="2"/>
  <c r="F755" i="2"/>
  <c r="D755" i="2"/>
  <c r="AE754" i="2"/>
  <c r="AD754" i="2"/>
  <c r="AB754" i="2"/>
  <c r="AA754" i="2"/>
  <c r="Y754" i="2"/>
  <c r="X754" i="2"/>
  <c r="V754" i="2"/>
  <c r="U754" i="2"/>
  <c r="S754" i="2"/>
  <c r="R754" i="2"/>
  <c r="P754" i="2"/>
  <c r="O754" i="2"/>
  <c r="M754" i="2"/>
  <c r="L754" i="2"/>
  <c r="J754" i="2"/>
  <c r="I754" i="2"/>
  <c r="F754" i="2"/>
  <c r="D754" i="2"/>
  <c r="AE753" i="2"/>
  <c r="AD753" i="2"/>
  <c r="AB753" i="2"/>
  <c r="AA753" i="2"/>
  <c r="Y753" i="2"/>
  <c r="X753" i="2"/>
  <c r="V753" i="2"/>
  <c r="U753" i="2"/>
  <c r="S753" i="2"/>
  <c r="R753" i="2"/>
  <c r="P753" i="2"/>
  <c r="O753" i="2"/>
  <c r="M753" i="2"/>
  <c r="L753" i="2"/>
  <c r="J753" i="2"/>
  <c r="I753" i="2"/>
  <c r="F753" i="2"/>
  <c r="D753" i="2"/>
  <c r="AE752" i="2"/>
  <c r="AD752" i="2"/>
  <c r="AB752" i="2"/>
  <c r="AA752" i="2"/>
  <c r="Y752" i="2"/>
  <c r="X752" i="2"/>
  <c r="V752" i="2"/>
  <c r="U752" i="2"/>
  <c r="S752" i="2"/>
  <c r="R752" i="2"/>
  <c r="P752" i="2"/>
  <c r="O752" i="2"/>
  <c r="M752" i="2"/>
  <c r="L752" i="2"/>
  <c r="J752" i="2"/>
  <c r="I752" i="2"/>
  <c r="F752" i="2"/>
  <c r="D752" i="2"/>
  <c r="AE751" i="2"/>
  <c r="AD751" i="2"/>
  <c r="AB751" i="2"/>
  <c r="AA751" i="2"/>
  <c r="Y751" i="2"/>
  <c r="X751" i="2"/>
  <c r="V751" i="2"/>
  <c r="U751" i="2"/>
  <c r="S751" i="2"/>
  <c r="R751" i="2"/>
  <c r="P751" i="2"/>
  <c r="O751" i="2"/>
  <c r="M751" i="2"/>
  <c r="L751" i="2"/>
  <c r="J751" i="2"/>
  <c r="I751" i="2"/>
  <c r="F751" i="2"/>
  <c r="D751" i="2"/>
  <c r="AE750" i="2"/>
  <c r="AD750" i="2"/>
  <c r="AB750" i="2"/>
  <c r="AA750" i="2"/>
  <c r="Y750" i="2"/>
  <c r="X750" i="2"/>
  <c r="V750" i="2"/>
  <c r="U750" i="2"/>
  <c r="S750" i="2"/>
  <c r="R750" i="2"/>
  <c r="P750" i="2"/>
  <c r="O750" i="2"/>
  <c r="M750" i="2"/>
  <c r="L750" i="2"/>
  <c r="J750" i="2"/>
  <c r="I750" i="2"/>
  <c r="F750" i="2"/>
  <c r="D750" i="2"/>
  <c r="AE749" i="2"/>
  <c r="AD749" i="2"/>
  <c r="AB749" i="2"/>
  <c r="AA749" i="2"/>
  <c r="Y749" i="2"/>
  <c r="X749" i="2"/>
  <c r="V749" i="2"/>
  <c r="U749" i="2"/>
  <c r="S749" i="2"/>
  <c r="R749" i="2"/>
  <c r="P749" i="2"/>
  <c r="O749" i="2"/>
  <c r="M749" i="2"/>
  <c r="L749" i="2"/>
  <c r="J749" i="2"/>
  <c r="I749" i="2"/>
  <c r="F749" i="2"/>
  <c r="D749" i="2"/>
  <c r="AE748" i="2"/>
  <c r="AD748" i="2"/>
  <c r="AB748" i="2"/>
  <c r="AA748" i="2"/>
  <c r="Y748" i="2"/>
  <c r="X748" i="2"/>
  <c r="V748" i="2"/>
  <c r="U748" i="2"/>
  <c r="S748" i="2"/>
  <c r="R748" i="2"/>
  <c r="P748" i="2"/>
  <c r="O748" i="2"/>
  <c r="M748" i="2"/>
  <c r="L748" i="2"/>
  <c r="J748" i="2"/>
  <c r="I748" i="2"/>
  <c r="F748" i="2"/>
  <c r="D748" i="2"/>
  <c r="AE747" i="2"/>
  <c r="AD747" i="2"/>
  <c r="AB747" i="2"/>
  <c r="AA747" i="2"/>
  <c r="Y747" i="2"/>
  <c r="X747" i="2"/>
  <c r="V747" i="2"/>
  <c r="U747" i="2"/>
  <c r="S747" i="2"/>
  <c r="R747" i="2"/>
  <c r="P747" i="2"/>
  <c r="O747" i="2"/>
  <c r="M747" i="2"/>
  <c r="L747" i="2"/>
  <c r="J747" i="2"/>
  <c r="I747" i="2"/>
  <c r="F747" i="2"/>
  <c r="D747" i="2"/>
  <c r="AE746" i="2"/>
  <c r="AD746" i="2"/>
  <c r="AB746" i="2"/>
  <c r="AA746" i="2"/>
  <c r="Y746" i="2"/>
  <c r="X746" i="2"/>
  <c r="V746" i="2"/>
  <c r="U746" i="2"/>
  <c r="S746" i="2"/>
  <c r="R746" i="2"/>
  <c r="P746" i="2"/>
  <c r="O746" i="2"/>
  <c r="M746" i="2"/>
  <c r="L746" i="2"/>
  <c r="J746" i="2"/>
  <c r="I746" i="2"/>
  <c r="F746" i="2"/>
  <c r="D746" i="2"/>
  <c r="AE745" i="2"/>
  <c r="AD745" i="2"/>
  <c r="AB745" i="2"/>
  <c r="AA745" i="2"/>
  <c r="Y745" i="2"/>
  <c r="X745" i="2"/>
  <c r="V745" i="2"/>
  <c r="U745" i="2"/>
  <c r="S745" i="2"/>
  <c r="R745" i="2"/>
  <c r="P745" i="2"/>
  <c r="O745" i="2"/>
  <c r="M745" i="2"/>
  <c r="L745" i="2"/>
  <c r="J745" i="2"/>
  <c r="I745" i="2"/>
  <c r="F745" i="2"/>
  <c r="D745" i="2"/>
  <c r="AE744" i="2"/>
  <c r="AD744" i="2"/>
  <c r="AB744" i="2"/>
  <c r="AA744" i="2"/>
  <c r="Y744" i="2"/>
  <c r="X744" i="2"/>
  <c r="V744" i="2"/>
  <c r="U744" i="2"/>
  <c r="S744" i="2"/>
  <c r="R744" i="2"/>
  <c r="P744" i="2"/>
  <c r="O744" i="2"/>
  <c r="M744" i="2"/>
  <c r="L744" i="2"/>
  <c r="J744" i="2"/>
  <c r="I744" i="2"/>
  <c r="F744" i="2"/>
  <c r="D744" i="2"/>
  <c r="AE743" i="2"/>
  <c r="AD743" i="2"/>
  <c r="AB743" i="2"/>
  <c r="AA743" i="2"/>
  <c r="Y743" i="2"/>
  <c r="X743" i="2"/>
  <c r="V743" i="2"/>
  <c r="U743" i="2"/>
  <c r="S743" i="2"/>
  <c r="R743" i="2"/>
  <c r="P743" i="2"/>
  <c r="O743" i="2"/>
  <c r="M743" i="2"/>
  <c r="L743" i="2"/>
  <c r="J743" i="2"/>
  <c r="I743" i="2"/>
  <c r="F743" i="2"/>
  <c r="D743" i="2"/>
  <c r="AE742" i="2"/>
  <c r="AD742" i="2"/>
  <c r="AB742" i="2"/>
  <c r="AA742" i="2"/>
  <c r="Y742" i="2"/>
  <c r="X742" i="2"/>
  <c r="V742" i="2"/>
  <c r="U742" i="2"/>
  <c r="S742" i="2"/>
  <c r="R742" i="2"/>
  <c r="P742" i="2"/>
  <c r="O742" i="2"/>
  <c r="M742" i="2"/>
  <c r="L742" i="2"/>
  <c r="J742" i="2"/>
  <c r="I742" i="2"/>
  <c r="F742" i="2"/>
  <c r="D742" i="2"/>
  <c r="AE741" i="2"/>
  <c r="AD741" i="2"/>
  <c r="AB741" i="2"/>
  <c r="AA741" i="2"/>
  <c r="Y741" i="2"/>
  <c r="X741" i="2"/>
  <c r="V741" i="2"/>
  <c r="U741" i="2"/>
  <c r="S741" i="2"/>
  <c r="R741" i="2"/>
  <c r="P741" i="2"/>
  <c r="O741" i="2"/>
  <c r="M741" i="2"/>
  <c r="L741" i="2"/>
  <c r="J741" i="2"/>
  <c r="I741" i="2"/>
  <c r="F741" i="2"/>
  <c r="D741" i="2"/>
  <c r="AE740" i="2"/>
  <c r="AD740" i="2"/>
  <c r="AB740" i="2"/>
  <c r="AA740" i="2"/>
  <c r="Y740" i="2"/>
  <c r="X740" i="2"/>
  <c r="V740" i="2"/>
  <c r="U740" i="2"/>
  <c r="S740" i="2"/>
  <c r="R740" i="2"/>
  <c r="P740" i="2"/>
  <c r="O740" i="2"/>
  <c r="M740" i="2"/>
  <c r="L740" i="2"/>
  <c r="J740" i="2"/>
  <c r="I740" i="2"/>
  <c r="F740" i="2"/>
  <c r="D740" i="2"/>
  <c r="AE739" i="2"/>
  <c r="AD739" i="2"/>
  <c r="AB739" i="2"/>
  <c r="AA739" i="2"/>
  <c r="Y739" i="2"/>
  <c r="X739" i="2"/>
  <c r="V739" i="2"/>
  <c r="U739" i="2"/>
  <c r="S739" i="2"/>
  <c r="R739" i="2"/>
  <c r="P739" i="2"/>
  <c r="O739" i="2"/>
  <c r="M739" i="2"/>
  <c r="L739" i="2"/>
  <c r="J739" i="2"/>
  <c r="I739" i="2"/>
  <c r="F739" i="2"/>
  <c r="D739" i="2"/>
  <c r="AE738" i="2"/>
  <c r="AD738" i="2"/>
  <c r="AB738" i="2"/>
  <c r="AA738" i="2"/>
  <c r="Y738" i="2"/>
  <c r="X738" i="2"/>
  <c r="V738" i="2"/>
  <c r="U738" i="2"/>
  <c r="S738" i="2"/>
  <c r="R738" i="2"/>
  <c r="P738" i="2"/>
  <c r="O738" i="2"/>
  <c r="M738" i="2"/>
  <c r="L738" i="2"/>
  <c r="J738" i="2"/>
  <c r="I738" i="2"/>
  <c r="F738" i="2"/>
  <c r="D738" i="2"/>
  <c r="AE737" i="2"/>
  <c r="AD737" i="2"/>
  <c r="AB737" i="2"/>
  <c r="AA737" i="2"/>
  <c r="Y737" i="2"/>
  <c r="X737" i="2"/>
  <c r="V737" i="2"/>
  <c r="U737" i="2"/>
  <c r="S737" i="2"/>
  <c r="R737" i="2"/>
  <c r="P737" i="2"/>
  <c r="O737" i="2"/>
  <c r="M737" i="2"/>
  <c r="L737" i="2"/>
  <c r="J737" i="2"/>
  <c r="I737" i="2"/>
  <c r="F737" i="2"/>
  <c r="D737" i="2"/>
  <c r="AE736" i="2"/>
  <c r="AD736" i="2"/>
  <c r="AB736" i="2"/>
  <c r="AA736" i="2"/>
  <c r="Y736" i="2"/>
  <c r="X736" i="2"/>
  <c r="V736" i="2"/>
  <c r="U736" i="2"/>
  <c r="S736" i="2"/>
  <c r="R736" i="2"/>
  <c r="P736" i="2"/>
  <c r="O736" i="2"/>
  <c r="M736" i="2"/>
  <c r="L736" i="2"/>
  <c r="J736" i="2"/>
  <c r="I736" i="2"/>
  <c r="F736" i="2"/>
  <c r="D736" i="2"/>
  <c r="AE735" i="2"/>
  <c r="AD735" i="2"/>
  <c r="AB735" i="2"/>
  <c r="AA735" i="2"/>
  <c r="Y735" i="2"/>
  <c r="X735" i="2"/>
  <c r="V735" i="2"/>
  <c r="U735" i="2"/>
  <c r="S735" i="2"/>
  <c r="R735" i="2"/>
  <c r="P735" i="2"/>
  <c r="O735" i="2"/>
  <c r="M735" i="2"/>
  <c r="L735" i="2"/>
  <c r="J735" i="2"/>
  <c r="I735" i="2"/>
  <c r="F735" i="2"/>
  <c r="D735" i="2"/>
  <c r="AE734" i="2"/>
  <c r="AD734" i="2"/>
  <c r="AB734" i="2"/>
  <c r="AA734" i="2"/>
  <c r="Y734" i="2"/>
  <c r="X734" i="2"/>
  <c r="V734" i="2"/>
  <c r="U734" i="2"/>
  <c r="S734" i="2"/>
  <c r="R734" i="2"/>
  <c r="P734" i="2"/>
  <c r="O734" i="2"/>
  <c r="M734" i="2"/>
  <c r="L734" i="2"/>
  <c r="J734" i="2"/>
  <c r="I734" i="2"/>
  <c r="F734" i="2"/>
  <c r="D734" i="2"/>
  <c r="AE733" i="2"/>
  <c r="AD733" i="2"/>
  <c r="AB733" i="2"/>
  <c r="AA733" i="2"/>
  <c r="Y733" i="2"/>
  <c r="X733" i="2"/>
  <c r="V733" i="2"/>
  <c r="U733" i="2"/>
  <c r="S733" i="2"/>
  <c r="R733" i="2"/>
  <c r="P733" i="2"/>
  <c r="O733" i="2"/>
  <c r="M733" i="2"/>
  <c r="L733" i="2"/>
  <c r="J733" i="2"/>
  <c r="I733" i="2"/>
  <c r="F733" i="2"/>
  <c r="D733" i="2"/>
  <c r="AE732" i="2"/>
  <c r="AD732" i="2"/>
  <c r="AB732" i="2"/>
  <c r="AA732" i="2"/>
  <c r="Y732" i="2"/>
  <c r="X732" i="2"/>
  <c r="V732" i="2"/>
  <c r="U732" i="2"/>
  <c r="S732" i="2"/>
  <c r="R732" i="2"/>
  <c r="P732" i="2"/>
  <c r="O732" i="2"/>
  <c r="M732" i="2"/>
  <c r="L732" i="2"/>
  <c r="J732" i="2"/>
  <c r="I732" i="2"/>
  <c r="F732" i="2"/>
  <c r="D732" i="2"/>
  <c r="AE731" i="2"/>
  <c r="AD731" i="2"/>
  <c r="AB731" i="2"/>
  <c r="AA731" i="2"/>
  <c r="Y731" i="2"/>
  <c r="X731" i="2"/>
  <c r="V731" i="2"/>
  <c r="U731" i="2"/>
  <c r="S731" i="2"/>
  <c r="R731" i="2"/>
  <c r="P731" i="2"/>
  <c r="O731" i="2"/>
  <c r="M731" i="2"/>
  <c r="L731" i="2"/>
  <c r="J731" i="2"/>
  <c r="I731" i="2"/>
  <c r="F731" i="2"/>
  <c r="D731" i="2"/>
  <c r="AE730" i="2"/>
  <c r="AD730" i="2"/>
  <c r="AB730" i="2"/>
  <c r="AA730" i="2"/>
  <c r="Y730" i="2"/>
  <c r="X730" i="2"/>
  <c r="V730" i="2"/>
  <c r="U730" i="2"/>
  <c r="S730" i="2"/>
  <c r="R730" i="2"/>
  <c r="P730" i="2"/>
  <c r="O730" i="2"/>
  <c r="M730" i="2"/>
  <c r="L730" i="2"/>
  <c r="J730" i="2"/>
  <c r="I730" i="2"/>
  <c r="F730" i="2"/>
  <c r="D730" i="2"/>
  <c r="AE729" i="2"/>
  <c r="AD729" i="2"/>
  <c r="AB729" i="2"/>
  <c r="AA729" i="2"/>
  <c r="Y729" i="2"/>
  <c r="X729" i="2"/>
  <c r="V729" i="2"/>
  <c r="U729" i="2"/>
  <c r="S729" i="2"/>
  <c r="R729" i="2"/>
  <c r="P729" i="2"/>
  <c r="O729" i="2"/>
  <c r="M729" i="2"/>
  <c r="L729" i="2"/>
  <c r="J729" i="2"/>
  <c r="I729" i="2"/>
  <c r="F729" i="2"/>
  <c r="D729" i="2"/>
  <c r="AE728" i="2"/>
  <c r="AD728" i="2"/>
  <c r="AB728" i="2"/>
  <c r="AA728" i="2"/>
  <c r="Y728" i="2"/>
  <c r="X728" i="2"/>
  <c r="V728" i="2"/>
  <c r="U728" i="2"/>
  <c r="S728" i="2"/>
  <c r="R728" i="2"/>
  <c r="P728" i="2"/>
  <c r="O728" i="2"/>
  <c r="M728" i="2"/>
  <c r="L728" i="2"/>
  <c r="J728" i="2"/>
  <c r="I728" i="2"/>
  <c r="F728" i="2"/>
  <c r="D728" i="2"/>
  <c r="AE727" i="2"/>
  <c r="AD727" i="2"/>
  <c r="AB727" i="2"/>
  <c r="AA727" i="2"/>
  <c r="Y727" i="2"/>
  <c r="X727" i="2"/>
  <c r="V727" i="2"/>
  <c r="U727" i="2"/>
  <c r="S727" i="2"/>
  <c r="R727" i="2"/>
  <c r="P727" i="2"/>
  <c r="O727" i="2"/>
  <c r="M727" i="2"/>
  <c r="L727" i="2"/>
  <c r="J727" i="2"/>
  <c r="I727" i="2"/>
  <c r="F727" i="2"/>
  <c r="D727" i="2"/>
  <c r="AE726" i="2"/>
  <c r="AD726" i="2"/>
  <c r="AB726" i="2"/>
  <c r="AA726" i="2"/>
  <c r="Y726" i="2"/>
  <c r="X726" i="2"/>
  <c r="V726" i="2"/>
  <c r="U726" i="2"/>
  <c r="S726" i="2"/>
  <c r="R726" i="2"/>
  <c r="P726" i="2"/>
  <c r="O726" i="2"/>
  <c r="M726" i="2"/>
  <c r="L726" i="2"/>
  <c r="J726" i="2"/>
  <c r="I726" i="2"/>
  <c r="F726" i="2"/>
  <c r="D726" i="2"/>
  <c r="AE725" i="2"/>
  <c r="AD725" i="2"/>
  <c r="AB725" i="2"/>
  <c r="AA725" i="2"/>
  <c r="Y725" i="2"/>
  <c r="X725" i="2"/>
  <c r="V725" i="2"/>
  <c r="U725" i="2"/>
  <c r="S725" i="2"/>
  <c r="R725" i="2"/>
  <c r="P725" i="2"/>
  <c r="O725" i="2"/>
  <c r="M725" i="2"/>
  <c r="L725" i="2"/>
  <c r="J725" i="2"/>
  <c r="I725" i="2"/>
  <c r="F725" i="2"/>
  <c r="D725" i="2"/>
  <c r="AE724" i="2"/>
  <c r="AD724" i="2"/>
  <c r="AB724" i="2"/>
  <c r="AA724" i="2"/>
  <c r="Y724" i="2"/>
  <c r="X724" i="2"/>
  <c r="V724" i="2"/>
  <c r="U724" i="2"/>
  <c r="S724" i="2"/>
  <c r="R724" i="2"/>
  <c r="P724" i="2"/>
  <c r="O724" i="2"/>
  <c r="M724" i="2"/>
  <c r="L724" i="2"/>
  <c r="J724" i="2"/>
  <c r="I724" i="2"/>
  <c r="F724" i="2"/>
  <c r="D724" i="2"/>
  <c r="AE723" i="2"/>
  <c r="AD723" i="2"/>
  <c r="AB723" i="2"/>
  <c r="AA723" i="2"/>
  <c r="Y723" i="2"/>
  <c r="X723" i="2"/>
  <c r="V723" i="2"/>
  <c r="U723" i="2"/>
  <c r="S723" i="2"/>
  <c r="R723" i="2"/>
  <c r="P723" i="2"/>
  <c r="O723" i="2"/>
  <c r="M723" i="2"/>
  <c r="L723" i="2"/>
  <c r="J723" i="2"/>
  <c r="I723" i="2"/>
  <c r="F723" i="2"/>
  <c r="D723" i="2"/>
  <c r="AE722" i="2"/>
  <c r="AD722" i="2"/>
  <c r="AB722" i="2"/>
  <c r="AA722" i="2"/>
  <c r="Y722" i="2"/>
  <c r="X722" i="2"/>
  <c r="V722" i="2"/>
  <c r="U722" i="2"/>
  <c r="S722" i="2"/>
  <c r="R722" i="2"/>
  <c r="P722" i="2"/>
  <c r="O722" i="2"/>
  <c r="M722" i="2"/>
  <c r="L722" i="2"/>
  <c r="J722" i="2"/>
  <c r="I722" i="2"/>
  <c r="F722" i="2"/>
  <c r="D722" i="2"/>
  <c r="AE721" i="2"/>
  <c r="AD721" i="2"/>
  <c r="AB721" i="2"/>
  <c r="AA721" i="2"/>
  <c r="Y721" i="2"/>
  <c r="X721" i="2"/>
  <c r="V721" i="2"/>
  <c r="U721" i="2"/>
  <c r="S721" i="2"/>
  <c r="R721" i="2"/>
  <c r="P721" i="2"/>
  <c r="O721" i="2"/>
  <c r="M721" i="2"/>
  <c r="L721" i="2"/>
  <c r="J721" i="2"/>
  <c r="I721" i="2"/>
  <c r="F721" i="2"/>
  <c r="D721" i="2"/>
  <c r="AE720" i="2"/>
  <c r="AD720" i="2"/>
  <c r="AB720" i="2"/>
  <c r="AA720" i="2"/>
  <c r="Y720" i="2"/>
  <c r="X720" i="2"/>
  <c r="V720" i="2"/>
  <c r="U720" i="2"/>
  <c r="S720" i="2"/>
  <c r="R720" i="2"/>
  <c r="P720" i="2"/>
  <c r="O720" i="2"/>
  <c r="M720" i="2"/>
  <c r="L720" i="2"/>
  <c r="J720" i="2"/>
  <c r="I720" i="2"/>
  <c r="F720" i="2"/>
  <c r="D720" i="2"/>
  <c r="AE719" i="2"/>
  <c r="AD719" i="2"/>
  <c r="AB719" i="2"/>
  <c r="AA719" i="2"/>
  <c r="Y719" i="2"/>
  <c r="X719" i="2"/>
  <c r="V719" i="2"/>
  <c r="U719" i="2"/>
  <c r="S719" i="2"/>
  <c r="R719" i="2"/>
  <c r="P719" i="2"/>
  <c r="O719" i="2"/>
  <c r="M719" i="2"/>
  <c r="L719" i="2"/>
  <c r="J719" i="2"/>
  <c r="I719" i="2"/>
  <c r="F719" i="2"/>
  <c r="D719" i="2"/>
  <c r="AE718" i="2"/>
  <c r="AD718" i="2"/>
  <c r="AB718" i="2"/>
  <c r="AA718" i="2"/>
  <c r="Y718" i="2"/>
  <c r="X718" i="2"/>
  <c r="V718" i="2"/>
  <c r="U718" i="2"/>
  <c r="S718" i="2"/>
  <c r="R718" i="2"/>
  <c r="P718" i="2"/>
  <c r="O718" i="2"/>
  <c r="M718" i="2"/>
  <c r="L718" i="2"/>
  <c r="J718" i="2"/>
  <c r="I718" i="2"/>
  <c r="F718" i="2"/>
  <c r="D718" i="2"/>
  <c r="AE717" i="2"/>
  <c r="AD717" i="2"/>
  <c r="AB717" i="2"/>
  <c r="AA717" i="2"/>
  <c r="Y717" i="2"/>
  <c r="X717" i="2"/>
  <c r="V717" i="2"/>
  <c r="U717" i="2"/>
  <c r="S717" i="2"/>
  <c r="R717" i="2"/>
  <c r="P717" i="2"/>
  <c r="O717" i="2"/>
  <c r="M717" i="2"/>
  <c r="L717" i="2"/>
  <c r="J717" i="2"/>
  <c r="I717" i="2"/>
  <c r="F717" i="2"/>
  <c r="D717" i="2"/>
  <c r="AE716" i="2"/>
  <c r="AD716" i="2"/>
  <c r="AB716" i="2"/>
  <c r="AA716" i="2"/>
  <c r="Y716" i="2"/>
  <c r="X716" i="2"/>
  <c r="V716" i="2"/>
  <c r="U716" i="2"/>
  <c r="S716" i="2"/>
  <c r="R716" i="2"/>
  <c r="P716" i="2"/>
  <c r="O716" i="2"/>
  <c r="M716" i="2"/>
  <c r="L716" i="2"/>
  <c r="J716" i="2"/>
  <c r="I716" i="2"/>
  <c r="F716" i="2"/>
  <c r="D716" i="2"/>
  <c r="AE715" i="2"/>
  <c r="AD715" i="2"/>
  <c r="AB715" i="2"/>
  <c r="AA715" i="2"/>
  <c r="Y715" i="2"/>
  <c r="X715" i="2"/>
  <c r="V715" i="2"/>
  <c r="U715" i="2"/>
  <c r="S715" i="2"/>
  <c r="R715" i="2"/>
  <c r="P715" i="2"/>
  <c r="O715" i="2"/>
  <c r="M715" i="2"/>
  <c r="L715" i="2"/>
  <c r="J715" i="2"/>
  <c r="I715" i="2"/>
  <c r="F715" i="2"/>
  <c r="D715" i="2"/>
  <c r="AE714" i="2"/>
  <c r="AD714" i="2"/>
  <c r="AB714" i="2"/>
  <c r="AA714" i="2"/>
  <c r="Y714" i="2"/>
  <c r="X714" i="2"/>
  <c r="V714" i="2"/>
  <c r="U714" i="2"/>
  <c r="S714" i="2"/>
  <c r="R714" i="2"/>
  <c r="P714" i="2"/>
  <c r="O714" i="2"/>
  <c r="M714" i="2"/>
  <c r="L714" i="2"/>
  <c r="J714" i="2"/>
  <c r="I714" i="2"/>
  <c r="F714" i="2"/>
  <c r="D714" i="2"/>
  <c r="AE713" i="2"/>
  <c r="AD713" i="2"/>
  <c r="AB713" i="2"/>
  <c r="AA713" i="2"/>
  <c r="Y713" i="2"/>
  <c r="X713" i="2"/>
  <c r="V713" i="2"/>
  <c r="U713" i="2"/>
  <c r="S713" i="2"/>
  <c r="R713" i="2"/>
  <c r="P713" i="2"/>
  <c r="O713" i="2"/>
  <c r="M713" i="2"/>
  <c r="L713" i="2"/>
  <c r="J713" i="2"/>
  <c r="I713" i="2"/>
  <c r="F713" i="2"/>
  <c r="D713" i="2"/>
  <c r="AE712" i="2"/>
  <c r="AD712" i="2"/>
  <c r="AB712" i="2"/>
  <c r="AA712" i="2"/>
  <c r="Y712" i="2"/>
  <c r="X712" i="2"/>
  <c r="V712" i="2"/>
  <c r="U712" i="2"/>
  <c r="S712" i="2"/>
  <c r="R712" i="2"/>
  <c r="P712" i="2"/>
  <c r="O712" i="2"/>
  <c r="M712" i="2"/>
  <c r="L712" i="2"/>
  <c r="J712" i="2"/>
  <c r="I712" i="2"/>
  <c r="F712" i="2"/>
  <c r="D712" i="2"/>
  <c r="AE711" i="2"/>
  <c r="AD711" i="2"/>
  <c r="AB711" i="2"/>
  <c r="AA711" i="2"/>
  <c r="Y711" i="2"/>
  <c r="X711" i="2"/>
  <c r="V711" i="2"/>
  <c r="U711" i="2"/>
  <c r="S711" i="2"/>
  <c r="R711" i="2"/>
  <c r="P711" i="2"/>
  <c r="O711" i="2"/>
  <c r="M711" i="2"/>
  <c r="L711" i="2"/>
  <c r="J711" i="2"/>
  <c r="I711" i="2"/>
  <c r="F711" i="2"/>
  <c r="D711" i="2"/>
  <c r="AE710" i="2"/>
  <c r="AD710" i="2"/>
  <c r="AB710" i="2"/>
  <c r="AA710" i="2"/>
  <c r="Y710" i="2"/>
  <c r="X710" i="2"/>
  <c r="V710" i="2"/>
  <c r="U710" i="2"/>
  <c r="S710" i="2"/>
  <c r="R710" i="2"/>
  <c r="P710" i="2"/>
  <c r="O710" i="2"/>
  <c r="M710" i="2"/>
  <c r="L710" i="2"/>
  <c r="J710" i="2"/>
  <c r="I710" i="2"/>
  <c r="F710" i="2"/>
  <c r="D710" i="2"/>
  <c r="AE709" i="2"/>
  <c r="AD709" i="2"/>
  <c r="AB709" i="2"/>
  <c r="AA709" i="2"/>
  <c r="Y709" i="2"/>
  <c r="X709" i="2"/>
  <c r="V709" i="2"/>
  <c r="U709" i="2"/>
  <c r="S709" i="2"/>
  <c r="R709" i="2"/>
  <c r="P709" i="2"/>
  <c r="O709" i="2"/>
  <c r="M709" i="2"/>
  <c r="L709" i="2"/>
  <c r="J709" i="2"/>
  <c r="I709" i="2"/>
  <c r="F709" i="2"/>
  <c r="D709" i="2"/>
  <c r="AE708" i="2"/>
  <c r="AD708" i="2"/>
  <c r="AB708" i="2"/>
  <c r="AA708" i="2"/>
  <c r="Y708" i="2"/>
  <c r="X708" i="2"/>
  <c r="V708" i="2"/>
  <c r="U708" i="2"/>
  <c r="S708" i="2"/>
  <c r="R708" i="2"/>
  <c r="P708" i="2"/>
  <c r="O708" i="2"/>
  <c r="M708" i="2"/>
  <c r="L708" i="2"/>
  <c r="J708" i="2"/>
  <c r="I708" i="2"/>
  <c r="F708" i="2"/>
  <c r="D708" i="2"/>
  <c r="AE707" i="2"/>
  <c r="AD707" i="2"/>
  <c r="AB707" i="2"/>
  <c r="AA707" i="2"/>
  <c r="Y707" i="2"/>
  <c r="X707" i="2"/>
  <c r="V707" i="2"/>
  <c r="U707" i="2"/>
  <c r="S707" i="2"/>
  <c r="R707" i="2"/>
  <c r="P707" i="2"/>
  <c r="O707" i="2"/>
  <c r="M707" i="2"/>
  <c r="L707" i="2"/>
  <c r="J707" i="2"/>
  <c r="I707" i="2"/>
  <c r="F707" i="2"/>
  <c r="D707" i="2"/>
  <c r="AE706" i="2"/>
  <c r="AD706" i="2"/>
  <c r="AB706" i="2"/>
  <c r="AA706" i="2"/>
  <c r="Y706" i="2"/>
  <c r="X706" i="2"/>
  <c r="V706" i="2"/>
  <c r="U706" i="2"/>
  <c r="S706" i="2"/>
  <c r="R706" i="2"/>
  <c r="P706" i="2"/>
  <c r="O706" i="2"/>
  <c r="M706" i="2"/>
  <c r="L706" i="2"/>
  <c r="J706" i="2"/>
  <c r="I706" i="2"/>
  <c r="F706" i="2"/>
  <c r="D706" i="2"/>
  <c r="AE705" i="2"/>
  <c r="AD705" i="2"/>
  <c r="AB705" i="2"/>
  <c r="AA705" i="2"/>
  <c r="Y705" i="2"/>
  <c r="X705" i="2"/>
  <c r="V705" i="2"/>
  <c r="U705" i="2"/>
  <c r="S705" i="2"/>
  <c r="R705" i="2"/>
  <c r="P705" i="2"/>
  <c r="O705" i="2"/>
  <c r="M705" i="2"/>
  <c r="L705" i="2"/>
  <c r="J705" i="2"/>
  <c r="I705" i="2"/>
  <c r="F705" i="2"/>
  <c r="D705" i="2"/>
  <c r="AE704" i="2"/>
  <c r="AD704" i="2"/>
  <c r="AB704" i="2"/>
  <c r="AA704" i="2"/>
  <c r="Y704" i="2"/>
  <c r="X704" i="2"/>
  <c r="V704" i="2"/>
  <c r="U704" i="2"/>
  <c r="S704" i="2"/>
  <c r="R704" i="2"/>
  <c r="P704" i="2"/>
  <c r="O704" i="2"/>
  <c r="M704" i="2"/>
  <c r="L704" i="2"/>
  <c r="J704" i="2"/>
  <c r="I704" i="2"/>
  <c r="F704" i="2"/>
  <c r="D704" i="2"/>
  <c r="AE703" i="2"/>
  <c r="AD703" i="2"/>
  <c r="AB703" i="2"/>
  <c r="AA703" i="2"/>
  <c r="Y703" i="2"/>
  <c r="X703" i="2"/>
  <c r="V703" i="2"/>
  <c r="U703" i="2"/>
  <c r="S703" i="2"/>
  <c r="R703" i="2"/>
  <c r="P703" i="2"/>
  <c r="O703" i="2"/>
  <c r="M703" i="2"/>
  <c r="L703" i="2"/>
  <c r="J703" i="2"/>
  <c r="I703" i="2"/>
  <c r="F703" i="2"/>
  <c r="D703" i="2"/>
  <c r="AE702" i="2"/>
  <c r="AD702" i="2"/>
  <c r="AB702" i="2"/>
  <c r="AA702" i="2"/>
  <c r="Y702" i="2"/>
  <c r="X702" i="2"/>
  <c r="V702" i="2"/>
  <c r="U702" i="2"/>
  <c r="S702" i="2"/>
  <c r="R702" i="2"/>
  <c r="P702" i="2"/>
  <c r="O702" i="2"/>
  <c r="M702" i="2"/>
  <c r="L702" i="2"/>
  <c r="J702" i="2"/>
  <c r="I702" i="2"/>
  <c r="F702" i="2"/>
  <c r="D702" i="2"/>
  <c r="AE701" i="2"/>
  <c r="AD701" i="2"/>
  <c r="AB701" i="2"/>
  <c r="AA701" i="2"/>
  <c r="Y701" i="2"/>
  <c r="X701" i="2"/>
  <c r="V701" i="2"/>
  <c r="U701" i="2"/>
  <c r="S701" i="2"/>
  <c r="R701" i="2"/>
  <c r="P701" i="2"/>
  <c r="O701" i="2"/>
  <c r="M701" i="2"/>
  <c r="L701" i="2"/>
  <c r="J701" i="2"/>
  <c r="I701" i="2"/>
  <c r="F701" i="2"/>
  <c r="D701" i="2"/>
  <c r="AE700" i="2"/>
  <c r="AD700" i="2"/>
  <c r="AB700" i="2"/>
  <c r="AA700" i="2"/>
  <c r="Y700" i="2"/>
  <c r="X700" i="2"/>
  <c r="V700" i="2"/>
  <c r="U700" i="2"/>
  <c r="S700" i="2"/>
  <c r="R700" i="2"/>
  <c r="P700" i="2"/>
  <c r="O700" i="2"/>
  <c r="M700" i="2"/>
  <c r="L700" i="2"/>
  <c r="J700" i="2"/>
  <c r="I700" i="2"/>
  <c r="F700" i="2"/>
  <c r="D700" i="2"/>
  <c r="AE699" i="2"/>
  <c r="AD699" i="2"/>
  <c r="AB699" i="2"/>
  <c r="AA699" i="2"/>
  <c r="Y699" i="2"/>
  <c r="X699" i="2"/>
  <c r="V699" i="2"/>
  <c r="U699" i="2"/>
  <c r="S699" i="2"/>
  <c r="R699" i="2"/>
  <c r="P699" i="2"/>
  <c r="O699" i="2"/>
  <c r="M699" i="2"/>
  <c r="L699" i="2"/>
  <c r="J699" i="2"/>
  <c r="I699" i="2"/>
  <c r="F699" i="2"/>
  <c r="D699" i="2"/>
  <c r="AE698" i="2"/>
  <c r="AD698" i="2"/>
  <c r="AB698" i="2"/>
  <c r="AA698" i="2"/>
  <c r="Y698" i="2"/>
  <c r="X698" i="2"/>
  <c r="V698" i="2"/>
  <c r="U698" i="2"/>
  <c r="S698" i="2"/>
  <c r="R698" i="2"/>
  <c r="P698" i="2"/>
  <c r="O698" i="2"/>
  <c r="M698" i="2"/>
  <c r="L698" i="2"/>
  <c r="J698" i="2"/>
  <c r="I698" i="2"/>
  <c r="F698" i="2"/>
  <c r="D698" i="2"/>
  <c r="AE697" i="2"/>
  <c r="AD697" i="2"/>
  <c r="AB697" i="2"/>
  <c r="AA697" i="2"/>
  <c r="Y697" i="2"/>
  <c r="X697" i="2"/>
  <c r="V697" i="2"/>
  <c r="U697" i="2"/>
  <c r="S697" i="2"/>
  <c r="R697" i="2"/>
  <c r="P697" i="2"/>
  <c r="O697" i="2"/>
  <c r="M697" i="2"/>
  <c r="L697" i="2"/>
  <c r="J697" i="2"/>
  <c r="I697" i="2"/>
  <c r="F697" i="2"/>
  <c r="D697" i="2"/>
  <c r="AE696" i="2"/>
  <c r="AD696" i="2"/>
  <c r="AB696" i="2"/>
  <c r="AA696" i="2"/>
  <c r="Y696" i="2"/>
  <c r="X696" i="2"/>
  <c r="V696" i="2"/>
  <c r="U696" i="2"/>
  <c r="S696" i="2"/>
  <c r="R696" i="2"/>
  <c r="P696" i="2"/>
  <c r="O696" i="2"/>
  <c r="M696" i="2"/>
  <c r="L696" i="2"/>
  <c r="J696" i="2"/>
  <c r="I696" i="2"/>
  <c r="F696" i="2"/>
  <c r="D696" i="2"/>
  <c r="AE695" i="2"/>
  <c r="AD695" i="2"/>
  <c r="AB695" i="2"/>
  <c r="AA695" i="2"/>
  <c r="Y695" i="2"/>
  <c r="X695" i="2"/>
  <c r="V695" i="2"/>
  <c r="U695" i="2"/>
  <c r="S695" i="2"/>
  <c r="R695" i="2"/>
  <c r="P695" i="2"/>
  <c r="O695" i="2"/>
  <c r="M695" i="2"/>
  <c r="L695" i="2"/>
  <c r="J695" i="2"/>
  <c r="I695" i="2"/>
  <c r="F695" i="2"/>
  <c r="D695" i="2"/>
  <c r="AE694" i="2"/>
  <c r="AD694" i="2"/>
  <c r="AB694" i="2"/>
  <c r="AA694" i="2"/>
  <c r="Y694" i="2"/>
  <c r="X694" i="2"/>
  <c r="V694" i="2"/>
  <c r="U694" i="2"/>
  <c r="S694" i="2"/>
  <c r="R694" i="2"/>
  <c r="P694" i="2"/>
  <c r="O694" i="2"/>
  <c r="M694" i="2"/>
  <c r="L694" i="2"/>
  <c r="J694" i="2"/>
  <c r="I694" i="2"/>
  <c r="F694" i="2"/>
  <c r="D694" i="2"/>
  <c r="AE693" i="2"/>
  <c r="AD693" i="2"/>
  <c r="AB693" i="2"/>
  <c r="AA693" i="2"/>
  <c r="Y693" i="2"/>
  <c r="X693" i="2"/>
  <c r="V693" i="2"/>
  <c r="U693" i="2"/>
  <c r="S693" i="2"/>
  <c r="R693" i="2"/>
  <c r="P693" i="2"/>
  <c r="O693" i="2"/>
  <c r="M693" i="2"/>
  <c r="L693" i="2"/>
  <c r="J693" i="2"/>
  <c r="I693" i="2"/>
  <c r="F693" i="2"/>
  <c r="D693" i="2"/>
  <c r="AE692" i="2"/>
  <c r="AD692" i="2"/>
  <c r="AB692" i="2"/>
  <c r="AA692" i="2"/>
  <c r="Y692" i="2"/>
  <c r="X692" i="2"/>
  <c r="V692" i="2"/>
  <c r="U692" i="2"/>
  <c r="S692" i="2"/>
  <c r="R692" i="2"/>
  <c r="P692" i="2"/>
  <c r="O692" i="2"/>
  <c r="M692" i="2"/>
  <c r="L692" i="2"/>
  <c r="J692" i="2"/>
  <c r="I692" i="2"/>
  <c r="F692" i="2"/>
  <c r="D692" i="2"/>
  <c r="AE691" i="2"/>
  <c r="AD691" i="2"/>
  <c r="AB691" i="2"/>
  <c r="AA691" i="2"/>
  <c r="Y691" i="2"/>
  <c r="X691" i="2"/>
  <c r="V691" i="2"/>
  <c r="U691" i="2"/>
  <c r="S691" i="2"/>
  <c r="R691" i="2"/>
  <c r="P691" i="2"/>
  <c r="O691" i="2"/>
  <c r="M691" i="2"/>
  <c r="L691" i="2"/>
  <c r="J691" i="2"/>
  <c r="I691" i="2"/>
  <c r="F691" i="2"/>
  <c r="D691" i="2"/>
  <c r="AE690" i="2"/>
  <c r="AD690" i="2"/>
  <c r="AB690" i="2"/>
  <c r="AA690" i="2"/>
  <c r="Y690" i="2"/>
  <c r="X690" i="2"/>
  <c r="V690" i="2"/>
  <c r="U690" i="2"/>
  <c r="S690" i="2"/>
  <c r="R690" i="2"/>
  <c r="P690" i="2"/>
  <c r="O690" i="2"/>
  <c r="M690" i="2"/>
  <c r="L690" i="2"/>
  <c r="J690" i="2"/>
  <c r="I690" i="2"/>
  <c r="F690" i="2"/>
  <c r="D690" i="2"/>
  <c r="AE689" i="2"/>
  <c r="AD689" i="2"/>
  <c r="AB689" i="2"/>
  <c r="AA689" i="2"/>
  <c r="Y689" i="2"/>
  <c r="X689" i="2"/>
  <c r="V689" i="2"/>
  <c r="U689" i="2"/>
  <c r="S689" i="2"/>
  <c r="R689" i="2"/>
  <c r="P689" i="2"/>
  <c r="O689" i="2"/>
  <c r="M689" i="2"/>
  <c r="L689" i="2"/>
  <c r="J689" i="2"/>
  <c r="I689" i="2"/>
  <c r="F689" i="2"/>
  <c r="D689" i="2"/>
  <c r="AE688" i="2"/>
  <c r="AD688" i="2"/>
  <c r="AB688" i="2"/>
  <c r="AA688" i="2"/>
  <c r="Y688" i="2"/>
  <c r="X688" i="2"/>
  <c r="V688" i="2"/>
  <c r="U688" i="2"/>
  <c r="S688" i="2"/>
  <c r="R688" i="2"/>
  <c r="P688" i="2"/>
  <c r="O688" i="2"/>
  <c r="M688" i="2"/>
  <c r="L688" i="2"/>
  <c r="J688" i="2"/>
  <c r="I688" i="2"/>
  <c r="F688" i="2"/>
  <c r="D688" i="2"/>
  <c r="AE687" i="2"/>
  <c r="AD687" i="2"/>
  <c r="AB687" i="2"/>
  <c r="AA687" i="2"/>
  <c r="Y687" i="2"/>
  <c r="X687" i="2"/>
  <c r="V687" i="2"/>
  <c r="U687" i="2"/>
  <c r="S687" i="2"/>
  <c r="R687" i="2"/>
  <c r="P687" i="2"/>
  <c r="O687" i="2"/>
  <c r="M687" i="2"/>
  <c r="L687" i="2"/>
  <c r="J687" i="2"/>
  <c r="I687" i="2"/>
  <c r="F687" i="2"/>
  <c r="D687" i="2"/>
  <c r="AE686" i="2"/>
  <c r="AD686" i="2"/>
  <c r="AB686" i="2"/>
  <c r="AA686" i="2"/>
  <c r="Y686" i="2"/>
  <c r="X686" i="2"/>
  <c r="V686" i="2"/>
  <c r="U686" i="2"/>
  <c r="S686" i="2"/>
  <c r="R686" i="2"/>
  <c r="P686" i="2"/>
  <c r="O686" i="2"/>
  <c r="M686" i="2"/>
  <c r="L686" i="2"/>
  <c r="J686" i="2"/>
  <c r="I686" i="2"/>
  <c r="F686" i="2"/>
  <c r="D686" i="2"/>
  <c r="AE685" i="2"/>
  <c r="AD685" i="2"/>
  <c r="AB685" i="2"/>
  <c r="AA685" i="2"/>
  <c r="Y685" i="2"/>
  <c r="X685" i="2"/>
  <c r="V685" i="2"/>
  <c r="U685" i="2"/>
  <c r="S685" i="2"/>
  <c r="R685" i="2"/>
  <c r="P685" i="2"/>
  <c r="O685" i="2"/>
  <c r="M685" i="2"/>
  <c r="L685" i="2"/>
  <c r="J685" i="2"/>
  <c r="I685" i="2"/>
  <c r="F685" i="2"/>
  <c r="D685" i="2"/>
  <c r="AE684" i="2"/>
  <c r="AD684" i="2"/>
  <c r="AB684" i="2"/>
  <c r="AA684" i="2"/>
  <c r="Y684" i="2"/>
  <c r="X684" i="2"/>
  <c r="V684" i="2"/>
  <c r="U684" i="2"/>
  <c r="S684" i="2"/>
  <c r="R684" i="2"/>
  <c r="P684" i="2"/>
  <c r="O684" i="2"/>
  <c r="M684" i="2"/>
  <c r="L684" i="2"/>
  <c r="J684" i="2"/>
  <c r="I684" i="2"/>
  <c r="F684" i="2"/>
  <c r="D684" i="2"/>
  <c r="AE683" i="2"/>
  <c r="AD683" i="2"/>
  <c r="AB683" i="2"/>
  <c r="AA683" i="2"/>
  <c r="Y683" i="2"/>
  <c r="X683" i="2"/>
  <c r="V683" i="2"/>
  <c r="U683" i="2"/>
  <c r="S683" i="2"/>
  <c r="R683" i="2"/>
  <c r="P683" i="2"/>
  <c r="O683" i="2"/>
  <c r="M683" i="2"/>
  <c r="L683" i="2"/>
  <c r="J683" i="2"/>
  <c r="I683" i="2"/>
  <c r="F683" i="2"/>
  <c r="D683" i="2"/>
  <c r="AE682" i="2"/>
  <c r="AD682" i="2"/>
  <c r="AB682" i="2"/>
  <c r="AA682" i="2"/>
  <c r="Y682" i="2"/>
  <c r="X682" i="2"/>
  <c r="V682" i="2"/>
  <c r="U682" i="2"/>
  <c r="S682" i="2"/>
  <c r="R682" i="2"/>
  <c r="P682" i="2"/>
  <c r="O682" i="2"/>
  <c r="M682" i="2"/>
  <c r="L682" i="2"/>
  <c r="J682" i="2"/>
  <c r="I682" i="2"/>
  <c r="F682" i="2"/>
  <c r="D682" i="2"/>
  <c r="AE681" i="2"/>
  <c r="AD681" i="2"/>
  <c r="AB681" i="2"/>
  <c r="AA681" i="2"/>
  <c r="Y681" i="2"/>
  <c r="X681" i="2"/>
  <c r="V681" i="2"/>
  <c r="U681" i="2"/>
  <c r="S681" i="2"/>
  <c r="R681" i="2"/>
  <c r="P681" i="2"/>
  <c r="O681" i="2"/>
  <c r="M681" i="2"/>
  <c r="L681" i="2"/>
  <c r="J681" i="2"/>
  <c r="I681" i="2"/>
  <c r="F681" i="2"/>
  <c r="D681" i="2"/>
  <c r="AE680" i="2"/>
  <c r="AD680" i="2"/>
  <c r="AB680" i="2"/>
  <c r="AA680" i="2"/>
  <c r="Y680" i="2"/>
  <c r="X680" i="2"/>
  <c r="V680" i="2"/>
  <c r="U680" i="2"/>
  <c r="S680" i="2"/>
  <c r="R680" i="2"/>
  <c r="P680" i="2"/>
  <c r="O680" i="2"/>
  <c r="M680" i="2"/>
  <c r="L680" i="2"/>
  <c r="J680" i="2"/>
  <c r="I680" i="2"/>
  <c r="F680" i="2"/>
  <c r="D680" i="2"/>
  <c r="AE679" i="2"/>
  <c r="AD679" i="2"/>
  <c r="AB679" i="2"/>
  <c r="AA679" i="2"/>
  <c r="Y679" i="2"/>
  <c r="X679" i="2"/>
  <c r="V679" i="2"/>
  <c r="U679" i="2"/>
  <c r="S679" i="2"/>
  <c r="R679" i="2"/>
  <c r="P679" i="2"/>
  <c r="O679" i="2"/>
  <c r="M679" i="2"/>
  <c r="L679" i="2"/>
  <c r="J679" i="2"/>
  <c r="I679" i="2"/>
  <c r="F679" i="2"/>
  <c r="D679" i="2"/>
  <c r="AE678" i="2"/>
  <c r="AD678" i="2"/>
  <c r="AB678" i="2"/>
  <c r="AA678" i="2"/>
  <c r="Y678" i="2"/>
  <c r="X678" i="2"/>
  <c r="V678" i="2"/>
  <c r="U678" i="2"/>
  <c r="S678" i="2"/>
  <c r="R678" i="2"/>
  <c r="P678" i="2"/>
  <c r="O678" i="2"/>
  <c r="M678" i="2"/>
  <c r="L678" i="2"/>
  <c r="J678" i="2"/>
  <c r="I678" i="2"/>
  <c r="F678" i="2"/>
  <c r="D678" i="2"/>
  <c r="AE677" i="2"/>
  <c r="AD677" i="2"/>
  <c r="AB677" i="2"/>
  <c r="AA677" i="2"/>
  <c r="Y677" i="2"/>
  <c r="X677" i="2"/>
  <c r="V677" i="2"/>
  <c r="U677" i="2"/>
  <c r="S677" i="2"/>
  <c r="R677" i="2"/>
  <c r="P677" i="2"/>
  <c r="O677" i="2"/>
  <c r="M677" i="2"/>
  <c r="L677" i="2"/>
  <c r="J677" i="2"/>
  <c r="I677" i="2"/>
  <c r="F677" i="2"/>
  <c r="D677" i="2"/>
  <c r="AE676" i="2"/>
  <c r="AD676" i="2"/>
  <c r="AB676" i="2"/>
  <c r="AA676" i="2"/>
  <c r="Y676" i="2"/>
  <c r="X676" i="2"/>
  <c r="V676" i="2"/>
  <c r="U676" i="2"/>
  <c r="S676" i="2"/>
  <c r="R676" i="2"/>
  <c r="P676" i="2"/>
  <c r="O676" i="2"/>
  <c r="M676" i="2"/>
  <c r="L676" i="2"/>
  <c r="J676" i="2"/>
  <c r="I676" i="2"/>
  <c r="F676" i="2"/>
  <c r="D676" i="2"/>
  <c r="AE675" i="2"/>
  <c r="AD675" i="2"/>
  <c r="AB675" i="2"/>
  <c r="AA675" i="2"/>
  <c r="Y675" i="2"/>
  <c r="X675" i="2"/>
  <c r="V675" i="2"/>
  <c r="U675" i="2"/>
  <c r="S675" i="2"/>
  <c r="R675" i="2"/>
  <c r="P675" i="2"/>
  <c r="O675" i="2"/>
  <c r="M675" i="2"/>
  <c r="L675" i="2"/>
  <c r="J675" i="2"/>
  <c r="I675" i="2"/>
  <c r="F675" i="2"/>
  <c r="D675" i="2"/>
  <c r="AE674" i="2"/>
  <c r="AD674" i="2"/>
  <c r="AB674" i="2"/>
  <c r="AA674" i="2"/>
  <c r="Y674" i="2"/>
  <c r="X674" i="2"/>
  <c r="V674" i="2"/>
  <c r="U674" i="2"/>
  <c r="S674" i="2"/>
  <c r="R674" i="2"/>
  <c r="P674" i="2"/>
  <c r="O674" i="2"/>
  <c r="M674" i="2"/>
  <c r="L674" i="2"/>
  <c r="J674" i="2"/>
  <c r="I674" i="2"/>
  <c r="F674" i="2"/>
  <c r="D674" i="2"/>
  <c r="AE673" i="2"/>
  <c r="AD673" i="2"/>
  <c r="AB673" i="2"/>
  <c r="AA673" i="2"/>
  <c r="Y673" i="2"/>
  <c r="X673" i="2"/>
  <c r="V673" i="2"/>
  <c r="U673" i="2"/>
  <c r="S673" i="2"/>
  <c r="R673" i="2"/>
  <c r="P673" i="2"/>
  <c r="O673" i="2"/>
  <c r="M673" i="2"/>
  <c r="L673" i="2"/>
  <c r="J673" i="2"/>
  <c r="I673" i="2"/>
  <c r="F673" i="2"/>
  <c r="D673" i="2"/>
  <c r="AE672" i="2"/>
  <c r="AD672" i="2"/>
  <c r="AB672" i="2"/>
  <c r="AA672" i="2"/>
  <c r="Y672" i="2"/>
  <c r="X672" i="2"/>
  <c r="V672" i="2"/>
  <c r="U672" i="2"/>
  <c r="S672" i="2"/>
  <c r="R672" i="2"/>
  <c r="P672" i="2"/>
  <c r="O672" i="2"/>
  <c r="M672" i="2"/>
  <c r="L672" i="2"/>
  <c r="J672" i="2"/>
  <c r="I672" i="2"/>
  <c r="F672" i="2"/>
  <c r="D672" i="2"/>
  <c r="AE671" i="2"/>
  <c r="AD671" i="2"/>
  <c r="AB671" i="2"/>
  <c r="AA671" i="2"/>
  <c r="Y671" i="2"/>
  <c r="X671" i="2"/>
  <c r="V671" i="2"/>
  <c r="U671" i="2"/>
  <c r="S671" i="2"/>
  <c r="R671" i="2"/>
  <c r="P671" i="2"/>
  <c r="O671" i="2"/>
  <c r="M671" i="2"/>
  <c r="L671" i="2"/>
  <c r="J671" i="2"/>
  <c r="I671" i="2"/>
  <c r="F671" i="2"/>
  <c r="D671" i="2"/>
  <c r="AE670" i="2"/>
  <c r="AD670" i="2"/>
  <c r="AB670" i="2"/>
  <c r="AA670" i="2"/>
  <c r="Y670" i="2"/>
  <c r="X670" i="2"/>
  <c r="V670" i="2"/>
  <c r="U670" i="2"/>
  <c r="S670" i="2"/>
  <c r="R670" i="2"/>
  <c r="P670" i="2"/>
  <c r="O670" i="2"/>
  <c r="M670" i="2"/>
  <c r="L670" i="2"/>
  <c r="J670" i="2"/>
  <c r="I670" i="2"/>
  <c r="F670" i="2"/>
  <c r="D670" i="2"/>
  <c r="AE669" i="2"/>
  <c r="AD669" i="2"/>
  <c r="AB669" i="2"/>
  <c r="AA669" i="2"/>
  <c r="Y669" i="2"/>
  <c r="X669" i="2"/>
  <c r="V669" i="2"/>
  <c r="U669" i="2"/>
  <c r="S669" i="2"/>
  <c r="R669" i="2"/>
  <c r="P669" i="2"/>
  <c r="O669" i="2"/>
  <c r="M669" i="2"/>
  <c r="L669" i="2"/>
  <c r="J669" i="2"/>
  <c r="I669" i="2"/>
  <c r="F669" i="2"/>
  <c r="D669" i="2"/>
  <c r="AE668" i="2"/>
  <c r="AD668" i="2"/>
  <c r="AB668" i="2"/>
  <c r="AA668" i="2"/>
  <c r="Y668" i="2"/>
  <c r="X668" i="2"/>
  <c r="V668" i="2"/>
  <c r="U668" i="2"/>
  <c r="S668" i="2"/>
  <c r="R668" i="2"/>
  <c r="P668" i="2"/>
  <c r="O668" i="2"/>
  <c r="M668" i="2"/>
  <c r="L668" i="2"/>
  <c r="J668" i="2"/>
  <c r="I668" i="2"/>
  <c r="F668" i="2"/>
  <c r="D668" i="2"/>
  <c r="AE667" i="2"/>
  <c r="AD667" i="2"/>
  <c r="AB667" i="2"/>
  <c r="AA667" i="2"/>
  <c r="Y667" i="2"/>
  <c r="X667" i="2"/>
  <c r="V667" i="2"/>
  <c r="U667" i="2"/>
  <c r="S667" i="2"/>
  <c r="R667" i="2"/>
  <c r="P667" i="2"/>
  <c r="O667" i="2"/>
  <c r="M667" i="2"/>
  <c r="L667" i="2"/>
  <c r="J667" i="2"/>
  <c r="I667" i="2"/>
  <c r="F667" i="2"/>
  <c r="D667" i="2"/>
  <c r="AE666" i="2"/>
  <c r="AD666" i="2"/>
  <c r="AB666" i="2"/>
  <c r="AA666" i="2"/>
  <c r="Y666" i="2"/>
  <c r="X666" i="2"/>
  <c r="V666" i="2"/>
  <c r="U666" i="2"/>
  <c r="S666" i="2"/>
  <c r="R666" i="2"/>
  <c r="P666" i="2"/>
  <c r="O666" i="2"/>
  <c r="M666" i="2"/>
  <c r="L666" i="2"/>
  <c r="J666" i="2"/>
  <c r="I666" i="2"/>
  <c r="F666" i="2"/>
  <c r="D666" i="2"/>
  <c r="AE665" i="2"/>
  <c r="AD665" i="2"/>
  <c r="AB665" i="2"/>
  <c r="AA665" i="2"/>
  <c r="Y665" i="2"/>
  <c r="X665" i="2"/>
  <c r="V665" i="2"/>
  <c r="U665" i="2"/>
  <c r="S665" i="2"/>
  <c r="R665" i="2"/>
  <c r="P665" i="2"/>
  <c r="O665" i="2"/>
  <c r="M665" i="2"/>
  <c r="L665" i="2"/>
  <c r="J665" i="2"/>
  <c r="I665" i="2"/>
  <c r="F665" i="2"/>
  <c r="D665" i="2"/>
  <c r="AE664" i="2"/>
  <c r="AD664" i="2"/>
  <c r="AB664" i="2"/>
  <c r="AA664" i="2"/>
  <c r="Y664" i="2"/>
  <c r="X664" i="2"/>
  <c r="V664" i="2"/>
  <c r="U664" i="2"/>
  <c r="S664" i="2"/>
  <c r="R664" i="2"/>
  <c r="P664" i="2"/>
  <c r="O664" i="2"/>
  <c r="M664" i="2"/>
  <c r="L664" i="2"/>
  <c r="J664" i="2"/>
  <c r="I664" i="2"/>
  <c r="F664" i="2"/>
  <c r="D664" i="2"/>
  <c r="AE663" i="2"/>
  <c r="AD663" i="2"/>
  <c r="AB663" i="2"/>
  <c r="AA663" i="2"/>
  <c r="Y663" i="2"/>
  <c r="X663" i="2"/>
  <c r="V663" i="2"/>
  <c r="U663" i="2"/>
  <c r="S663" i="2"/>
  <c r="R663" i="2"/>
  <c r="P663" i="2"/>
  <c r="O663" i="2"/>
  <c r="M663" i="2"/>
  <c r="L663" i="2"/>
  <c r="J663" i="2"/>
  <c r="I663" i="2"/>
  <c r="F663" i="2"/>
  <c r="D663" i="2"/>
  <c r="AE662" i="2"/>
  <c r="AD662" i="2"/>
  <c r="AB662" i="2"/>
  <c r="AA662" i="2"/>
  <c r="Y662" i="2"/>
  <c r="X662" i="2"/>
  <c r="V662" i="2"/>
  <c r="U662" i="2"/>
  <c r="S662" i="2"/>
  <c r="R662" i="2"/>
  <c r="P662" i="2"/>
  <c r="O662" i="2"/>
  <c r="M662" i="2"/>
  <c r="L662" i="2"/>
  <c r="J662" i="2"/>
  <c r="I662" i="2"/>
  <c r="F662" i="2"/>
  <c r="D662" i="2"/>
  <c r="AE661" i="2"/>
  <c r="AD661" i="2"/>
  <c r="AB661" i="2"/>
  <c r="AA661" i="2"/>
  <c r="Y661" i="2"/>
  <c r="X661" i="2"/>
  <c r="V661" i="2"/>
  <c r="U661" i="2"/>
  <c r="S661" i="2"/>
  <c r="R661" i="2"/>
  <c r="P661" i="2"/>
  <c r="O661" i="2"/>
  <c r="M661" i="2"/>
  <c r="L661" i="2"/>
  <c r="J661" i="2"/>
  <c r="I661" i="2"/>
  <c r="F661" i="2"/>
  <c r="D661" i="2"/>
  <c r="AE660" i="2"/>
  <c r="AD660" i="2"/>
  <c r="AB660" i="2"/>
  <c r="AA660" i="2"/>
  <c r="Y660" i="2"/>
  <c r="X660" i="2"/>
  <c r="V660" i="2"/>
  <c r="U660" i="2"/>
  <c r="S660" i="2"/>
  <c r="R660" i="2"/>
  <c r="P660" i="2"/>
  <c r="O660" i="2"/>
  <c r="M660" i="2"/>
  <c r="L660" i="2"/>
  <c r="J660" i="2"/>
  <c r="I660" i="2"/>
  <c r="F660" i="2"/>
  <c r="D660" i="2"/>
  <c r="AE659" i="2"/>
  <c r="AD659" i="2"/>
  <c r="AB659" i="2"/>
  <c r="AA659" i="2"/>
  <c r="Y659" i="2"/>
  <c r="X659" i="2"/>
  <c r="V659" i="2"/>
  <c r="U659" i="2"/>
  <c r="S659" i="2"/>
  <c r="R659" i="2"/>
  <c r="P659" i="2"/>
  <c r="O659" i="2"/>
  <c r="M659" i="2"/>
  <c r="L659" i="2"/>
  <c r="J659" i="2"/>
  <c r="I659" i="2"/>
  <c r="F659" i="2"/>
  <c r="D659" i="2"/>
  <c r="AE658" i="2"/>
  <c r="AD658" i="2"/>
  <c r="AB658" i="2"/>
  <c r="AA658" i="2"/>
  <c r="Y658" i="2"/>
  <c r="X658" i="2"/>
  <c r="V658" i="2"/>
  <c r="U658" i="2"/>
  <c r="S658" i="2"/>
  <c r="R658" i="2"/>
  <c r="P658" i="2"/>
  <c r="O658" i="2"/>
  <c r="M658" i="2"/>
  <c r="L658" i="2"/>
  <c r="J658" i="2"/>
  <c r="I658" i="2"/>
  <c r="F658" i="2"/>
  <c r="D658" i="2"/>
  <c r="AE657" i="2"/>
  <c r="AD657" i="2"/>
  <c r="AB657" i="2"/>
  <c r="AA657" i="2"/>
  <c r="Y657" i="2"/>
  <c r="X657" i="2"/>
  <c r="V657" i="2"/>
  <c r="U657" i="2"/>
  <c r="S657" i="2"/>
  <c r="R657" i="2"/>
  <c r="P657" i="2"/>
  <c r="O657" i="2"/>
  <c r="M657" i="2"/>
  <c r="L657" i="2"/>
  <c r="J657" i="2"/>
  <c r="I657" i="2"/>
  <c r="F657" i="2"/>
  <c r="D657" i="2"/>
  <c r="AE656" i="2"/>
  <c r="AD656" i="2"/>
  <c r="AB656" i="2"/>
  <c r="AA656" i="2"/>
  <c r="Y656" i="2"/>
  <c r="X656" i="2"/>
  <c r="V656" i="2"/>
  <c r="U656" i="2"/>
  <c r="S656" i="2"/>
  <c r="R656" i="2"/>
  <c r="P656" i="2"/>
  <c r="O656" i="2"/>
  <c r="M656" i="2"/>
  <c r="L656" i="2"/>
  <c r="J656" i="2"/>
  <c r="I656" i="2"/>
  <c r="F656" i="2"/>
  <c r="D656" i="2"/>
  <c r="AE655" i="2"/>
  <c r="AD655" i="2"/>
  <c r="AB655" i="2"/>
  <c r="AA655" i="2"/>
  <c r="Y655" i="2"/>
  <c r="X655" i="2"/>
  <c r="V655" i="2"/>
  <c r="U655" i="2"/>
  <c r="S655" i="2"/>
  <c r="R655" i="2"/>
  <c r="P655" i="2"/>
  <c r="O655" i="2"/>
  <c r="M655" i="2"/>
  <c r="L655" i="2"/>
  <c r="J655" i="2"/>
  <c r="I655" i="2"/>
  <c r="F655" i="2"/>
  <c r="D655" i="2"/>
  <c r="AE654" i="2"/>
  <c r="AD654" i="2"/>
  <c r="AB654" i="2"/>
  <c r="AA654" i="2"/>
  <c r="Y654" i="2"/>
  <c r="X654" i="2"/>
  <c r="V654" i="2"/>
  <c r="U654" i="2"/>
  <c r="S654" i="2"/>
  <c r="R654" i="2"/>
  <c r="P654" i="2"/>
  <c r="O654" i="2"/>
  <c r="M654" i="2"/>
  <c r="L654" i="2"/>
  <c r="J654" i="2"/>
  <c r="I654" i="2"/>
  <c r="F654" i="2"/>
  <c r="D654" i="2"/>
  <c r="AE653" i="2"/>
  <c r="AD653" i="2"/>
  <c r="AB653" i="2"/>
  <c r="AA653" i="2"/>
  <c r="Y653" i="2"/>
  <c r="X653" i="2"/>
  <c r="V653" i="2"/>
  <c r="U653" i="2"/>
  <c r="S653" i="2"/>
  <c r="R653" i="2"/>
  <c r="P653" i="2"/>
  <c r="O653" i="2"/>
  <c r="M653" i="2"/>
  <c r="L653" i="2"/>
  <c r="J653" i="2"/>
  <c r="I653" i="2"/>
  <c r="F653" i="2"/>
  <c r="D653" i="2"/>
  <c r="AE652" i="2"/>
  <c r="AD652" i="2"/>
  <c r="AB652" i="2"/>
  <c r="AA652" i="2"/>
  <c r="Y652" i="2"/>
  <c r="X652" i="2"/>
  <c r="V652" i="2"/>
  <c r="U652" i="2"/>
  <c r="S652" i="2"/>
  <c r="R652" i="2"/>
  <c r="P652" i="2"/>
  <c r="O652" i="2"/>
  <c r="M652" i="2"/>
  <c r="L652" i="2"/>
  <c r="J652" i="2"/>
  <c r="I652" i="2"/>
  <c r="F652" i="2"/>
  <c r="D652" i="2"/>
  <c r="AE651" i="2"/>
  <c r="AD651" i="2"/>
  <c r="AB651" i="2"/>
  <c r="AA651" i="2"/>
  <c r="Y651" i="2"/>
  <c r="X651" i="2"/>
  <c r="V651" i="2"/>
  <c r="U651" i="2"/>
  <c r="S651" i="2"/>
  <c r="R651" i="2"/>
  <c r="P651" i="2"/>
  <c r="O651" i="2"/>
  <c r="M651" i="2"/>
  <c r="L651" i="2"/>
  <c r="J651" i="2"/>
  <c r="I651" i="2"/>
  <c r="F651" i="2"/>
  <c r="D651" i="2"/>
  <c r="AE650" i="2"/>
  <c r="AD650" i="2"/>
  <c r="AB650" i="2"/>
  <c r="AA650" i="2"/>
  <c r="Y650" i="2"/>
  <c r="X650" i="2"/>
  <c r="V650" i="2"/>
  <c r="U650" i="2"/>
  <c r="S650" i="2"/>
  <c r="R650" i="2"/>
  <c r="P650" i="2"/>
  <c r="O650" i="2"/>
  <c r="M650" i="2"/>
  <c r="L650" i="2"/>
  <c r="J650" i="2"/>
  <c r="I650" i="2"/>
  <c r="F650" i="2"/>
  <c r="D650" i="2"/>
  <c r="AE649" i="2"/>
  <c r="AD649" i="2"/>
  <c r="AB649" i="2"/>
  <c r="AA649" i="2"/>
  <c r="Y649" i="2"/>
  <c r="X649" i="2"/>
  <c r="V649" i="2"/>
  <c r="U649" i="2"/>
  <c r="S649" i="2"/>
  <c r="R649" i="2"/>
  <c r="P649" i="2"/>
  <c r="O649" i="2"/>
  <c r="M649" i="2"/>
  <c r="L649" i="2"/>
  <c r="J649" i="2"/>
  <c r="I649" i="2"/>
  <c r="F649" i="2"/>
  <c r="D649" i="2"/>
  <c r="AE648" i="2"/>
  <c r="AD648" i="2"/>
  <c r="AB648" i="2"/>
  <c r="AA648" i="2"/>
  <c r="Y648" i="2"/>
  <c r="X648" i="2"/>
  <c r="V648" i="2"/>
  <c r="U648" i="2"/>
  <c r="S648" i="2"/>
  <c r="R648" i="2"/>
  <c r="P648" i="2"/>
  <c r="O648" i="2"/>
  <c r="M648" i="2"/>
  <c r="L648" i="2"/>
  <c r="J648" i="2"/>
  <c r="I648" i="2"/>
  <c r="F648" i="2"/>
  <c r="D648" i="2"/>
  <c r="AE647" i="2"/>
  <c r="AD647" i="2"/>
  <c r="AB647" i="2"/>
  <c r="AA647" i="2"/>
  <c r="Y647" i="2"/>
  <c r="X647" i="2"/>
  <c r="V647" i="2"/>
  <c r="U647" i="2"/>
  <c r="S647" i="2"/>
  <c r="R647" i="2"/>
  <c r="P647" i="2"/>
  <c r="O647" i="2"/>
  <c r="M647" i="2"/>
  <c r="L647" i="2"/>
  <c r="J647" i="2"/>
  <c r="I647" i="2"/>
  <c r="F647" i="2"/>
  <c r="D647" i="2"/>
  <c r="AE646" i="2"/>
  <c r="AD646" i="2"/>
  <c r="AB646" i="2"/>
  <c r="AA646" i="2"/>
  <c r="Y646" i="2"/>
  <c r="X646" i="2"/>
  <c r="V646" i="2"/>
  <c r="U646" i="2"/>
  <c r="S646" i="2"/>
  <c r="R646" i="2"/>
  <c r="P646" i="2"/>
  <c r="O646" i="2"/>
  <c r="M646" i="2"/>
  <c r="L646" i="2"/>
  <c r="J646" i="2"/>
  <c r="I646" i="2"/>
  <c r="F646" i="2"/>
  <c r="D646" i="2"/>
  <c r="AE645" i="2"/>
  <c r="AD645" i="2"/>
  <c r="AB645" i="2"/>
  <c r="AA645" i="2"/>
  <c r="Y645" i="2"/>
  <c r="X645" i="2"/>
  <c r="V645" i="2"/>
  <c r="U645" i="2"/>
  <c r="S645" i="2"/>
  <c r="R645" i="2"/>
  <c r="P645" i="2"/>
  <c r="O645" i="2"/>
  <c r="M645" i="2"/>
  <c r="L645" i="2"/>
  <c r="J645" i="2"/>
  <c r="I645" i="2"/>
  <c r="F645" i="2"/>
  <c r="D645" i="2"/>
  <c r="AE644" i="2"/>
  <c r="AD644" i="2"/>
  <c r="AB644" i="2"/>
  <c r="AA644" i="2"/>
  <c r="Y644" i="2"/>
  <c r="X644" i="2"/>
  <c r="V644" i="2"/>
  <c r="U644" i="2"/>
  <c r="S644" i="2"/>
  <c r="R644" i="2"/>
  <c r="P644" i="2"/>
  <c r="O644" i="2"/>
  <c r="M644" i="2"/>
  <c r="L644" i="2"/>
  <c r="J644" i="2"/>
  <c r="I644" i="2"/>
  <c r="F644" i="2"/>
  <c r="D644" i="2"/>
  <c r="AE643" i="2"/>
  <c r="AD643" i="2"/>
  <c r="AB643" i="2"/>
  <c r="AA643" i="2"/>
  <c r="Y643" i="2"/>
  <c r="X643" i="2"/>
  <c r="V643" i="2"/>
  <c r="U643" i="2"/>
  <c r="S643" i="2"/>
  <c r="R643" i="2"/>
  <c r="P643" i="2"/>
  <c r="O643" i="2"/>
  <c r="M643" i="2"/>
  <c r="L643" i="2"/>
  <c r="J643" i="2"/>
  <c r="I643" i="2"/>
  <c r="F643" i="2"/>
  <c r="D643" i="2"/>
  <c r="AE642" i="2"/>
  <c r="AD642" i="2"/>
  <c r="AB642" i="2"/>
  <c r="AA642" i="2"/>
  <c r="Y642" i="2"/>
  <c r="X642" i="2"/>
  <c r="V642" i="2"/>
  <c r="U642" i="2"/>
  <c r="S642" i="2"/>
  <c r="R642" i="2"/>
  <c r="P642" i="2"/>
  <c r="O642" i="2"/>
  <c r="M642" i="2"/>
  <c r="L642" i="2"/>
  <c r="J642" i="2"/>
  <c r="I642" i="2"/>
  <c r="F642" i="2"/>
  <c r="D642" i="2"/>
  <c r="AE641" i="2"/>
  <c r="AD641" i="2"/>
  <c r="AB641" i="2"/>
  <c r="AA641" i="2"/>
  <c r="Y641" i="2"/>
  <c r="X641" i="2"/>
  <c r="V641" i="2"/>
  <c r="U641" i="2"/>
  <c r="S641" i="2"/>
  <c r="R641" i="2"/>
  <c r="P641" i="2"/>
  <c r="O641" i="2"/>
  <c r="M641" i="2"/>
  <c r="L641" i="2"/>
  <c r="J641" i="2"/>
  <c r="I641" i="2"/>
  <c r="F641" i="2"/>
  <c r="D641" i="2"/>
  <c r="AE640" i="2"/>
  <c r="AD640" i="2"/>
  <c r="AB640" i="2"/>
  <c r="AA640" i="2"/>
  <c r="Y640" i="2"/>
  <c r="X640" i="2"/>
  <c r="V640" i="2"/>
  <c r="U640" i="2"/>
  <c r="S640" i="2"/>
  <c r="R640" i="2"/>
  <c r="P640" i="2"/>
  <c r="O640" i="2"/>
  <c r="M640" i="2"/>
  <c r="L640" i="2"/>
  <c r="J640" i="2"/>
  <c r="I640" i="2"/>
  <c r="F640" i="2"/>
  <c r="D640" i="2"/>
  <c r="AE639" i="2"/>
  <c r="AD639" i="2"/>
  <c r="AB639" i="2"/>
  <c r="AA639" i="2"/>
  <c r="Y639" i="2"/>
  <c r="X639" i="2"/>
  <c r="V639" i="2"/>
  <c r="U639" i="2"/>
  <c r="S639" i="2"/>
  <c r="R639" i="2"/>
  <c r="P639" i="2"/>
  <c r="O639" i="2"/>
  <c r="M639" i="2"/>
  <c r="L639" i="2"/>
  <c r="J639" i="2"/>
  <c r="I639" i="2"/>
  <c r="F639" i="2"/>
  <c r="D639" i="2"/>
  <c r="AE638" i="2"/>
  <c r="AD638" i="2"/>
  <c r="AB638" i="2"/>
  <c r="AA638" i="2"/>
  <c r="Y638" i="2"/>
  <c r="X638" i="2"/>
  <c r="V638" i="2"/>
  <c r="U638" i="2"/>
  <c r="S638" i="2"/>
  <c r="R638" i="2"/>
  <c r="P638" i="2"/>
  <c r="O638" i="2"/>
  <c r="M638" i="2"/>
  <c r="L638" i="2"/>
  <c r="J638" i="2"/>
  <c r="I638" i="2"/>
  <c r="F638" i="2"/>
  <c r="D638" i="2"/>
  <c r="AE637" i="2"/>
  <c r="AD637" i="2"/>
  <c r="AB637" i="2"/>
  <c r="AA637" i="2"/>
  <c r="Y637" i="2"/>
  <c r="X637" i="2"/>
  <c r="V637" i="2"/>
  <c r="U637" i="2"/>
  <c r="S637" i="2"/>
  <c r="R637" i="2"/>
  <c r="P637" i="2"/>
  <c r="O637" i="2"/>
  <c r="M637" i="2"/>
  <c r="L637" i="2"/>
  <c r="J637" i="2"/>
  <c r="I637" i="2"/>
  <c r="F637" i="2"/>
  <c r="D637" i="2"/>
  <c r="AE636" i="2"/>
  <c r="AD636" i="2"/>
  <c r="AB636" i="2"/>
  <c r="AA636" i="2"/>
  <c r="Y636" i="2"/>
  <c r="X636" i="2"/>
  <c r="V636" i="2"/>
  <c r="U636" i="2"/>
  <c r="S636" i="2"/>
  <c r="R636" i="2"/>
  <c r="P636" i="2"/>
  <c r="O636" i="2"/>
  <c r="M636" i="2"/>
  <c r="L636" i="2"/>
  <c r="J636" i="2"/>
  <c r="I636" i="2"/>
  <c r="F636" i="2"/>
  <c r="D636" i="2"/>
  <c r="AE635" i="2"/>
  <c r="AD635" i="2"/>
  <c r="AB635" i="2"/>
  <c r="AA635" i="2"/>
  <c r="Y635" i="2"/>
  <c r="X635" i="2"/>
  <c r="V635" i="2"/>
  <c r="U635" i="2"/>
  <c r="S635" i="2"/>
  <c r="R635" i="2"/>
  <c r="P635" i="2"/>
  <c r="O635" i="2"/>
  <c r="M635" i="2"/>
  <c r="L635" i="2"/>
  <c r="J635" i="2"/>
  <c r="I635" i="2"/>
  <c r="F635" i="2"/>
  <c r="D635" i="2"/>
  <c r="AE634" i="2"/>
  <c r="AD634" i="2"/>
  <c r="AB634" i="2"/>
  <c r="AA634" i="2"/>
  <c r="Y634" i="2"/>
  <c r="X634" i="2"/>
  <c r="V634" i="2"/>
  <c r="U634" i="2"/>
  <c r="S634" i="2"/>
  <c r="R634" i="2"/>
  <c r="P634" i="2"/>
  <c r="O634" i="2"/>
  <c r="M634" i="2"/>
  <c r="L634" i="2"/>
  <c r="J634" i="2"/>
  <c r="I634" i="2"/>
  <c r="F634" i="2"/>
  <c r="D634" i="2"/>
  <c r="AE633" i="2"/>
  <c r="AD633" i="2"/>
  <c r="AB633" i="2"/>
  <c r="AA633" i="2"/>
  <c r="Y633" i="2"/>
  <c r="X633" i="2"/>
  <c r="V633" i="2"/>
  <c r="U633" i="2"/>
  <c r="S633" i="2"/>
  <c r="R633" i="2"/>
  <c r="P633" i="2"/>
  <c r="O633" i="2"/>
  <c r="M633" i="2"/>
  <c r="L633" i="2"/>
  <c r="J633" i="2"/>
  <c r="I633" i="2"/>
  <c r="F633" i="2"/>
  <c r="D633" i="2"/>
  <c r="AE632" i="2"/>
  <c r="AD632" i="2"/>
  <c r="AB632" i="2"/>
  <c r="AA632" i="2"/>
  <c r="Y632" i="2"/>
  <c r="X632" i="2"/>
  <c r="V632" i="2"/>
  <c r="U632" i="2"/>
  <c r="S632" i="2"/>
  <c r="R632" i="2"/>
  <c r="P632" i="2"/>
  <c r="O632" i="2"/>
  <c r="M632" i="2"/>
  <c r="L632" i="2"/>
  <c r="J632" i="2"/>
  <c r="I632" i="2"/>
  <c r="F632" i="2"/>
  <c r="D632" i="2"/>
  <c r="AE631" i="2"/>
  <c r="AD631" i="2"/>
  <c r="AB631" i="2"/>
  <c r="AA631" i="2"/>
  <c r="Y631" i="2"/>
  <c r="X631" i="2"/>
  <c r="V631" i="2"/>
  <c r="U631" i="2"/>
  <c r="S631" i="2"/>
  <c r="R631" i="2"/>
  <c r="P631" i="2"/>
  <c r="O631" i="2"/>
  <c r="M631" i="2"/>
  <c r="L631" i="2"/>
  <c r="J631" i="2"/>
  <c r="I631" i="2"/>
  <c r="F631" i="2"/>
  <c r="D631" i="2"/>
  <c r="AE630" i="2"/>
  <c r="AD630" i="2"/>
  <c r="AB630" i="2"/>
  <c r="AA630" i="2"/>
  <c r="Y630" i="2"/>
  <c r="X630" i="2"/>
  <c r="V630" i="2"/>
  <c r="U630" i="2"/>
  <c r="S630" i="2"/>
  <c r="R630" i="2"/>
  <c r="P630" i="2"/>
  <c r="O630" i="2"/>
  <c r="M630" i="2"/>
  <c r="L630" i="2"/>
  <c r="J630" i="2"/>
  <c r="I630" i="2"/>
  <c r="F630" i="2"/>
  <c r="D630" i="2"/>
  <c r="AE629" i="2"/>
  <c r="AD629" i="2"/>
  <c r="AB629" i="2"/>
  <c r="AA629" i="2"/>
  <c r="Y629" i="2"/>
  <c r="X629" i="2"/>
  <c r="V629" i="2"/>
  <c r="U629" i="2"/>
  <c r="S629" i="2"/>
  <c r="R629" i="2"/>
  <c r="P629" i="2"/>
  <c r="O629" i="2"/>
  <c r="M629" i="2"/>
  <c r="L629" i="2"/>
  <c r="J629" i="2"/>
  <c r="I629" i="2"/>
  <c r="F629" i="2"/>
  <c r="D629" i="2"/>
  <c r="AE628" i="2"/>
  <c r="AD628" i="2"/>
  <c r="AB628" i="2"/>
  <c r="AA628" i="2"/>
  <c r="Y628" i="2"/>
  <c r="X628" i="2"/>
  <c r="V628" i="2"/>
  <c r="U628" i="2"/>
  <c r="S628" i="2"/>
  <c r="R628" i="2"/>
  <c r="P628" i="2"/>
  <c r="O628" i="2"/>
  <c r="M628" i="2"/>
  <c r="L628" i="2"/>
  <c r="J628" i="2"/>
  <c r="I628" i="2"/>
  <c r="F628" i="2"/>
  <c r="D628" i="2"/>
  <c r="AE627" i="2"/>
  <c r="AD627" i="2"/>
  <c r="AB627" i="2"/>
  <c r="AA627" i="2"/>
  <c r="Y627" i="2"/>
  <c r="X627" i="2"/>
  <c r="V627" i="2"/>
  <c r="U627" i="2"/>
  <c r="S627" i="2"/>
  <c r="R627" i="2"/>
  <c r="P627" i="2"/>
  <c r="O627" i="2"/>
  <c r="M627" i="2"/>
  <c r="L627" i="2"/>
  <c r="J627" i="2"/>
  <c r="I627" i="2"/>
  <c r="F627" i="2"/>
  <c r="D627" i="2"/>
  <c r="AE626" i="2"/>
  <c r="AD626" i="2"/>
  <c r="AB626" i="2"/>
  <c r="AA626" i="2"/>
  <c r="Y626" i="2"/>
  <c r="X626" i="2"/>
  <c r="V626" i="2"/>
  <c r="U626" i="2"/>
  <c r="S626" i="2"/>
  <c r="R626" i="2"/>
  <c r="P626" i="2"/>
  <c r="O626" i="2"/>
  <c r="M626" i="2"/>
  <c r="L626" i="2"/>
  <c r="J626" i="2"/>
  <c r="I626" i="2"/>
  <c r="F626" i="2"/>
  <c r="D626" i="2"/>
  <c r="AE625" i="2"/>
  <c r="AD625" i="2"/>
  <c r="AB625" i="2"/>
  <c r="AA625" i="2"/>
  <c r="Y625" i="2"/>
  <c r="X625" i="2"/>
  <c r="V625" i="2"/>
  <c r="U625" i="2"/>
  <c r="S625" i="2"/>
  <c r="R625" i="2"/>
  <c r="P625" i="2"/>
  <c r="O625" i="2"/>
  <c r="M625" i="2"/>
  <c r="L625" i="2"/>
  <c r="J625" i="2"/>
  <c r="I625" i="2"/>
  <c r="F625" i="2"/>
  <c r="D625" i="2"/>
  <c r="AE624" i="2"/>
  <c r="AD624" i="2"/>
  <c r="AB624" i="2"/>
  <c r="AA624" i="2"/>
  <c r="Y624" i="2"/>
  <c r="X624" i="2"/>
  <c r="V624" i="2"/>
  <c r="U624" i="2"/>
  <c r="S624" i="2"/>
  <c r="R624" i="2"/>
  <c r="P624" i="2"/>
  <c r="O624" i="2"/>
  <c r="M624" i="2"/>
  <c r="L624" i="2"/>
  <c r="J624" i="2"/>
  <c r="I624" i="2"/>
  <c r="F624" i="2"/>
  <c r="D624" i="2"/>
  <c r="AE623" i="2"/>
  <c r="AD623" i="2"/>
  <c r="AB623" i="2"/>
  <c r="AA623" i="2"/>
  <c r="Y623" i="2"/>
  <c r="X623" i="2"/>
  <c r="V623" i="2"/>
  <c r="U623" i="2"/>
  <c r="S623" i="2"/>
  <c r="R623" i="2"/>
  <c r="P623" i="2"/>
  <c r="O623" i="2"/>
  <c r="M623" i="2"/>
  <c r="L623" i="2"/>
  <c r="J623" i="2"/>
  <c r="I623" i="2"/>
  <c r="F623" i="2"/>
  <c r="D623" i="2"/>
  <c r="AE622" i="2"/>
  <c r="AD622" i="2"/>
  <c r="AB622" i="2"/>
  <c r="AA622" i="2"/>
  <c r="Y622" i="2"/>
  <c r="X622" i="2"/>
  <c r="V622" i="2"/>
  <c r="U622" i="2"/>
  <c r="S622" i="2"/>
  <c r="R622" i="2"/>
  <c r="P622" i="2"/>
  <c r="O622" i="2"/>
  <c r="M622" i="2"/>
  <c r="L622" i="2"/>
  <c r="J622" i="2"/>
  <c r="I622" i="2"/>
  <c r="F622" i="2"/>
  <c r="D622" i="2"/>
  <c r="AE621" i="2"/>
  <c r="AD621" i="2"/>
  <c r="AB621" i="2"/>
  <c r="AA621" i="2"/>
  <c r="Y621" i="2"/>
  <c r="X621" i="2"/>
  <c r="V621" i="2"/>
  <c r="U621" i="2"/>
  <c r="S621" i="2"/>
  <c r="R621" i="2"/>
  <c r="P621" i="2"/>
  <c r="O621" i="2"/>
  <c r="M621" i="2"/>
  <c r="L621" i="2"/>
  <c r="J621" i="2"/>
  <c r="I621" i="2"/>
  <c r="F621" i="2"/>
  <c r="D621" i="2"/>
  <c r="AE620" i="2"/>
  <c r="AD620" i="2"/>
  <c r="AB620" i="2"/>
  <c r="AA620" i="2"/>
  <c r="Y620" i="2"/>
  <c r="X620" i="2"/>
  <c r="V620" i="2"/>
  <c r="U620" i="2"/>
  <c r="S620" i="2"/>
  <c r="R620" i="2"/>
  <c r="P620" i="2"/>
  <c r="O620" i="2"/>
  <c r="M620" i="2"/>
  <c r="L620" i="2"/>
  <c r="J620" i="2"/>
  <c r="I620" i="2"/>
  <c r="F620" i="2"/>
  <c r="D620" i="2"/>
  <c r="AE619" i="2"/>
  <c r="AD619" i="2"/>
  <c r="AB619" i="2"/>
  <c r="AA619" i="2"/>
  <c r="Y619" i="2"/>
  <c r="X619" i="2"/>
  <c r="V619" i="2"/>
  <c r="U619" i="2"/>
  <c r="S619" i="2"/>
  <c r="R619" i="2"/>
  <c r="P619" i="2"/>
  <c r="O619" i="2"/>
  <c r="M619" i="2"/>
  <c r="L619" i="2"/>
  <c r="J619" i="2"/>
  <c r="I619" i="2"/>
  <c r="F619" i="2"/>
  <c r="D619" i="2"/>
  <c r="AE618" i="2"/>
  <c r="AD618" i="2"/>
  <c r="AB618" i="2"/>
  <c r="AA618" i="2"/>
  <c r="Y618" i="2"/>
  <c r="X618" i="2"/>
  <c r="V618" i="2"/>
  <c r="U618" i="2"/>
  <c r="S618" i="2"/>
  <c r="R618" i="2"/>
  <c r="P618" i="2"/>
  <c r="O618" i="2"/>
  <c r="M618" i="2"/>
  <c r="L618" i="2"/>
  <c r="J618" i="2"/>
  <c r="I618" i="2"/>
  <c r="F618" i="2"/>
  <c r="D618" i="2"/>
  <c r="AE617" i="2"/>
  <c r="AD617" i="2"/>
  <c r="AB617" i="2"/>
  <c r="AA617" i="2"/>
  <c r="Y617" i="2"/>
  <c r="X617" i="2"/>
  <c r="V617" i="2"/>
  <c r="U617" i="2"/>
  <c r="S617" i="2"/>
  <c r="R617" i="2"/>
  <c r="P617" i="2"/>
  <c r="O617" i="2"/>
  <c r="M617" i="2"/>
  <c r="L617" i="2"/>
  <c r="J617" i="2"/>
  <c r="I617" i="2"/>
  <c r="F617" i="2"/>
  <c r="D617" i="2"/>
  <c r="AE616" i="2"/>
  <c r="AD616" i="2"/>
  <c r="AB616" i="2"/>
  <c r="AA616" i="2"/>
  <c r="Y616" i="2"/>
  <c r="X616" i="2"/>
  <c r="V616" i="2"/>
  <c r="U616" i="2"/>
  <c r="S616" i="2"/>
  <c r="R616" i="2"/>
  <c r="P616" i="2"/>
  <c r="O616" i="2"/>
  <c r="M616" i="2"/>
  <c r="L616" i="2"/>
  <c r="J616" i="2"/>
  <c r="I616" i="2"/>
  <c r="F616" i="2"/>
  <c r="D616" i="2"/>
  <c r="AE615" i="2"/>
  <c r="AD615" i="2"/>
  <c r="AB615" i="2"/>
  <c r="AA615" i="2"/>
  <c r="Y615" i="2"/>
  <c r="X615" i="2"/>
  <c r="V615" i="2"/>
  <c r="U615" i="2"/>
  <c r="S615" i="2"/>
  <c r="R615" i="2"/>
  <c r="P615" i="2"/>
  <c r="O615" i="2"/>
  <c r="M615" i="2"/>
  <c r="L615" i="2"/>
  <c r="J615" i="2"/>
  <c r="I615" i="2"/>
  <c r="F615" i="2"/>
  <c r="D615" i="2"/>
  <c r="AE614" i="2"/>
  <c r="AD614" i="2"/>
  <c r="AB614" i="2"/>
  <c r="AA614" i="2"/>
  <c r="Y614" i="2"/>
  <c r="X614" i="2"/>
  <c r="V614" i="2"/>
  <c r="U614" i="2"/>
  <c r="S614" i="2"/>
  <c r="R614" i="2"/>
  <c r="P614" i="2"/>
  <c r="O614" i="2"/>
  <c r="M614" i="2"/>
  <c r="L614" i="2"/>
  <c r="J614" i="2"/>
  <c r="I614" i="2"/>
  <c r="F614" i="2"/>
  <c r="D614" i="2"/>
  <c r="AE613" i="2"/>
  <c r="AD613" i="2"/>
  <c r="AB613" i="2"/>
  <c r="AA613" i="2"/>
  <c r="Y613" i="2"/>
  <c r="X613" i="2"/>
  <c r="V613" i="2"/>
  <c r="U613" i="2"/>
  <c r="S613" i="2"/>
  <c r="R613" i="2"/>
  <c r="P613" i="2"/>
  <c r="O613" i="2"/>
  <c r="M613" i="2"/>
  <c r="L613" i="2"/>
  <c r="J613" i="2"/>
  <c r="I613" i="2"/>
  <c r="F613" i="2"/>
  <c r="D613" i="2"/>
  <c r="AE612" i="2"/>
  <c r="AD612" i="2"/>
  <c r="AB612" i="2"/>
  <c r="AA612" i="2"/>
  <c r="Y612" i="2"/>
  <c r="X612" i="2"/>
  <c r="V612" i="2"/>
  <c r="U612" i="2"/>
  <c r="S612" i="2"/>
  <c r="R612" i="2"/>
  <c r="P612" i="2"/>
  <c r="O612" i="2"/>
  <c r="M612" i="2"/>
  <c r="L612" i="2"/>
  <c r="J612" i="2"/>
  <c r="I612" i="2"/>
  <c r="F612" i="2"/>
  <c r="D612" i="2"/>
  <c r="AE611" i="2"/>
  <c r="AD611" i="2"/>
  <c r="AB611" i="2"/>
  <c r="AA611" i="2"/>
  <c r="Y611" i="2"/>
  <c r="X611" i="2"/>
  <c r="V611" i="2"/>
  <c r="U611" i="2"/>
  <c r="S611" i="2"/>
  <c r="R611" i="2"/>
  <c r="P611" i="2"/>
  <c r="O611" i="2"/>
  <c r="M611" i="2"/>
  <c r="L611" i="2"/>
  <c r="J611" i="2"/>
  <c r="I611" i="2"/>
  <c r="F611" i="2"/>
  <c r="D611" i="2"/>
  <c r="AE610" i="2"/>
  <c r="AD610" i="2"/>
  <c r="AB610" i="2"/>
  <c r="AA610" i="2"/>
  <c r="Y610" i="2"/>
  <c r="X610" i="2"/>
  <c r="V610" i="2"/>
  <c r="U610" i="2"/>
  <c r="S610" i="2"/>
  <c r="R610" i="2"/>
  <c r="P610" i="2"/>
  <c r="O610" i="2"/>
  <c r="M610" i="2"/>
  <c r="L610" i="2"/>
  <c r="J610" i="2"/>
  <c r="I610" i="2"/>
  <c r="F610" i="2"/>
  <c r="D610" i="2"/>
  <c r="AE609" i="2"/>
  <c r="AD609" i="2"/>
  <c r="AB609" i="2"/>
  <c r="AA609" i="2"/>
  <c r="Y609" i="2"/>
  <c r="X609" i="2"/>
  <c r="V609" i="2"/>
  <c r="U609" i="2"/>
  <c r="S609" i="2"/>
  <c r="R609" i="2"/>
  <c r="P609" i="2"/>
  <c r="O609" i="2"/>
  <c r="M609" i="2"/>
  <c r="L609" i="2"/>
  <c r="J609" i="2"/>
  <c r="I609" i="2"/>
  <c r="F609" i="2"/>
  <c r="D609" i="2"/>
  <c r="AE608" i="2"/>
  <c r="AD608" i="2"/>
  <c r="AB608" i="2"/>
  <c r="AA608" i="2"/>
  <c r="Y608" i="2"/>
  <c r="X608" i="2"/>
  <c r="V608" i="2"/>
  <c r="U608" i="2"/>
  <c r="S608" i="2"/>
  <c r="R608" i="2"/>
  <c r="P608" i="2"/>
  <c r="O608" i="2"/>
  <c r="M608" i="2"/>
  <c r="L608" i="2"/>
  <c r="J608" i="2"/>
  <c r="I608" i="2"/>
  <c r="F608" i="2"/>
  <c r="D608" i="2"/>
  <c r="AE607" i="2"/>
  <c r="AD607" i="2"/>
  <c r="AB607" i="2"/>
  <c r="AA607" i="2"/>
  <c r="Y607" i="2"/>
  <c r="X607" i="2"/>
  <c r="V607" i="2"/>
  <c r="U607" i="2"/>
  <c r="S607" i="2"/>
  <c r="R607" i="2"/>
  <c r="P607" i="2"/>
  <c r="O607" i="2"/>
  <c r="M607" i="2"/>
  <c r="L607" i="2"/>
  <c r="J607" i="2"/>
  <c r="I607" i="2"/>
  <c r="F607" i="2"/>
  <c r="D607" i="2"/>
  <c r="AE606" i="2"/>
  <c r="AD606" i="2"/>
  <c r="AB606" i="2"/>
  <c r="AA606" i="2"/>
  <c r="Y606" i="2"/>
  <c r="X606" i="2"/>
  <c r="V606" i="2"/>
  <c r="U606" i="2"/>
  <c r="S606" i="2"/>
  <c r="R606" i="2"/>
  <c r="P606" i="2"/>
  <c r="O606" i="2"/>
  <c r="M606" i="2"/>
  <c r="L606" i="2"/>
  <c r="J606" i="2"/>
  <c r="I606" i="2"/>
  <c r="F606" i="2"/>
  <c r="D606" i="2"/>
  <c r="AE605" i="2"/>
  <c r="AD605" i="2"/>
  <c r="AB605" i="2"/>
  <c r="AA605" i="2"/>
  <c r="Y605" i="2"/>
  <c r="X605" i="2"/>
  <c r="V605" i="2"/>
  <c r="U605" i="2"/>
  <c r="S605" i="2"/>
  <c r="R605" i="2"/>
  <c r="P605" i="2"/>
  <c r="O605" i="2"/>
  <c r="M605" i="2"/>
  <c r="L605" i="2"/>
  <c r="J605" i="2"/>
  <c r="I605" i="2"/>
  <c r="F605" i="2"/>
  <c r="D605" i="2"/>
  <c r="AE604" i="2"/>
  <c r="AD604" i="2"/>
  <c r="AB604" i="2"/>
  <c r="AA604" i="2"/>
  <c r="Y604" i="2"/>
  <c r="X604" i="2"/>
  <c r="V604" i="2"/>
  <c r="U604" i="2"/>
  <c r="S604" i="2"/>
  <c r="R604" i="2"/>
  <c r="P604" i="2"/>
  <c r="O604" i="2"/>
  <c r="M604" i="2"/>
  <c r="L604" i="2"/>
  <c r="J604" i="2"/>
  <c r="I604" i="2"/>
  <c r="F604" i="2"/>
  <c r="D604" i="2"/>
  <c r="AE603" i="2"/>
  <c r="AD603" i="2"/>
  <c r="AB603" i="2"/>
  <c r="AA603" i="2"/>
  <c r="Y603" i="2"/>
  <c r="X603" i="2"/>
  <c r="V603" i="2"/>
  <c r="U603" i="2"/>
  <c r="S603" i="2"/>
  <c r="R603" i="2"/>
  <c r="P603" i="2"/>
  <c r="O603" i="2"/>
  <c r="M603" i="2"/>
  <c r="L603" i="2"/>
  <c r="J603" i="2"/>
  <c r="I603" i="2"/>
  <c r="F603" i="2"/>
  <c r="D603" i="2"/>
  <c r="AE602" i="2"/>
  <c r="AD602" i="2"/>
  <c r="AB602" i="2"/>
  <c r="AA602" i="2"/>
  <c r="Y602" i="2"/>
  <c r="X602" i="2"/>
  <c r="V602" i="2"/>
  <c r="U602" i="2"/>
  <c r="S602" i="2"/>
  <c r="R602" i="2"/>
  <c r="P602" i="2"/>
  <c r="O602" i="2"/>
  <c r="M602" i="2"/>
  <c r="L602" i="2"/>
  <c r="J602" i="2"/>
  <c r="I602" i="2"/>
  <c r="F602" i="2"/>
  <c r="D602" i="2"/>
  <c r="AE601" i="2"/>
  <c r="AD601" i="2"/>
  <c r="AB601" i="2"/>
  <c r="AA601" i="2"/>
  <c r="Y601" i="2"/>
  <c r="X601" i="2"/>
  <c r="V601" i="2"/>
  <c r="U601" i="2"/>
  <c r="S601" i="2"/>
  <c r="R601" i="2"/>
  <c r="P601" i="2"/>
  <c r="O601" i="2"/>
  <c r="M601" i="2"/>
  <c r="L601" i="2"/>
  <c r="J601" i="2"/>
  <c r="I601" i="2"/>
  <c r="F601" i="2"/>
  <c r="D601" i="2"/>
  <c r="AE600" i="2"/>
  <c r="AD600" i="2"/>
  <c r="AB600" i="2"/>
  <c r="AA600" i="2"/>
  <c r="Y600" i="2"/>
  <c r="X600" i="2"/>
  <c r="V600" i="2"/>
  <c r="U600" i="2"/>
  <c r="S600" i="2"/>
  <c r="R600" i="2"/>
  <c r="P600" i="2"/>
  <c r="O600" i="2"/>
  <c r="M600" i="2"/>
  <c r="L600" i="2"/>
  <c r="J600" i="2"/>
  <c r="I600" i="2"/>
  <c r="F600" i="2"/>
  <c r="D600" i="2"/>
  <c r="AE599" i="2"/>
  <c r="AD599" i="2"/>
  <c r="AB599" i="2"/>
  <c r="AA599" i="2"/>
  <c r="Y599" i="2"/>
  <c r="X599" i="2"/>
  <c r="V599" i="2"/>
  <c r="U599" i="2"/>
  <c r="S599" i="2"/>
  <c r="R599" i="2"/>
  <c r="P599" i="2"/>
  <c r="O599" i="2"/>
  <c r="M599" i="2"/>
  <c r="L599" i="2"/>
  <c r="J599" i="2"/>
  <c r="I599" i="2"/>
  <c r="F599" i="2"/>
  <c r="D599" i="2"/>
  <c r="AE598" i="2"/>
  <c r="AD598" i="2"/>
  <c r="AB598" i="2"/>
  <c r="AA598" i="2"/>
  <c r="Y598" i="2"/>
  <c r="X598" i="2"/>
  <c r="V598" i="2"/>
  <c r="U598" i="2"/>
  <c r="S598" i="2"/>
  <c r="R598" i="2"/>
  <c r="P598" i="2"/>
  <c r="O598" i="2"/>
  <c r="M598" i="2"/>
  <c r="L598" i="2"/>
  <c r="J598" i="2"/>
  <c r="I598" i="2"/>
  <c r="F598" i="2"/>
  <c r="D598" i="2"/>
  <c r="AE597" i="2"/>
  <c r="AD597" i="2"/>
  <c r="AB597" i="2"/>
  <c r="AA597" i="2"/>
  <c r="Y597" i="2"/>
  <c r="X597" i="2"/>
  <c r="V597" i="2"/>
  <c r="U597" i="2"/>
  <c r="S597" i="2"/>
  <c r="R597" i="2"/>
  <c r="P597" i="2"/>
  <c r="O597" i="2"/>
  <c r="M597" i="2"/>
  <c r="L597" i="2"/>
  <c r="J597" i="2"/>
  <c r="I597" i="2"/>
  <c r="F597" i="2"/>
  <c r="D597" i="2"/>
  <c r="AE596" i="2"/>
  <c r="AD596" i="2"/>
  <c r="AB596" i="2"/>
  <c r="AA596" i="2"/>
  <c r="Y596" i="2"/>
  <c r="X596" i="2"/>
  <c r="V596" i="2"/>
  <c r="U596" i="2"/>
  <c r="S596" i="2"/>
  <c r="R596" i="2"/>
  <c r="P596" i="2"/>
  <c r="O596" i="2"/>
  <c r="M596" i="2"/>
  <c r="L596" i="2"/>
  <c r="J596" i="2"/>
  <c r="I596" i="2"/>
  <c r="F596" i="2"/>
  <c r="D596" i="2"/>
  <c r="AE595" i="2"/>
  <c r="AD595" i="2"/>
  <c r="AB595" i="2"/>
  <c r="AA595" i="2"/>
  <c r="Y595" i="2"/>
  <c r="X595" i="2"/>
  <c r="V595" i="2"/>
  <c r="U595" i="2"/>
  <c r="S595" i="2"/>
  <c r="R595" i="2"/>
  <c r="P595" i="2"/>
  <c r="O595" i="2"/>
  <c r="M595" i="2"/>
  <c r="L595" i="2"/>
  <c r="J595" i="2"/>
  <c r="I595" i="2"/>
  <c r="F595" i="2"/>
  <c r="D595" i="2"/>
  <c r="AE594" i="2"/>
  <c r="AD594" i="2"/>
  <c r="AB594" i="2"/>
  <c r="AA594" i="2"/>
  <c r="Y594" i="2"/>
  <c r="X594" i="2"/>
  <c r="V594" i="2"/>
  <c r="U594" i="2"/>
  <c r="S594" i="2"/>
  <c r="R594" i="2"/>
  <c r="P594" i="2"/>
  <c r="O594" i="2"/>
  <c r="M594" i="2"/>
  <c r="L594" i="2"/>
  <c r="J594" i="2"/>
  <c r="I594" i="2"/>
  <c r="F594" i="2"/>
  <c r="D594" i="2"/>
  <c r="AE593" i="2"/>
  <c r="AD593" i="2"/>
  <c r="AB593" i="2"/>
  <c r="AA593" i="2"/>
  <c r="Y593" i="2"/>
  <c r="X593" i="2"/>
  <c r="V593" i="2"/>
  <c r="U593" i="2"/>
  <c r="S593" i="2"/>
  <c r="R593" i="2"/>
  <c r="P593" i="2"/>
  <c r="O593" i="2"/>
  <c r="M593" i="2"/>
  <c r="L593" i="2"/>
  <c r="J593" i="2"/>
  <c r="I593" i="2"/>
  <c r="F593" i="2"/>
  <c r="D593" i="2"/>
  <c r="AE592" i="2"/>
  <c r="AD592" i="2"/>
  <c r="AB592" i="2"/>
  <c r="AA592" i="2"/>
  <c r="Y592" i="2"/>
  <c r="X592" i="2"/>
  <c r="V592" i="2"/>
  <c r="U592" i="2"/>
  <c r="S592" i="2"/>
  <c r="R592" i="2"/>
  <c r="P592" i="2"/>
  <c r="O592" i="2"/>
  <c r="M592" i="2"/>
  <c r="L592" i="2"/>
  <c r="J592" i="2"/>
  <c r="I592" i="2"/>
  <c r="F592" i="2"/>
  <c r="D592" i="2"/>
  <c r="AE591" i="2"/>
  <c r="AD591" i="2"/>
  <c r="AB591" i="2"/>
  <c r="AA591" i="2"/>
  <c r="Y591" i="2"/>
  <c r="X591" i="2"/>
  <c r="V591" i="2"/>
  <c r="U591" i="2"/>
  <c r="S591" i="2"/>
  <c r="R591" i="2"/>
  <c r="P591" i="2"/>
  <c r="O591" i="2"/>
  <c r="M591" i="2"/>
  <c r="L591" i="2"/>
  <c r="J591" i="2"/>
  <c r="I591" i="2"/>
  <c r="F591" i="2"/>
  <c r="D591" i="2"/>
  <c r="AE590" i="2"/>
  <c r="AD590" i="2"/>
  <c r="AB590" i="2"/>
  <c r="AA590" i="2"/>
  <c r="Y590" i="2"/>
  <c r="X590" i="2"/>
  <c r="V590" i="2"/>
  <c r="U590" i="2"/>
  <c r="S590" i="2"/>
  <c r="R590" i="2"/>
  <c r="P590" i="2"/>
  <c r="O590" i="2"/>
  <c r="M590" i="2"/>
  <c r="L590" i="2"/>
  <c r="J590" i="2"/>
  <c r="I590" i="2"/>
  <c r="F590" i="2"/>
  <c r="D590" i="2"/>
  <c r="AE589" i="2"/>
  <c r="AD589" i="2"/>
  <c r="AB589" i="2"/>
  <c r="AA589" i="2"/>
  <c r="Y589" i="2"/>
  <c r="X589" i="2"/>
  <c r="V589" i="2"/>
  <c r="U589" i="2"/>
  <c r="S589" i="2"/>
  <c r="R589" i="2"/>
  <c r="P589" i="2"/>
  <c r="O589" i="2"/>
  <c r="M589" i="2"/>
  <c r="L589" i="2"/>
  <c r="J589" i="2"/>
  <c r="I589" i="2"/>
  <c r="F589" i="2"/>
  <c r="D589" i="2"/>
  <c r="AE588" i="2"/>
  <c r="AD588" i="2"/>
  <c r="AB588" i="2"/>
  <c r="AA588" i="2"/>
  <c r="Y588" i="2"/>
  <c r="X588" i="2"/>
  <c r="V588" i="2"/>
  <c r="U588" i="2"/>
  <c r="S588" i="2"/>
  <c r="R588" i="2"/>
  <c r="P588" i="2"/>
  <c r="O588" i="2"/>
  <c r="M588" i="2"/>
  <c r="L588" i="2"/>
  <c r="J588" i="2"/>
  <c r="I588" i="2"/>
  <c r="F588" i="2"/>
  <c r="D588" i="2"/>
  <c r="AE587" i="2"/>
  <c r="AD587" i="2"/>
  <c r="AB587" i="2"/>
  <c r="AA587" i="2"/>
  <c r="Y587" i="2"/>
  <c r="X587" i="2"/>
  <c r="V587" i="2"/>
  <c r="U587" i="2"/>
  <c r="S587" i="2"/>
  <c r="R587" i="2"/>
  <c r="P587" i="2"/>
  <c r="O587" i="2"/>
  <c r="M587" i="2"/>
  <c r="L587" i="2"/>
  <c r="J587" i="2"/>
  <c r="I587" i="2"/>
  <c r="F587" i="2"/>
  <c r="D587" i="2"/>
  <c r="AE586" i="2"/>
  <c r="AD586" i="2"/>
  <c r="AB586" i="2"/>
  <c r="AA586" i="2"/>
  <c r="Y586" i="2"/>
  <c r="X586" i="2"/>
  <c r="V586" i="2"/>
  <c r="U586" i="2"/>
  <c r="S586" i="2"/>
  <c r="R586" i="2"/>
  <c r="P586" i="2"/>
  <c r="O586" i="2"/>
  <c r="M586" i="2"/>
  <c r="L586" i="2"/>
  <c r="J586" i="2"/>
  <c r="I586" i="2"/>
  <c r="F586" i="2"/>
  <c r="D586" i="2"/>
  <c r="AE585" i="2"/>
  <c r="AD585" i="2"/>
  <c r="AB585" i="2"/>
  <c r="AA585" i="2"/>
  <c r="Y585" i="2"/>
  <c r="X585" i="2"/>
  <c r="V585" i="2"/>
  <c r="U585" i="2"/>
  <c r="S585" i="2"/>
  <c r="R585" i="2"/>
  <c r="P585" i="2"/>
  <c r="O585" i="2"/>
  <c r="M585" i="2"/>
  <c r="L585" i="2"/>
  <c r="J585" i="2"/>
  <c r="I585" i="2"/>
  <c r="F585" i="2"/>
  <c r="D585" i="2"/>
  <c r="AE584" i="2"/>
  <c r="AD584" i="2"/>
  <c r="AB584" i="2"/>
  <c r="AA584" i="2"/>
  <c r="Y584" i="2"/>
  <c r="X584" i="2"/>
  <c r="V584" i="2"/>
  <c r="U584" i="2"/>
  <c r="S584" i="2"/>
  <c r="R584" i="2"/>
  <c r="P584" i="2"/>
  <c r="O584" i="2"/>
  <c r="M584" i="2"/>
  <c r="L584" i="2"/>
  <c r="J584" i="2"/>
  <c r="I584" i="2"/>
  <c r="F584" i="2"/>
  <c r="D584" i="2"/>
  <c r="AE583" i="2"/>
  <c r="AD583" i="2"/>
  <c r="AB583" i="2"/>
  <c r="AA583" i="2"/>
  <c r="Y583" i="2"/>
  <c r="X583" i="2"/>
  <c r="V583" i="2"/>
  <c r="U583" i="2"/>
  <c r="S583" i="2"/>
  <c r="R583" i="2"/>
  <c r="P583" i="2"/>
  <c r="O583" i="2"/>
  <c r="M583" i="2"/>
  <c r="L583" i="2"/>
  <c r="J583" i="2"/>
  <c r="I583" i="2"/>
  <c r="F583" i="2"/>
  <c r="D583" i="2"/>
  <c r="AE582" i="2"/>
  <c r="AD582" i="2"/>
  <c r="AB582" i="2"/>
  <c r="AA582" i="2"/>
  <c r="Y582" i="2"/>
  <c r="X582" i="2"/>
  <c r="V582" i="2"/>
  <c r="U582" i="2"/>
  <c r="S582" i="2"/>
  <c r="R582" i="2"/>
  <c r="P582" i="2"/>
  <c r="O582" i="2"/>
  <c r="M582" i="2"/>
  <c r="L582" i="2"/>
  <c r="J582" i="2"/>
  <c r="I582" i="2"/>
  <c r="F582" i="2"/>
  <c r="D582" i="2"/>
  <c r="AE581" i="2"/>
  <c r="AD581" i="2"/>
  <c r="AB581" i="2"/>
  <c r="AA581" i="2"/>
  <c r="Y581" i="2"/>
  <c r="X581" i="2"/>
  <c r="V581" i="2"/>
  <c r="U581" i="2"/>
  <c r="S581" i="2"/>
  <c r="R581" i="2"/>
  <c r="P581" i="2"/>
  <c r="O581" i="2"/>
  <c r="M581" i="2"/>
  <c r="L581" i="2"/>
  <c r="J581" i="2"/>
  <c r="I581" i="2"/>
  <c r="F581" i="2"/>
  <c r="D581" i="2"/>
  <c r="AE580" i="2"/>
  <c r="AD580" i="2"/>
  <c r="AB580" i="2"/>
  <c r="AA580" i="2"/>
  <c r="Y580" i="2"/>
  <c r="X580" i="2"/>
  <c r="V580" i="2"/>
  <c r="U580" i="2"/>
  <c r="S580" i="2"/>
  <c r="R580" i="2"/>
  <c r="P580" i="2"/>
  <c r="O580" i="2"/>
  <c r="M580" i="2"/>
  <c r="L580" i="2"/>
  <c r="J580" i="2"/>
  <c r="I580" i="2"/>
  <c r="F580" i="2"/>
  <c r="D580" i="2"/>
  <c r="AE579" i="2"/>
  <c r="AD579" i="2"/>
  <c r="AB579" i="2"/>
  <c r="AA579" i="2"/>
  <c r="Y579" i="2"/>
  <c r="X579" i="2"/>
  <c r="V579" i="2"/>
  <c r="U579" i="2"/>
  <c r="S579" i="2"/>
  <c r="R579" i="2"/>
  <c r="P579" i="2"/>
  <c r="O579" i="2"/>
  <c r="M579" i="2"/>
  <c r="L579" i="2"/>
  <c r="J579" i="2"/>
  <c r="I579" i="2"/>
  <c r="F579" i="2"/>
  <c r="D579" i="2"/>
  <c r="AE578" i="2"/>
  <c r="AD578" i="2"/>
  <c r="AB578" i="2"/>
  <c r="AA578" i="2"/>
  <c r="Y578" i="2"/>
  <c r="X578" i="2"/>
  <c r="V578" i="2"/>
  <c r="U578" i="2"/>
  <c r="S578" i="2"/>
  <c r="R578" i="2"/>
  <c r="P578" i="2"/>
  <c r="O578" i="2"/>
  <c r="M578" i="2"/>
  <c r="L578" i="2"/>
  <c r="J578" i="2"/>
  <c r="I578" i="2"/>
  <c r="F578" i="2"/>
  <c r="D578" i="2"/>
  <c r="AE577" i="2"/>
  <c r="AD577" i="2"/>
  <c r="AB577" i="2"/>
  <c r="AA577" i="2"/>
  <c r="Y577" i="2"/>
  <c r="X577" i="2"/>
  <c r="V577" i="2"/>
  <c r="U577" i="2"/>
  <c r="S577" i="2"/>
  <c r="R577" i="2"/>
  <c r="P577" i="2"/>
  <c r="O577" i="2"/>
  <c r="M577" i="2"/>
  <c r="L577" i="2"/>
  <c r="J577" i="2"/>
  <c r="I577" i="2"/>
  <c r="F577" i="2"/>
  <c r="D577" i="2"/>
  <c r="AE576" i="2"/>
  <c r="AD576" i="2"/>
  <c r="AB576" i="2"/>
  <c r="AA576" i="2"/>
  <c r="Y576" i="2"/>
  <c r="X576" i="2"/>
  <c r="V576" i="2"/>
  <c r="U576" i="2"/>
  <c r="S576" i="2"/>
  <c r="R576" i="2"/>
  <c r="P576" i="2"/>
  <c r="O576" i="2"/>
  <c r="M576" i="2"/>
  <c r="L576" i="2"/>
  <c r="J576" i="2"/>
  <c r="I576" i="2"/>
  <c r="F576" i="2"/>
  <c r="D576" i="2"/>
  <c r="AE575" i="2"/>
  <c r="AD575" i="2"/>
  <c r="AB575" i="2"/>
  <c r="AA575" i="2"/>
  <c r="Y575" i="2"/>
  <c r="X575" i="2"/>
  <c r="V575" i="2"/>
  <c r="U575" i="2"/>
  <c r="S575" i="2"/>
  <c r="R575" i="2"/>
  <c r="P575" i="2"/>
  <c r="O575" i="2"/>
  <c r="M575" i="2"/>
  <c r="L575" i="2"/>
  <c r="J575" i="2"/>
  <c r="I575" i="2"/>
  <c r="F575" i="2"/>
  <c r="D575" i="2"/>
  <c r="AE574" i="2"/>
  <c r="AD574" i="2"/>
  <c r="AB574" i="2"/>
  <c r="AA574" i="2"/>
  <c r="Y574" i="2"/>
  <c r="X574" i="2"/>
  <c r="V574" i="2"/>
  <c r="U574" i="2"/>
  <c r="S574" i="2"/>
  <c r="R574" i="2"/>
  <c r="P574" i="2"/>
  <c r="O574" i="2"/>
  <c r="M574" i="2"/>
  <c r="L574" i="2"/>
  <c r="J574" i="2"/>
  <c r="I574" i="2"/>
  <c r="F574" i="2"/>
  <c r="D574" i="2"/>
  <c r="AE573" i="2"/>
  <c r="AD573" i="2"/>
  <c r="AB573" i="2"/>
  <c r="AA573" i="2"/>
  <c r="Y573" i="2"/>
  <c r="X573" i="2"/>
  <c r="V573" i="2"/>
  <c r="U573" i="2"/>
  <c r="S573" i="2"/>
  <c r="R573" i="2"/>
  <c r="P573" i="2"/>
  <c r="O573" i="2"/>
  <c r="M573" i="2"/>
  <c r="L573" i="2"/>
  <c r="J573" i="2"/>
  <c r="I573" i="2"/>
  <c r="F573" i="2"/>
  <c r="D573" i="2"/>
  <c r="AE572" i="2"/>
  <c r="AD572" i="2"/>
  <c r="AB572" i="2"/>
  <c r="AA572" i="2"/>
  <c r="Y572" i="2"/>
  <c r="X572" i="2"/>
  <c r="V572" i="2"/>
  <c r="U572" i="2"/>
  <c r="S572" i="2"/>
  <c r="R572" i="2"/>
  <c r="P572" i="2"/>
  <c r="O572" i="2"/>
  <c r="M572" i="2"/>
  <c r="L572" i="2"/>
  <c r="J572" i="2"/>
  <c r="I572" i="2"/>
  <c r="F572" i="2"/>
  <c r="D572" i="2"/>
  <c r="AE571" i="2"/>
  <c r="AD571" i="2"/>
  <c r="AB571" i="2"/>
  <c r="AA571" i="2"/>
  <c r="Y571" i="2"/>
  <c r="X571" i="2"/>
  <c r="V571" i="2"/>
  <c r="U571" i="2"/>
  <c r="S571" i="2"/>
  <c r="R571" i="2"/>
  <c r="P571" i="2"/>
  <c r="O571" i="2"/>
  <c r="M571" i="2"/>
  <c r="L571" i="2"/>
  <c r="J571" i="2"/>
  <c r="I571" i="2"/>
  <c r="F571" i="2"/>
  <c r="D571" i="2"/>
  <c r="AE570" i="2"/>
  <c r="AD570" i="2"/>
  <c r="AB570" i="2"/>
  <c r="AA570" i="2"/>
  <c r="Y570" i="2"/>
  <c r="X570" i="2"/>
  <c r="V570" i="2"/>
  <c r="U570" i="2"/>
  <c r="S570" i="2"/>
  <c r="R570" i="2"/>
  <c r="P570" i="2"/>
  <c r="O570" i="2"/>
  <c r="M570" i="2"/>
  <c r="L570" i="2"/>
  <c r="J570" i="2"/>
  <c r="I570" i="2"/>
  <c r="F570" i="2"/>
  <c r="D570" i="2"/>
  <c r="AE569" i="2"/>
  <c r="AD569" i="2"/>
  <c r="AB569" i="2"/>
  <c r="AA569" i="2"/>
  <c r="Y569" i="2"/>
  <c r="X569" i="2"/>
  <c r="V569" i="2"/>
  <c r="U569" i="2"/>
  <c r="S569" i="2"/>
  <c r="R569" i="2"/>
  <c r="P569" i="2"/>
  <c r="O569" i="2"/>
  <c r="M569" i="2"/>
  <c r="L569" i="2"/>
  <c r="J569" i="2"/>
  <c r="I569" i="2"/>
  <c r="F569" i="2"/>
  <c r="D569" i="2"/>
  <c r="AE568" i="2"/>
  <c r="AD568" i="2"/>
  <c r="AB568" i="2"/>
  <c r="AA568" i="2"/>
  <c r="Y568" i="2"/>
  <c r="X568" i="2"/>
  <c r="V568" i="2"/>
  <c r="U568" i="2"/>
  <c r="S568" i="2"/>
  <c r="R568" i="2"/>
  <c r="P568" i="2"/>
  <c r="O568" i="2"/>
  <c r="M568" i="2"/>
  <c r="L568" i="2"/>
  <c r="J568" i="2"/>
  <c r="I568" i="2"/>
  <c r="F568" i="2"/>
  <c r="D568" i="2"/>
  <c r="AE567" i="2"/>
  <c r="AD567" i="2"/>
  <c r="AB567" i="2"/>
  <c r="AA567" i="2"/>
  <c r="Y567" i="2"/>
  <c r="X567" i="2"/>
  <c r="V567" i="2"/>
  <c r="U567" i="2"/>
  <c r="S567" i="2"/>
  <c r="R567" i="2"/>
  <c r="P567" i="2"/>
  <c r="O567" i="2"/>
  <c r="M567" i="2"/>
  <c r="L567" i="2"/>
  <c r="J567" i="2"/>
  <c r="I567" i="2"/>
  <c r="F567" i="2"/>
  <c r="D567" i="2"/>
  <c r="AE566" i="2"/>
  <c r="AD566" i="2"/>
  <c r="AB566" i="2"/>
  <c r="AA566" i="2"/>
  <c r="Y566" i="2"/>
  <c r="X566" i="2"/>
  <c r="V566" i="2"/>
  <c r="U566" i="2"/>
  <c r="S566" i="2"/>
  <c r="R566" i="2"/>
  <c r="P566" i="2"/>
  <c r="O566" i="2"/>
  <c r="M566" i="2"/>
  <c r="L566" i="2"/>
  <c r="J566" i="2"/>
  <c r="I566" i="2"/>
  <c r="F566" i="2"/>
  <c r="D566" i="2"/>
  <c r="AE565" i="2"/>
  <c r="AD565" i="2"/>
  <c r="AB565" i="2"/>
  <c r="AA565" i="2"/>
  <c r="Y565" i="2"/>
  <c r="X565" i="2"/>
  <c r="V565" i="2"/>
  <c r="U565" i="2"/>
  <c r="S565" i="2"/>
  <c r="R565" i="2"/>
  <c r="P565" i="2"/>
  <c r="O565" i="2"/>
  <c r="M565" i="2"/>
  <c r="L565" i="2"/>
  <c r="J565" i="2"/>
  <c r="I565" i="2"/>
  <c r="F565" i="2"/>
  <c r="D565" i="2"/>
  <c r="AE564" i="2"/>
  <c r="AD564" i="2"/>
  <c r="AB564" i="2"/>
  <c r="AA564" i="2"/>
  <c r="Y564" i="2"/>
  <c r="X564" i="2"/>
  <c r="V564" i="2"/>
  <c r="U564" i="2"/>
  <c r="S564" i="2"/>
  <c r="R564" i="2"/>
  <c r="P564" i="2"/>
  <c r="O564" i="2"/>
  <c r="M564" i="2"/>
  <c r="L564" i="2"/>
  <c r="J564" i="2"/>
  <c r="I564" i="2"/>
  <c r="F564" i="2"/>
  <c r="D564" i="2"/>
  <c r="AE563" i="2"/>
  <c r="AD563" i="2"/>
  <c r="AB563" i="2"/>
  <c r="AA563" i="2"/>
  <c r="Y563" i="2"/>
  <c r="X563" i="2"/>
  <c r="V563" i="2"/>
  <c r="U563" i="2"/>
  <c r="S563" i="2"/>
  <c r="R563" i="2"/>
  <c r="P563" i="2"/>
  <c r="O563" i="2"/>
  <c r="M563" i="2"/>
  <c r="L563" i="2"/>
  <c r="J563" i="2"/>
  <c r="I563" i="2"/>
  <c r="F563" i="2"/>
  <c r="D563" i="2"/>
  <c r="AE562" i="2"/>
  <c r="AD562" i="2"/>
  <c r="AB562" i="2"/>
  <c r="AA562" i="2"/>
  <c r="Y562" i="2"/>
  <c r="X562" i="2"/>
  <c r="V562" i="2"/>
  <c r="U562" i="2"/>
  <c r="S562" i="2"/>
  <c r="R562" i="2"/>
  <c r="P562" i="2"/>
  <c r="O562" i="2"/>
  <c r="M562" i="2"/>
  <c r="L562" i="2"/>
  <c r="J562" i="2"/>
  <c r="I562" i="2"/>
  <c r="F562" i="2"/>
  <c r="D562" i="2"/>
  <c r="AE561" i="2"/>
  <c r="AD561" i="2"/>
  <c r="AB561" i="2"/>
  <c r="AA561" i="2"/>
  <c r="Y561" i="2"/>
  <c r="X561" i="2"/>
  <c r="V561" i="2"/>
  <c r="U561" i="2"/>
  <c r="S561" i="2"/>
  <c r="R561" i="2"/>
  <c r="P561" i="2"/>
  <c r="O561" i="2"/>
  <c r="M561" i="2"/>
  <c r="L561" i="2"/>
  <c r="J561" i="2"/>
  <c r="I561" i="2"/>
  <c r="F561" i="2"/>
  <c r="D561" i="2"/>
  <c r="AE560" i="2"/>
  <c r="AD560" i="2"/>
  <c r="AB560" i="2"/>
  <c r="AA560" i="2"/>
  <c r="Y560" i="2"/>
  <c r="X560" i="2"/>
  <c r="V560" i="2"/>
  <c r="U560" i="2"/>
  <c r="S560" i="2"/>
  <c r="R560" i="2"/>
  <c r="P560" i="2"/>
  <c r="O560" i="2"/>
  <c r="M560" i="2"/>
  <c r="L560" i="2"/>
  <c r="J560" i="2"/>
  <c r="I560" i="2"/>
  <c r="F560" i="2"/>
  <c r="D560" i="2"/>
  <c r="AE559" i="2"/>
  <c r="AD559" i="2"/>
  <c r="AB559" i="2"/>
  <c r="AA559" i="2"/>
  <c r="Y559" i="2"/>
  <c r="X559" i="2"/>
  <c r="V559" i="2"/>
  <c r="U559" i="2"/>
  <c r="S559" i="2"/>
  <c r="R559" i="2"/>
  <c r="P559" i="2"/>
  <c r="O559" i="2"/>
  <c r="M559" i="2"/>
  <c r="L559" i="2"/>
  <c r="J559" i="2"/>
  <c r="I559" i="2"/>
  <c r="F559" i="2"/>
  <c r="D559" i="2"/>
  <c r="AE558" i="2"/>
  <c r="AD558" i="2"/>
  <c r="AB558" i="2"/>
  <c r="AA558" i="2"/>
  <c r="Y558" i="2"/>
  <c r="X558" i="2"/>
  <c r="V558" i="2"/>
  <c r="U558" i="2"/>
  <c r="S558" i="2"/>
  <c r="R558" i="2"/>
  <c r="P558" i="2"/>
  <c r="O558" i="2"/>
  <c r="M558" i="2"/>
  <c r="L558" i="2"/>
  <c r="J558" i="2"/>
  <c r="I558" i="2"/>
  <c r="F558" i="2"/>
  <c r="D558" i="2"/>
  <c r="AE557" i="2"/>
  <c r="AD557" i="2"/>
  <c r="AB557" i="2"/>
  <c r="AA557" i="2"/>
  <c r="Y557" i="2"/>
  <c r="X557" i="2"/>
  <c r="V557" i="2"/>
  <c r="U557" i="2"/>
  <c r="S557" i="2"/>
  <c r="R557" i="2"/>
  <c r="P557" i="2"/>
  <c r="O557" i="2"/>
  <c r="M557" i="2"/>
  <c r="L557" i="2"/>
  <c r="J557" i="2"/>
  <c r="I557" i="2"/>
  <c r="F557" i="2"/>
  <c r="D557" i="2"/>
  <c r="AE556" i="2"/>
  <c r="AD556" i="2"/>
  <c r="AB556" i="2"/>
  <c r="AA556" i="2"/>
  <c r="Y556" i="2"/>
  <c r="X556" i="2"/>
  <c r="V556" i="2"/>
  <c r="U556" i="2"/>
  <c r="S556" i="2"/>
  <c r="R556" i="2"/>
  <c r="P556" i="2"/>
  <c r="O556" i="2"/>
  <c r="M556" i="2"/>
  <c r="L556" i="2"/>
  <c r="J556" i="2"/>
  <c r="I556" i="2"/>
  <c r="F556" i="2"/>
  <c r="D556" i="2"/>
  <c r="AE555" i="2"/>
  <c r="AD555" i="2"/>
  <c r="AB555" i="2"/>
  <c r="AA555" i="2"/>
  <c r="Y555" i="2"/>
  <c r="X555" i="2"/>
  <c r="V555" i="2"/>
  <c r="U555" i="2"/>
  <c r="S555" i="2"/>
  <c r="R555" i="2"/>
  <c r="P555" i="2"/>
  <c r="O555" i="2"/>
  <c r="M555" i="2"/>
  <c r="L555" i="2"/>
  <c r="J555" i="2"/>
  <c r="I555" i="2"/>
  <c r="F555" i="2"/>
  <c r="D555" i="2"/>
  <c r="AE554" i="2"/>
  <c r="AD554" i="2"/>
  <c r="AB554" i="2"/>
  <c r="AA554" i="2"/>
  <c r="Y554" i="2"/>
  <c r="X554" i="2"/>
  <c r="V554" i="2"/>
  <c r="U554" i="2"/>
  <c r="S554" i="2"/>
  <c r="R554" i="2"/>
  <c r="P554" i="2"/>
  <c r="O554" i="2"/>
  <c r="M554" i="2"/>
  <c r="L554" i="2"/>
  <c r="J554" i="2"/>
  <c r="I554" i="2"/>
  <c r="F554" i="2"/>
  <c r="D554" i="2"/>
  <c r="AE553" i="2"/>
  <c r="AD553" i="2"/>
  <c r="AB553" i="2"/>
  <c r="AA553" i="2"/>
  <c r="Y553" i="2"/>
  <c r="X553" i="2"/>
  <c r="V553" i="2"/>
  <c r="U553" i="2"/>
  <c r="S553" i="2"/>
  <c r="R553" i="2"/>
  <c r="P553" i="2"/>
  <c r="O553" i="2"/>
  <c r="M553" i="2"/>
  <c r="L553" i="2"/>
  <c r="J553" i="2"/>
  <c r="I553" i="2"/>
  <c r="F553" i="2"/>
  <c r="D553" i="2"/>
  <c r="AE552" i="2"/>
  <c r="AD552" i="2"/>
  <c r="AB552" i="2"/>
  <c r="AA552" i="2"/>
  <c r="Y552" i="2"/>
  <c r="X552" i="2"/>
  <c r="V552" i="2"/>
  <c r="U552" i="2"/>
  <c r="S552" i="2"/>
  <c r="R552" i="2"/>
  <c r="P552" i="2"/>
  <c r="O552" i="2"/>
  <c r="M552" i="2"/>
  <c r="L552" i="2"/>
  <c r="J552" i="2"/>
  <c r="I552" i="2"/>
  <c r="F552" i="2"/>
  <c r="D552" i="2"/>
  <c r="AE551" i="2"/>
  <c r="AD551" i="2"/>
  <c r="AB551" i="2"/>
  <c r="AA551" i="2"/>
  <c r="Y551" i="2"/>
  <c r="X551" i="2"/>
  <c r="V551" i="2"/>
  <c r="U551" i="2"/>
  <c r="S551" i="2"/>
  <c r="R551" i="2"/>
  <c r="P551" i="2"/>
  <c r="O551" i="2"/>
  <c r="M551" i="2"/>
  <c r="L551" i="2"/>
  <c r="J551" i="2"/>
  <c r="I551" i="2"/>
  <c r="F551" i="2"/>
  <c r="D551" i="2"/>
  <c r="AE550" i="2"/>
  <c r="AD550" i="2"/>
  <c r="AB550" i="2"/>
  <c r="AA550" i="2"/>
  <c r="Y550" i="2"/>
  <c r="X550" i="2"/>
  <c r="V550" i="2"/>
  <c r="U550" i="2"/>
  <c r="S550" i="2"/>
  <c r="R550" i="2"/>
  <c r="P550" i="2"/>
  <c r="O550" i="2"/>
  <c r="M550" i="2"/>
  <c r="L550" i="2"/>
  <c r="J550" i="2"/>
  <c r="I550" i="2"/>
  <c r="F550" i="2"/>
  <c r="D550" i="2"/>
  <c r="AE549" i="2"/>
  <c r="AD549" i="2"/>
  <c r="AB549" i="2"/>
  <c r="AA549" i="2"/>
  <c r="Y549" i="2"/>
  <c r="X549" i="2"/>
  <c r="V549" i="2"/>
  <c r="U549" i="2"/>
  <c r="S549" i="2"/>
  <c r="R549" i="2"/>
  <c r="P549" i="2"/>
  <c r="O549" i="2"/>
  <c r="M549" i="2"/>
  <c r="L549" i="2"/>
  <c r="J549" i="2"/>
  <c r="I549" i="2"/>
  <c r="F549" i="2"/>
  <c r="D549" i="2"/>
  <c r="AE548" i="2"/>
  <c r="AD548" i="2"/>
  <c r="AB548" i="2"/>
  <c r="AA548" i="2"/>
  <c r="Y548" i="2"/>
  <c r="X548" i="2"/>
  <c r="V548" i="2"/>
  <c r="U548" i="2"/>
  <c r="S548" i="2"/>
  <c r="R548" i="2"/>
  <c r="P548" i="2"/>
  <c r="O548" i="2"/>
  <c r="M548" i="2"/>
  <c r="L548" i="2"/>
  <c r="J548" i="2"/>
  <c r="I548" i="2"/>
  <c r="F548" i="2"/>
  <c r="D548" i="2"/>
  <c r="AE547" i="2"/>
  <c r="AD547" i="2"/>
  <c r="AB547" i="2"/>
  <c r="AA547" i="2"/>
  <c r="Y547" i="2"/>
  <c r="X547" i="2"/>
  <c r="V547" i="2"/>
  <c r="U547" i="2"/>
  <c r="S547" i="2"/>
  <c r="R547" i="2"/>
  <c r="P547" i="2"/>
  <c r="O547" i="2"/>
  <c r="M547" i="2"/>
  <c r="L547" i="2"/>
  <c r="J547" i="2"/>
  <c r="I547" i="2"/>
  <c r="F547" i="2"/>
  <c r="D547" i="2"/>
  <c r="AE546" i="2"/>
  <c r="AD546" i="2"/>
  <c r="AB546" i="2"/>
  <c r="AA546" i="2"/>
  <c r="Y546" i="2"/>
  <c r="X546" i="2"/>
  <c r="V546" i="2"/>
  <c r="U546" i="2"/>
  <c r="S546" i="2"/>
  <c r="R546" i="2"/>
  <c r="P546" i="2"/>
  <c r="O546" i="2"/>
  <c r="M546" i="2"/>
  <c r="L546" i="2"/>
  <c r="J546" i="2"/>
  <c r="I546" i="2"/>
  <c r="F546" i="2"/>
  <c r="D546" i="2"/>
  <c r="AE545" i="2"/>
  <c r="AD545" i="2"/>
  <c r="AB545" i="2"/>
  <c r="AA545" i="2"/>
  <c r="Y545" i="2"/>
  <c r="X545" i="2"/>
  <c r="V545" i="2"/>
  <c r="U545" i="2"/>
  <c r="S545" i="2"/>
  <c r="R545" i="2"/>
  <c r="P545" i="2"/>
  <c r="O545" i="2"/>
  <c r="M545" i="2"/>
  <c r="L545" i="2"/>
  <c r="J545" i="2"/>
  <c r="I545" i="2"/>
  <c r="F545" i="2"/>
  <c r="D545" i="2"/>
  <c r="AE544" i="2"/>
  <c r="AD544" i="2"/>
  <c r="AB544" i="2"/>
  <c r="AA544" i="2"/>
  <c r="Y544" i="2"/>
  <c r="X544" i="2"/>
  <c r="V544" i="2"/>
  <c r="U544" i="2"/>
  <c r="S544" i="2"/>
  <c r="R544" i="2"/>
  <c r="P544" i="2"/>
  <c r="O544" i="2"/>
  <c r="M544" i="2"/>
  <c r="L544" i="2"/>
  <c r="J544" i="2"/>
  <c r="I544" i="2"/>
  <c r="F544" i="2"/>
  <c r="D544" i="2"/>
  <c r="AE543" i="2"/>
  <c r="AD543" i="2"/>
  <c r="AB543" i="2"/>
  <c r="AA543" i="2"/>
  <c r="Y543" i="2"/>
  <c r="X543" i="2"/>
  <c r="V543" i="2"/>
  <c r="U543" i="2"/>
  <c r="S543" i="2"/>
  <c r="R543" i="2"/>
  <c r="P543" i="2"/>
  <c r="O543" i="2"/>
  <c r="M543" i="2"/>
  <c r="L543" i="2"/>
  <c r="J543" i="2"/>
  <c r="I543" i="2"/>
  <c r="F543" i="2"/>
  <c r="D543" i="2"/>
  <c r="AE542" i="2"/>
  <c r="AD542" i="2"/>
  <c r="AB542" i="2"/>
  <c r="AA542" i="2"/>
  <c r="Y542" i="2"/>
  <c r="X542" i="2"/>
  <c r="V542" i="2"/>
  <c r="U542" i="2"/>
  <c r="S542" i="2"/>
  <c r="R542" i="2"/>
  <c r="P542" i="2"/>
  <c r="O542" i="2"/>
  <c r="M542" i="2"/>
  <c r="L542" i="2"/>
  <c r="J542" i="2"/>
  <c r="I542" i="2"/>
  <c r="F542" i="2"/>
  <c r="D542" i="2"/>
  <c r="AE541" i="2"/>
  <c r="AD541" i="2"/>
  <c r="AB541" i="2"/>
  <c r="AA541" i="2"/>
  <c r="Y541" i="2"/>
  <c r="X541" i="2"/>
  <c r="V541" i="2"/>
  <c r="U541" i="2"/>
  <c r="S541" i="2"/>
  <c r="R541" i="2"/>
  <c r="P541" i="2"/>
  <c r="O541" i="2"/>
  <c r="M541" i="2"/>
  <c r="L541" i="2"/>
  <c r="J541" i="2"/>
  <c r="I541" i="2"/>
  <c r="F541" i="2"/>
  <c r="D541" i="2"/>
  <c r="AE540" i="2"/>
  <c r="AD540" i="2"/>
  <c r="AB540" i="2"/>
  <c r="AA540" i="2"/>
  <c r="Y540" i="2"/>
  <c r="X540" i="2"/>
  <c r="V540" i="2"/>
  <c r="U540" i="2"/>
  <c r="S540" i="2"/>
  <c r="R540" i="2"/>
  <c r="P540" i="2"/>
  <c r="O540" i="2"/>
  <c r="M540" i="2"/>
  <c r="L540" i="2"/>
  <c r="J540" i="2"/>
  <c r="I540" i="2"/>
  <c r="F540" i="2"/>
  <c r="D540" i="2"/>
  <c r="AE539" i="2"/>
  <c r="AD539" i="2"/>
  <c r="AB539" i="2"/>
  <c r="AA539" i="2"/>
  <c r="Y539" i="2"/>
  <c r="X539" i="2"/>
  <c r="V539" i="2"/>
  <c r="U539" i="2"/>
  <c r="S539" i="2"/>
  <c r="R539" i="2"/>
  <c r="P539" i="2"/>
  <c r="O539" i="2"/>
  <c r="M539" i="2"/>
  <c r="L539" i="2"/>
  <c r="J539" i="2"/>
  <c r="I539" i="2"/>
  <c r="F539" i="2"/>
  <c r="D539" i="2"/>
  <c r="AE538" i="2"/>
  <c r="AD538" i="2"/>
  <c r="AB538" i="2"/>
  <c r="AA538" i="2"/>
  <c r="Y538" i="2"/>
  <c r="X538" i="2"/>
  <c r="V538" i="2"/>
  <c r="U538" i="2"/>
  <c r="S538" i="2"/>
  <c r="R538" i="2"/>
  <c r="P538" i="2"/>
  <c r="O538" i="2"/>
  <c r="M538" i="2"/>
  <c r="L538" i="2"/>
  <c r="J538" i="2"/>
  <c r="I538" i="2"/>
  <c r="F538" i="2"/>
  <c r="D538" i="2"/>
  <c r="AE537" i="2"/>
  <c r="AD537" i="2"/>
  <c r="AB537" i="2"/>
  <c r="AA537" i="2"/>
  <c r="Y537" i="2"/>
  <c r="X537" i="2"/>
  <c r="V537" i="2"/>
  <c r="U537" i="2"/>
  <c r="S537" i="2"/>
  <c r="R537" i="2"/>
  <c r="P537" i="2"/>
  <c r="O537" i="2"/>
  <c r="M537" i="2"/>
  <c r="L537" i="2"/>
  <c r="J537" i="2"/>
  <c r="I537" i="2"/>
  <c r="F537" i="2"/>
  <c r="D537" i="2"/>
  <c r="AE536" i="2"/>
  <c r="AD536" i="2"/>
  <c r="AB536" i="2"/>
  <c r="AA536" i="2"/>
  <c r="Y536" i="2"/>
  <c r="X536" i="2"/>
  <c r="V536" i="2"/>
  <c r="U536" i="2"/>
  <c r="S536" i="2"/>
  <c r="R536" i="2"/>
  <c r="P536" i="2"/>
  <c r="O536" i="2"/>
  <c r="M536" i="2"/>
  <c r="L536" i="2"/>
  <c r="J536" i="2"/>
  <c r="I536" i="2"/>
  <c r="F536" i="2"/>
  <c r="D536" i="2"/>
  <c r="AE535" i="2"/>
  <c r="AD535" i="2"/>
  <c r="AB535" i="2"/>
  <c r="AA535" i="2"/>
  <c r="Y535" i="2"/>
  <c r="X535" i="2"/>
  <c r="V535" i="2"/>
  <c r="U535" i="2"/>
  <c r="S535" i="2"/>
  <c r="R535" i="2"/>
  <c r="P535" i="2"/>
  <c r="O535" i="2"/>
  <c r="M535" i="2"/>
  <c r="L535" i="2"/>
  <c r="J535" i="2"/>
  <c r="I535" i="2"/>
  <c r="F535" i="2"/>
  <c r="D535" i="2"/>
  <c r="AE534" i="2"/>
  <c r="AD534" i="2"/>
  <c r="AB534" i="2"/>
  <c r="AA534" i="2"/>
  <c r="Y534" i="2"/>
  <c r="X534" i="2"/>
  <c r="V534" i="2"/>
  <c r="U534" i="2"/>
  <c r="S534" i="2"/>
  <c r="R534" i="2"/>
  <c r="P534" i="2"/>
  <c r="O534" i="2"/>
  <c r="M534" i="2"/>
  <c r="L534" i="2"/>
  <c r="J534" i="2"/>
  <c r="I534" i="2"/>
  <c r="F534" i="2"/>
  <c r="D534" i="2"/>
  <c r="AE533" i="2"/>
  <c r="AD533" i="2"/>
  <c r="AB533" i="2"/>
  <c r="AA533" i="2"/>
  <c r="Y533" i="2"/>
  <c r="X533" i="2"/>
  <c r="V533" i="2"/>
  <c r="U533" i="2"/>
  <c r="S533" i="2"/>
  <c r="R533" i="2"/>
  <c r="P533" i="2"/>
  <c r="O533" i="2"/>
  <c r="M533" i="2"/>
  <c r="L533" i="2"/>
  <c r="J533" i="2"/>
  <c r="I533" i="2"/>
  <c r="F533" i="2"/>
  <c r="D533" i="2"/>
  <c r="AE532" i="2"/>
  <c r="AD532" i="2"/>
  <c r="AB532" i="2"/>
  <c r="AA532" i="2"/>
  <c r="Y532" i="2"/>
  <c r="X532" i="2"/>
  <c r="V532" i="2"/>
  <c r="U532" i="2"/>
  <c r="S532" i="2"/>
  <c r="R532" i="2"/>
  <c r="P532" i="2"/>
  <c r="O532" i="2"/>
  <c r="M532" i="2"/>
  <c r="L532" i="2"/>
  <c r="J532" i="2"/>
  <c r="I532" i="2"/>
  <c r="F532" i="2"/>
  <c r="D532" i="2"/>
  <c r="AE531" i="2"/>
  <c r="AD531" i="2"/>
  <c r="AB531" i="2"/>
  <c r="AA531" i="2"/>
  <c r="Y531" i="2"/>
  <c r="X531" i="2"/>
  <c r="V531" i="2"/>
  <c r="U531" i="2"/>
  <c r="S531" i="2"/>
  <c r="R531" i="2"/>
  <c r="P531" i="2"/>
  <c r="O531" i="2"/>
  <c r="M531" i="2"/>
  <c r="L531" i="2"/>
  <c r="J531" i="2"/>
  <c r="I531" i="2"/>
  <c r="F531" i="2"/>
  <c r="D531" i="2"/>
  <c r="AE530" i="2"/>
  <c r="AD530" i="2"/>
  <c r="AB530" i="2"/>
  <c r="AA530" i="2"/>
  <c r="Y530" i="2"/>
  <c r="X530" i="2"/>
  <c r="V530" i="2"/>
  <c r="U530" i="2"/>
  <c r="S530" i="2"/>
  <c r="R530" i="2"/>
  <c r="P530" i="2"/>
  <c r="O530" i="2"/>
  <c r="M530" i="2"/>
  <c r="L530" i="2"/>
  <c r="J530" i="2"/>
  <c r="I530" i="2"/>
  <c r="F530" i="2"/>
  <c r="D530" i="2"/>
  <c r="AE529" i="2"/>
  <c r="AD529" i="2"/>
  <c r="AB529" i="2"/>
  <c r="AA529" i="2"/>
  <c r="Y529" i="2"/>
  <c r="X529" i="2"/>
  <c r="V529" i="2"/>
  <c r="U529" i="2"/>
  <c r="S529" i="2"/>
  <c r="R529" i="2"/>
  <c r="P529" i="2"/>
  <c r="O529" i="2"/>
  <c r="M529" i="2"/>
  <c r="L529" i="2"/>
  <c r="J529" i="2"/>
  <c r="I529" i="2"/>
  <c r="F529" i="2"/>
  <c r="D529" i="2"/>
  <c r="AE528" i="2"/>
  <c r="AD528" i="2"/>
  <c r="AB528" i="2"/>
  <c r="AA528" i="2"/>
  <c r="Y528" i="2"/>
  <c r="X528" i="2"/>
  <c r="V528" i="2"/>
  <c r="U528" i="2"/>
  <c r="S528" i="2"/>
  <c r="R528" i="2"/>
  <c r="P528" i="2"/>
  <c r="O528" i="2"/>
  <c r="M528" i="2"/>
  <c r="L528" i="2"/>
  <c r="J528" i="2"/>
  <c r="I528" i="2"/>
  <c r="F528" i="2"/>
  <c r="D528" i="2"/>
  <c r="AE527" i="2"/>
  <c r="AD527" i="2"/>
  <c r="AB527" i="2"/>
  <c r="AA527" i="2"/>
  <c r="Y527" i="2"/>
  <c r="X527" i="2"/>
  <c r="V527" i="2"/>
  <c r="U527" i="2"/>
  <c r="S527" i="2"/>
  <c r="R527" i="2"/>
  <c r="P527" i="2"/>
  <c r="O527" i="2"/>
  <c r="M527" i="2"/>
  <c r="L527" i="2"/>
  <c r="J527" i="2"/>
  <c r="I527" i="2"/>
  <c r="F527" i="2"/>
  <c r="D527" i="2"/>
  <c r="AE526" i="2"/>
  <c r="AD526" i="2"/>
  <c r="AB526" i="2"/>
  <c r="AA526" i="2"/>
  <c r="Y526" i="2"/>
  <c r="X526" i="2"/>
  <c r="V526" i="2"/>
  <c r="U526" i="2"/>
  <c r="S526" i="2"/>
  <c r="R526" i="2"/>
  <c r="P526" i="2"/>
  <c r="O526" i="2"/>
  <c r="M526" i="2"/>
  <c r="L526" i="2"/>
  <c r="J526" i="2"/>
  <c r="I526" i="2"/>
  <c r="F526" i="2"/>
  <c r="D526" i="2"/>
  <c r="AE525" i="2"/>
  <c r="AD525" i="2"/>
  <c r="AB525" i="2"/>
  <c r="AA525" i="2"/>
  <c r="Y525" i="2"/>
  <c r="X525" i="2"/>
  <c r="V525" i="2"/>
  <c r="U525" i="2"/>
  <c r="S525" i="2"/>
  <c r="R525" i="2"/>
  <c r="P525" i="2"/>
  <c r="O525" i="2"/>
  <c r="M525" i="2"/>
  <c r="L525" i="2"/>
  <c r="J525" i="2"/>
  <c r="I525" i="2"/>
  <c r="F525" i="2"/>
  <c r="D525" i="2"/>
  <c r="AE524" i="2"/>
  <c r="AD524" i="2"/>
  <c r="AB524" i="2"/>
  <c r="AA524" i="2"/>
  <c r="Y524" i="2"/>
  <c r="X524" i="2"/>
  <c r="V524" i="2"/>
  <c r="U524" i="2"/>
  <c r="S524" i="2"/>
  <c r="R524" i="2"/>
  <c r="P524" i="2"/>
  <c r="O524" i="2"/>
  <c r="M524" i="2"/>
  <c r="L524" i="2"/>
  <c r="J524" i="2"/>
  <c r="I524" i="2"/>
  <c r="F524" i="2"/>
  <c r="D524" i="2"/>
  <c r="AE523" i="2"/>
  <c r="AD523" i="2"/>
  <c r="AB523" i="2"/>
  <c r="AA523" i="2"/>
  <c r="Y523" i="2"/>
  <c r="X523" i="2"/>
  <c r="V523" i="2"/>
  <c r="U523" i="2"/>
  <c r="S523" i="2"/>
  <c r="R523" i="2"/>
  <c r="P523" i="2"/>
  <c r="O523" i="2"/>
  <c r="M523" i="2"/>
  <c r="L523" i="2"/>
  <c r="J523" i="2"/>
  <c r="I523" i="2"/>
  <c r="F523" i="2"/>
  <c r="D523" i="2"/>
  <c r="AE522" i="2"/>
  <c r="AD522" i="2"/>
  <c r="AB522" i="2"/>
  <c r="AA522" i="2"/>
  <c r="Y522" i="2"/>
  <c r="X522" i="2"/>
  <c r="V522" i="2"/>
  <c r="U522" i="2"/>
  <c r="S522" i="2"/>
  <c r="R522" i="2"/>
  <c r="P522" i="2"/>
  <c r="O522" i="2"/>
  <c r="M522" i="2"/>
  <c r="L522" i="2"/>
  <c r="J522" i="2"/>
  <c r="I522" i="2"/>
  <c r="F522" i="2"/>
  <c r="D522" i="2"/>
  <c r="AE521" i="2"/>
  <c r="AD521" i="2"/>
  <c r="AB521" i="2"/>
  <c r="AA521" i="2"/>
  <c r="Y521" i="2"/>
  <c r="X521" i="2"/>
  <c r="V521" i="2"/>
  <c r="U521" i="2"/>
  <c r="S521" i="2"/>
  <c r="R521" i="2"/>
  <c r="P521" i="2"/>
  <c r="O521" i="2"/>
  <c r="M521" i="2"/>
  <c r="L521" i="2"/>
  <c r="J521" i="2"/>
  <c r="I521" i="2"/>
  <c r="F521" i="2"/>
  <c r="D521" i="2"/>
  <c r="AE520" i="2"/>
  <c r="AD520" i="2"/>
  <c r="AB520" i="2"/>
  <c r="AA520" i="2"/>
  <c r="Y520" i="2"/>
  <c r="X520" i="2"/>
  <c r="V520" i="2"/>
  <c r="U520" i="2"/>
  <c r="S520" i="2"/>
  <c r="R520" i="2"/>
  <c r="P520" i="2"/>
  <c r="O520" i="2"/>
  <c r="M520" i="2"/>
  <c r="L520" i="2"/>
  <c r="J520" i="2"/>
  <c r="I520" i="2"/>
  <c r="F520" i="2"/>
  <c r="D520" i="2"/>
  <c r="AE519" i="2"/>
  <c r="AD519" i="2"/>
  <c r="AB519" i="2"/>
  <c r="AA519" i="2"/>
  <c r="Y519" i="2"/>
  <c r="X519" i="2"/>
  <c r="V519" i="2"/>
  <c r="U519" i="2"/>
  <c r="S519" i="2"/>
  <c r="R519" i="2"/>
  <c r="P519" i="2"/>
  <c r="O519" i="2"/>
  <c r="M519" i="2"/>
  <c r="L519" i="2"/>
  <c r="J519" i="2"/>
  <c r="I519" i="2"/>
  <c r="F519" i="2"/>
  <c r="D519" i="2"/>
  <c r="AE518" i="2"/>
  <c r="AD518" i="2"/>
  <c r="AB518" i="2"/>
  <c r="AA518" i="2"/>
  <c r="Y518" i="2"/>
  <c r="X518" i="2"/>
  <c r="V518" i="2"/>
  <c r="U518" i="2"/>
  <c r="S518" i="2"/>
  <c r="R518" i="2"/>
  <c r="P518" i="2"/>
  <c r="O518" i="2"/>
  <c r="M518" i="2"/>
  <c r="L518" i="2"/>
  <c r="J518" i="2"/>
  <c r="I518" i="2"/>
  <c r="F518" i="2"/>
  <c r="D518" i="2"/>
  <c r="AE517" i="2"/>
  <c r="AD517" i="2"/>
  <c r="AB517" i="2"/>
  <c r="AA517" i="2"/>
  <c r="Y517" i="2"/>
  <c r="X517" i="2"/>
  <c r="V517" i="2"/>
  <c r="U517" i="2"/>
  <c r="S517" i="2"/>
  <c r="R517" i="2"/>
  <c r="P517" i="2"/>
  <c r="O517" i="2"/>
  <c r="M517" i="2"/>
  <c r="L517" i="2"/>
  <c r="J517" i="2"/>
  <c r="I517" i="2"/>
  <c r="F517" i="2"/>
  <c r="D517" i="2"/>
  <c r="AE516" i="2"/>
  <c r="AD516" i="2"/>
  <c r="AB516" i="2"/>
  <c r="AA516" i="2"/>
  <c r="Y516" i="2"/>
  <c r="X516" i="2"/>
  <c r="V516" i="2"/>
  <c r="U516" i="2"/>
  <c r="S516" i="2"/>
  <c r="R516" i="2"/>
  <c r="P516" i="2"/>
  <c r="O516" i="2"/>
  <c r="M516" i="2"/>
  <c r="L516" i="2"/>
  <c r="J516" i="2"/>
  <c r="I516" i="2"/>
  <c r="F516" i="2"/>
  <c r="D516" i="2"/>
  <c r="AE515" i="2"/>
  <c r="AD515" i="2"/>
  <c r="AB515" i="2"/>
  <c r="AA515" i="2"/>
  <c r="Y515" i="2"/>
  <c r="X515" i="2"/>
  <c r="V515" i="2"/>
  <c r="U515" i="2"/>
  <c r="S515" i="2"/>
  <c r="R515" i="2"/>
  <c r="P515" i="2"/>
  <c r="O515" i="2"/>
  <c r="M515" i="2"/>
  <c r="L515" i="2"/>
  <c r="J515" i="2"/>
  <c r="I515" i="2"/>
  <c r="F515" i="2"/>
  <c r="D515" i="2"/>
  <c r="AE514" i="2"/>
  <c r="AD514" i="2"/>
  <c r="AB514" i="2"/>
  <c r="AA514" i="2"/>
  <c r="Y514" i="2"/>
  <c r="X514" i="2"/>
  <c r="V514" i="2"/>
  <c r="U514" i="2"/>
  <c r="S514" i="2"/>
  <c r="R514" i="2"/>
  <c r="P514" i="2"/>
  <c r="O514" i="2"/>
  <c r="M514" i="2"/>
  <c r="L514" i="2"/>
  <c r="J514" i="2"/>
  <c r="I514" i="2"/>
  <c r="F514" i="2"/>
  <c r="D514" i="2"/>
  <c r="AE513" i="2"/>
  <c r="AD513" i="2"/>
  <c r="AB513" i="2"/>
  <c r="AA513" i="2"/>
  <c r="Y513" i="2"/>
  <c r="X513" i="2"/>
  <c r="V513" i="2"/>
  <c r="U513" i="2"/>
  <c r="S513" i="2"/>
  <c r="R513" i="2"/>
  <c r="P513" i="2"/>
  <c r="O513" i="2"/>
  <c r="M513" i="2"/>
  <c r="L513" i="2"/>
  <c r="J513" i="2"/>
  <c r="I513" i="2"/>
  <c r="F513" i="2"/>
  <c r="D513" i="2"/>
  <c r="AE512" i="2"/>
  <c r="AD512" i="2"/>
  <c r="AB512" i="2"/>
  <c r="AA512" i="2"/>
  <c r="Y512" i="2"/>
  <c r="X512" i="2"/>
  <c r="V512" i="2"/>
  <c r="U512" i="2"/>
  <c r="S512" i="2"/>
  <c r="R512" i="2"/>
  <c r="P512" i="2"/>
  <c r="O512" i="2"/>
  <c r="M512" i="2"/>
  <c r="L512" i="2"/>
  <c r="J512" i="2"/>
  <c r="I512" i="2"/>
  <c r="F512" i="2"/>
  <c r="D512" i="2"/>
  <c r="AE511" i="2"/>
  <c r="AD511" i="2"/>
  <c r="AB511" i="2"/>
  <c r="AA511" i="2"/>
  <c r="Y511" i="2"/>
  <c r="X511" i="2"/>
  <c r="V511" i="2"/>
  <c r="U511" i="2"/>
  <c r="S511" i="2"/>
  <c r="R511" i="2"/>
  <c r="P511" i="2"/>
  <c r="O511" i="2"/>
  <c r="M511" i="2"/>
  <c r="L511" i="2"/>
  <c r="J511" i="2"/>
  <c r="I511" i="2"/>
  <c r="F511" i="2"/>
  <c r="D511" i="2"/>
  <c r="AE510" i="2"/>
  <c r="AD510" i="2"/>
  <c r="AB510" i="2"/>
  <c r="AA510" i="2"/>
  <c r="Y510" i="2"/>
  <c r="X510" i="2"/>
  <c r="V510" i="2"/>
  <c r="U510" i="2"/>
  <c r="S510" i="2"/>
  <c r="R510" i="2"/>
  <c r="P510" i="2"/>
  <c r="O510" i="2"/>
  <c r="M510" i="2"/>
  <c r="L510" i="2"/>
  <c r="J510" i="2"/>
  <c r="I510" i="2"/>
  <c r="F510" i="2"/>
  <c r="D510" i="2"/>
  <c r="AE509" i="2"/>
  <c r="AD509" i="2"/>
  <c r="AB509" i="2"/>
  <c r="AA509" i="2"/>
  <c r="Y509" i="2"/>
  <c r="X509" i="2"/>
  <c r="V509" i="2"/>
  <c r="U509" i="2"/>
  <c r="S509" i="2"/>
  <c r="R509" i="2"/>
  <c r="P509" i="2"/>
  <c r="O509" i="2"/>
  <c r="M509" i="2"/>
  <c r="L509" i="2"/>
  <c r="J509" i="2"/>
  <c r="I509" i="2"/>
  <c r="F509" i="2"/>
  <c r="D509" i="2"/>
  <c r="AE508" i="2"/>
  <c r="AD508" i="2"/>
  <c r="AB508" i="2"/>
  <c r="AA508" i="2"/>
  <c r="Y508" i="2"/>
  <c r="X508" i="2"/>
  <c r="V508" i="2"/>
  <c r="U508" i="2"/>
  <c r="S508" i="2"/>
  <c r="R508" i="2"/>
  <c r="P508" i="2"/>
  <c r="O508" i="2"/>
  <c r="M508" i="2"/>
  <c r="L508" i="2"/>
  <c r="J508" i="2"/>
  <c r="I508" i="2"/>
  <c r="F508" i="2"/>
  <c r="D508" i="2"/>
  <c r="AE507" i="2"/>
  <c r="AD507" i="2"/>
  <c r="AB507" i="2"/>
  <c r="AA507" i="2"/>
  <c r="Y507" i="2"/>
  <c r="X507" i="2"/>
  <c r="V507" i="2"/>
  <c r="U507" i="2"/>
  <c r="S507" i="2"/>
  <c r="R507" i="2"/>
  <c r="P507" i="2"/>
  <c r="O507" i="2"/>
  <c r="M507" i="2"/>
  <c r="L507" i="2"/>
  <c r="J507" i="2"/>
  <c r="I507" i="2"/>
  <c r="F507" i="2"/>
  <c r="D507" i="2"/>
  <c r="AE506" i="2"/>
  <c r="AD506" i="2"/>
  <c r="AB506" i="2"/>
  <c r="AA506" i="2"/>
  <c r="Y506" i="2"/>
  <c r="X506" i="2"/>
  <c r="V506" i="2"/>
  <c r="U506" i="2"/>
  <c r="S506" i="2"/>
  <c r="R506" i="2"/>
  <c r="P506" i="2"/>
  <c r="O506" i="2"/>
  <c r="M506" i="2"/>
  <c r="L506" i="2"/>
  <c r="J506" i="2"/>
  <c r="I506" i="2"/>
  <c r="F506" i="2"/>
  <c r="D506" i="2"/>
  <c r="AE505" i="2"/>
  <c r="AD505" i="2"/>
  <c r="AB505" i="2"/>
  <c r="AA505" i="2"/>
  <c r="Y505" i="2"/>
  <c r="X505" i="2"/>
  <c r="V505" i="2"/>
  <c r="U505" i="2"/>
  <c r="S505" i="2"/>
  <c r="R505" i="2"/>
  <c r="P505" i="2"/>
  <c r="O505" i="2"/>
  <c r="M505" i="2"/>
  <c r="L505" i="2"/>
  <c r="J505" i="2"/>
  <c r="I505" i="2"/>
  <c r="F505" i="2"/>
  <c r="D505" i="2"/>
  <c r="AE504" i="2"/>
  <c r="AD504" i="2"/>
  <c r="AB504" i="2"/>
  <c r="AA504" i="2"/>
  <c r="Y504" i="2"/>
  <c r="X504" i="2"/>
  <c r="V504" i="2"/>
  <c r="U504" i="2"/>
  <c r="S504" i="2"/>
  <c r="R504" i="2"/>
  <c r="P504" i="2"/>
  <c r="O504" i="2"/>
  <c r="M504" i="2"/>
  <c r="L504" i="2"/>
  <c r="J504" i="2"/>
  <c r="I504" i="2"/>
  <c r="F504" i="2"/>
  <c r="D504" i="2"/>
  <c r="AE503" i="2"/>
  <c r="AD503" i="2"/>
  <c r="AB503" i="2"/>
  <c r="AA503" i="2"/>
  <c r="Y503" i="2"/>
  <c r="X503" i="2"/>
  <c r="V503" i="2"/>
  <c r="U503" i="2"/>
  <c r="S503" i="2"/>
  <c r="R503" i="2"/>
  <c r="P503" i="2"/>
  <c r="O503" i="2"/>
  <c r="M503" i="2"/>
  <c r="L503" i="2"/>
  <c r="J503" i="2"/>
  <c r="I503" i="2"/>
  <c r="F503" i="2"/>
  <c r="D503" i="2"/>
  <c r="AE502" i="2"/>
  <c r="AD502" i="2"/>
  <c r="AB502" i="2"/>
  <c r="AA502" i="2"/>
  <c r="Y502" i="2"/>
  <c r="X502" i="2"/>
  <c r="V502" i="2"/>
  <c r="U502" i="2"/>
  <c r="S502" i="2"/>
  <c r="R502" i="2"/>
  <c r="P502" i="2"/>
  <c r="O502" i="2"/>
  <c r="M502" i="2"/>
  <c r="L502" i="2"/>
  <c r="J502" i="2"/>
  <c r="I502" i="2"/>
  <c r="F502" i="2"/>
  <c r="D502" i="2"/>
  <c r="AE501" i="2"/>
  <c r="AD501" i="2"/>
  <c r="AB501" i="2"/>
  <c r="AA501" i="2"/>
  <c r="Y501" i="2"/>
  <c r="X501" i="2"/>
  <c r="V501" i="2"/>
  <c r="U501" i="2"/>
  <c r="S501" i="2"/>
  <c r="R501" i="2"/>
  <c r="P501" i="2"/>
  <c r="O501" i="2"/>
  <c r="M501" i="2"/>
  <c r="L501" i="2"/>
  <c r="J501" i="2"/>
  <c r="I501" i="2"/>
  <c r="F501" i="2"/>
  <c r="D501" i="2"/>
  <c r="AE500" i="2"/>
  <c r="AD500" i="2"/>
  <c r="AB500" i="2"/>
  <c r="AA500" i="2"/>
  <c r="Y500" i="2"/>
  <c r="X500" i="2"/>
  <c r="V500" i="2"/>
  <c r="U500" i="2"/>
  <c r="S500" i="2"/>
  <c r="R500" i="2"/>
  <c r="P500" i="2"/>
  <c r="O500" i="2"/>
  <c r="M500" i="2"/>
  <c r="L500" i="2"/>
  <c r="J500" i="2"/>
  <c r="I500" i="2"/>
  <c r="F500" i="2"/>
  <c r="D500" i="2"/>
  <c r="AE499" i="2"/>
  <c r="AD499" i="2"/>
  <c r="AB499" i="2"/>
  <c r="AA499" i="2"/>
  <c r="Y499" i="2"/>
  <c r="X499" i="2"/>
  <c r="V499" i="2"/>
  <c r="U499" i="2"/>
  <c r="S499" i="2"/>
  <c r="R499" i="2"/>
  <c r="P499" i="2"/>
  <c r="O499" i="2"/>
  <c r="M499" i="2"/>
  <c r="L499" i="2"/>
  <c r="J499" i="2"/>
  <c r="I499" i="2"/>
  <c r="F499" i="2"/>
  <c r="D499" i="2"/>
  <c r="AE498" i="2"/>
  <c r="AD498" i="2"/>
  <c r="AB498" i="2"/>
  <c r="AA498" i="2"/>
  <c r="Y498" i="2"/>
  <c r="X498" i="2"/>
  <c r="V498" i="2"/>
  <c r="U498" i="2"/>
  <c r="S498" i="2"/>
  <c r="R498" i="2"/>
  <c r="P498" i="2"/>
  <c r="O498" i="2"/>
  <c r="M498" i="2"/>
  <c r="L498" i="2"/>
  <c r="J498" i="2"/>
  <c r="I498" i="2"/>
  <c r="F498" i="2"/>
  <c r="D498" i="2"/>
  <c r="AE497" i="2"/>
  <c r="AD497" i="2"/>
  <c r="AB497" i="2"/>
  <c r="AA497" i="2"/>
  <c r="Y497" i="2"/>
  <c r="X497" i="2"/>
  <c r="V497" i="2"/>
  <c r="U497" i="2"/>
  <c r="S497" i="2"/>
  <c r="R497" i="2"/>
  <c r="P497" i="2"/>
  <c r="O497" i="2"/>
  <c r="M497" i="2"/>
  <c r="L497" i="2"/>
  <c r="J497" i="2"/>
  <c r="I497" i="2"/>
  <c r="F497" i="2"/>
  <c r="D497" i="2"/>
  <c r="AE496" i="2"/>
  <c r="AD496" i="2"/>
  <c r="AB496" i="2"/>
  <c r="AA496" i="2"/>
  <c r="Y496" i="2"/>
  <c r="X496" i="2"/>
  <c r="V496" i="2"/>
  <c r="U496" i="2"/>
  <c r="S496" i="2"/>
  <c r="R496" i="2"/>
  <c r="P496" i="2"/>
  <c r="O496" i="2"/>
  <c r="M496" i="2"/>
  <c r="L496" i="2"/>
  <c r="J496" i="2"/>
  <c r="I496" i="2"/>
  <c r="F496" i="2"/>
  <c r="D496" i="2"/>
  <c r="AE495" i="2"/>
  <c r="AD495" i="2"/>
  <c r="AB495" i="2"/>
  <c r="AA495" i="2"/>
  <c r="Y495" i="2"/>
  <c r="X495" i="2"/>
  <c r="V495" i="2"/>
  <c r="U495" i="2"/>
  <c r="S495" i="2"/>
  <c r="R495" i="2"/>
  <c r="P495" i="2"/>
  <c r="O495" i="2"/>
  <c r="M495" i="2"/>
  <c r="L495" i="2"/>
  <c r="J495" i="2"/>
  <c r="I495" i="2"/>
  <c r="F495" i="2"/>
  <c r="D495" i="2"/>
  <c r="AE494" i="2"/>
  <c r="AD494" i="2"/>
  <c r="AB494" i="2"/>
  <c r="AA494" i="2"/>
  <c r="Y494" i="2"/>
  <c r="X494" i="2"/>
  <c r="V494" i="2"/>
  <c r="U494" i="2"/>
  <c r="S494" i="2"/>
  <c r="R494" i="2"/>
  <c r="P494" i="2"/>
  <c r="O494" i="2"/>
  <c r="M494" i="2"/>
  <c r="L494" i="2"/>
  <c r="J494" i="2"/>
  <c r="I494" i="2"/>
  <c r="F494" i="2"/>
  <c r="D494" i="2"/>
  <c r="AE493" i="2"/>
  <c r="AD493" i="2"/>
  <c r="AB493" i="2"/>
  <c r="AA493" i="2"/>
  <c r="Y493" i="2"/>
  <c r="X493" i="2"/>
  <c r="V493" i="2"/>
  <c r="U493" i="2"/>
  <c r="S493" i="2"/>
  <c r="R493" i="2"/>
  <c r="P493" i="2"/>
  <c r="O493" i="2"/>
  <c r="M493" i="2"/>
  <c r="L493" i="2"/>
  <c r="J493" i="2"/>
  <c r="I493" i="2"/>
  <c r="F493" i="2"/>
  <c r="D493" i="2"/>
  <c r="AE492" i="2"/>
  <c r="AD492" i="2"/>
  <c r="AB492" i="2"/>
  <c r="AA492" i="2"/>
  <c r="Y492" i="2"/>
  <c r="X492" i="2"/>
  <c r="V492" i="2"/>
  <c r="U492" i="2"/>
  <c r="S492" i="2"/>
  <c r="R492" i="2"/>
  <c r="P492" i="2"/>
  <c r="O492" i="2"/>
  <c r="M492" i="2"/>
  <c r="L492" i="2"/>
  <c r="J492" i="2"/>
  <c r="I492" i="2"/>
  <c r="F492" i="2"/>
  <c r="D492" i="2"/>
  <c r="AE491" i="2"/>
  <c r="AD491" i="2"/>
  <c r="AB491" i="2"/>
  <c r="AA491" i="2"/>
  <c r="Y491" i="2"/>
  <c r="X491" i="2"/>
  <c r="V491" i="2"/>
  <c r="U491" i="2"/>
  <c r="S491" i="2"/>
  <c r="R491" i="2"/>
  <c r="P491" i="2"/>
  <c r="O491" i="2"/>
  <c r="M491" i="2"/>
  <c r="L491" i="2"/>
  <c r="J491" i="2"/>
  <c r="I491" i="2"/>
  <c r="F491" i="2"/>
  <c r="D491" i="2"/>
  <c r="AE490" i="2"/>
  <c r="AD490" i="2"/>
  <c r="AB490" i="2"/>
  <c r="AA490" i="2"/>
  <c r="Y490" i="2"/>
  <c r="X490" i="2"/>
  <c r="V490" i="2"/>
  <c r="U490" i="2"/>
  <c r="S490" i="2"/>
  <c r="R490" i="2"/>
  <c r="P490" i="2"/>
  <c r="O490" i="2"/>
  <c r="M490" i="2"/>
  <c r="L490" i="2"/>
  <c r="J490" i="2"/>
  <c r="I490" i="2"/>
  <c r="F490" i="2"/>
  <c r="D490" i="2"/>
  <c r="AE489" i="2"/>
  <c r="AD489" i="2"/>
  <c r="AB489" i="2"/>
  <c r="AA489" i="2"/>
  <c r="Y489" i="2"/>
  <c r="X489" i="2"/>
  <c r="V489" i="2"/>
  <c r="U489" i="2"/>
  <c r="S489" i="2"/>
  <c r="R489" i="2"/>
  <c r="P489" i="2"/>
  <c r="O489" i="2"/>
  <c r="M489" i="2"/>
  <c r="L489" i="2"/>
  <c r="J489" i="2"/>
  <c r="I489" i="2"/>
  <c r="F489" i="2"/>
  <c r="D489" i="2"/>
  <c r="AE488" i="2"/>
  <c r="AD488" i="2"/>
  <c r="AB488" i="2"/>
  <c r="AA488" i="2"/>
  <c r="Y488" i="2"/>
  <c r="X488" i="2"/>
  <c r="V488" i="2"/>
  <c r="U488" i="2"/>
  <c r="S488" i="2"/>
  <c r="R488" i="2"/>
  <c r="P488" i="2"/>
  <c r="O488" i="2"/>
  <c r="M488" i="2"/>
  <c r="L488" i="2"/>
  <c r="J488" i="2"/>
  <c r="I488" i="2"/>
  <c r="F488" i="2"/>
  <c r="D488" i="2"/>
  <c r="AE487" i="2"/>
  <c r="AD487" i="2"/>
  <c r="AB487" i="2"/>
  <c r="AA487" i="2"/>
  <c r="Y487" i="2"/>
  <c r="X487" i="2"/>
  <c r="V487" i="2"/>
  <c r="U487" i="2"/>
  <c r="S487" i="2"/>
  <c r="R487" i="2"/>
  <c r="P487" i="2"/>
  <c r="O487" i="2"/>
  <c r="M487" i="2"/>
  <c r="L487" i="2"/>
  <c r="J487" i="2"/>
  <c r="I487" i="2"/>
  <c r="F487" i="2"/>
  <c r="D487" i="2"/>
  <c r="AE486" i="2"/>
  <c r="AD486" i="2"/>
  <c r="AB486" i="2"/>
  <c r="AA486" i="2"/>
  <c r="Y486" i="2"/>
  <c r="X486" i="2"/>
  <c r="V486" i="2"/>
  <c r="U486" i="2"/>
  <c r="S486" i="2"/>
  <c r="R486" i="2"/>
  <c r="P486" i="2"/>
  <c r="O486" i="2"/>
  <c r="M486" i="2"/>
  <c r="L486" i="2"/>
  <c r="J486" i="2"/>
  <c r="I486" i="2"/>
  <c r="F486" i="2"/>
  <c r="D486" i="2"/>
  <c r="AE485" i="2"/>
  <c r="AD485" i="2"/>
  <c r="AB485" i="2"/>
  <c r="AA485" i="2"/>
  <c r="Y485" i="2"/>
  <c r="X485" i="2"/>
  <c r="V485" i="2"/>
  <c r="U485" i="2"/>
  <c r="S485" i="2"/>
  <c r="R485" i="2"/>
  <c r="P485" i="2"/>
  <c r="O485" i="2"/>
  <c r="M485" i="2"/>
  <c r="L485" i="2"/>
  <c r="J485" i="2"/>
  <c r="I485" i="2"/>
  <c r="F485" i="2"/>
  <c r="D485" i="2"/>
  <c r="AE484" i="2"/>
  <c r="AD484" i="2"/>
  <c r="AB484" i="2"/>
  <c r="AA484" i="2"/>
  <c r="Y484" i="2"/>
  <c r="X484" i="2"/>
  <c r="V484" i="2"/>
  <c r="U484" i="2"/>
  <c r="S484" i="2"/>
  <c r="R484" i="2"/>
  <c r="P484" i="2"/>
  <c r="O484" i="2"/>
  <c r="M484" i="2"/>
  <c r="L484" i="2"/>
  <c r="J484" i="2"/>
  <c r="I484" i="2"/>
  <c r="F484" i="2"/>
  <c r="D484" i="2"/>
  <c r="AE483" i="2"/>
  <c r="AD483" i="2"/>
  <c r="AB483" i="2"/>
  <c r="AA483" i="2"/>
  <c r="Y483" i="2"/>
  <c r="X483" i="2"/>
  <c r="V483" i="2"/>
  <c r="U483" i="2"/>
  <c r="S483" i="2"/>
  <c r="R483" i="2"/>
  <c r="P483" i="2"/>
  <c r="O483" i="2"/>
  <c r="M483" i="2"/>
  <c r="L483" i="2"/>
  <c r="J483" i="2"/>
  <c r="I483" i="2"/>
  <c r="F483" i="2"/>
  <c r="D483" i="2"/>
  <c r="AE482" i="2"/>
  <c r="AD482" i="2"/>
  <c r="AB482" i="2"/>
  <c r="AA482" i="2"/>
  <c r="Y482" i="2"/>
  <c r="X482" i="2"/>
  <c r="V482" i="2"/>
  <c r="U482" i="2"/>
  <c r="S482" i="2"/>
  <c r="R482" i="2"/>
  <c r="P482" i="2"/>
  <c r="O482" i="2"/>
  <c r="M482" i="2"/>
  <c r="L482" i="2"/>
  <c r="J482" i="2"/>
  <c r="I482" i="2"/>
  <c r="F482" i="2"/>
  <c r="D482" i="2"/>
  <c r="AE481" i="2"/>
  <c r="AD481" i="2"/>
  <c r="AB481" i="2"/>
  <c r="AA481" i="2"/>
  <c r="Y481" i="2"/>
  <c r="X481" i="2"/>
  <c r="V481" i="2"/>
  <c r="U481" i="2"/>
  <c r="S481" i="2"/>
  <c r="R481" i="2"/>
  <c r="P481" i="2"/>
  <c r="O481" i="2"/>
  <c r="M481" i="2"/>
  <c r="L481" i="2"/>
  <c r="J481" i="2"/>
  <c r="I481" i="2"/>
  <c r="F481" i="2"/>
  <c r="D481" i="2"/>
  <c r="AE480" i="2"/>
  <c r="AD480" i="2"/>
  <c r="AB480" i="2"/>
  <c r="AA480" i="2"/>
  <c r="Y480" i="2"/>
  <c r="X480" i="2"/>
  <c r="V480" i="2"/>
  <c r="U480" i="2"/>
  <c r="S480" i="2"/>
  <c r="R480" i="2"/>
  <c r="P480" i="2"/>
  <c r="O480" i="2"/>
  <c r="M480" i="2"/>
  <c r="L480" i="2"/>
  <c r="J480" i="2"/>
  <c r="I480" i="2"/>
  <c r="F480" i="2"/>
  <c r="D480" i="2"/>
  <c r="AE479" i="2"/>
  <c r="AD479" i="2"/>
  <c r="AB479" i="2"/>
  <c r="AA479" i="2"/>
  <c r="Y479" i="2"/>
  <c r="X479" i="2"/>
  <c r="V479" i="2"/>
  <c r="U479" i="2"/>
  <c r="S479" i="2"/>
  <c r="R479" i="2"/>
  <c r="P479" i="2"/>
  <c r="O479" i="2"/>
  <c r="M479" i="2"/>
  <c r="L479" i="2"/>
  <c r="J479" i="2"/>
  <c r="I479" i="2"/>
  <c r="F479" i="2"/>
  <c r="D479" i="2"/>
  <c r="AE478" i="2"/>
  <c r="AD478" i="2"/>
  <c r="AB478" i="2"/>
  <c r="AA478" i="2"/>
  <c r="Y478" i="2"/>
  <c r="X478" i="2"/>
  <c r="V478" i="2"/>
  <c r="U478" i="2"/>
  <c r="S478" i="2"/>
  <c r="R478" i="2"/>
  <c r="P478" i="2"/>
  <c r="O478" i="2"/>
  <c r="M478" i="2"/>
  <c r="L478" i="2"/>
  <c r="J478" i="2"/>
  <c r="I478" i="2"/>
  <c r="F478" i="2"/>
  <c r="D478" i="2"/>
  <c r="AE477" i="2"/>
  <c r="AD477" i="2"/>
  <c r="AB477" i="2"/>
  <c r="AA477" i="2"/>
  <c r="Y477" i="2"/>
  <c r="X477" i="2"/>
  <c r="V477" i="2"/>
  <c r="U477" i="2"/>
  <c r="S477" i="2"/>
  <c r="R477" i="2"/>
  <c r="P477" i="2"/>
  <c r="O477" i="2"/>
  <c r="M477" i="2"/>
  <c r="L477" i="2"/>
  <c r="J477" i="2"/>
  <c r="I477" i="2"/>
  <c r="F477" i="2"/>
  <c r="D477" i="2"/>
  <c r="AE476" i="2"/>
  <c r="AD476" i="2"/>
  <c r="AB476" i="2"/>
  <c r="AA476" i="2"/>
  <c r="Y476" i="2"/>
  <c r="X476" i="2"/>
  <c r="V476" i="2"/>
  <c r="U476" i="2"/>
  <c r="S476" i="2"/>
  <c r="R476" i="2"/>
  <c r="P476" i="2"/>
  <c r="O476" i="2"/>
  <c r="M476" i="2"/>
  <c r="L476" i="2"/>
  <c r="J476" i="2"/>
  <c r="I476" i="2"/>
  <c r="F476" i="2"/>
  <c r="D476" i="2"/>
  <c r="AE475" i="2"/>
  <c r="AD475" i="2"/>
  <c r="AB475" i="2"/>
  <c r="AA475" i="2"/>
  <c r="Y475" i="2"/>
  <c r="X475" i="2"/>
  <c r="V475" i="2"/>
  <c r="U475" i="2"/>
  <c r="S475" i="2"/>
  <c r="R475" i="2"/>
  <c r="P475" i="2"/>
  <c r="O475" i="2"/>
  <c r="M475" i="2"/>
  <c r="L475" i="2"/>
  <c r="J475" i="2"/>
  <c r="I475" i="2"/>
  <c r="F475" i="2"/>
  <c r="D475" i="2"/>
  <c r="AE474" i="2"/>
  <c r="AD474" i="2"/>
  <c r="AB474" i="2"/>
  <c r="AA474" i="2"/>
  <c r="Y474" i="2"/>
  <c r="X474" i="2"/>
  <c r="V474" i="2"/>
  <c r="U474" i="2"/>
  <c r="S474" i="2"/>
  <c r="R474" i="2"/>
  <c r="P474" i="2"/>
  <c r="O474" i="2"/>
  <c r="M474" i="2"/>
  <c r="L474" i="2"/>
  <c r="J474" i="2"/>
  <c r="I474" i="2"/>
  <c r="F474" i="2"/>
  <c r="D474" i="2"/>
  <c r="AE473" i="2"/>
  <c r="AD473" i="2"/>
  <c r="AB473" i="2"/>
  <c r="AA473" i="2"/>
  <c r="Y473" i="2"/>
  <c r="X473" i="2"/>
  <c r="V473" i="2"/>
  <c r="U473" i="2"/>
  <c r="S473" i="2"/>
  <c r="R473" i="2"/>
  <c r="P473" i="2"/>
  <c r="O473" i="2"/>
  <c r="M473" i="2"/>
  <c r="L473" i="2"/>
  <c r="J473" i="2"/>
  <c r="I473" i="2"/>
  <c r="F473" i="2"/>
  <c r="D473" i="2"/>
  <c r="AE472" i="2"/>
  <c r="AD472" i="2"/>
  <c r="AB472" i="2"/>
  <c r="AA472" i="2"/>
  <c r="Y472" i="2"/>
  <c r="X472" i="2"/>
  <c r="V472" i="2"/>
  <c r="U472" i="2"/>
  <c r="S472" i="2"/>
  <c r="R472" i="2"/>
  <c r="P472" i="2"/>
  <c r="O472" i="2"/>
  <c r="M472" i="2"/>
  <c r="L472" i="2"/>
  <c r="J472" i="2"/>
  <c r="I472" i="2"/>
  <c r="F472" i="2"/>
  <c r="D472" i="2"/>
  <c r="AE471" i="2"/>
  <c r="AD471" i="2"/>
  <c r="AB471" i="2"/>
  <c r="AA471" i="2"/>
  <c r="Y471" i="2"/>
  <c r="X471" i="2"/>
  <c r="V471" i="2"/>
  <c r="U471" i="2"/>
  <c r="S471" i="2"/>
  <c r="R471" i="2"/>
  <c r="P471" i="2"/>
  <c r="O471" i="2"/>
  <c r="M471" i="2"/>
  <c r="L471" i="2"/>
  <c r="J471" i="2"/>
  <c r="I471" i="2"/>
  <c r="F471" i="2"/>
  <c r="D471" i="2"/>
  <c r="AE470" i="2"/>
  <c r="AD470" i="2"/>
  <c r="AB470" i="2"/>
  <c r="AA470" i="2"/>
  <c r="Y470" i="2"/>
  <c r="X470" i="2"/>
  <c r="V470" i="2"/>
  <c r="U470" i="2"/>
  <c r="S470" i="2"/>
  <c r="R470" i="2"/>
  <c r="P470" i="2"/>
  <c r="O470" i="2"/>
  <c r="M470" i="2"/>
  <c r="L470" i="2"/>
  <c r="J470" i="2"/>
  <c r="I470" i="2"/>
  <c r="F470" i="2"/>
  <c r="D470" i="2"/>
  <c r="AE469" i="2"/>
  <c r="AD469" i="2"/>
  <c r="AB469" i="2"/>
  <c r="AA469" i="2"/>
  <c r="Y469" i="2"/>
  <c r="X469" i="2"/>
  <c r="V469" i="2"/>
  <c r="U469" i="2"/>
  <c r="S469" i="2"/>
  <c r="R469" i="2"/>
  <c r="P469" i="2"/>
  <c r="O469" i="2"/>
  <c r="M469" i="2"/>
  <c r="L469" i="2"/>
  <c r="J469" i="2"/>
  <c r="I469" i="2"/>
  <c r="F469" i="2"/>
  <c r="D469" i="2"/>
  <c r="AE468" i="2"/>
  <c r="AD468" i="2"/>
  <c r="AB468" i="2"/>
  <c r="AA468" i="2"/>
  <c r="Y468" i="2"/>
  <c r="X468" i="2"/>
  <c r="V468" i="2"/>
  <c r="U468" i="2"/>
  <c r="S468" i="2"/>
  <c r="R468" i="2"/>
  <c r="P468" i="2"/>
  <c r="O468" i="2"/>
  <c r="M468" i="2"/>
  <c r="L468" i="2"/>
  <c r="J468" i="2"/>
  <c r="I468" i="2"/>
  <c r="F468" i="2"/>
  <c r="D468" i="2"/>
  <c r="AE467" i="2"/>
  <c r="AD467" i="2"/>
  <c r="AB467" i="2"/>
  <c r="AA467" i="2"/>
  <c r="Y467" i="2"/>
  <c r="X467" i="2"/>
  <c r="V467" i="2"/>
  <c r="U467" i="2"/>
  <c r="S467" i="2"/>
  <c r="R467" i="2"/>
  <c r="P467" i="2"/>
  <c r="O467" i="2"/>
  <c r="M467" i="2"/>
  <c r="L467" i="2"/>
  <c r="J467" i="2"/>
  <c r="I467" i="2"/>
  <c r="F467" i="2"/>
  <c r="D467" i="2"/>
  <c r="AE466" i="2"/>
  <c r="AD466" i="2"/>
  <c r="AB466" i="2"/>
  <c r="AA466" i="2"/>
  <c r="Y466" i="2"/>
  <c r="X466" i="2"/>
  <c r="V466" i="2"/>
  <c r="U466" i="2"/>
  <c r="S466" i="2"/>
  <c r="R466" i="2"/>
  <c r="P466" i="2"/>
  <c r="O466" i="2"/>
  <c r="M466" i="2"/>
  <c r="L466" i="2"/>
  <c r="J466" i="2"/>
  <c r="I466" i="2"/>
  <c r="F466" i="2"/>
  <c r="D466" i="2"/>
  <c r="AE465" i="2"/>
  <c r="AD465" i="2"/>
  <c r="AB465" i="2"/>
  <c r="AA465" i="2"/>
  <c r="Y465" i="2"/>
  <c r="X465" i="2"/>
  <c r="V465" i="2"/>
  <c r="U465" i="2"/>
  <c r="S465" i="2"/>
  <c r="R465" i="2"/>
  <c r="P465" i="2"/>
  <c r="O465" i="2"/>
  <c r="M465" i="2"/>
  <c r="L465" i="2"/>
  <c r="J465" i="2"/>
  <c r="I465" i="2"/>
  <c r="F465" i="2"/>
  <c r="D465" i="2"/>
  <c r="AE464" i="2"/>
  <c r="AD464" i="2"/>
  <c r="AB464" i="2"/>
  <c r="AA464" i="2"/>
  <c r="Y464" i="2"/>
  <c r="X464" i="2"/>
  <c r="V464" i="2"/>
  <c r="U464" i="2"/>
  <c r="S464" i="2"/>
  <c r="R464" i="2"/>
  <c r="P464" i="2"/>
  <c r="O464" i="2"/>
  <c r="M464" i="2"/>
  <c r="L464" i="2"/>
  <c r="J464" i="2"/>
  <c r="I464" i="2"/>
  <c r="F464" i="2"/>
  <c r="D464" i="2"/>
  <c r="AE463" i="2"/>
  <c r="AD463" i="2"/>
  <c r="AB463" i="2"/>
  <c r="AA463" i="2"/>
  <c r="Y463" i="2"/>
  <c r="X463" i="2"/>
  <c r="V463" i="2"/>
  <c r="U463" i="2"/>
  <c r="S463" i="2"/>
  <c r="R463" i="2"/>
  <c r="P463" i="2"/>
  <c r="O463" i="2"/>
  <c r="M463" i="2"/>
  <c r="L463" i="2"/>
  <c r="J463" i="2"/>
  <c r="I463" i="2"/>
  <c r="F463" i="2"/>
  <c r="D463" i="2"/>
  <c r="AE462" i="2"/>
  <c r="AD462" i="2"/>
  <c r="AB462" i="2"/>
  <c r="AA462" i="2"/>
  <c r="Y462" i="2"/>
  <c r="X462" i="2"/>
  <c r="V462" i="2"/>
  <c r="U462" i="2"/>
  <c r="S462" i="2"/>
  <c r="R462" i="2"/>
  <c r="P462" i="2"/>
  <c r="O462" i="2"/>
  <c r="M462" i="2"/>
  <c r="L462" i="2"/>
  <c r="J462" i="2"/>
  <c r="I462" i="2"/>
  <c r="F462" i="2"/>
  <c r="D462" i="2"/>
  <c r="AE461" i="2"/>
  <c r="AD461" i="2"/>
  <c r="AB461" i="2"/>
  <c r="AA461" i="2"/>
  <c r="Y461" i="2"/>
  <c r="X461" i="2"/>
  <c r="V461" i="2"/>
  <c r="U461" i="2"/>
  <c r="S461" i="2"/>
  <c r="R461" i="2"/>
  <c r="P461" i="2"/>
  <c r="O461" i="2"/>
  <c r="M461" i="2"/>
  <c r="L461" i="2"/>
  <c r="J461" i="2"/>
  <c r="I461" i="2"/>
  <c r="F461" i="2"/>
  <c r="D461" i="2"/>
  <c r="AE460" i="2"/>
  <c r="AD460" i="2"/>
  <c r="AB460" i="2"/>
  <c r="AA460" i="2"/>
  <c r="Y460" i="2"/>
  <c r="X460" i="2"/>
  <c r="V460" i="2"/>
  <c r="U460" i="2"/>
  <c r="S460" i="2"/>
  <c r="R460" i="2"/>
  <c r="P460" i="2"/>
  <c r="O460" i="2"/>
  <c r="M460" i="2"/>
  <c r="L460" i="2"/>
  <c r="J460" i="2"/>
  <c r="I460" i="2"/>
  <c r="F460" i="2"/>
  <c r="D460" i="2"/>
  <c r="AE459" i="2"/>
  <c r="AD459" i="2"/>
  <c r="AB459" i="2"/>
  <c r="AA459" i="2"/>
  <c r="Y459" i="2"/>
  <c r="X459" i="2"/>
  <c r="V459" i="2"/>
  <c r="U459" i="2"/>
  <c r="S459" i="2"/>
  <c r="R459" i="2"/>
  <c r="P459" i="2"/>
  <c r="O459" i="2"/>
  <c r="M459" i="2"/>
  <c r="L459" i="2"/>
  <c r="J459" i="2"/>
  <c r="I459" i="2"/>
  <c r="F459" i="2"/>
  <c r="D459" i="2"/>
  <c r="AE458" i="2"/>
  <c r="AD458" i="2"/>
  <c r="AB458" i="2"/>
  <c r="AA458" i="2"/>
  <c r="Y458" i="2"/>
  <c r="X458" i="2"/>
  <c r="V458" i="2"/>
  <c r="U458" i="2"/>
  <c r="S458" i="2"/>
  <c r="R458" i="2"/>
  <c r="P458" i="2"/>
  <c r="O458" i="2"/>
  <c r="M458" i="2"/>
  <c r="L458" i="2"/>
  <c r="J458" i="2"/>
  <c r="I458" i="2"/>
  <c r="F458" i="2"/>
  <c r="D458" i="2"/>
  <c r="AE457" i="2"/>
  <c r="AD457" i="2"/>
  <c r="AB457" i="2"/>
  <c r="AA457" i="2"/>
  <c r="Y457" i="2"/>
  <c r="X457" i="2"/>
  <c r="V457" i="2"/>
  <c r="U457" i="2"/>
  <c r="S457" i="2"/>
  <c r="R457" i="2"/>
  <c r="P457" i="2"/>
  <c r="O457" i="2"/>
  <c r="M457" i="2"/>
  <c r="L457" i="2"/>
  <c r="J457" i="2"/>
  <c r="I457" i="2"/>
  <c r="F457" i="2"/>
  <c r="D457" i="2"/>
  <c r="AE456" i="2"/>
  <c r="AD456" i="2"/>
  <c r="AB456" i="2"/>
  <c r="AA456" i="2"/>
  <c r="Y456" i="2"/>
  <c r="X456" i="2"/>
  <c r="V456" i="2"/>
  <c r="U456" i="2"/>
  <c r="S456" i="2"/>
  <c r="R456" i="2"/>
  <c r="P456" i="2"/>
  <c r="O456" i="2"/>
  <c r="M456" i="2"/>
  <c r="L456" i="2"/>
  <c r="J456" i="2"/>
  <c r="I456" i="2"/>
  <c r="F456" i="2"/>
  <c r="D456" i="2"/>
  <c r="AE455" i="2"/>
  <c r="AD455" i="2"/>
  <c r="AB455" i="2"/>
  <c r="AA455" i="2"/>
  <c r="Y455" i="2"/>
  <c r="X455" i="2"/>
  <c r="V455" i="2"/>
  <c r="U455" i="2"/>
  <c r="S455" i="2"/>
  <c r="R455" i="2"/>
  <c r="P455" i="2"/>
  <c r="O455" i="2"/>
  <c r="M455" i="2"/>
  <c r="L455" i="2"/>
  <c r="J455" i="2"/>
  <c r="I455" i="2"/>
  <c r="F455" i="2"/>
  <c r="D455" i="2"/>
  <c r="AE454" i="2"/>
  <c r="AD454" i="2"/>
  <c r="AB454" i="2"/>
  <c r="AA454" i="2"/>
  <c r="Y454" i="2"/>
  <c r="X454" i="2"/>
  <c r="V454" i="2"/>
  <c r="U454" i="2"/>
  <c r="S454" i="2"/>
  <c r="R454" i="2"/>
  <c r="P454" i="2"/>
  <c r="O454" i="2"/>
  <c r="M454" i="2"/>
  <c r="L454" i="2"/>
  <c r="J454" i="2"/>
  <c r="I454" i="2"/>
  <c r="F454" i="2"/>
  <c r="D454" i="2"/>
  <c r="AE453" i="2"/>
  <c r="AD453" i="2"/>
  <c r="AB453" i="2"/>
  <c r="AA453" i="2"/>
  <c r="Y453" i="2"/>
  <c r="X453" i="2"/>
  <c r="V453" i="2"/>
  <c r="U453" i="2"/>
  <c r="S453" i="2"/>
  <c r="R453" i="2"/>
  <c r="P453" i="2"/>
  <c r="O453" i="2"/>
  <c r="M453" i="2"/>
  <c r="L453" i="2"/>
  <c r="J453" i="2"/>
  <c r="I453" i="2"/>
  <c r="F453" i="2"/>
  <c r="D453" i="2"/>
  <c r="AE452" i="2"/>
  <c r="AD452" i="2"/>
  <c r="AB452" i="2"/>
  <c r="AA452" i="2"/>
  <c r="Y452" i="2"/>
  <c r="X452" i="2"/>
  <c r="V452" i="2"/>
  <c r="U452" i="2"/>
  <c r="S452" i="2"/>
  <c r="R452" i="2"/>
  <c r="P452" i="2"/>
  <c r="O452" i="2"/>
  <c r="M452" i="2"/>
  <c r="L452" i="2"/>
  <c r="J452" i="2"/>
  <c r="I452" i="2"/>
  <c r="F452" i="2"/>
  <c r="D452" i="2"/>
  <c r="AE451" i="2"/>
  <c r="AD451" i="2"/>
  <c r="AB451" i="2"/>
  <c r="AA451" i="2"/>
  <c r="Y451" i="2"/>
  <c r="X451" i="2"/>
  <c r="V451" i="2"/>
  <c r="U451" i="2"/>
  <c r="S451" i="2"/>
  <c r="R451" i="2"/>
  <c r="P451" i="2"/>
  <c r="O451" i="2"/>
  <c r="M451" i="2"/>
  <c r="L451" i="2"/>
  <c r="J451" i="2"/>
  <c r="I451" i="2"/>
  <c r="F451" i="2"/>
  <c r="D451" i="2"/>
  <c r="AE450" i="2"/>
  <c r="AD450" i="2"/>
  <c r="AB450" i="2"/>
  <c r="AA450" i="2"/>
  <c r="Y450" i="2"/>
  <c r="X450" i="2"/>
  <c r="V450" i="2"/>
  <c r="U450" i="2"/>
  <c r="S450" i="2"/>
  <c r="R450" i="2"/>
  <c r="P450" i="2"/>
  <c r="O450" i="2"/>
  <c r="M450" i="2"/>
  <c r="L450" i="2"/>
  <c r="J450" i="2"/>
  <c r="I450" i="2"/>
  <c r="F450" i="2"/>
  <c r="D450" i="2"/>
  <c r="AE449" i="2"/>
  <c r="AD449" i="2"/>
  <c r="AB449" i="2"/>
  <c r="AA449" i="2"/>
  <c r="Y449" i="2"/>
  <c r="X449" i="2"/>
  <c r="V449" i="2"/>
  <c r="U449" i="2"/>
  <c r="S449" i="2"/>
  <c r="R449" i="2"/>
  <c r="P449" i="2"/>
  <c r="O449" i="2"/>
  <c r="M449" i="2"/>
  <c r="L449" i="2"/>
  <c r="J449" i="2"/>
  <c r="I449" i="2"/>
  <c r="F449" i="2"/>
  <c r="D449" i="2"/>
  <c r="AE448" i="2"/>
  <c r="AD448" i="2"/>
  <c r="AB448" i="2"/>
  <c r="AA448" i="2"/>
  <c r="Y448" i="2"/>
  <c r="X448" i="2"/>
  <c r="V448" i="2"/>
  <c r="U448" i="2"/>
  <c r="S448" i="2"/>
  <c r="R448" i="2"/>
  <c r="P448" i="2"/>
  <c r="O448" i="2"/>
  <c r="M448" i="2"/>
  <c r="L448" i="2"/>
  <c r="J448" i="2"/>
  <c r="I448" i="2"/>
  <c r="F448" i="2"/>
  <c r="D448" i="2"/>
  <c r="AE447" i="2"/>
  <c r="AD447" i="2"/>
  <c r="AB447" i="2"/>
  <c r="AA447" i="2"/>
  <c r="Y447" i="2"/>
  <c r="X447" i="2"/>
  <c r="V447" i="2"/>
  <c r="U447" i="2"/>
  <c r="S447" i="2"/>
  <c r="R447" i="2"/>
  <c r="P447" i="2"/>
  <c r="O447" i="2"/>
  <c r="M447" i="2"/>
  <c r="L447" i="2"/>
  <c r="J447" i="2"/>
  <c r="I447" i="2"/>
  <c r="F447" i="2"/>
  <c r="D447" i="2"/>
  <c r="AE446" i="2"/>
  <c r="AD446" i="2"/>
  <c r="AB446" i="2"/>
  <c r="AA446" i="2"/>
  <c r="Y446" i="2"/>
  <c r="X446" i="2"/>
  <c r="V446" i="2"/>
  <c r="U446" i="2"/>
  <c r="S446" i="2"/>
  <c r="R446" i="2"/>
  <c r="P446" i="2"/>
  <c r="O446" i="2"/>
  <c r="M446" i="2"/>
  <c r="L446" i="2"/>
  <c r="J446" i="2"/>
  <c r="I446" i="2"/>
  <c r="F446" i="2"/>
  <c r="D446" i="2"/>
  <c r="AE445" i="2"/>
  <c r="AD445" i="2"/>
  <c r="AB445" i="2"/>
  <c r="AA445" i="2"/>
  <c r="Y445" i="2"/>
  <c r="X445" i="2"/>
  <c r="V445" i="2"/>
  <c r="U445" i="2"/>
  <c r="S445" i="2"/>
  <c r="R445" i="2"/>
  <c r="P445" i="2"/>
  <c r="O445" i="2"/>
  <c r="M445" i="2"/>
  <c r="L445" i="2"/>
  <c r="J445" i="2"/>
  <c r="I445" i="2"/>
  <c r="F445" i="2"/>
  <c r="D445" i="2"/>
  <c r="AE444" i="2"/>
  <c r="AD444" i="2"/>
  <c r="AB444" i="2"/>
  <c r="AA444" i="2"/>
  <c r="Y444" i="2"/>
  <c r="X444" i="2"/>
  <c r="V444" i="2"/>
  <c r="U444" i="2"/>
  <c r="S444" i="2"/>
  <c r="R444" i="2"/>
  <c r="P444" i="2"/>
  <c r="O444" i="2"/>
  <c r="M444" i="2"/>
  <c r="L444" i="2"/>
  <c r="J444" i="2"/>
  <c r="I444" i="2"/>
  <c r="F444" i="2"/>
  <c r="D444" i="2"/>
  <c r="AE443" i="2"/>
  <c r="AD443" i="2"/>
  <c r="AB443" i="2"/>
  <c r="AA443" i="2"/>
  <c r="Y443" i="2"/>
  <c r="X443" i="2"/>
  <c r="V443" i="2"/>
  <c r="U443" i="2"/>
  <c r="S443" i="2"/>
  <c r="R443" i="2"/>
  <c r="P443" i="2"/>
  <c r="O443" i="2"/>
  <c r="M443" i="2"/>
  <c r="L443" i="2"/>
  <c r="J443" i="2"/>
  <c r="I443" i="2"/>
  <c r="F443" i="2"/>
  <c r="D443" i="2"/>
  <c r="AE442" i="2"/>
  <c r="AD442" i="2"/>
  <c r="AB442" i="2"/>
  <c r="AA442" i="2"/>
  <c r="Y442" i="2"/>
  <c r="X442" i="2"/>
  <c r="V442" i="2"/>
  <c r="U442" i="2"/>
  <c r="S442" i="2"/>
  <c r="R442" i="2"/>
  <c r="P442" i="2"/>
  <c r="O442" i="2"/>
  <c r="M442" i="2"/>
  <c r="L442" i="2"/>
  <c r="J442" i="2"/>
  <c r="I442" i="2"/>
  <c r="F442" i="2"/>
  <c r="D442" i="2"/>
  <c r="AE441" i="2"/>
  <c r="AD441" i="2"/>
  <c r="AB441" i="2"/>
  <c r="AA441" i="2"/>
  <c r="Y441" i="2"/>
  <c r="X441" i="2"/>
  <c r="V441" i="2"/>
  <c r="U441" i="2"/>
  <c r="S441" i="2"/>
  <c r="R441" i="2"/>
  <c r="P441" i="2"/>
  <c r="O441" i="2"/>
  <c r="M441" i="2"/>
  <c r="L441" i="2"/>
  <c r="J441" i="2"/>
  <c r="I441" i="2"/>
  <c r="F441" i="2"/>
  <c r="D441" i="2"/>
  <c r="AE440" i="2"/>
  <c r="AD440" i="2"/>
  <c r="AB440" i="2"/>
  <c r="AA440" i="2"/>
  <c r="Y440" i="2"/>
  <c r="X440" i="2"/>
  <c r="V440" i="2"/>
  <c r="U440" i="2"/>
  <c r="S440" i="2"/>
  <c r="R440" i="2"/>
  <c r="P440" i="2"/>
  <c r="O440" i="2"/>
  <c r="M440" i="2"/>
  <c r="L440" i="2"/>
  <c r="J440" i="2"/>
  <c r="I440" i="2"/>
  <c r="F440" i="2"/>
  <c r="D440" i="2"/>
  <c r="AE439" i="2"/>
  <c r="AD439" i="2"/>
  <c r="AB439" i="2"/>
  <c r="AA439" i="2"/>
  <c r="Y439" i="2"/>
  <c r="X439" i="2"/>
  <c r="V439" i="2"/>
  <c r="U439" i="2"/>
  <c r="S439" i="2"/>
  <c r="R439" i="2"/>
  <c r="P439" i="2"/>
  <c r="O439" i="2"/>
  <c r="M439" i="2"/>
  <c r="L439" i="2"/>
  <c r="J439" i="2"/>
  <c r="I439" i="2"/>
  <c r="F439" i="2"/>
  <c r="D439" i="2"/>
  <c r="AE438" i="2"/>
  <c r="AD438" i="2"/>
  <c r="AB438" i="2"/>
  <c r="AA438" i="2"/>
  <c r="Y438" i="2"/>
  <c r="X438" i="2"/>
  <c r="V438" i="2"/>
  <c r="U438" i="2"/>
  <c r="S438" i="2"/>
  <c r="R438" i="2"/>
  <c r="P438" i="2"/>
  <c r="O438" i="2"/>
  <c r="M438" i="2"/>
  <c r="L438" i="2"/>
  <c r="J438" i="2"/>
  <c r="I438" i="2"/>
  <c r="F438" i="2"/>
  <c r="D438" i="2"/>
  <c r="AE437" i="2"/>
  <c r="AD437" i="2"/>
  <c r="AB437" i="2"/>
  <c r="AA437" i="2"/>
  <c r="Y437" i="2"/>
  <c r="X437" i="2"/>
  <c r="V437" i="2"/>
  <c r="U437" i="2"/>
  <c r="S437" i="2"/>
  <c r="R437" i="2"/>
  <c r="P437" i="2"/>
  <c r="O437" i="2"/>
  <c r="M437" i="2"/>
  <c r="L437" i="2"/>
  <c r="J437" i="2"/>
  <c r="I437" i="2"/>
  <c r="F437" i="2"/>
  <c r="D437" i="2"/>
  <c r="AE436" i="2"/>
  <c r="AD436" i="2"/>
  <c r="AB436" i="2"/>
  <c r="AA436" i="2"/>
  <c r="Y436" i="2"/>
  <c r="X436" i="2"/>
  <c r="V436" i="2"/>
  <c r="U436" i="2"/>
  <c r="S436" i="2"/>
  <c r="R436" i="2"/>
  <c r="P436" i="2"/>
  <c r="O436" i="2"/>
  <c r="M436" i="2"/>
  <c r="L436" i="2"/>
  <c r="J436" i="2"/>
  <c r="I436" i="2"/>
  <c r="F436" i="2"/>
  <c r="D436" i="2"/>
  <c r="AE435" i="2"/>
  <c r="AD435" i="2"/>
  <c r="AB435" i="2"/>
  <c r="AA435" i="2"/>
  <c r="Y435" i="2"/>
  <c r="X435" i="2"/>
  <c r="V435" i="2"/>
  <c r="U435" i="2"/>
  <c r="S435" i="2"/>
  <c r="R435" i="2"/>
  <c r="P435" i="2"/>
  <c r="O435" i="2"/>
  <c r="M435" i="2"/>
  <c r="L435" i="2"/>
  <c r="J435" i="2"/>
  <c r="I435" i="2"/>
  <c r="F435" i="2"/>
  <c r="D435" i="2"/>
  <c r="AE434" i="2"/>
  <c r="AD434" i="2"/>
  <c r="AB434" i="2"/>
  <c r="AA434" i="2"/>
  <c r="Y434" i="2"/>
  <c r="X434" i="2"/>
  <c r="V434" i="2"/>
  <c r="U434" i="2"/>
  <c r="S434" i="2"/>
  <c r="R434" i="2"/>
  <c r="P434" i="2"/>
  <c r="O434" i="2"/>
  <c r="M434" i="2"/>
  <c r="L434" i="2"/>
  <c r="J434" i="2"/>
  <c r="I434" i="2"/>
  <c r="F434" i="2"/>
  <c r="D434" i="2"/>
  <c r="AE433" i="2"/>
  <c r="AD433" i="2"/>
  <c r="AB433" i="2"/>
  <c r="AA433" i="2"/>
  <c r="Y433" i="2"/>
  <c r="X433" i="2"/>
  <c r="V433" i="2"/>
  <c r="U433" i="2"/>
  <c r="S433" i="2"/>
  <c r="R433" i="2"/>
  <c r="P433" i="2"/>
  <c r="O433" i="2"/>
  <c r="M433" i="2"/>
  <c r="L433" i="2"/>
  <c r="J433" i="2"/>
  <c r="I433" i="2"/>
  <c r="F433" i="2"/>
  <c r="D433" i="2"/>
  <c r="AE432" i="2"/>
  <c r="AD432" i="2"/>
  <c r="AB432" i="2"/>
  <c r="AA432" i="2"/>
  <c r="Y432" i="2"/>
  <c r="X432" i="2"/>
  <c r="V432" i="2"/>
  <c r="U432" i="2"/>
  <c r="S432" i="2"/>
  <c r="R432" i="2"/>
  <c r="P432" i="2"/>
  <c r="O432" i="2"/>
  <c r="M432" i="2"/>
  <c r="L432" i="2"/>
  <c r="J432" i="2"/>
  <c r="I432" i="2"/>
  <c r="F432" i="2"/>
  <c r="D432" i="2"/>
  <c r="AE431" i="2"/>
  <c r="AD431" i="2"/>
  <c r="AB431" i="2"/>
  <c r="AA431" i="2"/>
  <c r="Y431" i="2"/>
  <c r="X431" i="2"/>
  <c r="V431" i="2"/>
  <c r="U431" i="2"/>
  <c r="S431" i="2"/>
  <c r="R431" i="2"/>
  <c r="P431" i="2"/>
  <c r="O431" i="2"/>
  <c r="M431" i="2"/>
  <c r="L431" i="2"/>
  <c r="J431" i="2"/>
  <c r="I431" i="2"/>
  <c r="F431" i="2"/>
  <c r="D431" i="2"/>
  <c r="AE430" i="2"/>
  <c r="AD430" i="2"/>
  <c r="AB430" i="2"/>
  <c r="AA430" i="2"/>
  <c r="Y430" i="2"/>
  <c r="X430" i="2"/>
  <c r="V430" i="2"/>
  <c r="U430" i="2"/>
  <c r="S430" i="2"/>
  <c r="R430" i="2"/>
  <c r="P430" i="2"/>
  <c r="O430" i="2"/>
  <c r="M430" i="2"/>
  <c r="L430" i="2"/>
  <c r="J430" i="2"/>
  <c r="I430" i="2"/>
  <c r="F430" i="2"/>
  <c r="D430" i="2"/>
  <c r="AE429" i="2"/>
  <c r="AD429" i="2"/>
  <c r="AB429" i="2"/>
  <c r="AA429" i="2"/>
  <c r="Y429" i="2"/>
  <c r="X429" i="2"/>
  <c r="V429" i="2"/>
  <c r="U429" i="2"/>
  <c r="S429" i="2"/>
  <c r="R429" i="2"/>
  <c r="P429" i="2"/>
  <c r="O429" i="2"/>
  <c r="M429" i="2"/>
  <c r="L429" i="2"/>
  <c r="J429" i="2"/>
  <c r="I429" i="2"/>
  <c r="F429" i="2"/>
  <c r="D429" i="2"/>
  <c r="AE428" i="2"/>
  <c r="AD428" i="2"/>
  <c r="AB428" i="2"/>
  <c r="AA428" i="2"/>
  <c r="Y428" i="2"/>
  <c r="X428" i="2"/>
  <c r="V428" i="2"/>
  <c r="U428" i="2"/>
  <c r="S428" i="2"/>
  <c r="R428" i="2"/>
  <c r="P428" i="2"/>
  <c r="O428" i="2"/>
  <c r="M428" i="2"/>
  <c r="L428" i="2"/>
  <c r="J428" i="2"/>
  <c r="I428" i="2"/>
  <c r="F428" i="2"/>
  <c r="D428" i="2"/>
  <c r="AE427" i="2"/>
  <c r="AD427" i="2"/>
  <c r="AB427" i="2"/>
  <c r="AA427" i="2"/>
  <c r="Y427" i="2"/>
  <c r="X427" i="2"/>
  <c r="V427" i="2"/>
  <c r="U427" i="2"/>
  <c r="S427" i="2"/>
  <c r="R427" i="2"/>
  <c r="P427" i="2"/>
  <c r="O427" i="2"/>
  <c r="M427" i="2"/>
  <c r="L427" i="2"/>
  <c r="J427" i="2"/>
  <c r="I427" i="2"/>
  <c r="F427" i="2"/>
  <c r="D427" i="2"/>
  <c r="AE426" i="2"/>
  <c r="AD426" i="2"/>
  <c r="AB426" i="2"/>
  <c r="AA426" i="2"/>
  <c r="Y426" i="2"/>
  <c r="X426" i="2"/>
  <c r="V426" i="2"/>
  <c r="U426" i="2"/>
  <c r="S426" i="2"/>
  <c r="R426" i="2"/>
  <c r="P426" i="2"/>
  <c r="O426" i="2"/>
  <c r="M426" i="2"/>
  <c r="L426" i="2"/>
  <c r="J426" i="2"/>
  <c r="I426" i="2"/>
  <c r="F426" i="2"/>
  <c r="D426" i="2"/>
  <c r="AE425" i="2"/>
  <c r="AD425" i="2"/>
  <c r="AB425" i="2"/>
  <c r="AA425" i="2"/>
  <c r="Y425" i="2"/>
  <c r="X425" i="2"/>
  <c r="V425" i="2"/>
  <c r="U425" i="2"/>
  <c r="S425" i="2"/>
  <c r="R425" i="2"/>
  <c r="P425" i="2"/>
  <c r="O425" i="2"/>
  <c r="M425" i="2"/>
  <c r="L425" i="2"/>
  <c r="J425" i="2"/>
  <c r="I425" i="2"/>
  <c r="F425" i="2"/>
  <c r="D425" i="2"/>
  <c r="AE424" i="2"/>
  <c r="AD424" i="2"/>
  <c r="AB424" i="2"/>
  <c r="AA424" i="2"/>
  <c r="Y424" i="2"/>
  <c r="X424" i="2"/>
  <c r="V424" i="2"/>
  <c r="U424" i="2"/>
  <c r="S424" i="2"/>
  <c r="R424" i="2"/>
  <c r="P424" i="2"/>
  <c r="O424" i="2"/>
  <c r="M424" i="2"/>
  <c r="L424" i="2"/>
  <c r="J424" i="2"/>
  <c r="I424" i="2"/>
  <c r="F424" i="2"/>
  <c r="D424" i="2"/>
  <c r="AE423" i="2"/>
  <c r="AD423" i="2"/>
  <c r="AB423" i="2"/>
  <c r="AA423" i="2"/>
  <c r="Y423" i="2"/>
  <c r="X423" i="2"/>
  <c r="V423" i="2"/>
  <c r="U423" i="2"/>
  <c r="S423" i="2"/>
  <c r="R423" i="2"/>
  <c r="P423" i="2"/>
  <c r="O423" i="2"/>
  <c r="M423" i="2"/>
  <c r="L423" i="2"/>
  <c r="J423" i="2"/>
  <c r="I423" i="2"/>
  <c r="F423" i="2"/>
  <c r="D423" i="2"/>
  <c r="AE422" i="2"/>
  <c r="AD422" i="2"/>
  <c r="AB422" i="2"/>
  <c r="AA422" i="2"/>
  <c r="Y422" i="2"/>
  <c r="X422" i="2"/>
  <c r="V422" i="2"/>
  <c r="U422" i="2"/>
  <c r="S422" i="2"/>
  <c r="R422" i="2"/>
  <c r="P422" i="2"/>
  <c r="O422" i="2"/>
  <c r="M422" i="2"/>
  <c r="L422" i="2"/>
  <c r="J422" i="2"/>
  <c r="I422" i="2"/>
  <c r="F422" i="2"/>
  <c r="D422" i="2"/>
  <c r="AE421" i="2"/>
  <c r="AD421" i="2"/>
  <c r="AB421" i="2"/>
  <c r="AA421" i="2"/>
  <c r="Y421" i="2"/>
  <c r="X421" i="2"/>
  <c r="V421" i="2"/>
  <c r="U421" i="2"/>
  <c r="S421" i="2"/>
  <c r="R421" i="2"/>
  <c r="P421" i="2"/>
  <c r="O421" i="2"/>
  <c r="M421" i="2"/>
  <c r="L421" i="2"/>
  <c r="J421" i="2"/>
  <c r="I421" i="2"/>
  <c r="F421" i="2"/>
  <c r="D421" i="2"/>
  <c r="AE420" i="2"/>
  <c r="AD420" i="2"/>
  <c r="AB420" i="2"/>
  <c r="AA420" i="2"/>
  <c r="Y420" i="2"/>
  <c r="X420" i="2"/>
  <c r="V420" i="2"/>
  <c r="U420" i="2"/>
  <c r="S420" i="2"/>
  <c r="R420" i="2"/>
  <c r="P420" i="2"/>
  <c r="O420" i="2"/>
  <c r="M420" i="2"/>
  <c r="L420" i="2"/>
  <c r="J420" i="2"/>
  <c r="I420" i="2"/>
  <c r="F420" i="2"/>
  <c r="D420" i="2"/>
  <c r="AE419" i="2"/>
  <c r="AD419" i="2"/>
  <c r="AB419" i="2"/>
  <c r="AA419" i="2"/>
  <c r="Y419" i="2"/>
  <c r="X419" i="2"/>
  <c r="V419" i="2"/>
  <c r="U419" i="2"/>
  <c r="S419" i="2"/>
  <c r="R419" i="2"/>
  <c r="P419" i="2"/>
  <c r="O419" i="2"/>
  <c r="M419" i="2"/>
  <c r="L419" i="2"/>
  <c r="J419" i="2"/>
  <c r="I419" i="2"/>
  <c r="F419" i="2"/>
  <c r="D419" i="2"/>
  <c r="AE418" i="2"/>
  <c r="AD418" i="2"/>
  <c r="AB418" i="2"/>
  <c r="AA418" i="2"/>
  <c r="Y418" i="2"/>
  <c r="X418" i="2"/>
  <c r="V418" i="2"/>
  <c r="U418" i="2"/>
  <c r="S418" i="2"/>
  <c r="R418" i="2"/>
  <c r="P418" i="2"/>
  <c r="O418" i="2"/>
  <c r="M418" i="2"/>
  <c r="L418" i="2"/>
  <c r="J418" i="2"/>
  <c r="I418" i="2"/>
  <c r="F418" i="2"/>
  <c r="D418" i="2"/>
  <c r="AE417" i="2"/>
  <c r="AD417" i="2"/>
  <c r="AB417" i="2"/>
  <c r="AA417" i="2"/>
  <c r="Y417" i="2"/>
  <c r="X417" i="2"/>
  <c r="V417" i="2"/>
  <c r="U417" i="2"/>
  <c r="S417" i="2"/>
  <c r="R417" i="2"/>
  <c r="P417" i="2"/>
  <c r="O417" i="2"/>
  <c r="M417" i="2"/>
  <c r="L417" i="2"/>
  <c r="J417" i="2"/>
  <c r="I417" i="2"/>
  <c r="F417" i="2"/>
  <c r="D417" i="2"/>
  <c r="AE416" i="2"/>
  <c r="AD416" i="2"/>
  <c r="AB416" i="2"/>
  <c r="AA416" i="2"/>
  <c r="Y416" i="2"/>
  <c r="X416" i="2"/>
  <c r="V416" i="2"/>
  <c r="U416" i="2"/>
  <c r="S416" i="2"/>
  <c r="R416" i="2"/>
  <c r="P416" i="2"/>
  <c r="O416" i="2"/>
  <c r="M416" i="2"/>
  <c r="L416" i="2"/>
  <c r="J416" i="2"/>
  <c r="I416" i="2"/>
  <c r="F416" i="2"/>
  <c r="D416" i="2"/>
  <c r="AE415" i="2"/>
  <c r="AD415" i="2"/>
  <c r="AB415" i="2"/>
  <c r="AA415" i="2"/>
  <c r="Y415" i="2"/>
  <c r="X415" i="2"/>
  <c r="V415" i="2"/>
  <c r="U415" i="2"/>
  <c r="S415" i="2"/>
  <c r="R415" i="2"/>
  <c r="P415" i="2"/>
  <c r="O415" i="2"/>
  <c r="M415" i="2"/>
  <c r="L415" i="2"/>
  <c r="J415" i="2"/>
  <c r="I415" i="2"/>
  <c r="F415" i="2"/>
  <c r="D415" i="2"/>
  <c r="AE414" i="2"/>
  <c r="AD414" i="2"/>
  <c r="AB414" i="2"/>
  <c r="AA414" i="2"/>
  <c r="Y414" i="2"/>
  <c r="X414" i="2"/>
  <c r="V414" i="2"/>
  <c r="U414" i="2"/>
  <c r="S414" i="2"/>
  <c r="R414" i="2"/>
  <c r="P414" i="2"/>
  <c r="O414" i="2"/>
  <c r="M414" i="2"/>
  <c r="L414" i="2"/>
  <c r="J414" i="2"/>
  <c r="I414" i="2"/>
  <c r="F414" i="2"/>
  <c r="D414" i="2"/>
  <c r="AE413" i="2"/>
  <c r="AD413" i="2"/>
  <c r="AB413" i="2"/>
  <c r="AA413" i="2"/>
  <c r="Y413" i="2"/>
  <c r="X413" i="2"/>
  <c r="V413" i="2"/>
  <c r="U413" i="2"/>
  <c r="S413" i="2"/>
  <c r="R413" i="2"/>
  <c r="P413" i="2"/>
  <c r="O413" i="2"/>
  <c r="M413" i="2"/>
  <c r="L413" i="2"/>
  <c r="J413" i="2"/>
  <c r="I413" i="2"/>
  <c r="F413" i="2"/>
  <c r="D413" i="2"/>
  <c r="AE412" i="2"/>
  <c r="AD412" i="2"/>
  <c r="AB412" i="2"/>
  <c r="AA412" i="2"/>
  <c r="Y412" i="2"/>
  <c r="X412" i="2"/>
  <c r="V412" i="2"/>
  <c r="U412" i="2"/>
  <c r="S412" i="2"/>
  <c r="R412" i="2"/>
  <c r="P412" i="2"/>
  <c r="O412" i="2"/>
  <c r="M412" i="2"/>
  <c r="L412" i="2"/>
  <c r="J412" i="2"/>
  <c r="I412" i="2"/>
  <c r="F412" i="2"/>
  <c r="D412" i="2"/>
  <c r="AE411" i="2"/>
  <c r="AD411" i="2"/>
  <c r="AB411" i="2"/>
  <c r="AA411" i="2"/>
  <c r="Y411" i="2"/>
  <c r="X411" i="2"/>
  <c r="V411" i="2"/>
  <c r="U411" i="2"/>
  <c r="S411" i="2"/>
  <c r="R411" i="2"/>
  <c r="P411" i="2"/>
  <c r="O411" i="2"/>
  <c r="M411" i="2"/>
  <c r="L411" i="2"/>
  <c r="J411" i="2"/>
  <c r="I411" i="2"/>
  <c r="F411" i="2"/>
  <c r="D411" i="2"/>
  <c r="AE410" i="2"/>
  <c r="AD410" i="2"/>
  <c r="AB410" i="2"/>
  <c r="AA410" i="2"/>
  <c r="Y410" i="2"/>
  <c r="X410" i="2"/>
  <c r="V410" i="2"/>
  <c r="U410" i="2"/>
  <c r="S410" i="2"/>
  <c r="R410" i="2"/>
  <c r="P410" i="2"/>
  <c r="O410" i="2"/>
  <c r="M410" i="2"/>
  <c r="L410" i="2"/>
  <c r="J410" i="2"/>
  <c r="I410" i="2"/>
  <c r="F410" i="2"/>
  <c r="D410" i="2"/>
  <c r="AE409" i="2"/>
  <c r="AD409" i="2"/>
  <c r="AB409" i="2"/>
  <c r="AA409" i="2"/>
  <c r="Y409" i="2"/>
  <c r="X409" i="2"/>
  <c r="V409" i="2"/>
  <c r="U409" i="2"/>
  <c r="S409" i="2"/>
  <c r="R409" i="2"/>
  <c r="P409" i="2"/>
  <c r="O409" i="2"/>
  <c r="M409" i="2"/>
  <c r="L409" i="2"/>
  <c r="J409" i="2"/>
  <c r="I409" i="2"/>
  <c r="F409" i="2"/>
  <c r="D409" i="2"/>
  <c r="AE408" i="2"/>
  <c r="AD408" i="2"/>
  <c r="AB408" i="2"/>
  <c r="AA408" i="2"/>
  <c r="Y408" i="2"/>
  <c r="X408" i="2"/>
  <c r="V408" i="2"/>
  <c r="U408" i="2"/>
  <c r="S408" i="2"/>
  <c r="R408" i="2"/>
  <c r="P408" i="2"/>
  <c r="O408" i="2"/>
  <c r="M408" i="2"/>
  <c r="L408" i="2"/>
  <c r="J408" i="2"/>
  <c r="I408" i="2"/>
  <c r="F408" i="2"/>
  <c r="D408" i="2"/>
  <c r="AE407" i="2"/>
  <c r="AD407" i="2"/>
  <c r="AB407" i="2"/>
  <c r="AA407" i="2"/>
  <c r="Y407" i="2"/>
  <c r="X407" i="2"/>
  <c r="V407" i="2"/>
  <c r="U407" i="2"/>
  <c r="S407" i="2"/>
  <c r="R407" i="2"/>
  <c r="P407" i="2"/>
  <c r="O407" i="2"/>
  <c r="M407" i="2"/>
  <c r="L407" i="2"/>
  <c r="J407" i="2"/>
  <c r="I407" i="2"/>
  <c r="F407" i="2"/>
  <c r="D407" i="2"/>
  <c r="AE406" i="2"/>
  <c r="AD406" i="2"/>
  <c r="AB406" i="2"/>
  <c r="AA406" i="2"/>
  <c r="Y406" i="2"/>
  <c r="X406" i="2"/>
  <c r="V406" i="2"/>
  <c r="U406" i="2"/>
  <c r="S406" i="2"/>
  <c r="R406" i="2"/>
  <c r="P406" i="2"/>
  <c r="O406" i="2"/>
  <c r="M406" i="2"/>
  <c r="L406" i="2"/>
  <c r="J406" i="2"/>
  <c r="I406" i="2"/>
  <c r="F406" i="2"/>
  <c r="D406" i="2"/>
  <c r="AE405" i="2"/>
  <c r="AD405" i="2"/>
  <c r="AB405" i="2"/>
  <c r="AA405" i="2"/>
  <c r="Y405" i="2"/>
  <c r="X405" i="2"/>
  <c r="V405" i="2"/>
  <c r="U405" i="2"/>
  <c r="S405" i="2"/>
  <c r="R405" i="2"/>
  <c r="P405" i="2"/>
  <c r="O405" i="2"/>
  <c r="M405" i="2"/>
  <c r="L405" i="2"/>
  <c r="J405" i="2"/>
  <c r="I405" i="2"/>
  <c r="F405" i="2"/>
  <c r="D405" i="2"/>
  <c r="AE404" i="2"/>
  <c r="AD404" i="2"/>
  <c r="AB404" i="2"/>
  <c r="AA404" i="2"/>
  <c r="Y404" i="2"/>
  <c r="X404" i="2"/>
  <c r="V404" i="2"/>
  <c r="U404" i="2"/>
  <c r="S404" i="2"/>
  <c r="R404" i="2"/>
  <c r="P404" i="2"/>
  <c r="O404" i="2"/>
  <c r="M404" i="2"/>
  <c r="L404" i="2"/>
  <c r="J404" i="2"/>
  <c r="I404" i="2"/>
  <c r="F404" i="2"/>
  <c r="D404" i="2"/>
  <c r="AE403" i="2"/>
  <c r="AD403" i="2"/>
  <c r="AB403" i="2"/>
  <c r="AA403" i="2"/>
  <c r="Y403" i="2"/>
  <c r="X403" i="2"/>
  <c r="V403" i="2"/>
  <c r="U403" i="2"/>
  <c r="S403" i="2"/>
  <c r="R403" i="2"/>
  <c r="P403" i="2"/>
  <c r="O403" i="2"/>
  <c r="M403" i="2"/>
  <c r="L403" i="2"/>
  <c r="J403" i="2"/>
  <c r="I403" i="2"/>
  <c r="F403" i="2"/>
  <c r="D403" i="2"/>
  <c r="AE402" i="2"/>
  <c r="AD402" i="2"/>
  <c r="AB402" i="2"/>
  <c r="AA402" i="2"/>
  <c r="Y402" i="2"/>
  <c r="X402" i="2"/>
  <c r="V402" i="2"/>
  <c r="U402" i="2"/>
  <c r="S402" i="2"/>
  <c r="R402" i="2"/>
  <c r="P402" i="2"/>
  <c r="O402" i="2"/>
  <c r="M402" i="2"/>
  <c r="L402" i="2"/>
  <c r="J402" i="2"/>
  <c r="I402" i="2"/>
  <c r="F402" i="2"/>
  <c r="D402" i="2"/>
  <c r="AE401" i="2"/>
  <c r="AD401" i="2"/>
  <c r="AB401" i="2"/>
  <c r="AA401" i="2"/>
  <c r="Y401" i="2"/>
  <c r="X401" i="2"/>
  <c r="V401" i="2"/>
  <c r="U401" i="2"/>
  <c r="S401" i="2"/>
  <c r="R401" i="2"/>
  <c r="P401" i="2"/>
  <c r="O401" i="2"/>
  <c r="M401" i="2"/>
  <c r="L401" i="2"/>
  <c r="J401" i="2"/>
  <c r="I401" i="2"/>
  <c r="F401" i="2"/>
  <c r="D401" i="2"/>
  <c r="AE400" i="2"/>
  <c r="AD400" i="2"/>
  <c r="AB400" i="2"/>
  <c r="AA400" i="2"/>
  <c r="Y400" i="2"/>
  <c r="X400" i="2"/>
  <c r="V400" i="2"/>
  <c r="U400" i="2"/>
  <c r="S400" i="2"/>
  <c r="R400" i="2"/>
  <c r="P400" i="2"/>
  <c r="O400" i="2"/>
  <c r="M400" i="2"/>
  <c r="L400" i="2"/>
  <c r="J400" i="2"/>
  <c r="I400" i="2"/>
  <c r="F400" i="2"/>
  <c r="D400" i="2"/>
  <c r="AE399" i="2"/>
  <c r="AD399" i="2"/>
  <c r="AB399" i="2"/>
  <c r="AA399" i="2"/>
  <c r="Y399" i="2"/>
  <c r="X399" i="2"/>
  <c r="V399" i="2"/>
  <c r="U399" i="2"/>
  <c r="S399" i="2"/>
  <c r="R399" i="2"/>
  <c r="P399" i="2"/>
  <c r="O399" i="2"/>
  <c r="M399" i="2"/>
  <c r="L399" i="2"/>
  <c r="J399" i="2"/>
  <c r="I399" i="2"/>
  <c r="F399" i="2"/>
  <c r="D399" i="2"/>
  <c r="AE398" i="2"/>
  <c r="AD398" i="2"/>
  <c r="AB398" i="2"/>
  <c r="AA398" i="2"/>
  <c r="Y398" i="2"/>
  <c r="X398" i="2"/>
  <c r="V398" i="2"/>
  <c r="U398" i="2"/>
  <c r="S398" i="2"/>
  <c r="R398" i="2"/>
  <c r="P398" i="2"/>
  <c r="O398" i="2"/>
  <c r="M398" i="2"/>
  <c r="L398" i="2"/>
  <c r="J398" i="2"/>
  <c r="I398" i="2"/>
  <c r="F398" i="2"/>
  <c r="D398" i="2"/>
  <c r="AE397" i="2"/>
  <c r="AD397" i="2"/>
  <c r="AB397" i="2"/>
  <c r="AA397" i="2"/>
  <c r="Y397" i="2"/>
  <c r="X397" i="2"/>
  <c r="V397" i="2"/>
  <c r="U397" i="2"/>
  <c r="S397" i="2"/>
  <c r="R397" i="2"/>
  <c r="P397" i="2"/>
  <c r="O397" i="2"/>
  <c r="M397" i="2"/>
  <c r="L397" i="2"/>
  <c r="J397" i="2"/>
  <c r="I397" i="2"/>
  <c r="F397" i="2"/>
  <c r="D397" i="2"/>
  <c r="AE396" i="2"/>
  <c r="AD396" i="2"/>
  <c r="AB396" i="2"/>
  <c r="AA396" i="2"/>
  <c r="Y396" i="2"/>
  <c r="X396" i="2"/>
  <c r="V396" i="2"/>
  <c r="U396" i="2"/>
  <c r="S396" i="2"/>
  <c r="R396" i="2"/>
  <c r="P396" i="2"/>
  <c r="O396" i="2"/>
  <c r="M396" i="2"/>
  <c r="L396" i="2"/>
  <c r="J396" i="2"/>
  <c r="I396" i="2"/>
  <c r="F396" i="2"/>
  <c r="D396" i="2"/>
  <c r="AE395" i="2"/>
  <c r="AD395" i="2"/>
  <c r="AB395" i="2"/>
  <c r="AA395" i="2"/>
  <c r="Y395" i="2"/>
  <c r="X395" i="2"/>
  <c r="V395" i="2"/>
  <c r="U395" i="2"/>
  <c r="S395" i="2"/>
  <c r="R395" i="2"/>
  <c r="P395" i="2"/>
  <c r="O395" i="2"/>
  <c r="M395" i="2"/>
  <c r="L395" i="2"/>
  <c r="J395" i="2"/>
  <c r="I395" i="2"/>
  <c r="F395" i="2"/>
  <c r="D395" i="2"/>
  <c r="AE394" i="2"/>
  <c r="AD394" i="2"/>
  <c r="AB394" i="2"/>
  <c r="AA394" i="2"/>
  <c r="Y394" i="2"/>
  <c r="X394" i="2"/>
  <c r="V394" i="2"/>
  <c r="U394" i="2"/>
  <c r="S394" i="2"/>
  <c r="R394" i="2"/>
  <c r="P394" i="2"/>
  <c r="O394" i="2"/>
  <c r="M394" i="2"/>
  <c r="L394" i="2"/>
  <c r="J394" i="2"/>
  <c r="I394" i="2"/>
  <c r="F394" i="2"/>
  <c r="D394" i="2"/>
  <c r="AE393" i="2"/>
  <c r="AD393" i="2"/>
  <c r="AB393" i="2"/>
  <c r="AA393" i="2"/>
  <c r="Y393" i="2"/>
  <c r="X393" i="2"/>
  <c r="V393" i="2"/>
  <c r="U393" i="2"/>
  <c r="S393" i="2"/>
  <c r="R393" i="2"/>
  <c r="P393" i="2"/>
  <c r="O393" i="2"/>
  <c r="M393" i="2"/>
  <c r="L393" i="2"/>
  <c r="J393" i="2"/>
  <c r="I393" i="2"/>
  <c r="F393" i="2"/>
  <c r="D393" i="2"/>
  <c r="AE392" i="2"/>
  <c r="AD392" i="2"/>
  <c r="AB392" i="2"/>
  <c r="AA392" i="2"/>
  <c r="Y392" i="2"/>
  <c r="X392" i="2"/>
  <c r="V392" i="2"/>
  <c r="U392" i="2"/>
  <c r="S392" i="2"/>
  <c r="R392" i="2"/>
  <c r="P392" i="2"/>
  <c r="O392" i="2"/>
  <c r="M392" i="2"/>
  <c r="L392" i="2"/>
  <c r="J392" i="2"/>
  <c r="I392" i="2"/>
  <c r="F392" i="2"/>
  <c r="D392" i="2"/>
  <c r="AE391" i="2"/>
  <c r="AD391" i="2"/>
  <c r="AB391" i="2"/>
  <c r="AA391" i="2"/>
  <c r="Y391" i="2"/>
  <c r="X391" i="2"/>
  <c r="V391" i="2"/>
  <c r="U391" i="2"/>
  <c r="S391" i="2"/>
  <c r="R391" i="2"/>
  <c r="P391" i="2"/>
  <c r="O391" i="2"/>
  <c r="M391" i="2"/>
  <c r="L391" i="2"/>
  <c r="J391" i="2"/>
  <c r="I391" i="2"/>
  <c r="F391" i="2"/>
  <c r="D391" i="2"/>
  <c r="AE390" i="2"/>
  <c r="AD390" i="2"/>
  <c r="AB390" i="2"/>
  <c r="AA390" i="2"/>
  <c r="Y390" i="2"/>
  <c r="X390" i="2"/>
  <c r="V390" i="2"/>
  <c r="U390" i="2"/>
  <c r="S390" i="2"/>
  <c r="R390" i="2"/>
  <c r="P390" i="2"/>
  <c r="O390" i="2"/>
  <c r="M390" i="2"/>
  <c r="L390" i="2"/>
  <c r="J390" i="2"/>
  <c r="I390" i="2"/>
  <c r="F390" i="2"/>
  <c r="D390" i="2"/>
  <c r="AE389" i="2"/>
  <c r="AD389" i="2"/>
  <c r="AB389" i="2"/>
  <c r="AA389" i="2"/>
  <c r="Y389" i="2"/>
  <c r="X389" i="2"/>
  <c r="V389" i="2"/>
  <c r="U389" i="2"/>
  <c r="S389" i="2"/>
  <c r="R389" i="2"/>
  <c r="P389" i="2"/>
  <c r="O389" i="2"/>
  <c r="M389" i="2"/>
  <c r="L389" i="2"/>
  <c r="J389" i="2"/>
  <c r="I389" i="2"/>
  <c r="F389" i="2"/>
  <c r="D389" i="2"/>
  <c r="AE388" i="2"/>
  <c r="AD388" i="2"/>
  <c r="AB388" i="2"/>
  <c r="AA388" i="2"/>
  <c r="Y388" i="2"/>
  <c r="X388" i="2"/>
  <c r="V388" i="2"/>
  <c r="U388" i="2"/>
  <c r="S388" i="2"/>
  <c r="R388" i="2"/>
  <c r="P388" i="2"/>
  <c r="O388" i="2"/>
  <c r="M388" i="2"/>
  <c r="L388" i="2"/>
  <c r="J388" i="2"/>
  <c r="I388" i="2"/>
  <c r="F388" i="2"/>
  <c r="D388" i="2"/>
  <c r="AE387" i="2"/>
  <c r="AD387" i="2"/>
  <c r="AB387" i="2"/>
  <c r="AA387" i="2"/>
  <c r="Y387" i="2"/>
  <c r="X387" i="2"/>
  <c r="V387" i="2"/>
  <c r="U387" i="2"/>
  <c r="S387" i="2"/>
  <c r="R387" i="2"/>
  <c r="P387" i="2"/>
  <c r="O387" i="2"/>
  <c r="M387" i="2"/>
  <c r="L387" i="2"/>
  <c r="J387" i="2"/>
  <c r="I387" i="2"/>
  <c r="F387" i="2"/>
  <c r="D387" i="2"/>
  <c r="AE386" i="2"/>
  <c r="AD386" i="2"/>
  <c r="AB386" i="2"/>
  <c r="AA386" i="2"/>
  <c r="Y386" i="2"/>
  <c r="X386" i="2"/>
  <c r="V386" i="2"/>
  <c r="U386" i="2"/>
  <c r="S386" i="2"/>
  <c r="R386" i="2"/>
  <c r="P386" i="2"/>
  <c r="O386" i="2"/>
  <c r="M386" i="2"/>
  <c r="L386" i="2"/>
  <c r="J386" i="2"/>
  <c r="I386" i="2"/>
  <c r="F386" i="2"/>
  <c r="D386" i="2"/>
  <c r="AE385" i="2"/>
  <c r="AD385" i="2"/>
  <c r="AB385" i="2"/>
  <c r="AA385" i="2"/>
  <c r="Y385" i="2"/>
  <c r="X385" i="2"/>
  <c r="V385" i="2"/>
  <c r="U385" i="2"/>
  <c r="S385" i="2"/>
  <c r="R385" i="2"/>
  <c r="P385" i="2"/>
  <c r="O385" i="2"/>
  <c r="M385" i="2"/>
  <c r="L385" i="2"/>
  <c r="J385" i="2"/>
  <c r="I385" i="2"/>
  <c r="F385" i="2"/>
  <c r="D385" i="2"/>
  <c r="AE384" i="2"/>
  <c r="AD384" i="2"/>
  <c r="AB384" i="2"/>
  <c r="AA384" i="2"/>
  <c r="Y384" i="2"/>
  <c r="X384" i="2"/>
  <c r="V384" i="2"/>
  <c r="U384" i="2"/>
  <c r="S384" i="2"/>
  <c r="R384" i="2"/>
  <c r="P384" i="2"/>
  <c r="O384" i="2"/>
  <c r="M384" i="2"/>
  <c r="L384" i="2"/>
  <c r="J384" i="2"/>
  <c r="I384" i="2"/>
  <c r="F384" i="2"/>
  <c r="D384" i="2"/>
  <c r="AE383" i="2"/>
  <c r="AD383" i="2"/>
  <c r="AB383" i="2"/>
  <c r="AA383" i="2"/>
  <c r="Y383" i="2"/>
  <c r="X383" i="2"/>
  <c r="V383" i="2"/>
  <c r="U383" i="2"/>
  <c r="S383" i="2"/>
  <c r="R383" i="2"/>
  <c r="P383" i="2"/>
  <c r="O383" i="2"/>
  <c r="M383" i="2"/>
  <c r="L383" i="2"/>
  <c r="J383" i="2"/>
  <c r="I383" i="2"/>
  <c r="F383" i="2"/>
  <c r="D383" i="2"/>
  <c r="AE382" i="2"/>
  <c r="AD382" i="2"/>
  <c r="AB382" i="2"/>
  <c r="AA382" i="2"/>
  <c r="Y382" i="2"/>
  <c r="X382" i="2"/>
  <c r="V382" i="2"/>
  <c r="U382" i="2"/>
  <c r="S382" i="2"/>
  <c r="R382" i="2"/>
  <c r="P382" i="2"/>
  <c r="O382" i="2"/>
  <c r="M382" i="2"/>
  <c r="L382" i="2"/>
  <c r="J382" i="2"/>
  <c r="I382" i="2"/>
  <c r="F382" i="2"/>
  <c r="D382" i="2"/>
  <c r="AE381" i="2"/>
  <c r="AD381" i="2"/>
  <c r="AB381" i="2"/>
  <c r="AA381" i="2"/>
  <c r="Y381" i="2"/>
  <c r="X381" i="2"/>
  <c r="V381" i="2"/>
  <c r="U381" i="2"/>
  <c r="S381" i="2"/>
  <c r="R381" i="2"/>
  <c r="P381" i="2"/>
  <c r="O381" i="2"/>
  <c r="M381" i="2"/>
  <c r="L381" i="2"/>
  <c r="J381" i="2"/>
  <c r="I381" i="2"/>
  <c r="F381" i="2"/>
  <c r="D381" i="2"/>
  <c r="AE380" i="2"/>
  <c r="AD380" i="2"/>
  <c r="AB380" i="2"/>
  <c r="AA380" i="2"/>
  <c r="Y380" i="2"/>
  <c r="X380" i="2"/>
  <c r="V380" i="2"/>
  <c r="U380" i="2"/>
  <c r="S380" i="2"/>
  <c r="R380" i="2"/>
  <c r="P380" i="2"/>
  <c r="O380" i="2"/>
  <c r="M380" i="2"/>
  <c r="L380" i="2"/>
  <c r="J380" i="2"/>
  <c r="I380" i="2"/>
  <c r="F380" i="2"/>
  <c r="D380" i="2"/>
  <c r="AE379" i="2"/>
  <c r="AD379" i="2"/>
  <c r="AB379" i="2"/>
  <c r="AA379" i="2"/>
  <c r="Y379" i="2"/>
  <c r="X379" i="2"/>
  <c r="V379" i="2"/>
  <c r="U379" i="2"/>
  <c r="S379" i="2"/>
  <c r="R379" i="2"/>
  <c r="P379" i="2"/>
  <c r="O379" i="2"/>
  <c r="M379" i="2"/>
  <c r="L379" i="2"/>
  <c r="J379" i="2"/>
  <c r="I379" i="2"/>
  <c r="F379" i="2"/>
  <c r="D379" i="2"/>
  <c r="AE378" i="2"/>
  <c r="AD378" i="2"/>
  <c r="AB378" i="2"/>
  <c r="AA378" i="2"/>
  <c r="Y378" i="2"/>
  <c r="X378" i="2"/>
  <c r="V378" i="2"/>
  <c r="U378" i="2"/>
  <c r="S378" i="2"/>
  <c r="R378" i="2"/>
  <c r="P378" i="2"/>
  <c r="O378" i="2"/>
  <c r="M378" i="2"/>
  <c r="L378" i="2"/>
  <c r="J378" i="2"/>
  <c r="I378" i="2"/>
  <c r="F378" i="2"/>
  <c r="D378" i="2"/>
  <c r="AE377" i="2"/>
  <c r="AD377" i="2"/>
  <c r="AB377" i="2"/>
  <c r="AA377" i="2"/>
  <c r="Y377" i="2"/>
  <c r="X377" i="2"/>
  <c r="V377" i="2"/>
  <c r="U377" i="2"/>
  <c r="S377" i="2"/>
  <c r="R377" i="2"/>
  <c r="P377" i="2"/>
  <c r="O377" i="2"/>
  <c r="M377" i="2"/>
  <c r="L377" i="2"/>
  <c r="J377" i="2"/>
  <c r="I377" i="2"/>
  <c r="F377" i="2"/>
  <c r="D377" i="2"/>
  <c r="AE376" i="2"/>
  <c r="AD376" i="2"/>
  <c r="AB376" i="2"/>
  <c r="AA376" i="2"/>
  <c r="Y376" i="2"/>
  <c r="X376" i="2"/>
  <c r="V376" i="2"/>
  <c r="U376" i="2"/>
  <c r="S376" i="2"/>
  <c r="R376" i="2"/>
  <c r="P376" i="2"/>
  <c r="O376" i="2"/>
  <c r="M376" i="2"/>
  <c r="L376" i="2"/>
  <c r="J376" i="2"/>
  <c r="I376" i="2"/>
  <c r="F376" i="2"/>
  <c r="D376" i="2"/>
  <c r="AE375" i="2"/>
  <c r="AD375" i="2"/>
  <c r="AB375" i="2"/>
  <c r="AA375" i="2"/>
  <c r="Y375" i="2"/>
  <c r="X375" i="2"/>
  <c r="V375" i="2"/>
  <c r="U375" i="2"/>
  <c r="S375" i="2"/>
  <c r="R375" i="2"/>
  <c r="P375" i="2"/>
  <c r="O375" i="2"/>
  <c r="M375" i="2"/>
  <c r="L375" i="2"/>
  <c r="J375" i="2"/>
  <c r="I375" i="2"/>
  <c r="F375" i="2"/>
  <c r="D375" i="2"/>
  <c r="AE374" i="2"/>
  <c r="AD374" i="2"/>
  <c r="AB374" i="2"/>
  <c r="AA374" i="2"/>
  <c r="Y374" i="2"/>
  <c r="X374" i="2"/>
  <c r="V374" i="2"/>
  <c r="U374" i="2"/>
  <c r="S374" i="2"/>
  <c r="R374" i="2"/>
  <c r="P374" i="2"/>
  <c r="O374" i="2"/>
  <c r="M374" i="2"/>
  <c r="L374" i="2"/>
  <c r="J374" i="2"/>
  <c r="I374" i="2"/>
  <c r="F374" i="2"/>
  <c r="D374" i="2"/>
  <c r="AE373" i="2"/>
  <c r="AD373" i="2"/>
  <c r="AB373" i="2"/>
  <c r="AA373" i="2"/>
  <c r="Y373" i="2"/>
  <c r="X373" i="2"/>
  <c r="V373" i="2"/>
  <c r="U373" i="2"/>
  <c r="S373" i="2"/>
  <c r="R373" i="2"/>
  <c r="P373" i="2"/>
  <c r="O373" i="2"/>
  <c r="M373" i="2"/>
  <c r="L373" i="2"/>
  <c r="J373" i="2"/>
  <c r="I373" i="2"/>
  <c r="F373" i="2"/>
  <c r="D373" i="2"/>
  <c r="AE372" i="2"/>
  <c r="AD372" i="2"/>
  <c r="AB372" i="2"/>
  <c r="AA372" i="2"/>
  <c r="Y372" i="2"/>
  <c r="X372" i="2"/>
  <c r="V372" i="2"/>
  <c r="U372" i="2"/>
  <c r="S372" i="2"/>
  <c r="R372" i="2"/>
  <c r="P372" i="2"/>
  <c r="O372" i="2"/>
  <c r="M372" i="2"/>
  <c r="L372" i="2"/>
  <c r="J372" i="2"/>
  <c r="I372" i="2"/>
  <c r="F372" i="2"/>
  <c r="D372" i="2"/>
  <c r="AE371" i="2"/>
  <c r="AD371" i="2"/>
  <c r="AB371" i="2"/>
  <c r="AA371" i="2"/>
  <c r="Y371" i="2"/>
  <c r="X371" i="2"/>
  <c r="V371" i="2"/>
  <c r="U371" i="2"/>
  <c r="S371" i="2"/>
  <c r="R371" i="2"/>
  <c r="P371" i="2"/>
  <c r="O371" i="2"/>
  <c r="M371" i="2"/>
  <c r="L371" i="2"/>
  <c r="J371" i="2"/>
  <c r="I371" i="2"/>
  <c r="F371" i="2"/>
  <c r="D371" i="2"/>
  <c r="AE370" i="2"/>
  <c r="AD370" i="2"/>
  <c r="AB370" i="2"/>
  <c r="AA370" i="2"/>
  <c r="Y370" i="2"/>
  <c r="X370" i="2"/>
  <c r="V370" i="2"/>
  <c r="U370" i="2"/>
  <c r="S370" i="2"/>
  <c r="R370" i="2"/>
  <c r="P370" i="2"/>
  <c r="O370" i="2"/>
  <c r="M370" i="2"/>
  <c r="L370" i="2"/>
  <c r="J370" i="2"/>
  <c r="I370" i="2"/>
  <c r="F370" i="2"/>
  <c r="D370" i="2"/>
  <c r="AE369" i="2"/>
  <c r="AD369" i="2"/>
  <c r="AB369" i="2"/>
  <c r="AA369" i="2"/>
  <c r="Y369" i="2"/>
  <c r="X369" i="2"/>
  <c r="V369" i="2"/>
  <c r="U369" i="2"/>
  <c r="S369" i="2"/>
  <c r="R369" i="2"/>
  <c r="P369" i="2"/>
  <c r="O369" i="2"/>
  <c r="M369" i="2"/>
  <c r="L369" i="2"/>
  <c r="J369" i="2"/>
  <c r="I369" i="2"/>
  <c r="F369" i="2"/>
  <c r="D369" i="2"/>
  <c r="AE368" i="2"/>
  <c r="AD368" i="2"/>
  <c r="AB368" i="2"/>
  <c r="AA368" i="2"/>
  <c r="Y368" i="2"/>
  <c r="X368" i="2"/>
  <c r="V368" i="2"/>
  <c r="U368" i="2"/>
  <c r="S368" i="2"/>
  <c r="R368" i="2"/>
  <c r="P368" i="2"/>
  <c r="O368" i="2"/>
  <c r="M368" i="2"/>
  <c r="L368" i="2"/>
  <c r="J368" i="2"/>
  <c r="I368" i="2"/>
  <c r="F368" i="2"/>
  <c r="D368" i="2"/>
  <c r="AE367" i="2"/>
  <c r="AD367" i="2"/>
  <c r="AB367" i="2"/>
  <c r="AA367" i="2"/>
  <c r="Y367" i="2"/>
  <c r="X367" i="2"/>
  <c r="V367" i="2"/>
  <c r="U367" i="2"/>
  <c r="S367" i="2"/>
  <c r="R367" i="2"/>
  <c r="P367" i="2"/>
  <c r="O367" i="2"/>
  <c r="M367" i="2"/>
  <c r="L367" i="2"/>
  <c r="J367" i="2"/>
  <c r="I367" i="2"/>
  <c r="F367" i="2"/>
  <c r="D367" i="2"/>
  <c r="AE366" i="2"/>
  <c r="AD366" i="2"/>
  <c r="AB366" i="2"/>
  <c r="AA366" i="2"/>
  <c r="Y366" i="2"/>
  <c r="X366" i="2"/>
  <c r="V366" i="2"/>
  <c r="U366" i="2"/>
  <c r="S366" i="2"/>
  <c r="R366" i="2"/>
  <c r="P366" i="2"/>
  <c r="O366" i="2"/>
  <c r="M366" i="2"/>
  <c r="L366" i="2"/>
  <c r="J366" i="2"/>
  <c r="I366" i="2"/>
  <c r="F366" i="2"/>
  <c r="D366" i="2"/>
  <c r="AE365" i="2"/>
  <c r="AD365" i="2"/>
  <c r="AB365" i="2"/>
  <c r="AA365" i="2"/>
  <c r="Y365" i="2"/>
  <c r="X365" i="2"/>
  <c r="V365" i="2"/>
  <c r="U365" i="2"/>
  <c r="S365" i="2"/>
  <c r="R365" i="2"/>
  <c r="P365" i="2"/>
  <c r="O365" i="2"/>
  <c r="M365" i="2"/>
  <c r="L365" i="2"/>
  <c r="J365" i="2"/>
  <c r="I365" i="2"/>
  <c r="F365" i="2"/>
  <c r="D365" i="2"/>
  <c r="AE364" i="2"/>
  <c r="AD364" i="2"/>
  <c r="AB364" i="2"/>
  <c r="AA364" i="2"/>
  <c r="Y364" i="2"/>
  <c r="X364" i="2"/>
  <c r="V364" i="2"/>
  <c r="U364" i="2"/>
  <c r="S364" i="2"/>
  <c r="R364" i="2"/>
  <c r="P364" i="2"/>
  <c r="O364" i="2"/>
  <c r="M364" i="2"/>
  <c r="L364" i="2"/>
  <c r="J364" i="2"/>
  <c r="I364" i="2"/>
  <c r="F364" i="2"/>
  <c r="D364" i="2"/>
  <c r="AE363" i="2"/>
  <c r="AD363" i="2"/>
  <c r="AB363" i="2"/>
  <c r="AA363" i="2"/>
  <c r="Y363" i="2"/>
  <c r="X363" i="2"/>
  <c r="V363" i="2"/>
  <c r="U363" i="2"/>
  <c r="S363" i="2"/>
  <c r="R363" i="2"/>
  <c r="P363" i="2"/>
  <c r="O363" i="2"/>
  <c r="M363" i="2"/>
  <c r="L363" i="2"/>
  <c r="J363" i="2"/>
  <c r="I363" i="2"/>
  <c r="F363" i="2"/>
  <c r="D363" i="2"/>
  <c r="AE362" i="2"/>
  <c r="AD362" i="2"/>
  <c r="AB362" i="2"/>
  <c r="AA362" i="2"/>
  <c r="Y362" i="2"/>
  <c r="X362" i="2"/>
  <c r="V362" i="2"/>
  <c r="U362" i="2"/>
  <c r="S362" i="2"/>
  <c r="R362" i="2"/>
  <c r="P362" i="2"/>
  <c r="O362" i="2"/>
  <c r="M362" i="2"/>
  <c r="L362" i="2"/>
  <c r="J362" i="2"/>
  <c r="I362" i="2"/>
  <c r="F362" i="2"/>
  <c r="D362" i="2"/>
  <c r="AE361" i="2"/>
  <c r="AD361" i="2"/>
  <c r="AB361" i="2"/>
  <c r="AA361" i="2"/>
  <c r="Y361" i="2"/>
  <c r="X361" i="2"/>
  <c r="V361" i="2"/>
  <c r="U361" i="2"/>
  <c r="S361" i="2"/>
  <c r="R361" i="2"/>
  <c r="P361" i="2"/>
  <c r="O361" i="2"/>
  <c r="M361" i="2"/>
  <c r="L361" i="2"/>
  <c r="J361" i="2"/>
  <c r="I361" i="2"/>
  <c r="F361" i="2"/>
  <c r="D361" i="2"/>
  <c r="AE360" i="2"/>
  <c r="AD360" i="2"/>
  <c r="AB360" i="2"/>
  <c r="AA360" i="2"/>
  <c r="Y360" i="2"/>
  <c r="X360" i="2"/>
  <c r="V360" i="2"/>
  <c r="U360" i="2"/>
  <c r="S360" i="2"/>
  <c r="R360" i="2"/>
  <c r="P360" i="2"/>
  <c r="O360" i="2"/>
  <c r="M360" i="2"/>
  <c r="L360" i="2"/>
  <c r="J360" i="2"/>
  <c r="I360" i="2"/>
  <c r="F360" i="2"/>
  <c r="D360" i="2"/>
  <c r="AE359" i="2"/>
  <c r="AD359" i="2"/>
  <c r="AB359" i="2"/>
  <c r="AA359" i="2"/>
  <c r="Y359" i="2"/>
  <c r="X359" i="2"/>
  <c r="V359" i="2"/>
  <c r="U359" i="2"/>
  <c r="S359" i="2"/>
  <c r="R359" i="2"/>
  <c r="P359" i="2"/>
  <c r="O359" i="2"/>
  <c r="M359" i="2"/>
  <c r="L359" i="2"/>
  <c r="J359" i="2"/>
  <c r="I359" i="2"/>
  <c r="F359" i="2"/>
  <c r="D359" i="2"/>
  <c r="AE358" i="2"/>
  <c r="AD358" i="2"/>
  <c r="AB358" i="2"/>
  <c r="AA358" i="2"/>
  <c r="Y358" i="2"/>
  <c r="X358" i="2"/>
  <c r="V358" i="2"/>
  <c r="U358" i="2"/>
  <c r="S358" i="2"/>
  <c r="R358" i="2"/>
  <c r="P358" i="2"/>
  <c r="O358" i="2"/>
  <c r="M358" i="2"/>
  <c r="L358" i="2"/>
  <c r="J358" i="2"/>
  <c r="I358" i="2"/>
  <c r="F358" i="2"/>
  <c r="D358" i="2"/>
  <c r="AE357" i="2"/>
  <c r="AD357" i="2"/>
  <c r="AB357" i="2"/>
  <c r="AA357" i="2"/>
  <c r="Y357" i="2"/>
  <c r="X357" i="2"/>
  <c r="V357" i="2"/>
  <c r="U357" i="2"/>
  <c r="S357" i="2"/>
  <c r="R357" i="2"/>
  <c r="P357" i="2"/>
  <c r="O357" i="2"/>
  <c r="M357" i="2"/>
  <c r="L357" i="2"/>
  <c r="J357" i="2"/>
  <c r="I357" i="2"/>
  <c r="F357" i="2"/>
  <c r="D357" i="2"/>
  <c r="AE356" i="2"/>
  <c r="AD356" i="2"/>
  <c r="AB356" i="2"/>
  <c r="AA356" i="2"/>
  <c r="Y356" i="2"/>
  <c r="X356" i="2"/>
  <c r="V356" i="2"/>
  <c r="U356" i="2"/>
  <c r="S356" i="2"/>
  <c r="R356" i="2"/>
  <c r="P356" i="2"/>
  <c r="O356" i="2"/>
  <c r="M356" i="2"/>
  <c r="L356" i="2"/>
  <c r="J356" i="2"/>
  <c r="I356" i="2"/>
  <c r="F356" i="2"/>
  <c r="D356" i="2"/>
  <c r="AE355" i="2"/>
  <c r="AD355" i="2"/>
  <c r="AB355" i="2"/>
  <c r="AA355" i="2"/>
  <c r="Y355" i="2"/>
  <c r="X355" i="2"/>
  <c r="V355" i="2"/>
  <c r="U355" i="2"/>
  <c r="S355" i="2"/>
  <c r="R355" i="2"/>
  <c r="P355" i="2"/>
  <c r="O355" i="2"/>
  <c r="M355" i="2"/>
  <c r="L355" i="2"/>
  <c r="J355" i="2"/>
  <c r="I355" i="2"/>
  <c r="F355" i="2"/>
  <c r="D355" i="2"/>
  <c r="AE354" i="2"/>
  <c r="AD354" i="2"/>
  <c r="AB354" i="2"/>
  <c r="AA354" i="2"/>
  <c r="Y354" i="2"/>
  <c r="X354" i="2"/>
  <c r="V354" i="2"/>
  <c r="U354" i="2"/>
  <c r="S354" i="2"/>
  <c r="R354" i="2"/>
  <c r="P354" i="2"/>
  <c r="O354" i="2"/>
  <c r="M354" i="2"/>
  <c r="L354" i="2"/>
  <c r="J354" i="2"/>
  <c r="I354" i="2"/>
  <c r="F354" i="2"/>
  <c r="D354" i="2"/>
  <c r="AE353" i="2"/>
  <c r="AD353" i="2"/>
  <c r="AB353" i="2"/>
  <c r="AA353" i="2"/>
  <c r="Y353" i="2"/>
  <c r="X353" i="2"/>
  <c r="V353" i="2"/>
  <c r="U353" i="2"/>
  <c r="S353" i="2"/>
  <c r="R353" i="2"/>
  <c r="P353" i="2"/>
  <c r="O353" i="2"/>
  <c r="M353" i="2"/>
  <c r="L353" i="2"/>
  <c r="J353" i="2"/>
  <c r="I353" i="2"/>
  <c r="F353" i="2"/>
  <c r="D353" i="2"/>
  <c r="AE352" i="2"/>
  <c r="AD352" i="2"/>
  <c r="AB352" i="2"/>
  <c r="AA352" i="2"/>
  <c r="Y352" i="2"/>
  <c r="X352" i="2"/>
  <c r="V352" i="2"/>
  <c r="U352" i="2"/>
  <c r="S352" i="2"/>
  <c r="R352" i="2"/>
  <c r="P352" i="2"/>
  <c r="O352" i="2"/>
  <c r="M352" i="2"/>
  <c r="L352" i="2"/>
  <c r="J352" i="2"/>
  <c r="I352" i="2"/>
  <c r="F352" i="2"/>
  <c r="D352" i="2"/>
  <c r="AE351" i="2"/>
  <c r="AD351" i="2"/>
  <c r="AB351" i="2"/>
  <c r="AA351" i="2"/>
  <c r="Y351" i="2"/>
  <c r="X351" i="2"/>
  <c r="V351" i="2"/>
  <c r="U351" i="2"/>
  <c r="S351" i="2"/>
  <c r="R351" i="2"/>
  <c r="P351" i="2"/>
  <c r="O351" i="2"/>
  <c r="M351" i="2"/>
  <c r="L351" i="2"/>
  <c r="J351" i="2"/>
  <c r="I351" i="2"/>
  <c r="F351" i="2"/>
  <c r="D351" i="2"/>
  <c r="AE350" i="2"/>
  <c r="AD350" i="2"/>
  <c r="AB350" i="2"/>
  <c r="AA350" i="2"/>
  <c r="Y350" i="2"/>
  <c r="X350" i="2"/>
  <c r="V350" i="2"/>
  <c r="U350" i="2"/>
  <c r="S350" i="2"/>
  <c r="R350" i="2"/>
  <c r="P350" i="2"/>
  <c r="O350" i="2"/>
  <c r="M350" i="2"/>
  <c r="L350" i="2"/>
  <c r="J350" i="2"/>
  <c r="I350" i="2"/>
  <c r="F350" i="2"/>
  <c r="D350" i="2"/>
  <c r="AE349" i="2"/>
  <c r="AD349" i="2"/>
  <c r="AB349" i="2"/>
  <c r="AA349" i="2"/>
  <c r="Y349" i="2"/>
  <c r="X349" i="2"/>
  <c r="V349" i="2"/>
  <c r="U349" i="2"/>
  <c r="S349" i="2"/>
  <c r="R349" i="2"/>
  <c r="P349" i="2"/>
  <c r="O349" i="2"/>
  <c r="M349" i="2"/>
  <c r="L349" i="2"/>
  <c r="J349" i="2"/>
  <c r="I349" i="2"/>
  <c r="F349" i="2"/>
  <c r="D349" i="2"/>
  <c r="AE348" i="2"/>
  <c r="AD348" i="2"/>
  <c r="AB348" i="2"/>
  <c r="AA348" i="2"/>
  <c r="Y348" i="2"/>
  <c r="X348" i="2"/>
  <c r="V348" i="2"/>
  <c r="U348" i="2"/>
  <c r="S348" i="2"/>
  <c r="R348" i="2"/>
  <c r="P348" i="2"/>
  <c r="O348" i="2"/>
  <c r="M348" i="2"/>
  <c r="L348" i="2"/>
  <c r="J348" i="2"/>
  <c r="I348" i="2"/>
  <c r="F348" i="2"/>
  <c r="D348" i="2"/>
  <c r="AE347" i="2"/>
  <c r="AD347" i="2"/>
  <c r="AB347" i="2"/>
  <c r="AA347" i="2"/>
  <c r="Y347" i="2"/>
  <c r="X347" i="2"/>
  <c r="V347" i="2"/>
  <c r="U347" i="2"/>
  <c r="S347" i="2"/>
  <c r="R347" i="2"/>
  <c r="P347" i="2"/>
  <c r="O347" i="2"/>
  <c r="M347" i="2"/>
  <c r="L347" i="2"/>
  <c r="J347" i="2"/>
  <c r="I347" i="2"/>
  <c r="F347" i="2"/>
  <c r="D347" i="2"/>
  <c r="AE346" i="2"/>
  <c r="AD346" i="2"/>
  <c r="AB346" i="2"/>
  <c r="AA346" i="2"/>
  <c r="Y346" i="2"/>
  <c r="X346" i="2"/>
  <c r="V346" i="2"/>
  <c r="U346" i="2"/>
  <c r="S346" i="2"/>
  <c r="R346" i="2"/>
  <c r="P346" i="2"/>
  <c r="O346" i="2"/>
  <c r="M346" i="2"/>
  <c r="L346" i="2"/>
  <c r="J346" i="2"/>
  <c r="I346" i="2"/>
  <c r="F346" i="2"/>
  <c r="D346" i="2"/>
  <c r="AE345" i="2"/>
  <c r="AD345" i="2"/>
  <c r="AB345" i="2"/>
  <c r="AA345" i="2"/>
  <c r="Y345" i="2"/>
  <c r="X345" i="2"/>
  <c r="V345" i="2"/>
  <c r="U345" i="2"/>
  <c r="S345" i="2"/>
  <c r="R345" i="2"/>
  <c r="P345" i="2"/>
  <c r="O345" i="2"/>
  <c r="M345" i="2"/>
  <c r="L345" i="2"/>
  <c r="J345" i="2"/>
  <c r="I345" i="2"/>
  <c r="F345" i="2"/>
  <c r="D345" i="2"/>
  <c r="AE344" i="2"/>
  <c r="AD344" i="2"/>
  <c r="AB344" i="2"/>
  <c r="AA344" i="2"/>
  <c r="Y344" i="2"/>
  <c r="X344" i="2"/>
  <c r="V344" i="2"/>
  <c r="U344" i="2"/>
  <c r="S344" i="2"/>
  <c r="R344" i="2"/>
  <c r="P344" i="2"/>
  <c r="O344" i="2"/>
  <c r="M344" i="2"/>
  <c r="L344" i="2"/>
  <c r="J344" i="2"/>
  <c r="I344" i="2"/>
  <c r="F344" i="2"/>
  <c r="D344" i="2"/>
  <c r="AE343" i="2"/>
  <c r="AD343" i="2"/>
  <c r="AB343" i="2"/>
  <c r="AA343" i="2"/>
  <c r="Y343" i="2"/>
  <c r="X343" i="2"/>
  <c r="V343" i="2"/>
  <c r="U343" i="2"/>
  <c r="S343" i="2"/>
  <c r="R343" i="2"/>
  <c r="P343" i="2"/>
  <c r="O343" i="2"/>
  <c r="M343" i="2"/>
  <c r="L343" i="2"/>
  <c r="J343" i="2"/>
  <c r="I343" i="2"/>
  <c r="F343" i="2"/>
  <c r="D343" i="2"/>
  <c r="AE342" i="2"/>
  <c r="AD342" i="2"/>
  <c r="AB342" i="2"/>
  <c r="AA342" i="2"/>
  <c r="Y342" i="2"/>
  <c r="X342" i="2"/>
  <c r="V342" i="2"/>
  <c r="U342" i="2"/>
  <c r="S342" i="2"/>
  <c r="R342" i="2"/>
  <c r="P342" i="2"/>
  <c r="O342" i="2"/>
  <c r="M342" i="2"/>
  <c r="L342" i="2"/>
  <c r="J342" i="2"/>
  <c r="I342" i="2"/>
  <c r="F342" i="2"/>
  <c r="D342" i="2"/>
  <c r="AE341" i="2"/>
  <c r="AD341" i="2"/>
  <c r="AB341" i="2"/>
  <c r="AA341" i="2"/>
  <c r="Y341" i="2"/>
  <c r="X341" i="2"/>
  <c r="V341" i="2"/>
  <c r="U341" i="2"/>
  <c r="S341" i="2"/>
  <c r="R341" i="2"/>
  <c r="P341" i="2"/>
  <c r="O341" i="2"/>
  <c r="M341" i="2"/>
  <c r="L341" i="2"/>
  <c r="J341" i="2"/>
  <c r="I341" i="2"/>
  <c r="F341" i="2"/>
  <c r="D341" i="2"/>
  <c r="AE340" i="2"/>
  <c r="AD340" i="2"/>
  <c r="AB340" i="2"/>
  <c r="AA340" i="2"/>
  <c r="Y340" i="2"/>
  <c r="X340" i="2"/>
  <c r="V340" i="2"/>
  <c r="U340" i="2"/>
  <c r="S340" i="2"/>
  <c r="R340" i="2"/>
  <c r="P340" i="2"/>
  <c r="O340" i="2"/>
  <c r="M340" i="2"/>
  <c r="L340" i="2"/>
  <c r="J340" i="2"/>
  <c r="I340" i="2"/>
  <c r="F340" i="2"/>
  <c r="D340" i="2"/>
  <c r="AE339" i="2"/>
  <c r="AD339" i="2"/>
  <c r="AB339" i="2"/>
  <c r="AA339" i="2"/>
  <c r="Y339" i="2"/>
  <c r="X339" i="2"/>
  <c r="V339" i="2"/>
  <c r="U339" i="2"/>
  <c r="S339" i="2"/>
  <c r="R339" i="2"/>
  <c r="P339" i="2"/>
  <c r="O339" i="2"/>
  <c r="M339" i="2"/>
  <c r="L339" i="2"/>
  <c r="J339" i="2"/>
  <c r="I339" i="2"/>
  <c r="F339" i="2"/>
  <c r="D339" i="2"/>
  <c r="AE338" i="2"/>
  <c r="AD338" i="2"/>
  <c r="AB338" i="2"/>
  <c r="AA338" i="2"/>
  <c r="Y338" i="2"/>
  <c r="X338" i="2"/>
  <c r="V338" i="2"/>
  <c r="U338" i="2"/>
  <c r="S338" i="2"/>
  <c r="R338" i="2"/>
  <c r="P338" i="2"/>
  <c r="O338" i="2"/>
  <c r="M338" i="2"/>
  <c r="L338" i="2"/>
  <c r="J338" i="2"/>
  <c r="I338" i="2"/>
  <c r="F338" i="2"/>
  <c r="D338" i="2"/>
  <c r="AE337" i="2"/>
  <c r="AD337" i="2"/>
  <c r="AB337" i="2"/>
  <c r="AA337" i="2"/>
  <c r="Y337" i="2"/>
  <c r="X337" i="2"/>
  <c r="V337" i="2"/>
  <c r="U337" i="2"/>
  <c r="S337" i="2"/>
  <c r="R337" i="2"/>
  <c r="P337" i="2"/>
  <c r="O337" i="2"/>
  <c r="M337" i="2"/>
  <c r="L337" i="2"/>
  <c r="J337" i="2"/>
  <c r="I337" i="2"/>
  <c r="F337" i="2"/>
  <c r="D337" i="2"/>
  <c r="AE336" i="2"/>
  <c r="AD336" i="2"/>
  <c r="AB336" i="2"/>
  <c r="AA336" i="2"/>
  <c r="Y336" i="2"/>
  <c r="X336" i="2"/>
  <c r="V336" i="2"/>
  <c r="U336" i="2"/>
  <c r="S336" i="2"/>
  <c r="R336" i="2"/>
  <c r="P336" i="2"/>
  <c r="O336" i="2"/>
  <c r="M336" i="2"/>
  <c r="L336" i="2"/>
  <c r="J336" i="2"/>
  <c r="I336" i="2"/>
  <c r="F336" i="2"/>
  <c r="D336" i="2"/>
  <c r="AE335" i="2"/>
  <c r="AD335" i="2"/>
  <c r="AB335" i="2"/>
  <c r="AA335" i="2"/>
  <c r="Y335" i="2"/>
  <c r="X335" i="2"/>
  <c r="V335" i="2"/>
  <c r="U335" i="2"/>
  <c r="S335" i="2"/>
  <c r="R335" i="2"/>
  <c r="P335" i="2"/>
  <c r="O335" i="2"/>
  <c r="M335" i="2"/>
  <c r="L335" i="2"/>
  <c r="J335" i="2"/>
  <c r="I335" i="2"/>
  <c r="F335" i="2"/>
  <c r="D335" i="2"/>
  <c r="AE334" i="2"/>
  <c r="AD334" i="2"/>
  <c r="AB334" i="2"/>
  <c r="AA334" i="2"/>
  <c r="Y334" i="2"/>
  <c r="X334" i="2"/>
  <c r="V334" i="2"/>
  <c r="U334" i="2"/>
  <c r="S334" i="2"/>
  <c r="R334" i="2"/>
  <c r="P334" i="2"/>
  <c r="O334" i="2"/>
  <c r="M334" i="2"/>
  <c r="L334" i="2"/>
  <c r="J334" i="2"/>
  <c r="I334" i="2"/>
  <c r="F334" i="2"/>
  <c r="D334" i="2"/>
  <c r="AE333" i="2"/>
  <c r="AD333" i="2"/>
  <c r="AB333" i="2"/>
  <c r="AA333" i="2"/>
  <c r="Y333" i="2"/>
  <c r="X333" i="2"/>
  <c r="V333" i="2"/>
  <c r="U333" i="2"/>
  <c r="S333" i="2"/>
  <c r="R333" i="2"/>
  <c r="P333" i="2"/>
  <c r="O333" i="2"/>
  <c r="M333" i="2"/>
  <c r="L333" i="2"/>
  <c r="J333" i="2"/>
  <c r="I333" i="2"/>
  <c r="F333" i="2"/>
  <c r="D333" i="2"/>
  <c r="AE332" i="2"/>
  <c r="AD332" i="2"/>
  <c r="AB332" i="2"/>
  <c r="AA332" i="2"/>
  <c r="Y332" i="2"/>
  <c r="X332" i="2"/>
  <c r="V332" i="2"/>
  <c r="U332" i="2"/>
  <c r="S332" i="2"/>
  <c r="R332" i="2"/>
  <c r="P332" i="2"/>
  <c r="O332" i="2"/>
  <c r="M332" i="2"/>
  <c r="L332" i="2"/>
  <c r="J332" i="2"/>
  <c r="I332" i="2"/>
  <c r="F332" i="2"/>
  <c r="D332" i="2"/>
  <c r="AE331" i="2"/>
  <c r="AD331" i="2"/>
  <c r="AB331" i="2"/>
  <c r="AA331" i="2"/>
  <c r="Y331" i="2"/>
  <c r="X331" i="2"/>
  <c r="V331" i="2"/>
  <c r="U331" i="2"/>
  <c r="S331" i="2"/>
  <c r="R331" i="2"/>
  <c r="P331" i="2"/>
  <c r="O331" i="2"/>
  <c r="M331" i="2"/>
  <c r="L331" i="2"/>
  <c r="J331" i="2"/>
  <c r="I331" i="2"/>
  <c r="F331" i="2"/>
  <c r="D331" i="2"/>
  <c r="AE330" i="2"/>
  <c r="AD330" i="2"/>
  <c r="AB330" i="2"/>
  <c r="AA330" i="2"/>
  <c r="Y330" i="2"/>
  <c r="X330" i="2"/>
  <c r="V330" i="2"/>
  <c r="U330" i="2"/>
  <c r="S330" i="2"/>
  <c r="R330" i="2"/>
  <c r="P330" i="2"/>
  <c r="O330" i="2"/>
  <c r="M330" i="2"/>
  <c r="L330" i="2"/>
  <c r="J330" i="2"/>
  <c r="I330" i="2"/>
  <c r="F330" i="2"/>
  <c r="D330" i="2"/>
  <c r="AE329" i="2"/>
  <c r="AD329" i="2"/>
  <c r="AB329" i="2"/>
  <c r="AA329" i="2"/>
  <c r="Y329" i="2"/>
  <c r="X329" i="2"/>
  <c r="V329" i="2"/>
  <c r="U329" i="2"/>
  <c r="S329" i="2"/>
  <c r="R329" i="2"/>
  <c r="P329" i="2"/>
  <c r="O329" i="2"/>
  <c r="M329" i="2"/>
  <c r="L329" i="2"/>
  <c r="J329" i="2"/>
  <c r="I329" i="2"/>
  <c r="F329" i="2"/>
  <c r="D329" i="2"/>
  <c r="AE328" i="2"/>
  <c r="AD328" i="2"/>
  <c r="AB328" i="2"/>
  <c r="AA328" i="2"/>
  <c r="Y328" i="2"/>
  <c r="X328" i="2"/>
  <c r="V328" i="2"/>
  <c r="U328" i="2"/>
  <c r="S328" i="2"/>
  <c r="R328" i="2"/>
  <c r="P328" i="2"/>
  <c r="O328" i="2"/>
  <c r="M328" i="2"/>
  <c r="L328" i="2"/>
  <c r="J328" i="2"/>
  <c r="I328" i="2"/>
  <c r="F328" i="2"/>
  <c r="D328" i="2"/>
  <c r="AE327" i="2"/>
  <c r="AD327" i="2"/>
  <c r="AB327" i="2"/>
  <c r="AA327" i="2"/>
  <c r="Y327" i="2"/>
  <c r="X327" i="2"/>
  <c r="V327" i="2"/>
  <c r="U327" i="2"/>
  <c r="S327" i="2"/>
  <c r="R327" i="2"/>
  <c r="P327" i="2"/>
  <c r="O327" i="2"/>
  <c r="M327" i="2"/>
  <c r="L327" i="2"/>
  <c r="J327" i="2"/>
  <c r="I327" i="2"/>
  <c r="F327" i="2"/>
  <c r="D327" i="2"/>
  <c r="AE326" i="2"/>
  <c r="AD326" i="2"/>
  <c r="AB326" i="2"/>
  <c r="AA326" i="2"/>
  <c r="Y326" i="2"/>
  <c r="X326" i="2"/>
  <c r="V326" i="2"/>
  <c r="U326" i="2"/>
  <c r="S326" i="2"/>
  <c r="R326" i="2"/>
  <c r="P326" i="2"/>
  <c r="O326" i="2"/>
  <c r="M326" i="2"/>
  <c r="L326" i="2"/>
  <c r="J326" i="2"/>
  <c r="I326" i="2"/>
  <c r="F326" i="2"/>
  <c r="D326" i="2"/>
  <c r="AE325" i="2"/>
  <c r="AD325" i="2"/>
  <c r="AB325" i="2"/>
  <c r="AA325" i="2"/>
  <c r="Y325" i="2"/>
  <c r="X325" i="2"/>
  <c r="V325" i="2"/>
  <c r="U325" i="2"/>
  <c r="S325" i="2"/>
  <c r="R325" i="2"/>
  <c r="P325" i="2"/>
  <c r="O325" i="2"/>
  <c r="M325" i="2"/>
  <c r="L325" i="2"/>
  <c r="J325" i="2"/>
  <c r="I325" i="2"/>
  <c r="F325" i="2"/>
  <c r="D325" i="2"/>
  <c r="AE324" i="2"/>
  <c r="AD324" i="2"/>
  <c r="AB324" i="2"/>
  <c r="AA324" i="2"/>
  <c r="Y324" i="2"/>
  <c r="X324" i="2"/>
  <c r="V324" i="2"/>
  <c r="U324" i="2"/>
  <c r="S324" i="2"/>
  <c r="R324" i="2"/>
  <c r="P324" i="2"/>
  <c r="O324" i="2"/>
  <c r="M324" i="2"/>
  <c r="L324" i="2"/>
  <c r="J324" i="2"/>
  <c r="I324" i="2"/>
  <c r="F324" i="2"/>
  <c r="D324" i="2"/>
  <c r="AE323" i="2"/>
  <c r="AD323" i="2"/>
  <c r="AB323" i="2"/>
  <c r="AA323" i="2"/>
  <c r="Y323" i="2"/>
  <c r="X323" i="2"/>
  <c r="V323" i="2"/>
  <c r="U323" i="2"/>
  <c r="S323" i="2"/>
  <c r="R323" i="2"/>
  <c r="P323" i="2"/>
  <c r="O323" i="2"/>
  <c r="M323" i="2"/>
  <c r="L323" i="2"/>
  <c r="J323" i="2"/>
  <c r="I323" i="2"/>
  <c r="F323" i="2"/>
  <c r="D323" i="2"/>
  <c r="AE322" i="2"/>
  <c r="AD322" i="2"/>
  <c r="AB322" i="2"/>
  <c r="AA322" i="2"/>
  <c r="Y322" i="2"/>
  <c r="X322" i="2"/>
  <c r="V322" i="2"/>
  <c r="U322" i="2"/>
  <c r="S322" i="2"/>
  <c r="R322" i="2"/>
  <c r="P322" i="2"/>
  <c r="O322" i="2"/>
  <c r="M322" i="2"/>
  <c r="L322" i="2"/>
  <c r="J322" i="2"/>
  <c r="I322" i="2"/>
  <c r="F322" i="2"/>
  <c r="D322" i="2"/>
  <c r="AE321" i="2"/>
  <c r="AD321" i="2"/>
  <c r="AB321" i="2"/>
  <c r="AA321" i="2"/>
  <c r="Y321" i="2"/>
  <c r="X321" i="2"/>
  <c r="V321" i="2"/>
  <c r="U321" i="2"/>
  <c r="S321" i="2"/>
  <c r="R321" i="2"/>
  <c r="P321" i="2"/>
  <c r="O321" i="2"/>
  <c r="M321" i="2"/>
  <c r="L321" i="2"/>
  <c r="J321" i="2"/>
  <c r="I321" i="2"/>
  <c r="F321" i="2"/>
  <c r="D321" i="2"/>
  <c r="AE320" i="2"/>
  <c r="AD320" i="2"/>
  <c r="AB320" i="2"/>
  <c r="AA320" i="2"/>
  <c r="Y320" i="2"/>
  <c r="X320" i="2"/>
  <c r="V320" i="2"/>
  <c r="U320" i="2"/>
  <c r="S320" i="2"/>
  <c r="R320" i="2"/>
  <c r="P320" i="2"/>
  <c r="O320" i="2"/>
  <c r="M320" i="2"/>
  <c r="L320" i="2"/>
  <c r="J320" i="2"/>
  <c r="I320" i="2"/>
  <c r="F320" i="2"/>
  <c r="D320" i="2"/>
  <c r="AE319" i="2"/>
  <c r="AD319" i="2"/>
  <c r="AB319" i="2"/>
  <c r="AA319" i="2"/>
  <c r="Y319" i="2"/>
  <c r="X319" i="2"/>
  <c r="V319" i="2"/>
  <c r="U319" i="2"/>
  <c r="S319" i="2"/>
  <c r="R319" i="2"/>
  <c r="P319" i="2"/>
  <c r="O319" i="2"/>
  <c r="M319" i="2"/>
  <c r="L319" i="2"/>
  <c r="J319" i="2"/>
  <c r="I319" i="2"/>
  <c r="F319" i="2"/>
  <c r="D319" i="2"/>
  <c r="AE318" i="2"/>
  <c r="AD318" i="2"/>
  <c r="AB318" i="2"/>
  <c r="AA318" i="2"/>
  <c r="Y318" i="2"/>
  <c r="X318" i="2"/>
  <c r="V318" i="2"/>
  <c r="U318" i="2"/>
  <c r="S318" i="2"/>
  <c r="R318" i="2"/>
  <c r="P318" i="2"/>
  <c r="O318" i="2"/>
  <c r="M318" i="2"/>
  <c r="L318" i="2"/>
  <c r="J318" i="2"/>
  <c r="I318" i="2"/>
  <c r="F318" i="2"/>
  <c r="D318" i="2"/>
  <c r="AE317" i="2"/>
  <c r="AD317" i="2"/>
  <c r="AB317" i="2"/>
  <c r="AA317" i="2"/>
  <c r="Y317" i="2"/>
  <c r="X317" i="2"/>
  <c r="V317" i="2"/>
  <c r="U317" i="2"/>
  <c r="S317" i="2"/>
  <c r="R317" i="2"/>
  <c r="P317" i="2"/>
  <c r="O317" i="2"/>
  <c r="M317" i="2"/>
  <c r="L317" i="2"/>
  <c r="J317" i="2"/>
  <c r="I317" i="2"/>
  <c r="F317" i="2"/>
  <c r="D317" i="2"/>
  <c r="AE316" i="2"/>
  <c r="AD316" i="2"/>
  <c r="AB316" i="2"/>
  <c r="AA316" i="2"/>
  <c r="Y316" i="2"/>
  <c r="X316" i="2"/>
  <c r="V316" i="2"/>
  <c r="U316" i="2"/>
  <c r="S316" i="2"/>
  <c r="R316" i="2"/>
  <c r="P316" i="2"/>
  <c r="O316" i="2"/>
  <c r="M316" i="2"/>
  <c r="L316" i="2"/>
  <c r="J316" i="2"/>
  <c r="I316" i="2"/>
  <c r="F316" i="2"/>
  <c r="D316" i="2"/>
  <c r="AE315" i="2"/>
  <c r="AD315" i="2"/>
  <c r="AB315" i="2"/>
  <c r="AA315" i="2"/>
  <c r="Y315" i="2"/>
  <c r="X315" i="2"/>
  <c r="V315" i="2"/>
  <c r="U315" i="2"/>
  <c r="S315" i="2"/>
  <c r="R315" i="2"/>
  <c r="P315" i="2"/>
  <c r="O315" i="2"/>
  <c r="M315" i="2"/>
  <c r="L315" i="2"/>
  <c r="J315" i="2"/>
  <c r="I315" i="2"/>
  <c r="F315" i="2"/>
  <c r="D315" i="2"/>
  <c r="AE314" i="2"/>
  <c r="AD314" i="2"/>
  <c r="AB314" i="2"/>
  <c r="AA314" i="2"/>
  <c r="Y314" i="2"/>
  <c r="X314" i="2"/>
  <c r="V314" i="2"/>
  <c r="U314" i="2"/>
  <c r="S314" i="2"/>
  <c r="R314" i="2"/>
  <c r="P314" i="2"/>
  <c r="O314" i="2"/>
  <c r="M314" i="2"/>
  <c r="L314" i="2"/>
  <c r="J314" i="2"/>
  <c r="I314" i="2"/>
  <c r="F314" i="2"/>
  <c r="D314" i="2"/>
  <c r="AE313" i="2"/>
  <c r="AD313" i="2"/>
  <c r="AB313" i="2"/>
  <c r="AA313" i="2"/>
  <c r="Y313" i="2"/>
  <c r="X313" i="2"/>
  <c r="V313" i="2"/>
  <c r="U313" i="2"/>
  <c r="S313" i="2"/>
  <c r="R313" i="2"/>
  <c r="P313" i="2"/>
  <c r="O313" i="2"/>
  <c r="M313" i="2"/>
  <c r="L313" i="2"/>
  <c r="J313" i="2"/>
  <c r="I313" i="2"/>
  <c r="F313" i="2"/>
  <c r="D313" i="2"/>
  <c r="AE312" i="2"/>
  <c r="AD312" i="2"/>
  <c r="AB312" i="2"/>
  <c r="AA312" i="2"/>
  <c r="Y312" i="2"/>
  <c r="X312" i="2"/>
  <c r="V312" i="2"/>
  <c r="U312" i="2"/>
  <c r="S312" i="2"/>
  <c r="R312" i="2"/>
  <c r="P312" i="2"/>
  <c r="O312" i="2"/>
  <c r="M312" i="2"/>
  <c r="L312" i="2"/>
  <c r="J312" i="2"/>
  <c r="I312" i="2"/>
  <c r="F312" i="2"/>
  <c r="D312" i="2"/>
  <c r="AE311" i="2"/>
  <c r="AD311" i="2"/>
  <c r="AB311" i="2"/>
  <c r="AA311" i="2"/>
  <c r="Y311" i="2"/>
  <c r="X311" i="2"/>
  <c r="V311" i="2"/>
  <c r="U311" i="2"/>
  <c r="S311" i="2"/>
  <c r="R311" i="2"/>
  <c r="P311" i="2"/>
  <c r="O311" i="2"/>
  <c r="M311" i="2"/>
  <c r="L311" i="2"/>
  <c r="J311" i="2"/>
  <c r="I311" i="2"/>
  <c r="F311" i="2"/>
  <c r="D311" i="2"/>
  <c r="AE310" i="2"/>
  <c r="AD310" i="2"/>
  <c r="AB310" i="2"/>
  <c r="AA310" i="2"/>
  <c r="Y310" i="2"/>
  <c r="X310" i="2"/>
  <c r="V310" i="2"/>
  <c r="U310" i="2"/>
  <c r="S310" i="2"/>
  <c r="R310" i="2"/>
  <c r="P310" i="2"/>
  <c r="O310" i="2"/>
  <c r="M310" i="2"/>
  <c r="L310" i="2"/>
  <c r="J310" i="2"/>
  <c r="I310" i="2"/>
  <c r="F310" i="2"/>
  <c r="D310" i="2"/>
  <c r="AE309" i="2"/>
  <c r="AD309" i="2"/>
  <c r="AB309" i="2"/>
  <c r="AA309" i="2"/>
  <c r="Y309" i="2"/>
  <c r="X309" i="2"/>
  <c r="V309" i="2"/>
  <c r="U309" i="2"/>
  <c r="S309" i="2"/>
  <c r="R309" i="2"/>
  <c r="P309" i="2"/>
  <c r="O309" i="2"/>
  <c r="M309" i="2"/>
  <c r="L309" i="2"/>
  <c r="J309" i="2"/>
  <c r="I309" i="2"/>
  <c r="F309" i="2"/>
  <c r="D309" i="2"/>
  <c r="AE308" i="2"/>
  <c r="AD308" i="2"/>
  <c r="AB308" i="2"/>
  <c r="AA308" i="2"/>
  <c r="Y308" i="2"/>
  <c r="X308" i="2"/>
  <c r="V308" i="2"/>
  <c r="U308" i="2"/>
  <c r="S308" i="2"/>
  <c r="R308" i="2"/>
  <c r="P308" i="2"/>
  <c r="O308" i="2"/>
  <c r="M308" i="2"/>
  <c r="L308" i="2"/>
  <c r="J308" i="2"/>
  <c r="I308" i="2"/>
  <c r="F308" i="2"/>
  <c r="D308" i="2"/>
  <c r="AE307" i="2"/>
  <c r="AD307" i="2"/>
  <c r="AB307" i="2"/>
  <c r="AA307" i="2"/>
  <c r="Y307" i="2"/>
  <c r="X307" i="2"/>
  <c r="V307" i="2"/>
  <c r="U307" i="2"/>
  <c r="S307" i="2"/>
  <c r="R307" i="2"/>
  <c r="P307" i="2"/>
  <c r="O307" i="2"/>
  <c r="M307" i="2"/>
  <c r="L307" i="2"/>
  <c r="J307" i="2"/>
  <c r="I307" i="2"/>
  <c r="F307" i="2"/>
  <c r="D307" i="2"/>
  <c r="AE306" i="2"/>
  <c r="AD306" i="2"/>
  <c r="AB306" i="2"/>
  <c r="AA306" i="2"/>
  <c r="Y306" i="2"/>
  <c r="X306" i="2"/>
  <c r="V306" i="2"/>
  <c r="U306" i="2"/>
  <c r="S306" i="2"/>
  <c r="R306" i="2"/>
  <c r="P306" i="2"/>
  <c r="O306" i="2"/>
  <c r="M306" i="2"/>
  <c r="L306" i="2"/>
  <c r="J306" i="2"/>
  <c r="I306" i="2"/>
  <c r="F306" i="2"/>
  <c r="D306" i="2"/>
  <c r="AE305" i="2"/>
  <c r="AD305" i="2"/>
  <c r="AB305" i="2"/>
  <c r="AA305" i="2"/>
  <c r="Y305" i="2"/>
  <c r="X305" i="2"/>
  <c r="V305" i="2"/>
  <c r="U305" i="2"/>
  <c r="S305" i="2"/>
  <c r="R305" i="2"/>
  <c r="P305" i="2"/>
  <c r="O305" i="2"/>
  <c r="M305" i="2"/>
  <c r="L305" i="2"/>
  <c r="J305" i="2"/>
  <c r="I305" i="2"/>
  <c r="F305" i="2"/>
  <c r="D305" i="2"/>
  <c r="AE304" i="2"/>
  <c r="AD304" i="2"/>
  <c r="AB304" i="2"/>
  <c r="AA304" i="2"/>
  <c r="Y304" i="2"/>
  <c r="X304" i="2"/>
  <c r="V304" i="2"/>
  <c r="U304" i="2"/>
  <c r="S304" i="2"/>
  <c r="R304" i="2"/>
  <c r="P304" i="2"/>
  <c r="O304" i="2"/>
  <c r="M304" i="2"/>
  <c r="L304" i="2"/>
  <c r="J304" i="2"/>
  <c r="I304" i="2"/>
  <c r="F304" i="2"/>
  <c r="D304" i="2"/>
  <c r="AE303" i="2"/>
  <c r="AD303" i="2"/>
  <c r="AB303" i="2"/>
  <c r="AA303" i="2"/>
  <c r="Y303" i="2"/>
  <c r="X303" i="2"/>
  <c r="V303" i="2"/>
  <c r="U303" i="2"/>
  <c r="S303" i="2"/>
  <c r="R303" i="2"/>
  <c r="P303" i="2"/>
  <c r="O303" i="2"/>
  <c r="M303" i="2"/>
  <c r="L303" i="2"/>
  <c r="J303" i="2"/>
  <c r="I303" i="2"/>
  <c r="F303" i="2"/>
  <c r="D303" i="2"/>
  <c r="AE302" i="2"/>
  <c r="AD302" i="2"/>
  <c r="AB302" i="2"/>
  <c r="AA302" i="2"/>
  <c r="Y302" i="2"/>
  <c r="X302" i="2"/>
  <c r="V302" i="2"/>
  <c r="U302" i="2"/>
  <c r="S302" i="2"/>
  <c r="R302" i="2"/>
  <c r="P302" i="2"/>
  <c r="O302" i="2"/>
  <c r="M302" i="2"/>
  <c r="L302" i="2"/>
  <c r="J302" i="2"/>
  <c r="I302" i="2"/>
  <c r="F302" i="2"/>
  <c r="D302" i="2"/>
  <c r="AE301" i="2"/>
  <c r="AD301" i="2"/>
  <c r="AB301" i="2"/>
  <c r="AA301" i="2"/>
  <c r="Y301" i="2"/>
  <c r="X301" i="2"/>
  <c r="V301" i="2"/>
  <c r="U301" i="2"/>
  <c r="S301" i="2"/>
  <c r="R301" i="2"/>
  <c r="P301" i="2"/>
  <c r="O301" i="2"/>
  <c r="M301" i="2"/>
  <c r="L301" i="2"/>
  <c r="J301" i="2"/>
  <c r="I301" i="2"/>
  <c r="F301" i="2"/>
  <c r="D301" i="2"/>
  <c r="AE300" i="2"/>
  <c r="AD300" i="2"/>
  <c r="AB300" i="2"/>
  <c r="AA300" i="2"/>
  <c r="Y300" i="2"/>
  <c r="X300" i="2"/>
  <c r="V300" i="2"/>
  <c r="U300" i="2"/>
  <c r="S300" i="2"/>
  <c r="R300" i="2"/>
  <c r="P300" i="2"/>
  <c r="O300" i="2"/>
  <c r="M300" i="2"/>
  <c r="L300" i="2"/>
  <c r="J300" i="2"/>
  <c r="I300" i="2"/>
  <c r="F300" i="2"/>
  <c r="D300" i="2"/>
  <c r="AE299" i="2"/>
  <c r="AD299" i="2"/>
  <c r="AB299" i="2"/>
  <c r="AA299" i="2"/>
  <c r="Y299" i="2"/>
  <c r="X299" i="2"/>
  <c r="V299" i="2"/>
  <c r="U299" i="2"/>
  <c r="S299" i="2"/>
  <c r="R299" i="2"/>
  <c r="P299" i="2"/>
  <c r="O299" i="2"/>
  <c r="M299" i="2"/>
  <c r="L299" i="2"/>
  <c r="J299" i="2"/>
  <c r="I299" i="2"/>
  <c r="F299" i="2"/>
  <c r="D299" i="2"/>
  <c r="AE298" i="2"/>
  <c r="AD298" i="2"/>
  <c r="AB298" i="2"/>
  <c r="AA298" i="2"/>
  <c r="Y298" i="2"/>
  <c r="X298" i="2"/>
  <c r="V298" i="2"/>
  <c r="U298" i="2"/>
  <c r="S298" i="2"/>
  <c r="R298" i="2"/>
  <c r="P298" i="2"/>
  <c r="O298" i="2"/>
  <c r="M298" i="2"/>
  <c r="L298" i="2"/>
  <c r="J298" i="2"/>
  <c r="I298" i="2"/>
  <c r="F298" i="2"/>
  <c r="D298" i="2"/>
  <c r="AE297" i="2"/>
  <c r="AD297" i="2"/>
  <c r="AB297" i="2"/>
  <c r="AA297" i="2"/>
  <c r="Y297" i="2"/>
  <c r="X297" i="2"/>
  <c r="V297" i="2"/>
  <c r="U297" i="2"/>
  <c r="S297" i="2"/>
  <c r="R297" i="2"/>
  <c r="P297" i="2"/>
  <c r="O297" i="2"/>
  <c r="M297" i="2"/>
  <c r="L297" i="2"/>
  <c r="J297" i="2"/>
  <c r="I297" i="2"/>
  <c r="F297" i="2"/>
  <c r="D297" i="2"/>
  <c r="AE296" i="2"/>
  <c r="AD296" i="2"/>
  <c r="AB296" i="2"/>
  <c r="AA296" i="2"/>
  <c r="Y296" i="2"/>
  <c r="X296" i="2"/>
  <c r="V296" i="2"/>
  <c r="U296" i="2"/>
  <c r="S296" i="2"/>
  <c r="R296" i="2"/>
  <c r="P296" i="2"/>
  <c r="O296" i="2"/>
  <c r="M296" i="2"/>
  <c r="L296" i="2"/>
  <c r="J296" i="2"/>
  <c r="I296" i="2"/>
  <c r="F296" i="2"/>
  <c r="D296" i="2"/>
  <c r="AE295" i="2"/>
  <c r="AD295" i="2"/>
  <c r="AB295" i="2"/>
  <c r="AA295" i="2"/>
  <c r="Y295" i="2"/>
  <c r="X295" i="2"/>
  <c r="V295" i="2"/>
  <c r="U295" i="2"/>
  <c r="S295" i="2"/>
  <c r="R295" i="2"/>
  <c r="P295" i="2"/>
  <c r="O295" i="2"/>
  <c r="M295" i="2"/>
  <c r="L295" i="2"/>
  <c r="J295" i="2"/>
  <c r="I295" i="2"/>
  <c r="F295" i="2"/>
  <c r="D295" i="2"/>
  <c r="AE294" i="2"/>
  <c r="AD294" i="2"/>
  <c r="AB294" i="2"/>
  <c r="AA294" i="2"/>
  <c r="Y294" i="2"/>
  <c r="X294" i="2"/>
  <c r="V294" i="2"/>
  <c r="U294" i="2"/>
  <c r="S294" i="2"/>
  <c r="R294" i="2"/>
  <c r="P294" i="2"/>
  <c r="O294" i="2"/>
  <c r="M294" i="2"/>
  <c r="L294" i="2"/>
  <c r="J294" i="2"/>
  <c r="I294" i="2"/>
  <c r="F294" i="2"/>
  <c r="D294" i="2"/>
  <c r="AE293" i="2"/>
  <c r="AD293" i="2"/>
  <c r="AB293" i="2"/>
  <c r="AA293" i="2"/>
  <c r="Y293" i="2"/>
  <c r="X293" i="2"/>
  <c r="V293" i="2"/>
  <c r="U293" i="2"/>
  <c r="S293" i="2"/>
  <c r="R293" i="2"/>
  <c r="P293" i="2"/>
  <c r="O293" i="2"/>
  <c r="M293" i="2"/>
  <c r="L293" i="2"/>
  <c r="J293" i="2"/>
  <c r="I293" i="2"/>
  <c r="F293" i="2"/>
  <c r="D293" i="2"/>
  <c r="AE292" i="2"/>
  <c r="AD292" i="2"/>
  <c r="AB292" i="2"/>
  <c r="AA292" i="2"/>
  <c r="Y292" i="2"/>
  <c r="X292" i="2"/>
  <c r="V292" i="2"/>
  <c r="U292" i="2"/>
  <c r="S292" i="2"/>
  <c r="R292" i="2"/>
  <c r="P292" i="2"/>
  <c r="O292" i="2"/>
  <c r="M292" i="2"/>
  <c r="L292" i="2"/>
  <c r="J292" i="2"/>
  <c r="I292" i="2"/>
  <c r="F292" i="2"/>
  <c r="D292" i="2"/>
  <c r="AE291" i="2"/>
  <c r="AD291" i="2"/>
  <c r="AB291" i="2"/>
  <c r="AA291" i="2"/>
  <c r="Y291" i="2"/>
  <c r="X291" i="2"/>
  <c r="V291" i="2"/>
  <c r="U291" i="2"/>
  <c r="S291" i="2"/>
  <c r="R291" i="2"/>
  <c r="P291" i="2"/>
  <c r="O291" i="2"/>
  <c r="M291" i="2"/>
  <c r="L291" i="2"/>
  <c r="J291" i="2"/>
  <c r="I291" i="2"/>
  <c r="F291" i="2"/>
  <c r="D291" i="2"/>
  <c r="AE290" i="2"/>
  <c r="AD290" i="2"/>
  <c r="AB290" i="2"/>
  <c r="AA290" i="2"/>
  <c r="Y290" i="2"/>
  <c r="X290" i="2"/>
  <c r="V290" i="2"/>
  <c r="U290" i="2"/>
  <c r="S290" i="2"/>
  <c r="R290" i="2"/>
  <c r="P290" i="2"/>
  <c r="O290" i="2"/>
  <c r="M290" i="2"/>
  <c r="L290" i="2"/>
  <c r="J290" i="2"/>
  <c r="I290" i="2"/>
  <c r="F290" i="2"/>
  <c r="D290" i="2"/>
  <c r="AE289" i="2"/>
  <c r="AD289" i="2"/>
  <c r="AB289" i="2"/>
  <c r="AA289" i="2"/>
  <c r="Y289" i="2"/>
  <c r="X289" i="2"/>
  <c r="V289" i="2"/>
  <c r="U289" i="2"/>
  <c r="S289" i="2"/>
  <c r="R289" i="2"/>
  <c r="P289" i="2"/>
  <c r="O289" i="2"/>
  <c r="M289" i="2"/>
  <c r="L289" i="2"/>
  <c r="J289" i="2"/>
  <c r="I289" i="2"/>
  <c r="F289" i="2"/>
  <c r="D289" i="2"/>
  <c r="AE288" i="2"/>
  <c r="AD288" i="2"/>
  <c r="AB288" i="2"/>
  <c r="AA288" i="2"/>
  <c r="Y288" i="2"/>
  <c r="X288" i="2"/>
  <c r="V288" i="2"/>
  <c r="U288" i="2"/>
  <c r="S288" i="2"/>
  <c r="R288" i="2"/>
  <c r="P288" i="2"/>
  <c r="O288" i="2"/>
  <c r="M288" i="2"/>
  <c r="L288" i="2"/>
  <c r="J288" i="2"/>
  <c r="I288" i="2"/>
  <c r="F288" i="2"/>
  <c r="D288" i="2"/>
  <c r="AE287" i="2"/>
  <c r="AD287" i="2"/>
  <c r="AB287" i="2"/>
  <c r="AA287" i="2"/>
  <c r="Y287" i="2"/>
  <c r="X287" i="2"/>
  <c r="V287" i="2"/>
  <c r="U287" i="2"/>
  <c r="S287" i="2"/>
  <c r="R287" i="2"/>
  <c r="P287" i="2"/>
  <c r="O287" i="2"/>
  <c r="M287" i="2"/>
  <c r="L287" i="2"/>
  <c r="J287" i="2"/>
  <c r="I287" i="2"/>
  <c r="F287" i="2"/>
  <c r="D287" i="2"/>
  <c r="AE286" i="2"/>
  <c r="AD286" i="2"/>
  <c r="AB286" i="2"/>
  <c r="AA286" i="2"/>
  <c r="Y286" i="2"/>
  <c r="X286" i="2"/>
  <c r="V286" i="2"/>
  <c r="U286" i="2"/>
  <c r="S286" i="2"/>
  <c r="R286" i="2"/>
  <c r="P286" i="2"/>
  <c r="O286" i="2"/>
  <c r="M286" i="2"/>
  <c r="L286" i="2"/>
  <c r="J286" i="2"/>
  <c r="I286" i="2"/>
  <c r="F286" i="2"/>
  <c r="D286" i="2"/>
  <c r="AE285" i="2"/>
  <c r="AD285" i="2"/>
  <c r="AB285" i="2"/>
  <c r="AA285" i="2"/>
  <c r="Y285" i="2"/>
  <c r="X285" i="2"/>
  <c r="V285" i="2"/>
  <c r="U285" i="2"/>
  <c r="S285" i="2"/>
  <c r="R285" i="2"/>
  <c r="P285" i="2"/>
  <c r="O285" i="2"/>
  <c r="M285" i="2"/>
  <c r="L285" i="2"/>
  <c r="J285" i="2"/>
  <c r="I285" i="2"/>
  <c r="F285" i="2"/>
  <c r="D285" i="2"/>
  <c r="AE284" i="2"/>
  <c r="AD284" i="2"/>
  <c r="AB284" i="2"/>
  <c r="AA284" i="2"/>
  <c r="Y284" i="2"/>
  <c r="X284" i="2"/>
  <c r="V284" i="2"/>
  <c r="U284" i="2"/>
  <c r="S284" i="2"/>
  <c r="R284" i="2"/>
  <c r="P284" i="2"/>
  <c r="O284" i="2"/>
  <c r="M284" i="2"/>
  <c r="L284" i="2"/>
  <c r="J284" i="2"/>
  <c r="I284" i="2"/>
  <c r="F284" i="2"/>
  <c r="D284" i="2"/>
  <c r="AE283" i="2"/>
  <c r="AD283" i="2"/>
  <c r="AB283" i="2"/>
  <c r="AA283" i="2"/>
  <c r="Y283" i="2"/>
  <c r="X283" i="2"/>
  <c r="V283" i="2"/>
  <c r="U283" i="2"/>
  <c r="S283" i="2"/>
  <c r="R283" i="2"/>
  <c r="P283" i="2"/>
  <c r="O283" i="2"/>
  <c r="M283" i="2"/>
  <c r="L283" i="2"/>
  <c r="J283" i="2"/>
  <c r="I283" i="2"/>
  <c r="F283" i="2"/>
  <c r="D283" i="2"/>
  <c r="AE282" i="2"/>
  <c r="AD282" i="2"/>
  <c r="AB282" i="2"/>
  <c r="AA282" i="2"/>
  <c r="Y282" i="2"/>
  <c r="X282" i="2"/>
  <c r="V282" i="2"/>
  <c r="U282" i="2"/>
  <c r="S282" i="2"/>
  <c r="R282" i="2"/>
  <c r="P282" i="2"/>
  <c r="O282" i="2"/>
  <c r="M282" i="2"/>
  <c r="L282" i="2"/>
  <c r="J282" i="2"/>
  <c r="I282" i="2"/>
  <c r="F282" i="2"/>
  <c r="D282" i="2"/>
  <c r="AE281" i="2"/>
  <c r="AD281" i="2"/>
  <c r="AB281" i="2"/>
  <c r="AA281" i="2"/>
  <c r="Y281" i="2"/>
  <c r="X281" i="2"/>
  <c r="V281" i="2"/>
  <c r="U281" i="2"/>
  <c r="S281" i="2"/>
  <c r="R281" i="2"/>
  <c r="P281" i="2"/>
  <c r="O281" i="2"/>
  <c r="M281" i="2"/>
  <c r="L281" i="2"/>
  <c r="J281" i="2"/>
  <c r="I281" i="2"/>
  <c r="F281" i="2"/>
  <c r="D281" i="2"/>
  <c r="AE280" i="2"/>
  <c r="AD280" i="2"/>
  <c r="AB280" i="2"/>
  <c r="AA280" i="2"/>
  <c r="Y280" i="2"/>
  <c r="X280" i="2"/>
  <c r="V280" i="2"/>
  <c r="U280" i="2"/>
  <c r="S280" i="2"/>
  <c r="R280" i="2"/>
  <c r="P280" i="2"/>
  <c r="O280" i="2"/>
  <c r="M280" i="2"/>
  <c r="L280" i="2"/>
  <c r="J280" i="2"/>
  <c r="I280" i="2"/>
  <c r="F280" i="2"/>
  <c r="D280" i="2"/>
  <c r="AE279" i="2"/>
  <c r="AD279" i="2"/>
  <c r="AB279" i="2"/>
  <c r="AA279" i="2"/>
  <c r="Y279" i="2"/>
  <c r="X279" i="2"/>
  <c r="V279" i="2"/>
  <c r="U279" i="2"/>
  <c r="S279" i="2"/>
  <c r="R279" i="2"/>
  <c r="P279" i="2"/>
  <c r="O279" i="2"/>
  <c r="M279" i="2"/>
  <c r="L279" i="2"/>
  <c r="J279" i="2"/>
  <c r="I279" i="2"/>
  <c r="F279" i="2"/>
  <c r="D279" i="2"/>
  <c r="AE278" i="2"/>
  <c r="AD278" i="2"/>
  <c r="AB278" i="2"/>
  <c r="AA278" i="2"/>
  <c r="Y278" i="2"/>
  <c r="X278" i="2"/>
  <c r="V278" i="2"/>
  <c r="U278" i="2"/>
  <c r="S278" i="2"/>
  <c r="R278" i="2"/>
  <c r="P278" i="2"/>
  <c r="O278" i="2"/>
  <c r="M278" i="2"/>
  <c r="L278" i="2"/>
  <c r="J278" i="2"/>
  <c r="I278" i="2"/>
  <c r="F278" i="2"/>
  <c r="D278" i="2"/>
  <c r="AE277" i="2"/>
  <c r="AD277" i="2"/>
  <c r="AB277" i="2"/>
  <c r="AA277" i="2"/>
  <c r="Y277" i="2"/>
  <c r="X277" i="2"/>
  <c r="V277" i="2"/>
  <c r="U277" i="2"/>
  <c r="S277" i="2"/>
  <c r="R277" i="2"/>
  <c r="P277" i="2"/>
  <c r="O277" i="2"/>
  <c r="M277" i="2"/>
  <c r="L277" i="2"/>
  <c r="J277" i="2"/>
  <c r="I277" i="2"/>
  <c r="F277" i="2"/>
  <c r="D277" i="2"/>
  <c r="AE276" i="2"/>
  <c r="AD276" i="2"/>
  <c r="AB276" i="2"/>
  <c r="AA276" i="2"/>
  <c r="Y276" i="2"/>
  <c r="X276" i="2"/>
  <c r="V276" i="2"/>
  <c r="U276" i="2"/>
  <c r="S276" i="2"/>
  <c r="R276" i="2"/>
  <c r="P276" i="2"/>
  <c r="O276" i="2"/>
  <c r="M276" i="2"/>
  <c r="L276" i="2"/>
  <c r="J276" i="2"/>
  <c r="I276" i="2"/>
  <c r="F276" i="2"/>
  <c r="D276" i="2"/>
  <c r="AE275" i="2"/>
  <c r="AD275" i="2"/>
  <c r="AB275" i="2"/>
  <c r="AA275" i="2"/>
  <c r="Y275" i="2"/>
  <c r="X275" i="2"/>
  <c r="V275" i="2"/>
  <c r="U275" i="2"/>
  <c r="S275" i="2"/>
  <c r="R275" i="2"/>
  <c r="P275" i="2"/>
  <c r="O275" i="2"/>
  <c r="M275" i="2"/>
  <c r="L275" i="2"/>
  <c r="J275" i="2"/>
  <c r="I275" i="2"/>
  <c r="F275" i="2"/>
  <c r="D275" i="2"/>
  <c r="AE274" i="2"/>
  <c r="AD274" i="2"/>
  <c r="AB274" i="2"/>
  <c r="AA274" i="2"/>
  <c r="Y274" i="2"/>
  <c r="X274" i="2"/>
  <c r="V274" i="2"/>
  <c r="U274" i="2"/>
  <c r="S274" i="2"/>
  <c r="R274" i="2"/>
  <c r="P274" i="2"/>
  <c r="O274" i="2"/>
  <c r="M274" i="2"/>
  <c r="L274" i="2"/>
  <c r="J274" i="2"/>
  <c r="I274" i="2"/>
  <c r="F274" i="2"/>
  <c r="D274" i="2"/>
  <c r="AE273" i="2"/>
  <c r="AD273" i="2"/>
  <c r="AB273" i="2"/>
  <c r="AA273" i="2"/>
  <c r="Y273" i="2"/>
  <c r="X273" i="2"/>
  <c r="V273" i="2"/>
  <c r="U273" i="2"/>
  <c r="S273" i="2"/>
  <c r="R273" i="2"/>
  <c r="P273" i="2"/>
  <c r="O273" i="2"/>
  <c r="M273" i="2"/>
  <c r="L273" i="2"/>
  <c r="J273" i="2"/>
  <c r="I273" i="2"/>
  <c r="F273" i="2"/>
  <c r="D273" i="2"/>
  <c r="AE272" i="2"/>
  <c r="AD272" i="2"/>
  <c r="AB272" i="2"/>
  <c r="AA272" i="2"/>
  <c r="Y272" i="2"/>
  <c r="X272" i="2"/>
  <c r="V272" i="2"/>
  <c r="U272" i="2"/>
  <c r="S272" i="2"/>
  <c r="R272" i="2"/>
  <c r="P272" i="2"/>
  <c r="O272" i="2"/>
  <c r="M272" i="2"/>
  <c r="L272" i="2"/>
  <c r="J272" i="2"/>
  <c r="I272" i="2"/>
  <c r="F272" i="2"/>
  <c r="D272" i="2"/>
  <c r="AE271" i="2"/>
  <c r="AD271" i="2"/>
  <c r="AB271" i="2"/>
  <c r="AA271" i="2"/>
  <c r="Y271" i="2"/>
  <c r="X271" i="2"/>
  <c r="V271" i="2"/>
  <c r="U271" i="2"/>
  <c r="S271" i="2"/>
  <c r="R271" i="2"/>
  <c r="P271" i="2"/>
  <c r="O271" i="2"/>
  <c r="M271" i="2"/>
  <c r="L271" i="2"/>
  <c r="J271" i="2"/>
  <c r="I271" i="2"/>
  <c r="F271" i="2"/>
  <c r="D271" i="2"/>
  <c r="AE270" i="2"/>
  <c r="AD270" i="2"/>
  <c r="AB270" i="2"/>
  <c r="AA270" i="2"/>
  <c r="Y270" i="2"/>
  <c r="X270" i="2"/>
  <c r="V270" i="2"/>
  <c r="U270" i="2"/>
  <c r="S270" i="2"/>
  <c r="R270" i="2"/>
  <c r="P270" i="2"/>
  <c r="O270" i="2"/>
  <c r="M270" i="2"/>
  <c r="L270" i="2"/>
  <c r="J270" i="2"/>
  <c r="I270" i="2"/>
  <c r="F270" i="2"/>
  <c r="D270" i="2"/>
  <c r="AE269" i="2"/>
  <c r="AD269" i="2"/>
  <c r="AB269" i="2"/>
  <c r="AA269" i="2"/>
  <c r="Y269" i="2"/>
  <c r="X269" i="2"/>
  <c r="V269" i="2"/>
  <c r="U269" i="2"/>
  <c r="S269" i="2"/>
  <c r="R269" i="2"/>
  <c r="P269" i="2"/>
  <c r="O269" i="2"/>
  <c r="M269" i="2"/>
  <c r="L269" i="2"/>
  <c r="J269" i="2"/>
  <c r="I269" i="2"/>
  <c r="F269" i="2"/>
  <c r="D269" i="2"/>
  <c r="AE268" i="2"/>
  <c r="AD268" i="2"/>
  <c r="AB268" i="2"/>
  <c r="AA268" i="2"/>
  <c r="Y268" i="2"/>
  <c r="X268" i="2"/>
  <c r="V268" i="2"/>
  <c r="U268" i="2"/>
  <c r="S268" i="2"/>
  <c r="R268" i="2"/>
  <c r="P268" i="2"/>
  <c r="O268" i="2"/>
  <c r="M268" i="2"/>
  <c r="L268" i="2"/>
  <c r="J268" i="2"/>
  <c r="I268" i="2"/>
  <c r="F268" i="2"/>
  <c r="D268" i="2"/>
  <c r="AE267" i="2"/>
  <c r="AD267" i="2"/>
  <c r="AB267" i="2"/>
  <c r="AA267" i="2"/>
  <c r="Y267" i="2"/>
  <c r="X267" i="2"/>
  <c r="V267" i="2"/>
  <c r="U267" i="2"/>
  <c r="S267" i="2"/>
  <c r="R267" i="2"/>
  <c r="P267" i="2"/>
  <c r="O267" i="2"/>
  <c r="M267" i="2"/>
  <c r="L267" i="2"/>
  <c r="J267" i="2"/>
  <c r="I267" i="2"/>
  <c r="F267" i="2"/>
  <c r="D267" i="2"/>
  <c r="AE266" i="2"/>
  <c r="AD266" i="2"/>
  <c r="AB266" i="2"/>
  <c r="AA266" i="2"/>
  <c r="Y266" i="2"/>
  <c r="X266" i="2"/>
  <c r="V266" i="2"/>
  <c r="U266" i="2"/>
  <c r="S266" i="2"/>
  <c r="R266" i="2"/>
  <c r="P266" i="2"/>
  <c r="O266" i="2"/>
  <c r="M266" i="2"/>
  <c r="L266" i="2"/>
  <c r="J266" i="2"/>
  <c r="I266" i="2"/>
  <c r="F266" i="2"/>
  <c r="D266" i="2"/>
  <c r="AE265" i="2"/>
  <c r="AD265" i="2"/>
  <c r="AB265" i="2"/>
  <c r="AA265" i="2"/>
  <c r="Y265" i="2"/>
  <c r="X265" i="2"/>
  <c r="V265" i="2"/>
  <c r="U265" i="2"/>
  <c r="S265" i="2"/>
  <c r="R265" i="2"/>
  <c r="P265" i="2"/>
  <c r="O265" i="2"/>
  <c r="M265" i="2"/>
  <c r="L265" i="2"/>
  <c r="J265" i="2"/>
  <c r="I265" i="2"/>
  <c r="F265" i="2"/>
  <c r="D265" i="2"/>
  <c r="AE264" i="2"/>
  <c r="AD264" i="2"/>
  <c r="AB264" i="2"/>
  <c r="AA264" i="2"/>
  <c r="Y264" i="2"/>
  <c r="X264" i="2"/>
  <c r="V264" i="2"/>
  <c r="U264" i="2"/>
  <c r="S264" i="2"/>
  <c r="R264" i="2"/>
  <c r="P264" i="2"/>
  <c r="O264" i="2"/>
  <c r="M264" i="2"/>
  <c r="L264" i="2"/>
  <c r="J264" i="2"/>
  <c r="I264" i="2"/>
  <c r="F264" i="2"/>
  <c r="D264" i="2"/>
  <c r="AE263" i="2"/>
  <c r="AD263" i="2"/>
  <c r="AB263" i="2"/>
  <c r="AA263" i="2"/>
  <c r="Y263" i="2"/>
  <c r="X263" i="2"/>
  <c r="V263" i="2"/>
  <c r="U263" i="2"/>
  <c r="S263" i="2"/>
  <c r="R263" i="2"/>
  <c r="P263" i="2"/>
  <c r="O263" i="2"/>
  <c r="M263" i="2"/>
  <c r="L263" i="2"/>
  <c r="J263" i="2"/>
  <c r="I263" i="2"/>
  <c r="F263" i="2"/>
  <c r="D263" i="2"/>
  <c r="AE262" i="2"/>
  <c r="AD262" i="2"/>
  <c r="AB262" i="2"/>
  <c r="AA262" i="2"/>
  <c r="Y262" i="2"/>
  <c r="X262" i="2"/>
  <c r="V262" i="2"/>
  <c r="U262" i="2"/>
  <c r="S262" i="2"/>
  <c r="R262" i="2"/>
  <c r="P262" i="2"/>
  <c r="O262" i="2"/>
  <c r="M262" i="2"/>
  <c r="L262" i="2"/>
  <c r="J262" i="2"/>
  <c r="I262" i="2"/>
  <c r="F262" i="2"/>
  <c r="D262" i="2"/>
  <c r="AE261" i="2"/>
  <c r="AD261" i="2"/>
  <c r="AB261" i="2"/>
  <c r="AA261" i="2"/>
  <c r="Y261" i="2"/>
  <c r="X261" i="2"/>
  <c r="V261" i="2"/>
  <c r="U261" i="2"/>
  <c r="S261" i="2"/>
  <c r="R261" i="2"/>
  <c r="P261" i="2"/>
  <c r="O261" i="2"/>
  <c r="M261" i="2"/>
  <c r="L261" i="2"/>
  <c r="J261" i="2"/>
  <c r="I261" i="2"/>
  <c r="F261" i="2"/>
  <c r="D261" i="2"/>
  <c r="AE260" i="2"/>
  <c r="AD260" i="2"/>
  <c r="AB260" i="2"/>
  <c r="AA260" i="2"/>
  <c r="Y260" i="2"/>
  <c r="X260" i="2"/>
  <c r="V260" i="2"/>
  <c r="U260" i="2"/>
  <c r="S260" i="2"/>
  <c r="R260" i="2"/>
  <c r="P260" i="2"/>
  <c r="O260" i="2"/>
  <c r="M260" i="2"/>
  <c r="L260" i="2"/>
  <c r="J260" i="2"/>
  <c r="I260" i="2"/>
  <c r="F260" i="2"/>
  <c r="D260" i="2"/>
  <c r="AE259" i="2"/>
  <c r="AD259" i="2"/>
  <c r="AB259" i="2"/>
  <c r="AA259" i="2"/>
  <c r="Y259" i="2"/>
  <c r="X259" i="2"/>
  <c r="V259" i="2"/>
  <c r="U259" i="2"/>
  <c r="S259" i="2"/>
  <c r="R259" i="2"/>
  <c r="P259" i="2"/>
  <c r="O259" i="2"/>
  <c r="M259" i="2"/>
  <c r="L259" i="2"/>
  <c r="J259" i="2"/>
  <c r="I259" i="2"/>
  <c r="F259" i="2"/>
  <c r="D259" i="2"/>
  <c r="AE258" i="2"/>
  <c r="AD258" i="2"/>
  <c r="AB258" i="2"/>
  <c r="AA258" i="2"/>
  <c r="Y258" i="2"/>
  <c r="X258" i="2"/>
  <c r="V258" i="2"/>
  <c r="U258" i="2"/>
  <c r="S258" i="2"/>
  <c r="R258" i="2"/>
  <c r="P258" i="2"/>
  <c r="O258" i="2"/>
  <c r="M258" i="2"/>
  <c r="L258" i="2"/>
  <c r="J258" i="2"/>
  <c r="I258" i="2"/>
  <c r="F258" i="2"/>
  <c r="D258" i="2"/>
  <c r="AE257" i="2"/>
  <c r="AD257" i="2"/>
  <c r="AB257" i="2"/>
  <c r="AA257" i="2"/>
  <c r="Y257" i="2"/>
  <c r="X257" i="2"/>
  <c r="V257" i="2"/>
  <c r="U257" i="2"/>
  <c r="S257" i="2"/>
  <c r="R257" i="2"/>
  <c r="P257" i="2"/>
  <c r="O257" i="2"/>
  <c r="M257" i="2"/>
  <c r="L257" i="2"/>
  <c r="J257" i="2"/>
  <c r="I257" i="2"/>
  <c r="F257" i="2"/>
  <c r="D257" i="2"/>
  <c r="AE256" i="2"/>
  <c r="AD256" i="2"/>
  <c r="AB256" i="2"/>
  <c r="AA256" i="2"/>
  <c r="Y256" i="2"/>
  <c r="X256" i="2"/>
  <c r="V256" i="2"/>
  <c r="U256" i="2"/>
  <c r="S256" i="2"/>
  <c r="R256" i="2"/>
  <c r="P256" i="2"/>
  <c r="O256" i="2"/>
  <c r="M256" i="2"/>
  <c r="L256" i="2"/>
  <c r="J256" i="2"/>
  <c r="I256" i="2"/>
  <c r="F256" i="2"/>
  <c r="D256" i="2"/>
  <c r="AE255" i="2"/>
  <c r="AD255" i="2"/>
  <c r="AB255" i="2"/>
  <c r="AA255" i="2"/>
  <c r="Y255" i="2"/>
  <c r="X255" i="2"/>
  <c r="V255" i="2"/>
  <c r="U255" i="2"/>
  <c r="S255" i="2"/>
  <c r="R255" i="2"/>
  <c r="P255" i="2"/>
  <c r="O255" i="2"/>
  <c r="M255" i="2"/>
  <c r="L255" i="2"/>
  <c r="J255" i="2"/>
  <c r="I255" i="2"/>
  <c r="F255" i="2"/>
  <c r="D255" i="2"/>
  <c r="AE254" i="2"/>
  <c r="AD254" i="2"/>
  <c r="AB254" i="2"/>
  <c r="AA254" i="2"/>
  <c r="Y254" i="2"/>
  <c r="X254" i="2"/>
  <c r="V254" i="2"/>
  <c r="U254" i="2"/>
  <c r="S254" i="2"/>
  <c r="R254" i="2"/>
  <c r="P254" i="2"/>
  <c r="O254" i="2"/>
  <c r="M254" i="2"/>
  <c r="L254" i="2"/>
  <c r="J254" i="2"/>
  <c r="I254" i="2"/>
  <c r="F254" i="2"/>
  <c r="D254" i="2"/>
  <c r="AE253" i="2"/>
  <c r="AD253" i="2"/>
  <c r="AB253" i="2"/>
  <c r="AA253" i="2"/>
  <c r="Y253" i="2"/>
  <c r="X253" i="2"/>
  <c r="V253" i="2"/>
  <c r="U253" i="2"/>
  <c r="S253" i="2"/>
  <c r="R253" i="2"/>
  <c r="P253" i="2"/>
  <c r="O253" i="2"/>
  <c r="M253" i="2"/>
  <c r="L253" i="2"/>
  <c r="J253" i="2"/>
  <c r="I253" i="2"/>
  <c r="F253" i="2"/>
  <c r="D253" i="2"/>
  <c r="AE252" i="2"/>
  <c r="AD252" i="2"/>
  <c r="AB252" i="2"/>
  <c r="AA252" i="2"/>
  <c r="Y252" i="2"/>
  <c r="X252" i="2"/>
  <c r="V252" i="2"/>
  <c r="U252" i="2"/>
  <c r="S252" i="2"/>
  <c r="R252" i="2"/>
  <c r="P252" i="2"/>
  <c r="O252" i="2"/>
  <c r="M252" i="2"/>
  <c r="L252" i="2"/>
  <c r="J252" i="2"/>
  <c r="I252" i="2"/>
  <c r="F252" i="2"/>
  <c r="D252" i="2"/>
  <c r="AE251" i="2"/>
  <c r="AD251" i="2"/>
  <c r="AB251" i="2"/>
  <c r="AA251" i="2"/>
  <c r="Y251" i="2"/>
  <c r="X251" i="2"/>
  <c r="V251" i="2"/>
  <c r="U251" i="2"/>
  <c r="S251" i="2"/>
  <c r="R251" i="2"/>
  <c r="P251" i="2"/>
  <c r="O251" i="2"/>
  <c r="M251" i="2"/>
  <c r="L251" i="2"/>
  <c r="J251" i="2"/>
  <c r="I251" i="2"/>
  <c r="F251" i="2"/>
  <c r="D251" i="2"/>
  <c r="AE250" i="2"/>
  <c r="AD250" i="2"/>
  <c r="AB250" i="2"/>
  <c r="AA250" i="2"/>
  <c r="Y250" i="2"/>
  <c r="X250" i="2"/>
  <c r="V250" i="2"/>
  <c r="U250" i="2"/>
  <c r="S250" i="2"/>
  <c r="R250" i="2"/>
  <c r="P250" i="2"/>
  <c r="O250" i="2"/>
  <c r="M250" i="2"/>
  <c r="L250" i="2"/>
  <c r="J250" i="2"/>
  <c r="I250" i="2"/>
  <c r="F250" i="2"/>
  <c r="D250" i="2"/>
  <c r="AE249" i="2"/>
  <c r="AD249" i="2"/>
  <c r="AB249" i="2"/>
  <c r="AA249" i="2"/>
  <c r="Y249" i="2"/>
  <c r="X249" i="2"/>
  <c r="V249" i="2"/>
  <c r="U249" i="2"/>
  <c r="S249" i="2"/>
  <c r="R249" i="2"/>
  <c r="P249" i="2"/>
  <c r="O249" i="2"/>
  <c r="M249" i="2"/>
  <c r="L249" i="2"/>
  <c r="J249" i="2"/>
  <c r="I249" i="2"/>
  <c r="F249" i="2"/>
  <c r="D249" i="2"/>
  <c r="AE248" i="2"/>
  <c r="AD248" i="2"/>
  <c r="AB248" i="2"/>
  <c r="AA248" i="2"/>
  <c r="Y248" i="2"/>
  <c r="X248" i="2"/>
  <c r="V248" i="2"/>
  <c r="U248" i="2"/>
  <c r="S248" i="2"/>
  <c r="R248" i="2"/>
  <c r="P248" i="2"/>
  <c r="O248" i="2"/>
  <c r="M248" i="2"/>
  <c r="L248" i="2"/>
  <c r="J248" i="2"/>
  <c r="I248" i="2"/>
  <c r="F248" i="2"/>
  <c r="D248" i="2"/>
  <c r="AE247" i="2"/>
  <c r="AD247" i="2"/>
  <c r="AB247" i="2"/>
  <c r="AA247" i="2"/>
  <c r="Y247" i="2"/>
  <c r="X247" i="2"/>
  <c r="V247" i="2"/>
  <c r="U247" i="2"/>
  <c r="S247" i="2"/>
  <c r="R247" i="2"/>
  <c r="P247" i="2"/>
  <c r="O247" i="2"/>
  <c r="M247" i="2"/>
  <c r="L247" i="2"/>
  <c r="J247" i="2"/>
  <c r="I247" i="2"/>
  <c r="F247" i="2"/>
  <c r="D247" i="2"/>
  <c r="AE246" i="2"/>
  <c r="AD246" i="2"/>
  <c r="AB246" i="2"/>
  <c r="AA246" i="2"/>
  <c r="Y246" i="2"/>
  <c r="X246" i="2"/>
  <c r="V246" i="2"/>
  <c r="U246" i="2"/>
  <c r="S246" i="2"/>
  <c r="R246" i="2"/>
  <c r="P246" i="2"/>
  <c r="O246" i="2"/>
  <c r="M246" i="2"/>
  <c r="L246" i="2"/>
  <c r="J246" i="2"/>
  <c r="I246" i="2"/>
  <c r="F246" i="2"/>
  <c r="D246" i="2"/>
  <c r="AE245" i="2"/>
  <c r="AD245" i="2"/>
  <c r="AB245" i="2"/>
  <c r="AA245" i="2"/>
  <c r="Y245" i="2"/>
  <c r="X245" i="2"/>
  <c r="V245" i="2"/>
  <c r="U245" i="2"/>
  <c r="S245" i="2"/>
  <c r="R245" i="2"/>
  <c r="P245" i="2"/>
  <c r="O245" i="2"/>
  <c r="M245" i="2"/>
  <c r="L245" i="2"/>
  <c r="J245" i="2"/>
  <c r="I245" i="2"/>
  <c r="F245" i="2"/>
  <c r="D245" i="2"/>
  <c r="AE244" i="2"/>
  <c r="AD244" i="2"/>
  <c r="AB244" i="2"/>
  <c r="AA244" i="2"/>
  <c r="Y244" i="2"/>
  <c r="X244" i="2"/>
  <c r="V244" i="2"/>
  <c r="U244" i="2"/>
  <c r="S244" i="2"/>
  <c r="R244" i="2"/>
  <c r="P244" i="2"/>
  <c r="O244" i="2"/>
  <c r="M244" i="2"/>
  <c r="L244" i="2"/>
  <c r="J244" i="2"/>
  <c r="I244" i="2"/>
  <c r="F244" i="2"/>
  <c r="D244" i="2"/>
  <c r="AE243" i="2"/>
  <c r="AD243" i="2"/>
  <c r="AB243" i="2"/>
  <c r="AA243" i="2"/>
  <c r="Y243" i="2"/>
  <c r="X243" i="2"/>
  <c r="V243" i="2"/>
  <c r="U243" i="2"/>
  <c r="S243" i="2"/>
  <c r="R243" i="2"/>
  <c r="P243" i="2"/>
  <c r="O243" i="2"/>
  <c r="M243" i="2"/>
  <c r="L243" i="2"/>
  <c r="J243" i="2"/>
  <c r="I243" i="2"/>
  <c r="F243" i="2"/>
  <c r="D243" i="2"/>
  <c r="AE242" i="2"/>
  <c r="AD242" i="2"/>
  <c r="AB242" i="2"/>
  <c r="AA242" i="2"/>
  <c r="Y242" i="2"/>
  <c r="X242" i="2"/>
  <c r="V242" i="2"/>
  <c r="U242" i="2"/>
  <c r="S242" i="2"/>
  <c r="R242" i="2"/>
  <c r="P242" i="2"/>
  <c r="O242" i="2"/>
  <c r="M242" i="2"/>
  <c r="L242" i="2"/>
  <c r="J242" i="2"/>
  <c r="I242" i="2"/>
  <c r="F242" i="2"/>
  <c r="D242" i="2"/>
  <c r="AE241" i="2"/>
  <c r="AD241" i="2"/>
  <c r="AB241" i="2"/>
  <c r="AA241" i="2"/>
  <c r="Y241" i="2"/>
  <c r="X241" i="2"/>
  <c r="V241" i="2"/>
  <c r="U241" i="2"/>
  <c r="S241" i="2"/>
  <c r="R241" i="2"/>
  <c r="P241" i="2"/>
  <c r="O241" i="2"/>
  <c r="M241" i="2"/>
  <c r="L241" i="2"/>
  <c r="J241" i="2"/>
  <c r="I241" i="2"/>
  <c r="F241" i="2"/>
  <c r="D241" i="2"/>
  <c r="AE240" i="2"/>
  <c r="AD240" i="2"/>
  <c r="AB240" i="2"/>
  <c r="AA240" i="2"/>
  <c r="Y240" i="2"/>
  <c r="X240" i="2"/>
  <c r="V240" i="2"/>
  <c r="U240" i="2"/>
  <c r="S240" i="2"/>
  <c r="R240" i="2"/>
  <c r="P240" i="2"/>
  <c r="O240" i="2"/>
  <c r="M240" i="2"/>
  <c r="L240" i="2"/>
  <c r="J240" i="2"/>
  <c r="I240" i="2"/>
  <c r="F240" i="2"/>
  <c r="D240" i="2"/>
  <c r="AE239" i="2"/>
  <c r="AD239" i="2"/>
  <c r="AB239" i="2"/>
  <c r="AA239" i="2"/>
  <c r="Y239" i="2"/>
  <c r="X239" i="2"/>
  <c r="V239" i="2"/>
  <c r="U239" i="2"/>
  <c r="S239" i="2"/>
  <c r="R239" i="2"/>
  <c r="P239" i="2"/>
  <c r="O239" i="2"/>
  <c r="M239" i="2"/>
  <c r="L239" i="2"/>
  <c r="J239" i="2"/>
  <c r="I239" i="2"/>
  <c r="F239" i="2"/>
  <c r="D239" i="2"/>
  <c r="AE238" i="2"/>
  <c r="AD238" i="2"/>
  <c r="AB238" i="2"/>
  <c r="AA238" i="2"/>
  <c r="Y238" i="2"/>
  <c r="X238" i="2"/>
  <c r="V238" i="2"/>
  <c r="U238" i="2"/>
  <c r="S238" i="2"/>
  <c r="R238" i="2"/>
  <c r="P238" i="2"/>
  <c r="O238" i="2"/>
  <c r="M238" i="2"/>
  <c r="L238" i="2"/>
  <c r="J238" i="2"/>
  <c r="I238" i="2"/>
  <c r="F238" i="2"/>
  <c r="D238" i="2"/>
  <c r="AE237" i="2"/>
  <c r="AD237" i="2"/>
  <c r="AB237" i="2"/>
  <c r="AA237" i="2"/>
  <c r="Y237" i="2"/>
  <c r="X237" i="2"/>
  <c r="V237" i="2"/>
  <c r="U237" i="2"/>
  <c r="S237" i="2"/>
  <c r="R237" i="2"/>
  <c r="P237" i="2"/>
  <c r="O237" i="2"/>
  <c r="M237" i="2"/>
  <c r="L237" i="2"/>
  <c r="J237" i="2"/>
  <c r="I237" i="2"/>
  <c r="F237" i="2"/>
  <c r="D237" i="2"/>
  <c r="AE236" i="2"/>
  <c r="AD236" i="2"/>
  <c r="AB236" i="2"/>
  <c r="AA236" i="2"/>
  <c r="Y236" i="2"/>
  <c r="X236" i="2"/>
  <c r="V236" i="2"/>
  <c r="U236" i="2"/>
  <c r="S236" i="2"/>
  <c r="R236" i="2"/>
  <c r="P236" i="2"/>
  <c r="O236" i="2"/>
  <c r="M236" i="2"/>
  <c r="L236" i="2"/>
  <c r="J236" i="2"/>
  <c r="I236" i="2"/>
  <c r="F236" i="2"/>
  <c r="D236" i="2"/>
  <c r="AE235" i="2"/>
  <c r="AD235" i="2"/>
  <c r="AB235" i="2"/>
  <c r="AA235" i="2"/>
  <c r="Y235" i="2"/>
  <c r="X235" i="2"/>
  <c r="V235" i="2"/>
  <c r="U235" i="2"/>
  <c r="S235" i="2"/>
  <c r="R235" i="2"/>
  <c r="P235" i="2"/>
  <c r="O235" i="2"/>
  <c r="M235" i="2"/>
  <c r="L235" i="2"/>
  <c r="J235" i="2"/>
  <c r="I235" i="2"/>
  <c r="F235" i="2"/>
  <c r="D235" i="2"/>
  <c r="AE234" i="2"/>
  <c r="AD234" i="2"/>
  <c r="AB234" i="2"/>
  <c r="AA234" i="2"/>
  <c r="Y234" i="2"/>
  <c r="X234" i="2"/>
  <c r="V234" i="2"/>
  <c r="U234" i="2"/>
  <c r="S234" i="2"/>
  <c r="R234" i="2"/>
  <c r="P234" i="2"/>
  <c r="O234" i="2"/>
  <c r="M234" i="2"/>
  <c r="L234" i="2"/>
  <c r="J234" i="2"/>
  <c r="I234" i="2"/>
  <c r="F234" i="2"/>
  <c r="D234" i="2"/>
  <c r="AE233" i="2"/>
  <c r="AD233" i="2"/>
  <c r="AB233" i="2"/>
  <c r="AA233" i="2"/>
  <c r="Y233" i="2"/>
  <c r="X233" i="2"/>
  <c r="V233" i="2"/>
  <c r="U233" i="2"/>
  <c r="S233" i="2"/>
  <c r="R233" i="2"/>
  <c r="P233" i="2"/>
  <c r="O233" i="2"/>
  <c r="M233" i="2"/>
  <c r="L233" i="2"/>
  <c r="J233" i="2"/>
  <c r="I233" i="2"/>
  <c r="F233" i="2"/>
  <c r="D233" i="2"/>
  <c r="AE232" i="2"/>
  <c r="AD232" i="2"/>
  <c r="AB232" i="2"/>
  <c r="AA232" i="2"/>
  <c r="Y232" i="2"/>
  <c r="X232" i="2"/>
  <c r="V232" i="2"/>
  <c r="U232" i="2"/>
  <c r="S232" i="2"/>
  <c r="R232" i="2"/>
  <c r="P232" i="2"/>
  <c r="O232" i="2"/>
  <c r="M232" i="2"/>
  <c r="L232" i="2"/>
  <c r="J232" i="2"/>
  <c r="I232" i="2"/>
  <c r="F232" i="2"/>
  <c r="D232" i="2"/>
  <c r="AE231" i="2"/>
  <c r="AD231" i="2"/>
  <c r="AB231" i="2"/>
  <c r="AA231" i="2"/>
  <c r="Y231" i="2"/>
  <c r="X231" i="2"/>
  <c r="V231" i="2"/>
  <c r="U231" i="2"/>
  <c r="S231" i="2"/>
  <c r="R231" i="2"/>
  <c r="P231" i="2"/>
  <c r="O231" i="2"/>
  <c r="M231" i="2"/>
  <c r="L231" i="2"/>
  <c r="J231" i="2"/>
  <c r="I231" i="2"/>
  <c r="F231" i="2"/>
  <c r="D231" i="2"/>
  <c r="AE230" i="2"/>
  <c r="AD230" i="2"/>
  <c r="AB230" i="2"/>
  <c r="AA230" i="2"/>
  <c r="Y230" i="2"/>
  <c r="X230" i="2"/>
  <c r="V230" i="2"/>
  <c r="U230" i="2"/>
  <c r="S230" i="2"/>
  <c r="R230" i="2"/>
  <c r="P230" i="2"/>
  <c r="O230" i="2"/>
  <c r="M230" i="2"/>
  <c r="L230" i="2"/>
  <c r="J230" i="2"/>
  <c r="I230" i="2"/>
  <c r="F230" i="2"/>
  <c r="D230" i="2"/>
  <c r="AE229" i="2"/>
  <c r="AD229" i="2"/>
  <c r="AB229" i="2"/>
  <c r="AA229" i="2"/>
  <c r="Y229" i="2"/>
  <c r="X229" i="2"/>
  <c r="V229" i="2"/>
  <c r="U229" i="2"/>
  <c r="S229" i="2"/>
  <c r="R229" i="2"/>
  <c r="P229" i="2"/>
  <c r="O229" i="2"/>
  <c r="M229" i="2"/>
  <c r="L229" i="2"/>
  <c r="J229" i="2"/>
  <c r="I229" i="2"/>
  <c r="F229" i="2"/>
  <c r="D229" i="2"/>
  <c r="AE228" i="2"/>
  <c r="AD228" i="2"/>
  <c r="AB228" i="2"/>
  <c r="AA228" i="2"/>
  <c r="Y228" i="2"/>
  <c r="X228" i="2"/>
  <c r="V228" i="2"/>
  <c r="U228" i="2"/>
  <c r="S228" i="2"/>
  <c r="R228" i="2"/>
  <c r="P228" i="2"/>
  <c r="O228" i="2"/>
  <c r="M228" i="2"/>
  <c r="L228" i="2"/>
  <c r="J228" i="2"/>
  <c r="I228" i="2"/>
  <c r="F228" i="2"/>
  <c r="D228" i="2"/>
  <c r="AE227" i="2"/>
  <c r="AD227" i="2"/>
  <c r="AB227" i="2"/>
  <c r="AA227" i="2"/>
  <c r="Y227" i="2"/>
  <c r="X227" i="2"/>
  <c r="V227" i="2"/>
  <c r="U227" i="2"/>
  <c r="S227" i="2"/>
  <c r="R227" i="2"/>
  <c r="P227" i="2"/>
  <c r="O227" i="2"/>
  <c r="M227" i="2"/>
  <c r="L227" i="2"/>
  <c r="J227" i="2"/>
  <c r="I227" i="2"/>
  <c r="F227" i="2"/>
  <c r="D227" i="2"/>
  <c r="AE226" i="2"/>
  <c r="AD226" i="2"/>
  <c r="AB226" i="2"/>
  <c r="AA226" i="2"/>
  <c r="Y226" i="2"/>
  <c r="X226" i="2"/>
  <c r="V226" i="2"/>
  <c r="U226" i="2"/>
  <c r="S226" i="2"/>
  <c r="R226" i="2"/>
  <c r="P226" i="2"/>
  <c r="O226" i="2"/>
  <c r="M226" i="2"/>
  <c r="L226" i="2"/>
  <c r="J226" i="2"/>
  <c r="I226" i="2"/>
  <c r="F226" i="2"/>
  <c r="D226" i="2"/>
  <c r="AE225" i="2"/>
  <c r="AD225" i="2"/>
  <c r="AB225" i="2"/>
  <c r="AA225" i="2"/>
  <c r="Y225" i="2"/>
  <c r="X225" i="2"/>
  <c r="V225" i="2"/>
  <c r="U225" i="2"/>
  <c r="S225" i="2"/>
  <c r="R225" i="2"/>
  <c r="P225" i="2"/>
  <c r="O225" i="2"/>
  <c r="M225" i="2"/>
  <c r="L225" i="2"/>
  <c r="J225" i="2"/>
  <c r="I225" i="2"/>
  <c r="F225" i="2"/>
  <c r="D225" i="2"/>
  <c r="AE224" i="2"/>
  <c r="AD224" i="2"/>
  <c r="AB224" i="2"/>
  <c r="AA224" i="2"/>
  <c r="Y224" i="2"/>
  <c r="X224" i="2"/>
  <c r="V224" i="2"/>
  <c r="U224" i="2"/>
  <c r="S224" i="2"/>
  <c r="R224" i="2"/>
  <c r="P224" i="2"/>
  <c r="O224" i="2"/>
  <c r="M224" i="2"/>
  <c r="L224" i="2"/>
  <c r="J224" i="2"/>
  <c r="I224" i="2"/>
  <c r="F224" i="2"/>
  <c r="D224" i="2"/>
  <c r="AE223" i="2"/>
  <c r="AD223" i="2"/>
  <c r="AB223" i="2"/>
  <c r="AA223" i="2"/>
  <c r="Y223" i="2"/>
  <c r="X223" i="2"/>
  <c r="V223" i="2"/>
  <c r="U223" i="2"/>
  <c r="S223" i="2"/>
  <c r="R223" i="2"/>
  <c r="P223" i="2"/>
  <c r="O223" i="2"/>
  <c r="M223" i="2"/>
  <c r="L223" i="2"/>
  <c r="J223" i="2"/>
  <c r="I223" i="2"/>
  <c r="F223" i="2"/>
  <c r="D223" i="2"/>
  <c r="AE222" i="2"/>
  <c r="AD222" i="2"/>
  <c r="AB222" i="2"/>
  <c r="AA222" i="2"/>
  <c r="Y222" i="2"/>
  <c r="X222" i="2"/>
  <c r="V222" i="2"/>
  <c r="U222" i="2"/>
  <c r="S222" i="2"/>
  <c r="R222" i="2"/>
  <c r="P222" i="2"/>
  <c r="O222" i="2"/>
  <c r="M222" i="2"/>
  <c r="L222" i="2"/>
  <c r="J222" i="2"/>
  <c r="I222" i="2"/>
  <c r="F222" i="2"/>
  <c r="D222" i="2"/>
  <c r="AE221" i="2"/>
  <c r="AD221" i="2"/>
  <c r="AB221" i="2"/>
  <c r="AA221" i="2"/>
  <c r="Y221" i="2"/>
  <c r="X221" i="2"/>
  <c r="V221" i="2"/>
  <c r="U221" i="2"/>
  <c r="S221" i="2"/>
  <c r="R221" i="2"/>
  <c r="P221" i="2"/>
  <c r="O221" i="2"/>
  <c r="M221" i="2"/>
  <c r="L221" i="2"/>
  <c r="J221" i="2"/>
  <c r="I221" i="2"/>
  <c r="F221" i="2"/>
  <c r="D221" i="2"/>
  <c r="AE220" i="2"/>
  <c r="AD220" i="2"/>
  <c r="AB220" i="2"/>
  <c r="AA220" i="2"/>
  <c r="Y220" i="2"/>
  <c r="X220" i="2"/>
  <c r="V220" i="2"/>
  <c r="U220" i="2"/>
  <c r="S220" i="2"/>
  <c r="R220" i="2"/>
  <c r="P220" i="2"/>
  <c r="O220" i="2"/>
  <c r="M220" i="2"/>
  <c r="L220" i="2"/>
  <c r="J220" i="2"/>
  <c r="I220" i="2"/>
  <c r="F220" i="2"/>
  <c r="D220" i="2"/>
  <c r="AE219" i="2"/>
  <c r="AD219" i="2"/>
  <c r="AB219" i="2"/>
  <c r="AA219" i="2"/>
  <c r="Y219" i="2"/>
  <c r="X219" i="2"/>
  <c r="V219" i="2"/>
  <c r="U219" i="2"/>
  <c r="S219" i="2"/>
  <c r="R219" i="2"/>
  <c r="P219" i="2"/>
  <c r="O219" i="2"/>
  <c r="M219" i="2"/>
  <c r="L219" i="2"/>
  <c r="J219" i="2"/>
  <c r="I219" i="2"/>
  <c r="F219" i="2"/>
  <c r="D219" i="2"/>
  <c r="AE218" i="2"/>
  <c r="AD218" i="2"/>
  <c r="AB218" i="2"/>
  <c r="AA218" i="2"/>
  <c r="Y218" i="2"/>
  <c r="X218" i="2"/>
  <c r="V218" i="2"/>
  <c r="U218" i="2"/>
  <c r="S218" i="2"/>
  <c r="R218" i="2"/>
  <c r="P218" i="2"/>
  <c r="O218" i="2"/>
  <c r="M218" i="2"/>
  <c r="L218" i="2"/>
  <c r="J218" i="2"/>
  <c r="I218" i="2"/>
  <c r="F218" i="2"/>
  <c r="D218" i="2"/>
  <c r="AE217" i="2"/>
  <c r="AD217" i="2"/>
  <c r="AB217" i="2"/>
  <c r="AA217" i="2"/>
  <c r="Y217" i="2"/>
  <c r="X217" i="2"/>
  <c r="V217" i="2"/>
  <c r="U217" i="2"/>
  <c r="S217" i="2"/>
  <c r="R217" i="2"/>
  <c r="P217" i="2"/>
  <c r="O217" i="2"/>
  <c r="M217" i="2"/>
  <c r="L217" i="2"/>
  <c r="J217" i="2"/>
  <c r="I217" i="2"/>
  <c r="F217" i="2"/>
  <c r="D217" i="2"/>
  <c r="AE216" i="2"/>
  <c r="AD216" i="2"/>
  <c r="AB216" i="2"/>
  <c r="AA216" i="2"/>
  <c r="Y216" i="2"/>
  <c r="X216" i="2"/>
  <c r="V216" i="2"/>
  <c r="U216" i="2"/>
  <c r="S216" i="2"/>
  <c r="R216" i="2"/>
  <c r="P216" i="2"/>
  <c r="O216" i="2"/>
  <c r="M216" i="2"/>
  <c r="L216" i="2"/>
  <c r="J216" i="2"/>
  <c r="I216" i="2"/>
  <c r="F216" i="2"/>
  <c r="D216" i="2"/>
  <c r="AE215" i="2"/>
  <c r="AD215" i="2"/>
  <c r="AB215" i="2"/>
  <c r="AA215" i="2"/>
  <c r="Y215" i="2"/>
  <c r="X215" i="2"/>
  <c r="V215" i="2"/>
  <c r="U215" i="2"/>
  <c r="S215" i="2"/>
  <c r="R215" i="2"/>
  <c r="P215" i="2"/>
  <c r="O215" i="2"/>
  <c r="M215" i="2"/>
  <c r="L215" i="2"/>
  <c r="J215" i="2"/>
  <c r="I215" i="2"/>
  <c r="F215" i="2"/>
  <c r="D215" i="2"/>
  <c r="AE214" i="2"/>
  <c r="AD214" i="2"/>
  <c r="AB214" i="2"/>
  <c r="AA214" i="2"/>
  <c r="Y214" i="2"/>
  <c r="X214" i="2"/>
  <c r="V214" i="2"/>
  <c r="U214" i="2"/>
  <c r="S214" i="2"/>
  <c r="R214" i="2"/>
  <c r="P214" i="2"/>
  <c r="O214" i="2"/>
  <c r="M214" i="2"/>
  <c r="L214" i="2"/>
  <c r="J214" i="2"/>
  <c r="I214" i="2"/>
  <c r="F214" i="2"/>
  <c r="D214" i="2"/>
  <c r="AE213" i="2"/>
  <c r="AD213" i="2"/>
  <c r="AB213" i="2"/>
  <c r="AA213" i="2"/>
  <c r="Y213" i="2"/>
  <c r="X213" i="2"/>
  <c r="V213" i="2"/>
  <c r="U213" i="2"/>
  <c r="S213" i="2"/>
  <c r="R213" i="2"/>
  <c r="P213" i="2"/>
  <c r="O213" i="2"/>
  <c r="M213" i="2"/>
  <c r="L213" i="2"/>
  <c r="J213" i="2"/>
  <c r="I213" i="2"/>
  <c r="F213" i="2"/>
  <c r="D213" i="2"/>
  <c r="AE212" i="2"/>
  <c r="AD212" i="2"/>
  <c r="AB212" i="2"/>
  <c r="AA212" i="2"/>
  <c r="Y212" i="2"/>
  <c r="X212" i="2"/>
  <c r="V212" i="2"/>
  <c r="U212" i="2"/>
  <c r="S212" i="2"/>
  <c r="R212" i="2"/>
  <c r="P212" i="2"/>
  <c r="O212" i="2"/>
  <c r="M212" i="2"/>
  <c r="L212" i="2"/>
  <c r="J212" i="2"/>
  <c r="I212" i="2"/>
  <c r="F212" i="2"/>
  <c r="D212" i="2"/>
  <c r="AE211" i="2"/>
  <c r="AD211" i="2"/>
  <c r="AB211" i="2"/>
  <c r="AA211" i="2"/>
  <c r="Y211" i="2"/>
  <c r="X211" i="2"/>
  <c r="V211" i="2"/>
  <c r="U211" i="2"/>
  <c r="S211" i="2"/>
  <c r="R211" i="2"/>
  <c r="P211" i="2"/>
  <c r="O211" i="2"/>
  <c r="M211" i="2"/>
  <c r="L211" i="2"/>
  <c r="J211" i="2"/>
  <c r="I211" i="2"/>
  <c r="F211" i="2"/>
  <c r="D211" i="2"/>
  <c r="AE210" i="2"/>
  <c r="AD210" i="2"/>
  <c r="AB210" i="2"/>
  <c r="AA210" i="2"/>
  <c r="Y210" i="2"/>
  <c r="X210" i="2"/>
  <c r="V210" i="2"/>
  <c r="U210" i="2"/>
  <c r="S210" i="2"/>
  <c r="R210" i="2"/>
  <c r="P210" i="2"/>
  <c r="O210" i="2"/>
  <c r="M210" i="2"/>
  <c r="L210" i="2"/>
  <c r="J210" i="2"/>
  <c r="I210" i="2"/>
  <c r="F210" i="2"/>
  <c r="D210" i="2"/>
  <c r="AE209" i="2"/>
  <c r="AD209" i="2"/>
  <c r="AB209" i="2"/>
  <c r="AA209" i="2"/>
  <c r="Y209" i="2"/>
  <c r="X209" i="2"/>
  <c r="V209" i="2"/>
  <c r="U209" i="2"/>
  <c r="S209" i="2"/>
  <c r="R209" i="2"/>
  <c r="P209" i="2"/>
  <c r="O209" i="2"/>
  <c r="M209" i="2"/>
  <c r="L209" i="2"/>
  <c r="J209" i="2"/>
  <c r="I209" i="2"/>
  <c r="F209" i="2"/>
  <c r="D209" i="2"/>
  <c r="AE208" i="2"/>
  <c r="AD208" i="2"/>
  <c r="AB208" i="2"/>
  <c r="AA208" i="2"/>
  <c r="Y208" i="2"/>
  <c r="X208" i="2"/>
  <c r="V208" i="2"/>
  <c r="U208" i="2"/>
  <c r="S208" i="2"/>
  <c r="R208" i="2"/>
  <c r="P208" i="2"/>
  <c r="O208" i="2"/>
  <c r="M208" i="2"/>
  <c r="L208" i="2"/>
  <c r="J208" i="2"/>
  <c r="I208" i="2"/>
  <c r="F208" i="2"/>
  <c r="D208" i="2"/>
  <c r="AE207" i="2"/>
  <c r="AD207" i="2"/>
  <c r="AB207" i="2"/>
  <c r="AA207" i="2"/>
  <c r="Y207" i="2"/>
  <c r="X207" i="2"/>
  <c r="V207" i="2"/>
  <c r="U207" i="2"/>
  <c r="S207" i="2"/>
  <c r="R207" i="2"/>
  <c r="P207" i="2"/>
  <c r="O207" i="2"/>
  <c r="M207" i="2"/>
  <c r="L207" i="2"/>
  <c r="J207" i="2"/>
  <c r="I207" i="2"/>
  <c r="F207" i="2"/>
  <c r="D207" i="2"/>
  <c r="AE206" i="2"/>
  <c r="AD206" i="2"/>
  <c r="AB206" i="2"/>
  <c r="AA206" i="2"/>
  <c r="Y206" i="2"/>
  <c r="X206" i="2"/>
  <c r="V206" i="2"/>
  <c r="U206" i="2"/>
  <c r="S206" i="2"/>
  <c r="R206" i="2"/>
  <c r="P206" i="2"/>
  <c r="O206" i="2"/>
  <c r="M206" i="2"/>
  <c r="L206" i="2"/>
  <c r="J206" i="2"/>
  <c r="I206" i="2"/>
  <c r="F206" i="2"/>
  <c r="D206" i="2"/>
  <c r="AE205" i="2"/>
  <c r="AD205" i="2"/>
  <c r="AB205" i="2"/>
  <c r="AA205" i="2"/>
  <c r="Y205" i="2"/>
  <c r="X205" i="2"/>
  <c r="V205" i="2"/>
  <c r="U205" i="2"/>
  <c r="S205" i="2"/>
  <c r="R205" i="2"/>
  <c r="P205" i="2"/>
  <c r="O205" i="2"/>
  <c r="M205" i="2"/>
  <c r="L205" i="2"/>
  <c r="J205" i="2"/>
  <c r="I205" i="2"/>
  <c r="F205" i="2"/>
  <c r="D205" i="2"/>
  <c r="AE204" i="2"/>
  <c r="AD204" i="2"/>
  <c r="AB204" i="2"/>
  <c r="AA204" i="2"/>
  <c r="Y204" i="2"/>
  <c r="X204" i="2"/>
  <c r="V204" i="2"/>
  <c r="U204" i="2"/>
  <c r="S204" i="2"/>
  <c r="R204" i="2"/>
  <c r="P204" i="2"/>
  <c r="O204" i="2"/>
  <c r="M204" i="2"/>
  <c r="L204" i="2"/>
  <c r="J204" i="2"/>
  <c r="I204" i="2"/>
  <c r="F204" i="2"/>
  <c r="D204" i="2"/>
  <c r="AE203" i="2"/>
  <c r="AD203" i="2"/>
  <c r="AB203" i="2"/>
  <c r="AA203" i="2"/>
  <c r="Y203" i="2"/>
  <c r="X203" i="2"/>
  <c r="V203" i="2"/>
  <c r="U203" i="2"/>
  <c r="S203" i="2"/>
  <c r="R203" i="2"/>
  <c r="P203" i="2"/>
  <c r="O203" i="2"/>
  <c r="M203" i="2"/>
  <c r="L203" i="2"/>
  <c r="J203" i="2"/>
  <c r="I203" i="2"/>
  <c r="F203" i="2"/>
  <c r="D203" i="2"/>
  <c r="AE202" i="2"/>
  <c r="AD202" i="2"/>
  <c r="AB202" i="2"/>
  <c r="AA202" i="2"/>
  <c r="Y202" i="2"/>
  <c r="X202" i="2"/>
  <c r="V202" i="2"/>
  <c r="U202" i="2"/>
  <c r="S202" i="2"/>
  <c r="R202" i="2"/>
  <c r="P202" i="2"/>
  <c r="O202" i="2"/>
  <c r="M202" i="2"/>
  <c r="L202" i="2"/>
  <c r="J202" i="2"/>
  <c r="I202" i="2"/>
  <c r="F202" i="2"/>
  <c r="D202" i="2"/>
  <c r="AE201" i="2"/>
  <c r="AD201" i="2"/>
  <c r="AB201" i="2"/>
  <c r="AA201" i="2"/>
  <c r="Y201" i="2"/>
  <c r="X201" i="2"/>
  <c r="V201" i="2"/>
  <c r="U201" i="2"/>
  <c r="S201" i="2"/>
  <c r="R201" i="2"/>
  <c r="P201" i="2"/>
  <c r="O201" i="2"/>
  <c r="M201" i="2"/>
  <c r="L201" i="2"/>
  <c r="J201" i="2"/>
  <c r="I201" i="2"/>
  <c r="F201" i="2"/>
  <c r="D201" i="2"/>
  <c r="AE200" i="2"/>
  <c r="AD200" i="2"/>
  <c r="AB200" i="2"/>
  <c r="AA200" i="2"/>
  <c r="Y200" i="2"/>
  <c r="X200" i="2"/>
  <c r="V200" i="2"/>
  <c r="U200" i="2"/>
  <c r="S200" i="2"/>
  <c r="R200" i="2"/>
  <c r="P200" i="2"/>
  <c r="O200" i="2"/>
  <c r="M200" i="2"/>
  <c r="L200" i="2"/>
  <c r="J200" i="2"/>
  <c r="I200" i="2"/>
  <c r="F200" i="2"/>
  <c r="D200" i="2"/>
  <c r="AE199" i="2"/>
  <c r="AD199" i="2"/>
  <c r="AB199" i="2"/>
  <c r="AA199" i="2"/>
  <c r="Y199" i="2"/>
  <c r="X199" i="2"/>
  <c r="V199" i="2"/>
  <c r="U199" i="2"/>
  <c r="S199" i="2"/>
  <c r="R199" i="2"/>
  <c r="P199" i="2"/>
  <c r="O199" i="2"/>
  <c r="M199" i="2"/>
  <c r="L199" i="2"/>
  <c r="J199" i="2"/>
  <c r="I199" i="2"/>
  <c r="F199" i="2"/>
  <c r="D199" i="2"/>
  <c r="AE198" i="2"/>
  <c r="AD198" i="2"/>
  <c r="AB198" i="2"/>
  <c r="AA198" i="2"/>
  <c r="Y198" i="2"/>
  <c r="X198" i="2"/>
  <c r="V198" i="2"/>
  <c r="U198" i="2"/>
  <c r="S198" i="2"/>
  <c r="R198" i="2"/>
  <c r="P198" i="2"/>
  <c r="O198" i="2"/>
  <c r="M198" i="2"/>
  <c r="L198" i="2"/>
  <c r="J198" i="2"/>
  <c r="I198" i="2"/>
  <c r="F198" i="2"/>
  <c r="D198" i="2"/>
  <c r="AE197" i="2"/>
  <c r="AD197" i="2"/>
  <c r="AB197" i="2"/>
  <c r="AA197" i="2"/>
  <c r="Y197" i="2"/>
  <c r="X197" i="2"/>
  <c r="V197" i="2"/>
  <c r="U197" i="2"/>
  <c r="S197" i="2"/>
  <c r="R197" i="2"/>
  <c r="P197" i="2"/>
  <c r="O197" i="2"/>
  <c r="M197" i="2"/>
  <c r="L197" i="2"/>
  <c r="J197" i="2"/>
  <c r="I197" i="2"/>
  <c r="F197" i="2"/>
  <c r="D197" i="2"/>
  <c r="AE196" i="2"/>
  <c r="AD196" i="2"/>
  <c r="AB196" i="2"/>
  <c r="AA196" i="2"/>
  <c r="Y196" i="2"/>
  <c r="X196" i="2"/>
  <c r="V196" i="2"/>
  <c r="U196" i="2"/>
  <c r="S196" i="2"/>
  <c r="R196" i="2"/>
  <c r="P196" i="2"/>
  <c r="O196" i="2"/>
  <c r="M196" i="2"/>
  <c r="L196" i="2"/>
  <c r="J196" i="2"/>
  <c r="I196" i="2"/>
  <c r="F196" i="2"/>
  <c r="D196" i="2"/>
  <c r="AE195" i="2"/>
  <c r="AD195" i="2"/>
  <c r="AB195" i="2"/>
  <c r="AA195" i="2"/>
  <c r="Y195" i="2"/>
  <c r="X195" i="2"/>
  <c r="V195" i="2"/>
  <c r="U195" i="2"/>
  <c r="S195" i="2"/>
  <c r="R195" i="2"/>
  <c r="P195" i="2"/>
  <c r="O195" i="2"/>
  <c r="M195" i="2"/>
  <c r="L195" i="2"/>
  <c r="J195" i="2"/>
  <c r="I195" i="2"/>
  <c r="F195" i="2"/>
  <c r="D195" i="2"/>
  <c r="AE194" i="2"/>
  <c r="AD194" i="2"/>
  <c r="AB194" i="2"/>
  <c r="AA194" i="2"/>
  <c r="Y194" i="2"/>
  <c r="X194" i="2"/>
  <c r="V194" i="2"/>
  <c r="U194" i="2"/>
  <c r="S194" i="2"/>
  <c r="R194" i="2"/>
  <c r="P194" i="2"/>
  <c r="O194" i="2"/>
  <c r="M194" i="2"/>
  <c r="L194" i="2"/>
  <c r="J194" i="2"/>
  <c r="I194" i="2"/>
  <c r="F194" i="2"/>
  <c r="D194" i="2"/>
  <c r="AE193" i="2"/>
  <c r="AD193" i="2"/>
  <c r="AB193" i="2"/>
  <c r="AA193" i="2"/>
  <c r="Y193" i="2"/>
  <c r="X193" i="2"/>
  <c r="V193" i="2"/>
  <c r="U193" i="2"/>
  <c r="S193" i="2"/>
  <c r="R193" i="2"/>
  <c r="P193" i="2"/>
  <c r="O193" i="2"/>
  <c r="M193" i="2"/>
  <c r="L193" i="2"/>
  <c r="J193" i="2"/>
  <c r="I193" i="2"/>
  <c r="F193" i="2"/>
  <c r="D193" i="2"/>
  <c r="AE192" i="2"/>
  <c r="AD192" i="2"/>
  <c r="AB192" i="2"/>
  <c r="AA192" i="2"/>
  <c r="Y192" i="2"/>
  <c r="X192" i="2"/>
  <c r="V192" i="2"/>
  <c r="U192" i="2"/>
  <c r="S192" i="2"/>
  <c r="R192" i="2"/>
  <c r="P192" i="2"/>
  <c r="O192" i="2"/>
  <c r="M192" i="2"/>
  <c r="L192" i="2"/>
  <c r="J192" i="2"/>
  <c r="I192" i="2"/>
  <c r="F192" i="2"/>
  <c r="D192" i="2"/>
  <c r="AE191" i="2"/>
  <c r="AD191" i="2"/>
  <c r="AB191" i="2"/>
  <c r="AA191" i="2"/>
  <c r="Y191" i="2"/>
  <c r="X191" i="2"/>
  <c r="V191" i="2"/>
  <c r="U191" i="2"/>
  <c r="S191" i="2"/>
  <c r="R191" i="2"/>
  <c r="P191" i="2"/>
  <c r="O191" i="2"/>
  <c r="M191" i="2"/>
  <c r="L191" i="2"/>
  <c r="J191" i="2"/>
  <c r="I191" i="2"/>
  <c r="F191" i="2"/>
  <c r="D191" i="2"/>
  <c r="AE190" i="2"/>
  <c r="AD190" i="2"/>
  <c r="AB190" i="2"/>
  <c r="AA190" i="2"/>
  <c r="Y190" i="2"/>
  <c r="X190" i="2"/>
  <c r="V190" i="2"/>
  <c r="U190" i="2"/>
  <c r="S190" i="2"/>
  <c r="R190" i="2"/>
  <c r="P190" i="2"/>
  <c r="O190" i="2"/>
  <c r="M190" i="2"/>
  <c r="L190" i="2"/>
  <c r="J190" i="2"/>
  <c r="I190" i="2"/>
  <c r="F190" i="2"/>
  <c r="D190" i="2"/>
  <c r="AE189" i="2"/>
  <c r="AD189" i="2"/>
  <c r="AB189" i="2"/>
  <c r="AA189" i="2"/>
  <c r="Y189" i="2"/>
  <c r="X189" i="2"/>
  <c r="V189" i="2"/>
  <c r="U189" i="2"/>
  <c r="S189" i="2"/>
  <c r="R189" i="2"/>
  <c r="P189" i="2"/>
  <c r="O189" i="2"/>
  <c r="M189" i="2"/>
  <c r="L189" i="2"/>
  <c r="J189" i="2"/>
  <c r="I189" i="2"/>
  <c r="F189" i="2"/>
  <c r="D189" i="2"/>
  <c r="AE188" i="2"/>
  <c r="AD188" i="2"/>
  <c r="AB188" i="2"/>
  <c r="AA188" i="2"/>
  <c r="Y188" i="2"/>
  <c r="X188" i="2"/>
  <c r="V188" i="2"/>
  <c r="U188" i="2"/>
  <c r="S188" i="2"/>
  <c r="R188" i="2"/>
  <c r="P188" i="2"/>
  <c r="O188" i="2"/>
  <c r="M188" i="2"/>
  <c r="L188" i="2"/>
  <c r="J188" i="2"/>
  <c r="I188" i="2"/>
  <c r="F188" i="2"/>
  <c r="D188" i="2"/>
  <c r="AE187" i="2"/>
  <c r="AD187" i="2"/>
  <c r="AB187" i="2"/>
  <c r="AA187" i="2"/>
  <c r="Y187" i="2"/>
  <c r="X187" i="2"/>
  <c r="V187" i="2"/>
  <c r="U187" i="2"/>
  <c r="S187" i="2"/>
  <c r="R187" i="2"/>
  <c r="P187" i="2"/>
  <c r="O187" i="2"/>
  <c r="M187" i="2"/>
  <c r="L187" i="2"/>
  <c r="J187" i="2"/>
  <c r="I187" i="2"/>
  <c r="F187" i="2"/>
  <c r="D187" i="2"/>
  <c r="AE186" i="2"/>
  <c r="AD186" i="2"/>
  <c r="AB186" i="2"/>
  <c r="AA186" i="2"/>
  <c r="Y186" i="2"/>
  <c r="X186" i="2"/>
  <c r="V186" i="2"/>
  <c r="U186" i="2"/>
  <c r="S186" i="2"/>
  <c r="R186" i="2"/>
  <c r="P186" i="2"/>
  <c r="O186" i="2"/>
  <c r="M186" i="2"/>
  <c r="L186" i="2"/>
  <c r="J186" i="2"/>
  <c r="I186" i="2"/>
  <c r="F186" i="2"/>
  <c r="D186" i="2"/>
  <c r="AE185" i="2"/>
  <c r="AD185" i="2"/>
  <c r="AB185" i="2"/>
  <c r="AA185" i="2"/>
  <c r="Y185" i="2"/>
  <c r="X185" i="2"/>
  <c r="V185" i="2"/>
  <c r="U185" i="2"/>
  <c r="S185" i="2"/>
  <c r="R185" i="2"/>
  <c r="P185" i="2"/>
  <c r="O185" i="2"/>
  <c r="M185" i="2"/>
  <c r="L185" i="2"/>
  <c r="J185" i="2"/>
  <c r="I185" i="2"/>
  <c r="F185" i="2"/>
  <c r="D185" i="2"/>
  <c r="AE184" i="2"/>
  <c r="AD184" i="2"/>
  <c r="AB184" i="2"/>
  <c r="AA184" i="2"/>
  <c r="Y184" i="2"/>
  <c r="X184" i="2"/>
  <c r="V184" i="2"/>
  <c r="U184" i="2"/>
  <c r="S184" i="2"/>
  <c r="R184" i="2"/>
  <c r="P184" i="2"/>
  <c r="O184" i="2"/>
  <c r="M184" i="2"/>
  <c r="L184" i="2"/>
  <c r="J184" i="2"/>
  <c r="I184" i="2"/>
  <c r="F184" i="2"/>
  <c r="D184" i="2"/>
  <c r="AE183" i="2"/>
  <c r="AD183" i="2"/>
  <c r="AB183" i="2"/>
  <c r="AA183" i="2"/>
  <c r="Y183" i="2"/>
  <c r="X183" i="2"/>
  <c r="V183" i="2"/>
  <c r="U183" i="2"/>
  <c r="S183" i="2"/>
  <c r="R183" i="2"/>
  <c r="P183" i="2"/>
  <c r="O183" i="2"/>
  <c r="M183" i="2"/>
  <c r="L183" i="2"/>
  <c r="J183" i="2"/>
  <c r="I183" i="2"/>
  <c r="F183" i="2"/>
  <c r="D183" i="2"/>
  <c r="AE182" i="2"/>
  <c r="AD182" i="2"/>
  <c r="AB182" i="2"/>
  <c r="AA182" i="2"/>
  <c r="Y182" i="2"/>
  <c r="X182" i="2"/>
  <c r="V182" i="2"/>
  <c r="U182" i="2"/>
  <c r="S182" i="2"/>
  <c r="R182" i="2"/>
  <c r="P182" i="2"/>
  <c r="O182" i="2"/>
  <c r="M182" i="2"/>
  <c r="L182" i="2"/>
  <c r="J182" i="2"/>
  <c r="I182" i="2"/>
  <c r="F182" i="2"/>
  <c r="D182" i="2"/>
  <c r="AE181" i="2"/>
  <c r="AD181" i="2"/>
  <c r="AB181" i="2"/>
  <c r="AA181" i="2"/>
  <c r="Y181" i="2"/>
  <c r="X181" i="2"/>
  <c r="V181" i="2"/>
  <c r="U181" i="2"/>
  <c r="S181" i="2"/>
  <c r="R181" i="2"/>
  <c r="P181" i="2"/>
  <c r="O181" i="2"/>
  <c r="M181" i="2"/>
  <c r="L181" i="2"/>
  <c r="J181" i="2"/>
  <c r="I181" i="2"/>
  <c r="F181" i="2"/>
  <c r="D181" i="2"/>
  <c r="AE180" i="2"/>
  <c r="AD180" i="2"/>
  <c r="AB180" i="2"/>
  <c r="AA180" i="2"/>
  <c r="Y180" i="2"/>
  <c r="X180" i="2"/>
  <c r="V180" i="2"/>
  <c r="U180" i="2"/>
  <c r="S180" i="2"/>
  <c r="R180" i="2"/>
  <c r="P180" i="2"/>
  <c r="O180" i="2"/>
  <c r="M180" i="2"/>
  <c r="L180" i="2"/>
  <c r="J180" i="2"/>
  <c r="I180" i="2"/>
  <c r="F180" i="2"/>
  <c r="D180" i="2"/>
  <c r="AE179" i="2"/>
  <c r="AD179" i="2"/>
  <c r="AB179" i="2"/>
  <c r="AA179" i="2"/>
  <c r="Y179" i="2"/>
  <c r="X179" i="2"/>
  <c r="V179" i="2"/>
  <c r="U179" i="2"/>
  <c r="S179" i="2"/>
  <c r="R179" i="2"/>
  <c r="P179" i="2"/>
  <c r="O179" i="2"/>
  <c r="M179" i="2"/>
  <c r="L179" i="2"/>
  <c r="J179" i="2"/>
  <c r="I179" i="2"/>
  <c r="F179" i="2"/>
  <c r="D179" i="2"/>
  <c r="AE178" i="2"/>
  <c r="AD178" i="2"/>
  <c r="AB178" i="2"/>
  <c r="AA178" i="2"/>
  <c r="Y178" i="2"/>
  <c r="X178" i="2"/>
  <c r="V178" i="2"/>
  <c r="U178" i="2"/>
  <c r="S178" i="2"/>
  <c r="R178" i="2"/>
  <c r="P178" i="2"/>
  <c r="O178" i="2"/>
  <c r="M178" i="2"/>
  <c r="L178" i="2"/>
  <c r="J178" i="2"/>
  <c r="I178" i="2"/>
  <c r="F178" i="2"/>
  <c r="D178" i="2"/>
  <c r="AE177" i="2"/>
  <c r="AD177" i="2"/>
  <c r="AB177" i="2"/>
  <c r="AA177" i="2"/>
  <c r="Y177" i="2"/>
  <c r="X177" i="2"/>
  <c r="V177" i="2"/>
  <c r="U177" i="2"/>
  <c r="S177" i="2"/>
  <c r="R177" i="2"/>
  <c r="P177" i="2"/>
  <c r="O177" i="2"/>
  <c r="M177" i="2"/>
  <c r="L177" i="2"/>
  <c r="J177" i="2"/>
  <c r="I177" i="2"/>
  <c r="F177" i="2"/>
  <c r="D177" i="2"/>
  <c r="AE176" i="2"/>
  <c r="AD176" i="2"/>
  <c r="AB176" i="2"/>
  <c r="AA176" i="2"/>
  <c r="Y176" i="2"/>
  <c r="X176" i="2"/>
  <c r="V176" i="2"/>
  <c r="U176" i="2"/>
  <c r="S176" i="2"/>
  <c r="R176" i="2"/>
  <c r="P176" i="2"/>
  <c r="O176" i="2"/>
  <c r="M176" i="2"/>
  <c r="L176" i="2"/>
  <c r="J176" i="2"/>
  <c r="I176" i="2"/>
  <c r="F176" i="2"/>
  <c r="D176" i="2"/>
  <c r="AE175" i="2"/>
  <c r="AD175" i="2"/>
  <c r="AB175" i="2"/>
  <c r="AA175" i="2"/>
  <c r="Y175" i="2"/>
  <c r="X175" i="2"/>
  <c r="V175" i="2"/>
  <c r="U175" i="2"/>
  <c r="S175" i="2"/>
  <c r="R175" i="2"/>
  <c r="P175" i="2"/>
  <c r="O175" i="2"/>
  <c r="M175" i="2"/>
  <c r="L175" i="2"/>
  <c r="J175" i="2"/>
  <c r="I175" i="2"/>
  <c r="F175" i="2"/>
  <c r="D175" i="2"/>
  <c r="AE174" i="2"/>
  <c r="AD174" i="2"/>
  <c r="AB174" i="2"/>
  <c r="AA174" i="2"/>
  <c r="Y174" i="2"/>
  <c r="X174" i="2"/>
  <c r="V174" i="2"/>
  <c r="U174" i="2"/>
  <c r="S174" i="2"/>
  <c r="R174" i="2"/>
  <c r="P174" i="2"/>
  <c r="O174" i="2"/>
  <c r="M174" i="2"/>
  <c r="L174" i="2"/>
  <c r="J174" i="2"/>
  <c r="I174" i="2"/>
  <c r="F174" i="2"/>
  <c r="D174" i="2"/>
  <c r="AE173" i="2"/>
  <c r="AD173" i="2"/>
  <c r="AB173" i="2"/>
  <c r="AA173" i="2"/>
  <c r="Y173" i="2"/>
  <c r="X173" i="2"/>
  <c r="V173" i="2"/>
  <c r="U173" i="2"/>
  <c r="S173" i="2"/>
  <c r="R173" i="2"/>
  <c r="P173" i="2"/>
  <c r="O173" i="2"/>
  <c r="M173" i="2"/>
  <c r="L173" i="2"/>
  <c r="J173" i="2"/>
  <c r="I173" i="2"/>
  <c r="F173" i="2"/>
  <c r="D173" i="2"/>
  <c r="AE172" i="2"/>
  <c r="AD172" i="2"/>
  <c r="AB172" i="2"/>
  <c r="AA172" i="2"/>
  <c r="Y172" i="2"/>
  <c r="X172" i="2"/>
  <c r="V172" i="2"/>
  <c r="U172" i="2"/>
  <c r="S172" i="2"/>
  <c r="R172" i="2"/>
  <c r="P172" i="2"/>
  <c r="O172" i="2"/>
  <c r="M172" i="2"/>
  <c r="L172" i="2"/>
  <c r="J172" i="2"/>
  <c r="I172" i="2"/>
  <c r="F172" i="2"/>
  <c r="D172" i="2"/>
  <c r="AE171" i="2"/>
  <c r="AD171" i="2"/>
  <c r="AB171" i="2"/>
  <c r="AA171" i="2"/>
  <c r="Y171" i="2"/>
  <c r="X171" i="2"/>
  <c r="V171" i="2"/>
  <c r="U171" i="2"/>
  <c r="S171" i="2"/>
  <c r="R171" i="2"/>
  <c r="P171" i="2"/>
  <c r="O171" i="2"/>
  <c r="M171" i="2"/>
  <c r="L171" i="2"/>
  <c r="J171" i="2"/>
  <c r="I171" i="2"/>
  <c r="F171" i="2"/>
  <c r="D171" i="2"/>
  <c r="AE170" i="2"/>
  <c r="AD170" i="2"/>
  <c r="AB170" i="2"/>
  <c r="AA170" i="2"/>
  <c r="Y170" i="2"/>
  <c r="X170" i="2"/>
  <c r="V170" i="2"/>
  <c r="U170" i="2"/>
  <c r="S170" i="2"/>
  <c r="R170" i="2"/>
  <c r="P170" i="2"/>
  <c r="O170" i="2"/>
  <c r="M170" i="2"/>
  <c r="L170" i="2"/>
  <c r="J170" i="2"/>
  <c r="I170" i="2"/>
  <c r="F170" i="2"/>
  <c r="D170" i="2"/>
  <c r="AE169" i="2"/>
  <c r="AD169" i="2"/>
  <c r="AB169" i="2"/>
  <c r="AA169" i="2"/>
  <c r="Y169" i="2"/>
  <c r="X169" i="2"/>
  <c r="V169" i="2"/>
  <c r="U169" i="2"/>
  <c r="S169" i="2"/>
  <c r="R169" i="2"/>
  <c r="P169" i="2"/>
  <c r="O169" i="2"/>
  <c r="M169" i="2"/>
  <c r="L169" i="2"/>
  <c r="J169" i="2"/>
  <c r="I169" i="2"/>
  <c r="F169" i="2"/>
  <c r="D169" i="2"/>
  <c r="AE168" i="2"/>
  <c r="AD168" i="2"/>
  <c r="AB168" i="2"/>
  <c r="AA168" i="2"/>
  <c r="Y168" i="2"/>
  <c r="X168" i="2"/>
  <c r="V168" i="2"/>
  <c r="U168" i="2"/>
  <c r="S168" i="2"/>
  <c r="R168" i="2"/>
  <c r="P168" i="2"/>
  <c r="O168" i="2"/>
  <c r="M168" i="2"/>
  <c r="L168" i="2"/>
  <c r="J168" i="2"/>
  <c r="I168" i="2"/>
  <c r="F168" i="2"/>
  <c r="D168" i="2"/>
  <c r="AE167" i="2"/>
  <c r="AD167" i="2"/>
  <c r="AB167" i="2"/>
  <c r="AA167" i="2"/>
  <c r="Y167" i="2"/>
  <c r="X167" i="2"/>
  <c r="V167" i="2"/>
  <c r="U167" i="2"/>
  <c r="S167" i="2"/>
  <c r="R167" i="2"/>
  <c r="P167" i="2"/>
  <c r="O167" i="2"/>
  <c r="M167" i="2"/>
  <c r="L167" i="2"/>
  <c r="J167" i="2"/>
  <c r="I167" i="2"/>
  <c r="F167" i="2"/>
  <c r="D167" i="2"/>
  <c r="AE166" i="2"/>
  <c r="AD166" i="2"/>
  <c r="AB166" i="2"/>
  <c r="AA166" i="2"/>
  <c r="Y166" i="2"/>
  <c r="X166" i="2"/>
  <c r="V166" i="2"/>
  <c r="U166" i="2"/>
  <c r="S166" i="2"/>
  <c r="R166" i="2"/>
  <c r="P166" i="2"/>
  <c r="O166" i="2"/>
  <c r="M166" i="2"/>
  <c r="L166" i="2"/>
  <c r="J166" i="2"/>
  <c r="I166" i="2"/>
  <c r="F166" i="2"/>
  <c r="D166" i="2"/>
  <c r="AE165" i="2"/>
  <c r="AD165" i="2"/>
  <c r="AB165" i="2"/>
  <c r="AA165" i="2"/>
  <c r="Y165" i="2"/>
  <c r="X165" i="2"/>
  <c r="V165" i="2"/>
  <c r="U165" i="2"/>
  <c r="S165" i="2"/>
  <c r="R165" i="2"/>
  <c r="P165" i="2"/>
  <c r="O165" i="2"/>
  <c r="M165" i="2"/>
  <c r="L165" i="2"/>
  <c r="J165" i="2"/>
  <c r="I165" i="2"/>
  <c r="F165" i="2"/>
  <c r="D165" i="2"/>
  <c r="AE164" i="2"/>
  <c r="AD164" i="2"/>
  <c r="AB164" i="2"/>
  <c r="AA164" i="2"/>
  <c r="Y164" i="2"/>
  <c r="X164" i="2"/>
  <c r="V164" i="2"/>
  <c r="U164" i="2"/>
  <c r="S164" i="2"/>
  <c r="R164" i="2"/>
  <c r="P164" i="2"/>
  <c r="O164" i="2"/>
  <c r="M164" i="2"/>
  <c r="L164" i="2"/>
  <c r="J164" i="2"/>
  <c r="I164" i="2"/>
  <c r="F164" i="2"/>
  <c r="D164" i="2"/>
  <c r="AE163" i="2"/>
  <c r="AD163" i="2"/>
  <c r="AB163" i="2"/>
  <c r="AA163" i="2"/>
  <c r="Y163" i="2"/>
  <c r="X163" i="2"/>
  <c r="V163" i="2"/>
  <c r="U163" i="2"/>
  <c r="S163" i="2"/>
  <c r="R163" i="2"/>
  <c r="P163" i="2"/>
  <c r="O163" i="2"/>
  <c r="M163" i="2"/>
  <c r="L163" i="2"/>
  <c r="J163" i="2"/>
  <c r="I163" i="2"/>
  <c r="F163" i="2"/>
  <c r="D163" i="2"/>
  <c r="AE162" i="2"/>
  <c r="AD162" i="2"/>
  <c r="AB162" i="2"/>
  <c r="AA162" i="2"/>
  <c r="Y162" i="2"/>
  <c r="X162" i="2"/>
  <c r="V162" i="2"/>
  <c r="U162" i="2"/>
  <c r="S162" i="2"/>
  <c r="R162" i="2"/>
  <c r="P162" i="2"/>
  <c r="O162" i="2"/>
  <c r="M162" i="2"/>
  <c r="L162" i="2"/>
  <c r="J162" i="2"/>
  <c r="I162" i="2"/>
  <c r="F162" i="2"/>
  <c r="D162" i="2"/>
  <c r="AE161" i="2"/>
  <c r="AD161" i="2"/>
  <c r="AB161" i="2"/>
  <c r="AA161" i="2"/>
  <c r="Y161" i="2"/>
  <c r="X161" i="2"/>
  <c r="V161" i="2"/>
  <c r="U161" i="2"/>
  <c r="S161" i="2"/>
  <c r="R161" i="2"/>
  <c r="P161" i="2"/>
  <c r="O161" i="2"/>
  <c r="M161" i="2"/>
  <c r="L161" i="2"/>
  <c r="J161" i="2"/>
  <c r="I161" i="2"/>
  <c r="F161" i="2"/>
  <c r="D161" i="2"/>
  <c r="AE160" i="2"/>
  <c r="AD160" i="2"/>
  <c r="AB160" i="2"/>
  <c r="AA160" i="2"/>
  <c r="Y160" i="2"/>
  <c r="X160" i="2"/>
  <c r="V160" i="2"/>
  <c r="U160" i="2"/>
  <c r="S160" i="2"/>
  <c r="R160" i="2"/>
  <c r="P160" i="2"/>
  <c r="O160" i="2"/>
  <c r="M160" i="2"/>
  <c r="L160" i="2"/>
  <c r="J160" i="2"/>
  <c r="I160" i="2"/>
  <c r="F160" i="2"/>
  <c r="D160" i="2"/>
  <c r="AE159" i="2"/>
  <c r="AD159" i="2"/>
  <c r="AB159" i="2"/>
  <c r="AA159" i="2"/>
  <c r="Y159" i="2"/>
  <c r="X159" i="2"/>
  <c r="V159" i="2"/>
  <c r="U159" i="2"/>
  <c r="S159" i="2"/>
  <c r="R159" i="2"/>
  <c r="P159" i="2"/>
  <c r="O159" i="2"/>
  <c r="M159" i="2"/>
  <c r="L159" i="2"/>
  <c r="J159" i="2"/>
  <c r="I159" i="2"/>
  <c r="F159" i="2"/>
  <c r="D159" i="2"/>
  <c r="AE158" i="2"/>
  <c r="AD158" i="2"/>
  <c r="AB158" i="2"/>
  <c r="AA158" i="2"/>
  <c r="Y158" i="2"/>
  <c r="X158" i="2"/>
  <c r="V158" i="2"/>
  <c r="U158" i="2"/>
  <c r="S158" i="2"/>
  <c r="R158" i="2"/>
  <c r="P158" i="2"/>
  <c r="O158" i="2"/>
  <c r="M158" i="2"/>
  <c r="L158" i="2"/>
  <c r="J158" i="2"/>
  <c r="I158" i="2"/>
  <c r="F158" i="2"/>
  <c r="D158" i="2"/>
  <c r="AE157" i="2"/>
  <c r="AD157" i="2"/>
  <c r="AB157" i="2"/>
  <c r="AA157" i="2"/>
  <c r="Y157" i="2"/>
  <c r="X157" i="2"/>
  <c r="V157" i="2"/>
  <c r="U157" i="2"/>
  <c r="S157" i="2"/>
  <c r="R157" i="2"/>
  <c r="P157" i="2"/>
  <c r="O157" i="2"/>
  <c r="M157" i="2"/>
  <c r="L157" i="2"/>
  <c r="J157" i="2"/>
  <c r="I157" i="2"/>
  <c r="F157" i="2"/>
  <c r="D157" i="2"/>
  <c r="AE156" i="2"/>
  <c r="AD156" i="2"/>
  <c r="AB156" i="2"/>
  <c r="AA156" i="2"/>
  <c r="Y156" i="2"/>
  <c r="X156" i="2"/>
  <c r="V156" i="2"/>
  <c r="U156" i="2"/>
  <c r="S156" i="2"/>
  <c r="R156" i="2"/>
  <c r="P156" i="2"/>
  <c r="O156" i="2"/>
  <c r="M156" i="2"/>
  <c r="L156" i="2"/>
  <c r="J156" i="2"/>
  <c r="I156" i="2"/>
  <c r="F156" i="2"/>
  <c r="D156" i="2"/>
  <c r="AE155" i="2"/>
  <c r="AD155" i="2"/>
  <c r="AB155" i="2"/>
  <c r="AA155" i="2"/>
  <c r="Y155" i="2"/>
  <c r="X155" i="2"/>
  <c r="V155" i="2"/>
  <c r="U155" i="2"/>
  <c r="S155" i="2"/>
  <c r="R155" i="2"/>
  <c r="P155" i="2"/>
  <c r="O155" i="2"/>
  <c r="M155" i="2"/>
  <c r="L155" i="2"/>
  <c r="J155" i="2"/>
  <c r="I155" i="2"/>
  <c r="F155" i="2"/>
  <c r="D155" i="2"/>
  <c r="AE154" i="2"/>
  <c r="AD154" i="2"/>
  <c r="AB154" i="2"/>
  <c r="AA154" i="2"/>
  <c r="Y154" i="2"/>
  <c r="X154" i="2"/>
  <c r="V154" i="2"/>
  <c r="U154" i="2"/>
  <c r="S154" i="2"/>
  <c r="R154" i="2"/>
  <c r="P154" i="2"/>
  <c r="O154" i="2"/>
  <c r="M154" i="2"/>
  <c r="L154" i="2"/>
  <c r="J154" i="2"/>
  <c r="I154" i="2"/>
  <c r="F154" i="2"/>
  <c r="D154" i="2"/>
  <c r="AE153" i="2"/>
  <c r="AD153" i="2"/>
  <c r="AB153" i="2"/>
  <c r="AA153" i="2"/>
  <c r="Y153" i="2"/>
  <c r="X153" i="2"/>
  <c r="V153" i="2"/>
  <c r="U153" i="2"/>
  <c r="S153" i="2"/>
  <c r="R153" i="2"/>
  <c r="P153" i="2"/>
  <c r="O153" i="2"/>
  <c r="M153" i="2"/>
  <c r="L153" i="2"/>
  <c r="J153" i="2"/>
  <c r="I153" i="2"/>
  <c r="F153" i="2"/>
  <c r="D153" i="2"/>
  <c r="AE152" i="2"/>
  <c r="AD152" i="2"/>
  <c r="AB152" i="2"/>
  <c r="AA152" i="2"/>
  <c r="Y152" i="2"/>
  <c r="X152" i="2"/>
  <c r="V152" i="2"/>
  <c r="U152" i="2"/>
  <c r="S152" i="2"/>
  <c r="R152" i="2"/>
  <c r="P152" i="2"/>
  <c r="O152" i="2"/>
  <c r="M152" i="2"/>
  <c r="L152" i="2"/>
  <c r="J152" i="2"/>
  <c r="I152" i="2"/>
  <c r="F152" i="2"/>
  <c r="D152" i="2"/>
  <c r="AE151" i="2"/>
  <c r="AD151" i="2"/>
  <c r="AB151" i="2"/>
  <c r="AA151" i="2"/>
  <c r="Y151" i="2"/>
  <c r="X151" i="2"/>
  <c r="V151" i="2"/>
  <c r="U151" i="2"/>
  <c r="S151" i="2"/>
  <c r="R151" i="2"/>
  <c r="P151" i="2"/>
  <c r="O151" i="2"/>
  <c r="M151" i="2"/>
  <c r="L151" i="2"/>
  <c r="J151" i="2"/>
  <c r="I151" i="2"/>
  <c r="F151" i="2"/>
  <c r="D151" i="2"/>
  <c r="AE150" i="2"/>
  <c r="AD150" i="2"/>
  <c r="AB150" i="2"/>
  <c r="AA150" i="2"/>
  <c r="Y150" i="2"/>
  <c r="X150" i="2"/>
  <c r="V150" i="2"/>
  <c r="U150" i="2"/>
  <c r="S150" i="2"/>
  <c r="R150" i="2"/>
  <c r="P150" i="2"/>
  <c r="O150" i="2"/>
  <c r="M150" i="2"/>
  <c r="L150" i="2"/>
  <c r="J150" i="2"/>
  <c r="I150" i="2"/>
  <c r="F150" i="2"/>
  <c r="D150" i="2"/>
  <c r="AE149" i="2"/>
  <c r="AD149" i="2"/>
  <c r="AB149" i="2"/>
  <c r="AA149" i="2"/>
  <c r="Y149" i="2"/>
  <c r="X149" i="2"/>
  <c r="V149" i="2"/>
  <c r="U149" i="2"/>
  <c r="S149" i="2"/>
  <c r="R149" i="2"/>
  <c r="P149" i="2"/>
  <c r="O149" i="2"/>
  <c r="M149" i="2"/>
  <c r="L149" i="2"/>
  <c r="J149" i="2"/>
  <c r="I149" i="2"/>
  <c r="F149" i="2"/>
  <c r="D149" i="2"/>
  <c r="AE148" i="2"/>
  <c r="AD148" i="2"/>
  <c r="AB148" i="2"/>
  <c r="AA148" i="2"/>
  <c r="Y148" i="2"/>
  <c r="X148" i="2"/>
  <c r="V148" i="2"/>
  <c r="U148" i="2"/>
  <c r="S148" i="2"/>
  <c r="R148" i="2"/>
  <c r="P148" i="2"/>
  <c r="O148" i="2"/>
  <c r="M148" i="2"/>
  <c r="L148" i="2"/>
  <c r="J148" i="2"/>
  <c r="I148" i="2"/>
  <c r="F148" i="2"/>
  <c r="D148" i="2"/>
  <c r="AE147" i="2"/>
  <c r="AD147" i="2"/>
  <c r="AB147" i="2"/>
  <c r="AA147" i="2"/>
  <c r="Y147" i="2"/>
  <c r="X147" i="2"/>
  <c r="V147" i="2"/>
  <c r="U147" i="2"/>
  <c r="S147" i="2"/>
  <c r="R147" i="2"/>
  <c r="P147" i="2"/>
  <c r="O147" i="2"/>
  <c r="M147" i="2"/>
  <c r="L147" i="2"/>
  <c r="J147" i="2"/>
  <c r="I147" i="2"/>
  <c r="F147" i="2"/>
  <c r="D147" i="2"/>
  <c r="AE146" i="2"/>
  <c r="AD146" i="2"/>
  <c r="AB146" i="2"/>
  <c r="AA146" i="2"/>
  <c r="Y146" i="2"/>
  <c r="X146" i="2"/>
  <c r="V146" i="2"/>
  <c r="U146" i="2"/>
  <c r="S146" i="2"/>
  <c r="R146" i="2"/>
  <c r="P146" i="2"/>
  <c r="O146" i="2"/>
  <c r="M146" i="2"/>
  <c r="L146" i="2"/>
  <c r="J146" i="2"/>
  <c r="I146" i="2"/>
  <c r="F146" i="2"/>
  <c r="D146" i="2"/>
  <c r="AE145" i="2"/>
  <c r="AD145" i="2"/>
  <c r="AB145" i="2"/>
  <c r="AA145" i="2"/>
  <c r="Y145" i="2"/>
  <c r="X145" i="2"/>
  <c r="V145" i="2"/>
  <c r="U145" i="2"/>
  <c r="S145" i="2"/>
  <c r="R145" i="2"/>
  <c r="P145" i="2"/>
  <c r="O145" i="2"/>
  <c r="M145" i="2"/>
  <c r="L145" i="2"/>
  <c r="J145" i="2"/>
  <c r="I145" i="2"/>
  <c r="F145" i="2"/>
  <c r="D145" i="2"/>
  <c r="AE144" i="2"/>
  <c r="AD144" i="2"/>
  <c r="AB144" i="2"/>
  <c r="AA144" i="2"/>
  <c r="Y144" i="2"/>
  <c r="X144" i="2"/>
  <c r="V144" i="2"/>
  <c r="U144" i="2"/>
  <c r="S144" i="2"/>
  <c r="R144" i="2"/>
  <c r="P144" i="2"/>
  <c r="O144" i="2"/>
  <c r="M144" i="2"/>
  <c r="L144" i="2"/>
  <c r="J144" i="2"/>
  <c r="I144" i="2"/>
  <c r="F144" i="2"/>
  <c r="D144" i="2"/>
  <c r="AE143" i="2"/>
  <c r="AD143" i="2"/>
  <c r="AB143" i="2"/>
  <c r="AA143" i="2"/>
  <c r="Y143" i="2"/>
  <c r="X143" i="2"/>
  <c r="V143" i="2"/>
  <c r="U143" i="2"/>
  <c r="S143" i="2"/>
  <c r="R143" i="2"/>
  <c r="P143" i="2"/>
  <c r="O143" i="2"/>
  <c r="M143" i="2"/>
  <c r="L143" i="2"/>
  <c r="J143" i="2"/>
  <c r="I143" i="2"/>
  <c r="F143" i="2"/>
  <c r="D143" i="2"/>
  <c r="AE142" i="2"/>
  <c r="AD142" i="2"/>
  <c r="AB142" i="2"/>
  <c r="AA142" i="2"/>
  <c r="Y142" i="2"/>
  <c r="X142" i="2"/>
  <c r="V142" i="2"/>
  <c r="U142" i="2"/>
  <c r="S142" i="2"/>
  <c r="R142" i="2"/>
  <c r="P142" i="2"/>
  <c r="O142" i="2"/>
  <c r="M142" i="2"/>
  <c r="L142" i="2"/>
  <c r="J142" i="2"/>
  <c r="I142" i="2"/>
  <c r="F142" i="2"/>
  <c r="D142" i="2"/>
  <c r="AE141" i="2"/>
  <c r="AD141" i="2"/>
  <c r="AB141" i="2"/>
  <c r="AA141" i="2"/>
  <c r="Y141" i="2"/>
  <c r="X141" i="2"/>
  <c r="V141" i="2"/>
  <c r="U141" i="2"/>
  <c r="S141" i="2"/>
  <c r="R141" i="2"/>
  <c r="P141" i="2"/>
  <c r="O141" i="2"/>
  <c r="M141" i="2"/>
  <c r="L141" i="2"/>
  <c r="J141" i="2"/>
  <c r="I141" i="2"/>
  <c r="F141" i="2"/>
  <c r="D141" i="2"/>
  <c r="AE140" i="2"/>
  <c r="AD140" i="2"/>
  <c r="AB140" i="2"/>
  <c r="AA140" i="2"/>
  <c r="Y140" i="2"/>
  <c r="X140" i="2"/>
  <c r="V140" i="2"/>
  <c r="U140" i="2"/>
  <c r="S140" i="2"/>
  <c r="R140" i="2"/>
  <c r="P140" i="2"/>
  <c r="O140" i="2"/>
  <c r="M140" i="2"/>
  <c r="L140" i="2"/>
  <c r="J140" i="2"/>
  <c r="I140" i="2"/>
  <c r="F140" i="2"/>
  <c r="D140" i="2"/>
  <c r="AE139" i="2"/>
  <c r="AD139" i="2"/>
  <c r="AB139" i="2"/>
  <c r="AA139" i="2"/>
  <c r="Y139" i="2"/>
  <c r="X139" i="2"/>
  <c r="V139" i="2"/>
  <c r="U139" i="2"/>
  <c r="S139" i="2"/>
  <c r="R139" i="2"/>
  <c r="P139" i="2"/>
  <c r="O139" i="2"/>
  <c r="M139" i="2"/>
  <c r="L139" i="2"/>
  <c r="J139" i="2"/>
  <c r="I139" i="2"/>
  <c r="F139" i="2"/>
  <c r="D139" i="2"/>
  <c r="AE138" i="2"/>
  <c r="AD138" i="2"/>
  <c r="AB138" i="2"/>
  <c r="AA138" i="2"/>
  <c r="Y138" i="2"/>
  <c r="X138" i="2"/>
  <c r="V138" i="2"/>
  <c r="U138" i="2"/>
  <c r="S138" i="2"/>
  <c r="R138" i="2"/>
  <c r="P138" i="2"/>
  <c r="O138" i="2"/>
  <c r="M138" i="2"/>
  <c r="L138" i="2"/>
  <c r="J138" i="2"/>
  <c r="I138" i="2"/>
  <c r="F138" i="2"/>
  <c r="D138" i="2"/>
  <c r="AE137" i="2"/>
  <c r="AD137" i="2"/>
  <c r="AB137" i="2"/>
  <c r="AA137" i="2"/>
  <c r="Y137" i="2"/>
  <c r="X137" i="2"/>
  <c r="V137" i="2"/>
  <c r="U137" i="2"/>
  <c r="S137" i="2"/>
  <c r="R137" i="2"/>
  <c r="P137" i="2"/>
  <c r="O137" i="2"/>
  <c r="M137" i="2"/>
  <c r="L137" i="2"/>
  <c r="J137" i="2"/>
  <c r="I137" i="2"/>
  <c r="F137" i="2"/>
  <c r="D137" i="2"/>
  <c r="AE136" i="2"/>
  <c r="AD136" i="2"/>
  <c r="AB136" i="2"/>
  <c r="AA136" i="2"/>
  <c r="Y136" i="2"/>
  <c r="X136" i="2"/>
  <c r="V136" i="2"/>
  <c r="U136" i="2"/>
  <c r="S136" i="2"/>
  <c r="R136" i="2"/>
  <c r="P136" i="2"/>
  <c r="O136" i="2"/>
  <c r="M136" i="2"/>
  <c r="L136" i="2"/>
  <c r="J136" i="2"/>
  <c r="I136" i="2"/>
  <c r="F136" i="2"/>
  <c r="D136" i="2"/>
  <c r="AE135" i="2"/>
  <c r="AD135" i="2"/>
  <c r="AB135" i="2"/>
  <c r="AA135" i="2"/>
  <c r="Y135" i="2"/>
  <c r="X135" i="2"/>
  <c r="V135" i="2"/>
  <c r="U135" i="2"/>
  <c r="S135" i="2"/>
  <c r="R135" i="2"/>
  <c r="P135" i="2"/>
  <c r="O135" i="2"/>
  <c r="M135" i="2"/>
  <c r="L135" i="2"/>
  <c r="J135" i="2"/>
  <c r="I135" i="2"/>
  <c r="F135" i="2"/>
  <c r="D135" i="2"/>
  <c r="AE134" i="2"/>
  <c r="AD134" i="2"/>
  <c r="AB134" i="2"/>
  <c r="AA134" i="2"/>
  <c r="Y134" i="2"/>
  <c r="X134" i="2"/>
  <c r="V134" i="2"/>
  <c r="U134" i="2"/>
  <c r="S134" i="2"/>
  <c r="R134" i="2"/>
  <c r="P134" i="2"/>
  <c r="O134" i="2"/>
  <c r="M134" i="2"/>
  <c r="L134" i="2"/>
  <c r="J134" i="2"/>
  <c r="I134" i="2"/>
  <c r="F134" i="2"/>
  <c r="D134" i="2"/>
  <c r="AE133" i="2"/>
  <c r="AD133" i="2"/>
  <c r="AB133" i="2"/>
  <c r="AA133" i="2"/>
  <c r="Y133" i="2"/>
  <c r="X133" i="2"/>
  <c r="V133" i="2"/>
  <c r="U133" i="2"/>
  <c r="S133" i="2"/>
  <c r="R133" i="2"/>
  <c r="P133" i="2"/>
  <c r="O133" i="2"/>
  <c r="M133" i="2"/>
  <c r="L133" i="2"/>
  <c r="J133" i="2"/>
  <c r="I133" i="2"/>
  <c r="F133" i="2"/>
  <c r="D133" i="2"/>
  <c r="AE132" i="2"/>
  <c r="AD132" i="2"/>
  <c r="AB132" i="2"/>
  <c r="AA132" i="2"/>
  <c r="Y132" i="2"/>
  <c r="X132" i="2"/>
  <c r="V132" i="2"/>
  <c r="U132" i="2"/>
  <c r="S132" i="2"/>
  <c r="R132" i="2"/>
  <c r="P132" i="2"/>
  <c r="O132" i="2"/>
  <c r="M132" i="2"/>
  <c r="L132" i="2"/>
  <c r="J132" i="2"/>
  <c r="I132" i="2"/>
  <c r="F132" i="2"/>
  <c r="D132" i="2"/>
  <c r="AE131" i="2"/>
  <c r="AD131" i="2"/>
  <c r="AB131" i="2"/>
  <c r="AA131" i="2"/>
  <c r="Y131" i="2"/>
  <c r="X131" i="2"/>
  <c r="V131" i="2"/>
  <c r="U131" i="2"/>
  <c r="S131" i="2"/>
  <c r="R131" i="2"/>
  <c r="P131" i="2"/>
  <c r="O131" i="2"/>
  <c r="M131" i="2"/>
  <c r="L131" i="2"/>
  <c r="J131" i="2"/>
  <c r="I131" i="2"/>
  <c r="F131" i="2"/>
  <c r="D131" i="2"/>
  <c r="AE130" i="2"/>
  <c r="AD130" i="2"/>
  <c r="AB130" i="2"/>
  <c r="AA130" i="2"/>
  <c r="Y130" i="2"/>
  <c r="X130" i="2"/>
  <c r="V130" i="2"/>
  <c r="U130" i="2"/>
  <c r="S130" i="2"/>
  <c r="R130" i="2"/>
  <c r="P130" i="2"/>
  <c r="O130" i="2"/>
  <c r="M130" i="2"/>
  <c r="L130" i="2"/>
  <c r="J130" i="2"/>
  <c r="I130" i="2"/>
  <c r="F130" i="2"/>
  <c r="D130" i="2"/>
  <c r="AE129" i="2"/>
  <c r="AD129" i="2"/>
  <c r="AB129" i="2"/>
  <c r="AA129" i="2"/>
  <c r="Y129" i="2"/>
  <c r="X129" i="2"/>
  <c r="V129" i="2"/>
  <c r="U129" i="2"/>
  <c r="S129" i="2"/>
  <c r="R129" i="2"/>
  <c r="P129" i="2"/>
  <c r="O129" i="2"/>
  <c r="M129" i="2"/>
  <c r="L129" i="2"/>
  <c r="J129" i="2"/>
  <c r="I129" i="2"/>
  <c r="F129" i="2"/>
  <c r="D129" i="2"/>
  <c r="AE128" i="2"/>
  <c r="AD128" i="2"/>
  <c r="AB128" i="2"/>
  <c r="AA128" i="2"/>
  <c r="Y128" i="2"/>
  <c r="X128" i="2"/>
  <c r="V128" i="2"/>
  <c r="U128" i="2"/>
  <c r="S128" i="2"/>
  <c r="R128" i="2"/>
  <c r="P128" i="2"/>
  <c r="O128" i="2"/>
  <c r="M128" i="2"/>
  <c r="L128" i="2"/>
  <c r="J128" i="2"/>
  <c r="I128" i="2"/>
  <c r="F128" i="2"/>
  <c r="D128" i="2"/>
  <c r="AE127" i="2"/>
  <c r="AD127" i="2"/>
  <c r="AB127" i="2"/>
  <c r="AA127" i="2"/>
  <c r="Y127" i="2"/>
  <c r="X127" i="2"/>
  <c r="V127" i="2"/>
  <c r="U127" i="2"/>
  <c r="S127" i="2"/>
  <c r="R127" i="2"/>
  <c r="P127" i="2"/>
  <c r="O127" i="2"/>
  <c r="M127" i="2"/>
  <c r="L127" i="2"/>
  <c r="J127" i="2"/>
  <c r="I127" i="2"/>
  <c r="F127" i="2"/>
  <c r="D127" i="2"/>
  <c r="AE126" i="2"/>
  <c r="AD126" i="2"/>
  <c r="AB126" i="2"/>
  <c r="AA126" i="2"/>
  <c r="Y126" i="2"/>
  <c r="X126" i="2"/>
  <c r="V126" i="2"/>
  <c r="U126" i="2"/>
  <c r="S126" i="2"/>
  <c r="R126" i="2"/>
  <c r="P126" i="2"/>
  <c r="O126" i="2"/>
  <c r="M126" i="2"/>
  <c r="L126" i="2"/>
  <c r="J126" i="2"/>
  <c r="I126" i="2"/>
  <c r="F126" i="2"/>
  <c r="D126" i="2"/>
  <c r="AE125" i="2"/>
  <c r="AD125" i="2"/>
  <c r="AB125" i="2"/>
  <c r="AA125" i="2"/>
  <c r="Y125" i="2"/>
  <c r="X125" i="2"/>
  <c r="V125" i="2"/>
  <c r="U125" i="2"/>
  <c r="S125" i="2"/>
  <c r="R125" i="2"/>
  <c r="P125" i="2"/>
  <c r="O125" i="2"/>
  <c r="M125" i="2"/>
  <c r="L125" i="2"/>
  <c r="J125" i="2"/>
  <c r="I125" i="2"/>
  <c r="F125" i="2"/>
  <c r="D125" i="2"/>
  <c r="AE124" i="2"/>
  <c r="AD124" i="2"/>
  <c r="AB124" i="2"/>
  <c r="AA124" i="2"/>
  <c r="Y124" i="2"/>
  <c r="X124" i="2"/>
  <c r="V124" i="2"/>
  <c r="U124" i="2"/>
  <c r="S124" i="2"/>
  <c r="R124" i="2"/>
  <c r="P124" i="2"/>
  <c r="O124" i="2"/>
  <c r="M124" i="2"/>
  <c r="L124" i="2"/>
  <c r="J124" i="2"/>
  <c r="I124" i="2"/>
  <c r="F124" i="2"/>
  <c r="D124" i="2"/>
  <c r="AE123" i="2"/>
  <c r="AD123" i="2"/>
  <c r="AB123" i="2"/>
  <c r="AA123" i="2"/>
  <c r="Y123" i="2"/>
  <c r="X123" i="2"/>
  <c r="V123" i="2"/>
  <c r="U123" i="2"/>
  <c r="S123" i="2"/>
  <c r="R123" i="2"/>
  <c r="P123" i="2"/>
  <c r="O123" i="2"/>
  <c r="M123" i="2"/>
  <c r="L123" i="2"/>
  <c r="J123" i="2"/>
  <c r="I123" i="2"/>
  <c r="F123" i="2"/>
  <c r="D123" i="2"/>
  <c r="AE122" i="2"/>
  <c r="AD122" i="2"/>
  <c r="AB122" i="2"/>
  <c r="AA122" i="2"/>
  <c r="Y122" i="2"/>
  <c r="X122" i="2"/>
  <c r="V122" i="2"/>
  <c r="U122" i="2"/>
  <c r="S122" i="2"/>
  <c r="R122" i="2"/>
  <c r="P122" i="2"/>
  <c r="O122" i="2"/>
  <c r="M122" i="2"/>
  <c r="L122" i="2"/>
  <c r="J122" i="2"/>
  <c r="I122" i="2"/>
  <c r="F122" i="2"/>
  <c r="D122" i="2"/>
  <c r="AE121" i="2"/>
  <c r="AD121" i="2"/>
  <c r="AB121" i="2"/>
  <c r="AA121" i="2"/>
  <c r="Y121" i="2"/>
  <c r="X121" i="2"/>
  <c r="V121" i="2"/>
  <c r="U121" i="2"/>
  <c r="S121" i="2"/>
  <c r="R121" i="2"/>
  <c r="P121" i="2"/>
  <c r="O121" i="2"/>
  <c r="M121" i="2"/>
  <c r="L121" i="2"/>
  <c r="J121" i="2"/>
  <c r="I121" i="2"/>
  <c r="F121" i="2"/>
  <c r="D121" i="2"/>
  <c r="AE120" i="2"/>
  <c r="AD120" i="2"/>
  <c r="AB120" i="2"/>
  <c r="AA120" i="2"/>
  <c r="Y120" i="2"/>
  <c r="X120" i="2"/>
  <c r="V120" i="2"/>
  <c r="U120" i="2"/>
  <c r="S120" i="2"/>
  <c r="R120" i="2"/>
  <c r="P120" i="2"/>
  <c r="O120" i="2"/>
  <c r="M120" i="2"/>
  <c r="L120" i="2"/>
  <c r="J120" i="2"/>
  <c r="I120" i="2"/>
  <c r="F120" i="2"/>
  <c r="D120" i="2"/>
  <c r="AE119" i="2"/>
  <c r="AD119" i="2"/>
  <c r="AB119" i="2"/>
  <c r="AA119" i="2"/>
  <c r="Y119" i="2"/>
  <c r="X119" i="2"/>
  <c r="V119" i="2"/>
  <c r="U119" i="2"/>
  <c r="S119" i="2"/>
  <c r="R119" i="2"/>
  <c r="P119" i="2"/>
  <c r="O119" i="2"/>
  <c r="M119" i="2"/>
  <c r="L119" i="2"/>
  <c r="J119" i="2"/>
  <c r="I119" i="2"/>
  <c r="F119" i="2"/>
  <c r="D119" i="2"/>
  <c r="AE118" i="2"/>
  <c r="AD118" i="2"/>
  <c r="AB118" i="2"/>
  <c r="AA118" i="2"/>
  <c r="Y118" i="2"/>
  <c r="X118" i="2"/>
  <c r="V118" i="2"/>
  <c r="U118" i="2"/>
  <c r="S118" i="2"/>
  <c r="R118" i="2"/>
  <c r="P118" i="2"/>
  <c r="O118" i="2"/>
  <c r="M118" i="2"/>
  <c r="L118" i="2"/>
  <c r="J118" i="2"/>
  <c r="I118" i="2"/>
  <c r="F118" i="2"/>
  <c r="D118" i="2"/>
  <c r="AE117" i="2"/>
  <c r="AD117" i="2"/>
  <c r="AB117" i="2"/>
  <c r="AA117" i="2"/>
  <c r="Y117" i="2"/>
  <c r="X117" i="2"/>
  <c r="V117" i="2"/>
  <c r="U117" i="2"/>
  <c r="S117" i="2"/>
  <c r="R117" i="2"/>
  <c r="P117" i="2"/>
  <c r="O117" i="2"/>
  <c r="M117" i="2"/>
  <c r="L117" i="2"/>
  <c r="J117" i="2"/>
  <c r="I117" i="2"/>
  <c r="F117" i="2"/>
  <c r="D117" i="2"/>
  <c r="AE116" i="2"/>
  <c r="AD116" i="2"/>
  <c r="AB116" i="2"/>
  <c r="AA116" i="2"/>
  <c r="Y116" i="2"/>
  <c r="X116" i="2"/>
  <c r="V116" i="2"/>
  <c r="U116" i="2"/>
  <c r="S116" i="2"/>
  <c r="R116" i="2"/>
  <c r="P116" i="2"/>
  <c r="O116" i="2"/>
  <c r="M116" i="2"/>
  <c r="L116" i="2"/>
  <c r="J116" i="2"/>
  <c r="I116" i="2"/>
  <c r="F116" i="2"/>
  <c r="D116" i="2"/>
  <c r="AE115" i="2"/>
  <c r="AD115" i="2"/>
  <c r="AB115" i="2"/>
  <c r="AA115" i="2"/>
  <c r="Y115" i="2"/>
  <c r="X115" i="2"/>
  <c r="V115" i="2"/>
  <c r="U115" i="2"/>
  <c r="S115" i="2"/>
  <c r="R115" i="2"/>
  <c r="P115" i="2"/>
  <c r="O115" i="2"/>
  <c r="M115" i="2"/>
  <c r="L115" i="2"/>
  <c r="J115" i="2"/>
  <c r="I115" i="2"/>
  <c r="F115" i="2"/>
  <c r="D115" i="2"/>
  <c r="AE114" i="2"/>
  <c r="AD114" i="2"/>
  <c r="AB114" i="2"/>
  <c r="AA114" i="2"/>
  <c r="Y114" i="2"/>
  <c r="X114" i="2"/>
  <c r="V114" i="2"/>
  <c r="U114" i="2"/>
  <c r="S114" i="2"/>
  <c r="R114" i="2"/>
  <c r="P114" i="2"/>
  <c r="O114" i="2"/>
  <c r="M114" i="2"/>
  <c r="L114" i="2"/>
  <c r="J114" i="2"/>
  <c r="I114" i="2"/>
  <c r="F114" i="2"/>
  <c r="D114" i="2"/>
  <c r="AE113" i="2"/>
  <c r="AD113" i="2"/>
  <c r="AB113" i="2"/>
  <c r="AA113" i="2"/>
  <c r="Y113" i="2"/>
  <c r="X113" i="2"/>
  <c r="V113" i="2"/>
  <c r="U113" i="2"/>
  <c r="S113" i="2"/>
  <c r="R113" i="2"/>
  <c r="P113" i="2"/>
  <c r="O113" i="2"/>
  <c r="M113" i="2"/>
  <c r="L113" i="2"/>
  <c r="J113" i="2"/>
  <c r="I113" i="2"/>
  <c r="F113" i="2"/>
  <c r="D113" i="2"/>
  <c r="AE112" i="2"/>
  <c r="AD112" i="2"/>
  <c r="AB112" i="2"/>
  <c r="AA112" i="2"/>
  <c r="Y112" i="2"/>
  <c r="X112" i="2"/>
  <c r="V112" i="2"/>
  <c r="U112" i="2"/>
  <c r="S112" i="2"/>
  <c r="R112" i="2"/>
  <c r="P112" i="2"/>
  <c r="O112" i="2"/>
  <c r="M112" i="2"/>
  <c r="L112" i="2"/>
  <c r="J112" i="2"/>
  <c r="I112" i="2"/>
  <c r="F112" i="2"/>
  <c r="D112" i="2"/>
  <c r="AE111" i="2"/>
  <c r="AD111" i="2"/>
  <c r="AB111" i="2"/>
  <c r="AA111" i="2"/>
  <c r="Y111" i="2"/>
  <c r="X111" i="2"/>
  <c r="V111" i="2"/>
  <c r="U111" i="2"/>
  <c r="S111" i="2"/>
  <c r="R111" i="2"/>
  <c r="P111" i="2"/>
  <c r="O111" i="2"/>
  <c r="M111" i="2"/>
  <c r="L111" i="2"/>
  <c r="J111" i="2"/>
  <c r="I111" i="2"/>
  <c r="F111" i="2"/>
  <c r="D111" i="2"/>
  <c r="AE110" i="2"/>
  <c r="AD110" i="2"/>
  <c r="AB110" i="2"/>
  <c r="AA110" i="2"/>
  <c r="Y110" i="2"/>
  <c r="X110" i="2"/>
  <c r="V110" i="2"/>
  <c r="U110" i="2"/>
  <c r="S110" i="2"/>
  <c r="R110" i="2"/>
  <c r="P110" i="2"/>
  <c r="O110" i="2"/>
  <c r="M110" i="2"/>
  <c r="L110" i="2"/>
  <c r="J110" i="2"/>
  <c r="I110" i="2"/>
  <c r="F110" i="2"/>
  <c r="D110" i="2"/>
  <c r="AE109" i="2"/>
  <c r="AD109" i="2"/>
  <c r="AB109" i="2"/>
  <c r="AA109" i="2"/>
  <c r="Y109" i="2"/>
  <c r="X109" i="2"/>
  <c r="V109" i="2"/>
  <c r="U109" i="2"/>
  <c r="S109" i="2"/>
  <c r="R109" i="2"/>
  <c r="P109" i="2"/>
  <c r="O109" i="2"/>
  <c r="M109" i="2"/>
  <c r="L109" i="2"/>
  <c r="J109" i="2"/>
  <c r="I109" i="2"/>
  <c r="F109" i="2"/>
  <c r="D109" i="2"/>
  <c r="AE108" i="2"/>
  <c r="AD108" i="2"/>
  <c r="AB108" i="2"/>
  <c r="AA108" i="2"/>
  <c r="Y108" i="2"/>
  <c r="X108" i="2"/>
  <c r="V108" i="2"/>
  <c r="U108" i="2"/>
  <c r="S108" i="2"/>
  <c r="R108" i="2"/>
  <c r="P108" i="2"/>
  <c r="O108" i="2"/>
  <c r="M108" i="2"/>
  <c r="L108" i="2"/>
  <c r="J108" i="2"/>
  <c r="I108" i="2"/>
  <c r="F108" i="2"/>
  <c r="D108" i="2"/>
  <c r="AE107" i="2"/>
  <c r="AD107" i="2"/>
  <c r="AB107" i="2"/>
  <c r="AA107" i="2"/>
  <c r="Y107" i="2"/>
  <c r="X107" i="2"/>
  <c r="V107" i="2"/>
  <c r="U107" i="2"/>
  <c r="S107" i="2"/>
  <c r="R107" i="2"/>
  <c r="P107" i="2"/>
  <c r="O107" i="2"/>
  <c r="M107" i="2"/>
  <c r="L107" i="2"/>
  <c r="J107" i="2"/>
  <c r="I107" i="2"/>
  <c r="F107" i="2"/>
  <c r="D107" i="2"/>
  <c r="AE106" i="2"/>
  <c r="AD106" i="2"/>
  <c r="AB106" i="2"/>
  <c r="AA106" i="2"/>
  <c r="Y106" i="2"/>
  <c r="X106" i="2"/>
  <c r="V106" i="2"/>
  <c r="U106" i="2"/>
  <c r="S106" i="2"/>
  <c r="R106" i="2"/>
  <c r="P106" i="2"/>
  <c r="O106" i="2"/>
  <c r="M106" i="2"/>
  <c r="L106" i="2"/>
  <c r="J106" i="2"/>
  <c r="I106" i="2"/>
  <c r="F106" i="2"/>
  <c r="D106" i="2"/>
  <c r="AE105" i="2"/>
  <c r="AD105" i="2"/>
  <c r="AB105" i="2"/>
  <c r="AA105" i="2"/>
  <c r="Y105" i="2"/>
  <c r="X105" i="2"/>
  <c r="V105" i="2"/>
  <c r="U105" i="2"/>
  <c r="S105" i="2"/>
  <c r="R105" i="2"/>
  <c r="P105" i="2"/>
  <c r="O105" i="2"/>
  <c r="M105" i="2"/>
  <c r="L105" i="2"/>
  <c r="J105" i="2"/>
  <c r="I105" i="2"/>
  <c r="F105" i="2"/>
  <c r="D105" i="2"/>
  <c r="AE104" i="2"/>
  <c r="AD104" i="2"/>
  <c r="AB104" i="2"/>
  <c r="AA104" i="2"/>
  <c r="Y104" i="2"/>
  <c r="X104" i="2"/>
  <c r="V104" i="2"/>
  <c r="U104" i="2"/>
  <c r="S104" i="2"/>
  <c r="R104" i="2"/>
  <c r="P104" i="2"/>
  <c r="O104" i="2"/>
  <c r="M104" i="2"/>
  <c r="L104" i="2"/>
  <c r="J104" i="2"/>
  <c r="I104" i="2"/>
  <c r="F104" i="2"/>
  <c r="D104" i="2"/>
  <c r="AE103" i="2"/>
  <c r="AD103" i="2"/>
  <c r="AB103" i="2"/>
  <c r="AA103" i="2"/>
  <c r="Y103" i="2"/>
  <c r="X103" i="2"/>
  <c r="V103" i="2"/>
  <c r="U103" i="2"/>
  <c r="S103" i="2"/>
  <c r="R103" i="2"/>
  <c r="P103" i="2"/>
  <c r="O103" i="2"/>
  <c r="M103" i="2"/>
  <c r="L103" i="2"/>
  <c r="J103" i="2"/>
  <c r="I103" i="2"/>
  <c r="F103" i="2"/>
  <c r="D103" i="2"/>
  <c r="AE102" i="2"/>
  <c r="AD102" i="2"/>
  <c r="AB102" i="2"/>
  <c r="AA102" i="2"/>
  <c r="Y102" i="2"/>
  <c r="X102" i="2"/>
  <c r="V102" i="2"/>
  <c r="U102" i="2"/>
  <c r="S102" i="2"/>
  <c r="R102" i="2"/>
  <c r="P102" i="2"/>
  <c r="O102" i="2"/>
  <c r="M102" i="2"/>
  <c r="L102" i="2"/>
  <c r="J102" i="2"/>
  <c r="I102" i="2"/>
  <c r="F102" i="2"/>
  <c r="D102" i="2"/>
  <c r="AE101" i="2"/>
  <c r="AD101" i="2"/>
  <c r="AB101" i="2"/>
  <c r="AA101" i="2"/>
  <c r="Y101" i="2"/>
  <c r="X101" i="2"/>
  <c r="V101" i="2"/>
  <c r="U101" i="2"/>
  <c r="S101" i="2"/>
  <c r="R101" i="2"/>
  <c r="P101" i="2"/>
  <c r="O101" i="2"/>
  <c r="M101" i="2"/>
  <c r="L101" i="2"/>
  <c r="J101" i="2"/>
  <c r="I101" i="2"/>
  <c r="F101" i="2"/>
  <c r="D101" i="2"/>
  <c r="AE100" i="2"/>
  <c r="AD100" i="2"/>
  <c r="AB100" i="2"/>
  <c r="AA100" i="2"/>
  <c r="Y100" i="2"/>
  <c r="X100" i="2"/>
  <c r="V100" i="2"/>
  <c r="U100" i="2"/>
  <c r="S100" i="2"/>
  <c r="R100" i="2"/>
  <c r="P100" i="2"/>
  <c r="O100" i="2"/>
  <c r="M100" i="2"/>
  <c r="L100" i="2"/>
  <c r="J100" i="2"/>
  <c r="I100" i="2"/>
  <c r="F100" i="2"/>
  <c r="D100" i="2"/>
  <c r="AE99" i="2"/>
  <c r="AD99" i="2"/>
  <c r="AB99" i="2"/>
  <c r="AA99" i="2"/>
  <c r="Y99" i="2"/>
  <c r="X99" i="2"/>
  <c r="V99" i="2"/>
  <c r="U99" i="2"/>
  <c r="S99" i="2"/>
  <c r="R99" i="2"/>
  <c r="P99" i="2"/>
  <c r="O99" i="2"/>
  <c r="M99" i="2"/>
  <c r="L99" i="2"/>
  <c r="J99" i="2"/>
  <c r="I99" i="2"/>
  <c r="F99" i="2"/>
  <c r="D99" i="2"/>
  <c r="AE98" i="2"/>
  <c r="AD98" i="2"/>
  <c r="AB98" i="2"/>
  <c r="AA98" i="2"/>
  <c r="Y98" i="2"/>
  <c r="X98" i="2"/>
  <c r="V98" i="2"/>
  <c r="U98" i="2"/>
  <c r="S98" i="2"/>
  <c r="R98" i="2"/>
  <c r="P98" i="2"/>
  <c r="O98" i="2"/>
  <c r="M98" i="2"/>
  <c r="L98" i="2"/>
  <c r="J98" i="2"/>
  <c r="I98" i="2"/>
  <c r="F98" i="2"/>
  <c r="D98" i="2"/>
  <c r="AE97" i="2"/>
  <c r="AD97" i="2"/>
  <c r="AB97" i="2"/>
  <c r="AA97" i="2"/>
  <c r="Y97" i="2"/>
  <c r="X97" i="2"/>
  <c r="V97" i="2"/>
  <c r="U97" i="2"/>
  <c r="S97" i="2"/>
  <c r="R97" i="2"/>
  <c r="P97" i="2"/>
  <c r="O97" i="2"/>
  <c r="M97" i="2"/>
  <c r="L97" i="2"/>
  <c r="J97" i="2"/>
  <c r="I97" i="2"/>
  <c r="F97" i="2"/>
  <c r="D97" i="2"/>
  <c r="AE96" i="2"/>
  <c r="AD96" i="2"/>
  <c r="AB96" i="2"/>
  <c r="AA96" i="2"/>
  <c r="Y96" i="2"/>
  <c r="X96" i="2"/>
  <c r="V96" i="2"/>
  <c r="U96" i="2"/>
  <c r="S96" i="2"/>
  <c r="R96" i="2"/>
  <c r="P96" i="2"/>
  <c r="O96" i="2"/>
  <c r="M96" i="2"/>
  <c r="L96" i="2"/>
  <c r="J96" i="2"/>
  <c r="I96" i="2"/>
  <c r="F96" i="2"/>
  <c r="D96" i="2"/>
  <c r="AE95" i="2"/>
  <c r="AD95" i="2"/>
  <c r="AB95" i="2"/>
  <c r="AA95" i="2"/>
  <c r="Y95" i="2"/>
  <c r="X95" i="2"/>
  <c r="V95" i="2"/>
  <c r="U95" i="2"/>
  <c r="S95" i="2"/>
  <c r="R95" i="2"/>
  <c r="P95" i="2"/>
  <c r="O95" i="2"/>
  <c r="M95" i="2"/>
  <c r="L95" i="2"/>
  <c r="J95" i="2"/>
  <c r="I95" i="2"/>
  <c r="F95" i="2"/>
  <c r="D95" i="2"/>
  <c r="AE94" i="2"/>
  <c r="AD94" i="2"/>
  <c r="AB94" i="2"/>
  <c r="AA94" i="2"/>
  <c r="Y94" i="2"/>
  <c r="X94" i="2"/>
  <c r="V94" i="2"/>
  <c r="U94" i="2"/>
  <c r="S94" i="2"/>
  <c r="R94" i="2"/>
  <c r="P94" i="2"/>
  <c r="O94" i="2"/>
  <c r="M94" i="2"/>
  <c r="L94" i="2"/>
  <c r="J94" i="2"/>
  <c r="I94" i="2"/>
  <c r="F94" i="2"/>
  <c r="D94" i="2"/>
  <c r="AE93" i="2"/>
  <c r="AD93" i="2"/>
  <c r="AB93" i="2"/>
  <c r="AA93" i="2"/>
  <c r="Y93" i="2"/>
  <c r="X93" i="2"/>
  <c r="V93" i="2"/>
  <c r="U93" i="2"/>
  <c r="S93" i="2"/>
  <c r="R93" i="2"/>
  <c r="P93" i="2"/>
  <c r="O93" i="2"/>
  <c r="M93" i="2"/>
  <c r="L93" i="2"/>
  <c r="J93" i="2"/>
  <c r="I93" i="2"/>
  <c r="F93" i="2"/>
  <c r="D93" i="2"/>
  <c r="AE92" i="2"/>
  <c r="AD92" i="2"/>
  <c r="AB92" i="2"/>
  <c r="AA92" i="2"/>
  <c r="Y92" i="2"/>
  <c r="X92" i="2"/>
  <c r="V92" i="2"/>
  <c r="U92" i="2"/>
  <c r="S92" i="2"/>
  <c r="R92" i="2"/>
  <c r="P92" i="2"/>
  <c r="O92" i="2"/>
  <c r="M92" i="2"/>
  <c r="L92" i="2"/>
  <c r="J92" i="2"/>
  <c r="I92" i="2"/>
  <c r="F92" i="2"/>
  <c r="D92" i="2"/>
  <c r="AE91" i="2"/>
  <c r="AD91" i="2"/>
  <c r="AB91" i="2"/>
  <c r="AA91" i="2"/>
  <c r="Y91" i="2"/>
  <c r="X91" i="2"/>
  <c r="V91" i="2"/>
  <c r="U91" i="2"/>
  <c r="S91" i="2"/>
  <c r="R91" i="2"/>
  <c r="P91" i="2"/>
  <c r="O91" i="2"/>
  <c r="M91" i="2"/>
  <c r="L91" i="2"/>
  <c r="J91" i="2"/>
  <c r="I91" i="2"/>
  <c r="F91" i="2"/>
  <c r="D91" i="2"/>
  <c r="AE90" i="2"/>
  <c r="AD90" i="2"/>
  <c r="AB90" i="2"/>
  <c r="AA90" i="2"/>
  <c r="Y90" i="2"/>
  <c r="X90" i="2"/>
  <c r="V90" i="2"/>
  <c r="U90" i="2"/>
  <c r="S90" i="2"/>
  <c r="R90" i="2"/>
  <c r="P90" i="2"/>
  <c r="O90" i="2"/>
  <c r="M90" i="2"/>
  <c r="L90" i="2"/>
  <c r="J90" i="2"/>
  <c r="I90" i="2"/>
  <c r="F90" i="2"/>
  <c r="D90" i="2"/>
  <c r="AE89" i="2"/>
  <c r="AD89" i="2"/>
  <c r="AB89" i="2"/>
  <c r="AA89" i="2"/>
  <c r="Y89" i="2"/>
  <c r="X89" i="2"/>
  <c r="V89" i="2"/>
  <c r="U89" i="2"/>
  <c r="S89" i="2"/>
  <c r="R89" i="2"/>
  <c r="P89" i="2"/>
  <c r="O89" i="2"/>
  <c r="M89" i="2"/>
  <c r="L89" i="2"/>
  <c r="J89" i="2"/>
  <c r="I89" i="2"/>
  <c r="F89" i="2"/>
  <c r="D89" i="2"/>
  <c r="AE88" i="2"/>
  <c r="AD88" i="2"/>
  <c r="AB88" i="2"/>
  <c r="AA88" i="2"/>
  <c r="Y88" i="2"/>
  <c r="X88" i="2"/>
  <c r="V88" i="2"/>
  <c r="U88" i="2"/>
  <c r="S88" i="2"/>
  <c r="R88" i="2"/>
  <c r="P88" i="2"/>
  <c r="O88" i="2"/>
  <c r="M88" i="2"/>
  <c r="L88" i="2"/>
  <c r="J88" i="2"/>
  <c r="I88" i="2"/>
  <c r="F88" i="2"/>
  <c r="D88" i="2"/>
  <c r="AE87" i="2"/>
  <c r="AD87" i="2"/>
  <c r="AB87" i="2"/>
  <c r="AA87" i="2"/>
  <c r="Y87" i="2"/>
  <c r="X87" i="2"/>
  <c r="V87" i="2"/>
  <c r="U87" i="2"/>
  <c r="S87" i="2"/>
  <c r="R87" i="2"/>
  <c r="P87" i="2"/>
  <c r="O87" i="2"/>
  <c r="M87" i="2"/>
  <c r="L87" i="2"/>
  <c r="J87" i="2"/>
  <c r="I87" i="2"/>
  <c r="F87" i="2"/>
  <c r="D87" i="2"/>
  <c r="AE86" i="2"/>
  <c r="AD86" i="2"/>
  <c r="AB86" i="2"/>
  <c r="AA86" i="2"/>
  <c r="Y86" i="2"/>
  <c r="X86" i="2"/>
  <c r="V86" i="2"/>
  <c r="U86" i="2"/>
  <c r="S86" i="2"/>
  <c r="R86" i="2"/>
  <c r="P86" i="2"/>
  <c r="O86" i="2"/>
  <c r="M86" i="2"/>
  <c r="L86" i="2"/>
  <c r="J86" i="2"/>
  <c r="I86" i="2"/>
  <c r="F86" i="2"/>
  <c r="D86" i="2"/>
  <c r="AE85" i="2"/>
  <c r="AD85" i="2"/>
  <c r="AB85" i="2"/>
  <c r="AA85" i="2"/>
  <c r="Y85" i="2"/>
  <c r="X85" i="2"/>
  <c r="V85" i="2"/>
  <c r="U85" i="2"/>
  <c r="S85" i="2"/>
  <c r="R85" i="2"/>
  <c r="P85" i="2"/>
  <c r="O85" i="2"/>
  <c r="M85" i="2"/>
  <c r="L85" i="2"/>
  <c r="J85" i="2"/>
  <c r="I85" i="2"/>
  <c r="F85" i="2"/>
  <c r="D85" i="2"/>
  <c r="AE84" i="2"/>
  <c r="AD84" i="2"/>
  <c r="AB84" i="2"/>
  <c r="AA84" i="2"/>
  <c r="Y84" i="2"/>
  <c r="X84" i="2"/>
  <c r="V84" i="2"/>
  <c r="U84" i="2"/>
  <c r="S84" i="2"/>
  <c r="R84" i="2"/>
  <c r="P84" i="2"/>
  <c r="O84" i="2"/>
  <c r="M84" i="2"/>
  <c r="L84" i="2"/>
  <c r="J84" i="2"/>
  <c r="I84" i="2"/>
  <c r="F84" i="2"/>
  <c r="D84" i="2"/>
  <c r="AE83" i="2"/>
  <c r="AD83" i="2"/>
  <c r="AB83" i="2"/>
  <c r="AA83" i="2"/>
  <c r="Y83" i="2"/>
  <c r="X83" i="2"/>
  <c r="V83" i="2"/>
  <c r="U83" i="2"/>
  <c r="S83" i="2"/>
  <c r="R83" i="2"/>
  <c r="P83" i="2"/>
  <c r="O83" i="2"/>
  <c r="M83" i="2"/>
  <c r="L83" i="2"/>
  <c r="J83" i="2"/>
  <c r="I83" i="2"/>
  <c r="F83" i="2"/>
  <c r="D83" i="2"/>
  <c r="AE82" i="2"/>
  <c r="AD82" i="2"/>
  <c r="AB82" i="2"/>
  <c r="AA82" i="2"/>
  <c r="Y82" i="2"/>
  <c r="X82" i="2"/>
  <c r="V82" i="2"/>
  <c r="U82" i="2"/>
  <c r="S82" i="2"/>
  <c r="R82" i="2"/>
  <c r="P82" i="2"/>
  <c r="O82" i="2"/>
  <c r="M82" i="2"/>
  <c r="L82" i="2"/>
  <c r="J82" i="2"/>
  <c r="I82" i="2"/>
  <c r="F82" i="2"/>
  <c r="D82" i="2"/>
  <c r="AE81" i="2"/>
  <c r="AD81" i="2"/>
  <c r="AB81" i="2"/>
  <c r="AA81" i="2"/>
  <c r="Y81" i="2"/>
  <c r="X81" i="2"/>
  <c r="V81" i="2"/>
  <c r="U81" i="2"/>
  <c r="S81" i="2"/>
  <c r="R81" i="2"/>
  <c r="P81" i="2"/>
  <c r="O81" i="2"/>
  <c r="M81" i="2"/>
  <c r="L81" i="2"/>
  <c r="J81" i="2"/>
  <c r="I81" i="2"/>
  <c r="F81" i="2"/>
  <c r="D81" i="2"/>
  <c r="AE80" i="2"/>
  <c r="AD80" i="2"/>
  <c r="AB80" i="2"/>
  <c r="AA80" i="2"/>
  <c r="Y80" i="2"/>
  <c r="X80" i="2"/>
  <c r="V80" i="2"/>
  <c r="U80" i="2"/>
  <c r="S80" i="2"/>
  <c r="R80" i="2"/>
  <c r="P80" i="2"/>
  <c r="O80" i="2"/>
  <c r="M80" i="2"/>
  <c r="L80" i="2"/>
  <c r="J80" i="2"/>
  <c r="I80" i="2"/>
  <c r="F80" i="2"/>
  <c r="D80" i="2"/>
  <c r="AE79" i="2"/>
  <c r="AD79" i="2"/>
  <c r="AB79" i="2"/>
  <c r="AA79" i="2"/>
  <c r="Y79" i="2"/>
  <c r="X79" i="2"/>
  <c r="V79" i="2"/>
  <c r="U79" i="2"/>
  <c r="S79" i="2"/>
  <c r="R79" i="2"/>
  <c r="P79" i="2"/>
  <c r="O79" i="2"/>
  <c r="M79" i="2"/>
  <c r="L79" i="2"/>
  <c r="J79" i="2"/>
  <c r="I79" i="2"/>
  <c r="F79" i="2"/>
  <c r="D79" i="2"/>
  <c r="AE78" i="2"/>
  <c r="AD78" i="2"/>
  <c r="AB78" i="2"/>
  <c r="AA78" i="2"/>
  <c r="Y78" i="2"/>
  <c r="X78" i="2"/>
  <c r="V78" i="2"/>
  <c r="U78" i="2"/>
  <c r="S78" i="2"/>
  <c r="R78" i="2"/>
  <c r="P78" i="2"/>
  <c r="O78" i="2"/>
  <c r="M78" i="2"/>
  <c r="L78" i="2"/>
  <c r="J78" i="2"/>
  <c r="I78" i="2"/>
  <c r="F78" i="2"/>
  <c r="D78" i="2"/>
  <c r="AE77" i="2"/>
  <c r="AD77" i="2"/>
  <c r="AB77" i="2"/>
  <c r="AA77" i="2"/>
  <c r="Y77" i="2"/>
  <c r="X77" i="2"/>
  <c r="V77" i="2"/>
  <c r="U77" i="2"/>
  <c r="S77" i="2"/>
  <c r="R77" i="2"/>
  <c r="P77" i="2"/>
  <c r="O77" i="2"/>
  <c r="M77" i="2"/>
  <c r="L77" i="2"/>
  <c r="J77" i="2"/>
  <c r="I77" i="2"/>
  <c r="F77" i="2"/>
  <c r="D77" i="2"/>
  <c r="AE76" i="2"/>
  <c r="AD76" i="2"/>
  <c r="AB76" i="2"/>
  <c r="AA76" i="2"/>
  <c r="Y76" i="2"/>
  <c r="X76" i="2"/>
  <c r="V76" i="2"/>
  <c r="U76" i="2"/>
  <c r="S76" i="2"/>
  <c r="R76" i="2"/>
  <c r="P76" i="2"/>
  <c r="O76" i="2"/>
  <c r="M76" i="2"/>
  <c r="L76" i="2"/>
  <c r="J76" i="2"/>
  <c r="I76" i="2"/>
  <c r="F76" i="2"/>
  <c r="D76" i="2"/>
  <c r="AE75" i="2"/>
  <c r="AD75" i="2"/>
  <c r="AB75" i="2"/>
  <c r="AA75" i="2"/>
  <c r="Y75" i="2"/>
  <c r="X75" i="2"/>
  <c r="V75" i="2"/>
  <c r="U75" i="2"/>
  <c r="S75" i="2"/>
  <c r="R75" i="2"/>
  <c r="P75" i="2"/>
  <c r="O75" i="2"/>
  <c r="M75" i="2"/>
  <c r="L75" i="2"/>
  <c r="J75" i="2"/>
  <c r="I75" i="2"/>
  <c r="F75" i="2"/>
  <c r="D75" i="2"/>
  <c r="AE74" i="2"/>
  <c r="AD74" i="2"/>
  <c r="AB74" i="2"/>
  <c r="AA74" i="2"/>
  <c r="Y74" i="2"/>
  <c r="X74" i="2"/>
  <c r="V74" i="2"/>
  <c r="U74" i="2"/>
  <c r="S74" i="2"/>
  <c r="R74" i="2"/>
  <c r="P74" i="2"/>
  <c r="O74" i="2"/>
  <c r="M74" i="2"/>
  <c r="L74" i="2"/>
  <c r="J74" i="2"/>
  <c r="I74" i="2"/>
  <c r="F74" i="2"/>
  <c r="D74" i="2"/>
  <c r="AE73" i="2"/>
  <c r="AD73" i="2"/>
  <c r="AB73" i="2"/>
  <c r="AA73" i="2"/>
  <c r="Y73" i="2"/>
  <c r="X73" i="2"/>
  <c r="V73" i="2"/>
  <c r="U73" i="2"/>
  <c r="S73" i="2"/>
  <c r="R73" i="2"/>
  <c r="P73" i="2"/>
  <c r="O73" i="2"/>
  <c r="M73" i="2"/>
  <c r="L73" i="2"/>
  <c r="J73" i="2"/>
  <c r="I73" i="2"/>
  <c r="F73" i="2"/>
  <c r="D73" i="2"/>
  <c r="AE72" i="2"/>
  <c r="AD72" i="2"/>
  <c r="AB72" i="2"/>
  <c r="AA72" i="2"/>
  <c r="Y72" i="2"/>
  <c r="X72" i="2"/>
  <c r="V72" i="2"/>
  <c r="U72" i="2"/>
  <c r="S72" i="2"/>
  <c r="R72" i="2"/>
  <c r="P72" i="2"/>
  <c r="O72" i="2"/>
  <c r="M72" i="2"/>
  <c r="L72" i="2"/>
  <c r="J72" i="2"/>
  <c r="I72" i="2"/>
  <c r="F72" i="2"/>
  <c r="D72" i="2"/>
  <c r="AE71" i="2"/>
  <c r="AD71" i="2"/>
  <c r="AB71" i="2"/>
  <c r="AA71" i="2"/>
  <c r="Y71" i="2"/>
  <c r="X71" i="2"/>
  <c r="V71" i="2"/>
  <c r="U71" i="2"/>
  <c r="S71" i="2"/>
  <c r="R71" i="2"/>
  <c r="P71" i="2"/>
  <c r="O71" i="2"/>
  <c r="M71" i="2"/>
  <c r="L71" i="2"/>
  <c r="J71" i="2"/>
  <c r="I71" i="2"/>
  <c r="F71" i="2"/>
  <c r="D71" i="2"/>
  <c r="AE70" i="2"/>
  <c r="AD70" i="2"/>
  <c r="AB70" i="2"/>
  <c r="AA70" i="2"/>
  <c r="Y70" i="2"/>
  <c r="X70" i="2"/>
  <c r="V70" i="2"/>
  <c r="U70" i="2"/>
  <c r="S70" i="2"/>
  <c r="R70" i="2"/>
  <c r="P70" i="2"/>
  <c r="O70" i="2"/>
  <c r="M70" i="2"/>
  <c r="L70" i="2"/>
  <c r="J70" i="2"/>
  <c r="I70" i="2"/>
  <c r="F70" i="2"/>
  <c r="D70" i="2"/>
  <c r="AE69" i="2"/>
  <c r="AD69" i="2"/>
  <c r="AB69" i="2"/>
  <c r="AA69" i="2"/>
  <c r="Y69" i="2"/>
  <c r="X69" i="2"/>
  <c r="V69" i="2"/>
  <c r="U69" i="2"/>
  <c r="S69" i="2"/>
  <c r="R69" i="2"/>
  <c r="P69" i="2"/>
  <c r="O69" i="2"/>
  <c r="M69" i="2"/>
  <c r="L69" i="2"/>
  <c r="J69" i="2"/>
  <c r="I69" i="2"/>
  <c r="F69" i="2"/>
  <c r="D69" i="2"/>
  <c r="AE68" i="2"/>
  <c r="AD68" i="2"/>
  <c r="AB68" i="2"/>
  <c r="AA68" i="2"/>
  <c r="Y68" i="2"/>
  <c r="X68" i="2"/>
  <c r="V68" i="2"/>
  <c r="U68" i="2"/>
  <c r="S68" i="2"/>
  <c r="R68" i="2"/>
  <c r="P68" i="2"/>
  <c r="O68" i="2"/>
  <c r="M68" i="2"/>
  <c r="L68" i="2"/>
  <c r="J68" i="2"/>
  <c r="I68" i="2"/>
  <c r="F68" i="2"/>
  <c r="D68" i="2"/>
  <c r="AE67" i="2"/>
  <c r="AD67" i="2"/>
  <c r="AB67" i="2"/>
  <c r="AA67" i="2"/>
  <c r="Y67" i="2"/>
  <c r="X67" i="2"/>
  <c r="V67" i="2"/>
  <c r="U67" i="2"/>
  <c r="S67" i="2"/>
  <c r="R67" i="2"/>
  <c r="P67" i="2"/>
  <c r="O67" i="2"/>
  <c r="M67" i="2"/>
  <c r="L67" i="2"/>
  <c r="J67" i="2"/>
  <c r="I67" i="2"/>
  <c r="F67" i="2"/>
  <c r="D67" i="2"/>
  <c r="AE66" i="2"/>
  <c r="AD66" i="2"/>
  <c r="AB66" i="2"/>
  <c r="AA66" i="2"/>
  <c r="Y66" i="2"/>
  <c r="X66" i="2"/>
  <c r="V66" i="2"/>
  <c r="U66" i="2"/>
  <c r="S66" i="2"/>
  <c r="R66" i="2"/>
  <c r="P66" i="2"/>
  <c r="O66" i="2"/>
  <c r="M66" i="2"/>
  <c r="L66" i="2"/>
  <c r="J66" i="2"/>
  <c r="I66" i="2"/>
  <c r="F66" i="2"/>
  <c r="D66" i="2"/>
  <c r="AE65" i="2"/>
  <c r="AD65" i="2"/>
  <c r="AB65" i="2"/>
  <c r="AA65" i="2"/>
  <c r="Y65" i="2"/>
  <c r="X65" i="2"/>
  <c r="V65" i="2"/>
  <c r="U65" i="2"/>
  <c r="S65" i="2"/>
  <c r="R65" i="2"/>
  <c r="P65" i="2"/>
  <c r="O65" i="2"/>
  <c r="M65" i="2"/>
  <c r="L65" i="2"/>
  <c r="J65" i="2"/>
  <c r="I65" i="2"/>
  <c r="F65" i="2"/>
  <c r="D65" i="2"/>
  <c r="AE64" i="2"/>
  <c r="AD64" i="2"/>
  <c r="AB64" i="2"/>
  <c r="AA64" i="2"/>
  <c r="Y64" i="2"/>
  <c r="X64" i="2"/>
  <c r="V64" i="2"/>
  <c r="U64" i="2"/>
  <c r="S64" i="2"/>
  <c r="R64" i="2"/>
  <c r="P64" i="2"/>
  <c r="O64" i="2"/>
  <c r="M64" i="2"/>
  <c r="L64" i="2"/>
  <c r="J64" i="2"/>
  <c r="I64" i="2"/>
  <c r="F64" i="2"/>
  <c r="D64" i="2"/>
  <c r="AE63" i="2"/>
  <c r="AD63" i="2"/>
  <c r="AB63" i="2"/>
  <c r="AA63" i="2"/>
  <c r="Y63" i="2"/>
  <c r="X63" i="2"/>
  <c r="V63" i="2"/>
  <c r="U63" i="2"/>
  <c r="S63" i="2"/>
  <c r="R63" i="2"/>
  <c r="P63" i="2"/>
  <c r="O63" i="2"/>
  <c r="M63" i="2"/>
  <c r="L63" i="2"/>
  <c r="J63" i="2"/>
  <c r="I63" i="2"/>
  <c r="F63" i="2"/>
  <c r="D63" i="2"/>
  <c r="AE62" i="2"/>
  <c r="AD62" i="2"/>
  <c r="AB62" i="2"/>
  <c r="AA62" i="2"/>
  <c r="Y62" i="2"/>
  <c r="X62" i="2"/>
  <c r="V62" i="2"/>
  <c r="U62" i="2"/>
  <c r="S62" i="2"/>
  <c r="R62" i="2"/>
  <c r="P62" i="2"/>
  <c r="O62" i="2"/>
  <c r="M62" i="2"/>
  <c r="L62" i="2"/>
  <c r="J62" i="2"/>
  <c r="I62" i="2"/>
  <c r="F62" i="2"/>
  <c r="D62" i="2"/>
  <c r="AE61" i="2"/>
  <c r="AD61" i="2"/>
  <c r="AB61" i="2"/>
  <c r="AA61" i="2"/>
  <c r="Y61" i="2"/>
  <c r="X61" i="2"/>
  <c r="V61" i="2"/>
  <c r="U61" i="2"/>
  <c r="S61" i="2"/>
  <c r="R61" i="2"/>
  <c r="P61" i="2"/>
  <c r="O61" i="2"/>
  <c r="M61" i="2"/>
  <c r="L61" i="2"/>
  <c r="J61" i="2"/>
  <c r="I61" i="2"/>
  <c r="F61" i="2"/>
  <c r="D61" i="2"/>
  <c r="AE60" i="2"/>
  <c r="AD60" i="2"/>
  <c r="AB60" i="2"/>
  <c r="AA60" i="2"/>
  <c r="Y60" i="2"/>
  <c r="X60" i="2"/>
  <c r="V60" i="2"/>
  <c r="U60" i="2"/>
  <c r="S60" i="2"/>
  <c r="R60" i="2"/>
  <c r="P60" i="2"/>
  <c r="O60" i="2"/>
  <c r="M60" i="2"/>
  <c r="L60" i="2"/>
  <c r="J60" i="2"/>
  <c r="I60" i="2"/>
  <c r="F60" i="2"/>
  <c r="D60" i="2"/>
  <c r="AE59" i="2"/>
  <c r="AD59" i="2"/>
  <c r="AB59" i="2"/>
  <c r="AA59" i="2"/>
  <c r="Y59" i="2"/>
  <c r="X59" i="2"/>
  <c r="V59" i="2"/>
  <c r="U59" i="2"/>
  <c r="S59" i="2"/>
  <c r="R59" i="2"/>
  <c r="P59" i="2"/>
  <c r="O59" i="2"/>
  <c r="M59" i="2"/>
  <c r="L59" i="2"/>
  <c r="J59" i="2"/>
  <c r="I59" i="2"/>
  <c r="F59" i="2"/>
  <c r="D59" i="2"/>
  <c r="AE58" i="2"/>
  <c r="AD58" i="2"/>
  <c r="AB58" i="2"/>
  <c r="AA58" i="2"/>
  <c r="Y58" i="2"/>
  <c r="X58" i="2"/>
  <c r="V58" i="2"/>
  <c r="U58" i="2"/>
  <c r="S58" i="2"/>
  <c r="R58" i="2"/>
  <c r="P58" i="2"/>
  <c r="O58" i="2"/>
  <c r="M58" i="2"/>
  <c r="L58" i="2"/>
  <c r="J58" i="2"/>
  <c r="I58" i="2"/>
  <c r="F58" i="2"/>
  <c r="D58" i="2"/>
  <c r="AE57" i="2"/>
  <c r="AD57" i="2"/>
  <c r="AB57" i="2"/>
  <c r="AA57" i="2"/>
  <c r="Y57" i="2"/>
  <c r="X57" i="2"/>
  <c r="V57" i="2"/>
  <c r="U57" i="2"/>
  <c r="S57" i="2"/>
  <c r="R57" i="2"/>
  <c r="P57" i="2"/>
  <c r="O57" i="2"/>
  <c r="M57" i="2"/>
  <c r="L57" i="2"/>
  <c r="J57" i="2"/>
  <c r="I57" i="2"/>
  <c r="F57" i="2"/>
  <c r="D57" i="2"/>
  <c r="AE56" i="2"/>
  <c r="AD56" i="2"/>
  <c r="AB56" i="2"/>
  <c r="AA56" i="2"/>
  <c r="Y56" i="2"/>
  <c r="X56" i="2"/>
  <c r="V56" i="2"/>
  <c r="U56" i="2"/>
  <c r="S56" i="2"/>
  <c r="R56" i="2"/>
  <c r="P56" i="2"/>
  <c r="O56" i="2"/>
  <c r="M56" i="2"/>
  <c r="L56" i="2"/>
  <c r="J56" i="2"/>
  <c r="I56" i="2"/>
  <c r="F56" i="2"/>
  <c r="D56" i="2"/>
  <c r="AE55" i="2"/>
  <c r="AD55" i="2"/>
  <c r="AB55" i="2"/>
  <c r="AA55" i="2"/>
  <c r="Y55" i="2"/>
  <c r="X55" i="2"/>
  <c r="V55" i="2"/>
  <c r="U55" i="2"/>
  <c r="S55" i="2"/>
  <c r="R55" i="2"/>
  <c r="P55" i="2"/>
  <c r="O55" i="2"/>
  <c r="M55" i="2"/>
  <c r="L55" i="2"/>
  <c r="J55" i="2"/>
  <c r="I55" i="2"/>
  <c r="F55" i="2"/>
  <c r="D55" i="2"/>
  <c r="AE54" i="2"/>
  <c r="AD54" i="2"/>
  <c r="AB54" i="2"/>
  <c r="AA54" i="2"/>
  <c r="Y54" i="2"/>
  <c r="X54" i="2"/>
  <c r="V54" i="2"/>
  <c r="U54" i="2"/>
  <c r="S54" i="2"/>
  <c r="R54" i="2"/>
  <c r="P54" i="2"/>
  <c r="O54" i="2"/>
  <c r="M54" i="2"/>
  <c r="L54" i="2"/>
  <c r="J54" i="2"/>
  <c r="I54" i="2"/>
  <c r="F54" i="2"/>
  <c r="D54" i="2"/>
  <c r="AE53" i="2"/>
  <c r="AD53" i="2"/>
  <c r="AB53" i="2"/>
  <c r="AA53" i="2"/>
  <c r="Y53" i="2"/>
  <c r="X53" i="2"/>
  <c r="V53" i="2"/>
  <c r="U53" i="2"/>
  <c r="S53" i="2"/>
  <c r="R53" i="2"/>
  <c r="P53" i="2"/>
  <c r="O53" i="2"/>
  <c r="M53" i="2"/>
  <c r="L53" i="2"/>
  <c r="J53" i="2"/>
  <c r="I53" i="2"/>
  <c r="F53" i="2"/>
  <c r="D53" i="2"/>
  <c r="AE52" i="2"/>
  <c r="AD52" i="2"/>
  <c r="AB52" i="2"/>
  <c r="AA52" i="2"/>
  <c r="Y52" i="2"/>
  <c r="X52" i="2"/>
  <c r="V52" i="2"/>
  <c r="U52" i="2"/>
  <c r="S52" i="2"/>
  <c r="R52" i="2"/>
  <c r="P52" i="2"/>
  <c r="O52" i="2"/>
  <c r="M52" i="2"/>
  <c r="L52" i="2"/>
  <c r="J52" i="2"/>
  <c r="I52" i="2"/>
  <c r="F52" i="2"/>
  <c r="D52" i="2"/>
  <c r="AE51" i="2"/>
  <c r="AD51" i="2"/>
  <c r="AB51" i="2"/>
  <c r="AA51" i="2"/>
  <c r="Y51" i="2"/>
  <c r="X51" i="2"/>
  <c r="V51" i="2"/>
  <c r="U51" i="2"/>
  <c r="S51" i="2"/>
  <c r="R51" i="2"/>
  <c r="P51" i="2"/>
  <c r="O51" i="2"/>
  <c r="M51" i="2"/>
  <c r="L51" i="2"/>
  <c r="J51" i="2"/>
  <c r="I51" i="2"/>
  <c r="F51" i="2"/>
  <c r="D51" i="2"/>
  <c r="AE50" i="2"/>
  <c r="AD50" i="2"/>
  <c r="AB50" i="2"/>
  <c r="AA50" i="2"/>
  <c r="Y50" i="2"/>
  <c r="X50" i="2"/>
  <c r="V50" i="2"/>
  <c r="U50" i="2"/>
  <c r="S50" i="2"/>
  <c r="R50" i="2"/>
  <c r="P50" i="2"/>
  <c r="O50" i="2"/>
  <c r="M50" i="2"/>
  <c r="L50" i="2"/>
  <c r="J50" i="2"/>
  <c r="I50" i="2"/>
  <c r="F50" i="2"/>
  <c r="D50" i="2"/>
  <c r="AE49" i="2"/>
  <c r="AD49" i="2"/>
  <c r="AB49" i="2"/>
  <c r="AA49" i="2"/>
  <c r="Y49" i="2"/>
  <c r="X49" i="2"/>
  <c r="V49" i="2"/>
  <c r="U49" i="2"/>
  <c r="S49" i="2"/>
  <c r="R49" i="2"/>
  <c r="P49" i="2"/>
  <c r="O49" i="2"/>
  <c r="M49" i="2"/>
  <c r="L49" i="2"/>
  <c r="J49" i="2"/>
  <c r="I49" i="2"/>
  <c r="F49" i="2"/>
  <c r="D49" i="2"/>
  <c r="AE48" i="2"/>
  <c r="AD48" i="2"/>
  <c r="AB48" i="2"/>
  <c r="AA48" i="2"/>
  <c r="Y48" i="2"/>
  <c r="X48" i="2"/>
  <c r="V48" i="2"/>
  <c r="U48" i="2"/>
  <c r="S48" i="2"/>
  <c r="R48" i="2"/>
  <c r="P48" i="2"/>
  <c r="O48" i="2"/>
  <c r="M48" i="2"/>
  <c r="L48" i="2"/>
  <c r="J48" i="2"/>
  <c r="I48" i="2"/>
  <c r="F48" i="2"/>
  <c r="D48" i="2"/>
  <c r="AE47" i="2"/>
  <c r="AD47" i="2"/>
  <c r="AB47" i="2"/>
  <c r="AA47" i="2"/>
  <c r="Y47" i="2"/>
  <c r="X47" i="2"/>
  <c r="V47" i="2"/>
  <c r="U47" i="2"/>
  <c r="S47" i="2"/>
  <c r="R47" i="2"/>
  <c r="P47" i="2"/>
  <c r="O47" i="2"/>
  <c r="M47" i="2"/>
  <c r="L47" i="2"/>
  <c r="J47" i="2"/>
  <c r="I47" i="2"/>
  <c r="F47" i="2"/>
  <c r="D47" i="2"/>
  <c r="AE46" i="2"/>
  <c r="AD46" i="2"/>
  <c r="AB46" i="2"/>
  <c r="AA46" i="2"/>
  <c r="Y46" i="2"/>
  <c r="X46" i="2"/>
  <c r="V46" i="2"/>
  <c r="U46" i="2"/>
  <c r="S46" i="2"/>
  <c r="R46" i="2"/>
  <c r="P46" i="2"/>
  <c r="O46" i="2"/>
  <c r="M46" i="2"/>
  <c r="L46" i="2"/>
  <c r="J46" i="2"/>
  <c r="I46" i="2"/>
  <c r="F46" i="2"/>
  <c r="D46" i="2"/>
  <c r="AE45" i="2"/>
  <c r="AD45" i="2"/>
  <c r="AB45" i="2"/>
  <c r="AA45" i="2"/>
  <c r="Y45" i="2"/>
  <c r="X45" i="2"/>
  <c r="V45" i="2"/>
  <c r="U45" i="2"/>
  <c r="S45" i="2"/>
  <c r="R45" i="2"/>
  <c r="P45" i="2"/>
  <c r="O45" i="2"/>
  <c r="M45" i="2"/>
  <c r="L45" i="2"/>
  <c r="J45" i="2"/>
  <c r="I45" i="2"/>
  <c r="F45" i="2"/>
  <c r="D45" i="2"/>
  <c r="AE44" i="2"/>
  <c r="AD44" i="2"/>
  <c r="AB44" i="2"/>
  <c r="AA44" i="2"/>
  <c r="Y44" i="2"/>
  <c r="X44" i="2"/>
  <c r="V44" i="2"/>
  <c r="U44" i="2"/>
  <c r="S44" i="2"/>
  <c r="R44" i="2"/>
  <c r="P44" i="2"/>
  <c r="O44" i="2"/>
  <c r="M44" i="2"/>
  <c r="L44" i="2"/>
  <c r="J44" i="2"/>
  <c r="I44" i="2"/>
  <c r="F44" i="2"/>
  <c r="D44" i="2"/>
  <c r="AE43" i="2"/>
  <c r="AD43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F43" i="2"/>
  <c r="D43" i="2"/>
  <c r="AE42" i="2"/>
  <c r="AD42" i="2"/>
  <c r="AB42" i="2"/>
  <c r="AA42" i="2"/>
  <c r="Y42" i="2"/>
  <c r="X42" i="2"/>
  <c r="V42" i="2"/>
  <c r="U42" i="2"/>
  <c r="S42" i="2"/>
  <c r="R42" i="2"/>
  <c r="P42" i="2"/>
  <c r="O42" i="2"/>
  <c r="M42" i="2"/>
  <c r="L42" i="2"/>
  <c r="J42" i="2"/>
  <c r="I42" i="2"/>
  <c r="F42" i="2"/>
  <c r="D42" i="2"/>
  <c r="AE41" i="2"/>
  <c r="AD41" i="2"/>
  <c r="AB41" i="2"/>
  <c r="AA41" i="2"/>
  <c r="Y41" i="2"/>
  <c r="X41" i="2"/>
  <c r="V41" i="2"/>
  <c r="U41" i="2"/>
  <c r="S41" i="2"/>
  <c r="R41" i="2"/>
  <c r="P41" i="2"/>
  <c r="O41" i="2"/>
  <c r="M41" i="2"/>
  <c r="L41" i="2"/>
  <c r="J41" i="2"/>
  <c r="I41" i="2"/>
  <c r="F41" i="2"/>
  <c r="D41" i="2"/>
  <c r="AE40" i="2"/>
  <c r="AD40" i="2"/>
  <c r="AB40" i="2"/>
  <c r="AA40" i="2"/>
  <c r="Y40" i="2"/>
  <c r="X40" i="2"/>
  <c r="V40" i="2"/>
  <c r="U40" i="2"/>
  <c r="S40" i="2"/>
  <c r="R40" i="2"/>
  <c r="P40" i="2"/>
  <c r="O40" i="2"/>
  <c r="M40" i="2"/>
  <c r="L40" i="2"/>
  <c r="J40" i="2"/>
  <c r="I40" i="2"/>
  <c r="F40" i="2"/>
  <c r="D40" i="2"/>
  <c r="AE39" i="2"/>
  <c r="AD39" i="2"/>
  <c r="AB39" i="2"/>
  <c r="AA39" i="2"/>
  <c r="Y39" i="2"/>
  <c r="X39" i="2"/>
  <c r="V39" i="2"/>
  <c r="U39" i="2"/>
  <c r="S39" i="2"/>
  <c r="R39" i="2"/>
  <c r="P39" i="2"/>
  <c r="O39" i="2"/>
  <c r="M39" i="2"/>
  <c r="L39" i="2"/>
  <c r="J39" i="2"/>
  <c r="I39" i="2"/>
  <c r="F39" i="2"/>
  <c r="D39" i="2"/>
  <c r="AE38" i="2"/>
  <c r="AD38" i="2"/>
  <c r="AB38" i="2"/>
  <c r="AA38" i="2"/>
  <c r="Y38" i="2"/>
  <c r="X38" i="2"/>
  <c r="V38" i="2"/>
  <c r="U38" i="2"/>
  <c r="S38" i="2"/>
  <c r="R38" i="2"/>
  <c r="P38" i="2"/>
  <c r="O38" i="2"/>
  <c r="M38" i="2"/>
  <c r="L38" i="2"/>
  <c r="J38" i="2"/>
  <c r="I38" i="2"/>
  <c r="F38" i="2"/>
  <c r="D38" i="2"/>
  <c r="AE37" i="2"/>
  <c r="AD37" i="2"/>
  <c r="AB37" i="2"/>
  <c r="AA37" i="2"/>
  <c r="Y37" i="2"/>
  <c r="X37" i="2"/>
  <c r="V37" i="2"/>
  <c r="U37" i="2"/>
  <c r="S37" i="2"/>
  <c r="R37" i="2"/>
  <c r="P37" i="2"/>
  <c r="O37" i="2"/>
  <c r="M37" i="2"/>
  <c r="L37" i="2"/>
  <c r="J37" i="2"/>
  <c r="I37" i="2"/>
  <c r="F37" i="2"/>
  <c r="D37" i="2"/>
  <c r="AE36" i="2"/>
  <c r="AD36" i="2"/>
  <c r="AB36" i="2"/>
  <c r="AA36" i="2"/>
  <c r="Y36" i="2"/>
  <c r="X36" i="2"/>
  <c r="V36" i="2"/>
  <c r="U36" i="2"/>
  <c r="S36" i="2"/>
  <c r="R36" i="2"/>
  <c r="P36" i="2"/>
  <c r="O36" i="2"/>
  <c r="M36" i="2"/>
  <c r="L36" i="2"/>
  <c r="J36" i="2"/>
  <c r="I36" i="2"/>
  <c r="F36" i="2"/>
  <c r="D36" i="2"/>
  <c r="AE35" i="2"/>
  <c r="AD35" i="2"/>
  <c r="AB35" i="2"/>
  <c r="AA35" i="2"/>
  <c r="Y35" i="2"/>
  <c r="X35" i="2"/>
  <c r="V35" i="2"/>
  <c r="U35" i="2"/>
  <c r="S35" i="2"/>
  <c r="R35" i="2"/>
  <c r="P35" i="2"/>
  <c r="O35" i="2"/>
  <c r="M35" i="2"/>
  <c r="L35" i="2"/>
  <c r="J35" i="2"/>
  <c r="I35" i="2"/>
  <c r="F35" i="2"/>
  <c r="D35" i="2"/>
  <c r="AE34" i="2"/>
  <c r="AD34" i="2"/>
  <c r="AB34" i="2"/>
  <c r="AA34" i="2"/>
  <c r="Y34" i="2"/>
  <c r="X34" i="2"/>
  <c r="V34" i="2"/>
  <c r="U34" i="2"/>
  <c r="S34" i="2"/>
  <c r="R34" i="2"/>
  <c r="P34" i="2"/>
  <c r="O34" i="2"/>
  <c r="M34" i="2"/>
  <c r="L34" i="2"/>
  <c r="J34" i="2"/>
  <c r="I34" i="2"/>
  <c r="F34" i="2"/>
  <c r="D34" i="2"/>
  <c r="AE33" i="2"/>
  <c r="AD33" i="2"/>
  <c r="AB33" i="2"/>
  <c r="AA33" i="2"/>
  <c r="Y33" i="2"/>
  <c r="X33" i="2"/>
  <c r="V33" i="2"/>
  <c r="U33" i="2"/>
  <c r="S33" i="2"/>
  <c r="R33" i="2"/>
  <c r="P33" i="2"/>
  <c r="O33" i="2"/>
  <c r="M33" i="2"/>
  <c r="L33" i="2"/>
  <c r="J33" i="2"/>
  <c r="I33" i="2"/>
  <c r="F33" i="2"/>
  <c r="D33" i="2"/>
  <c r="AE32" i="2"/>
  <c r="AD32" i="2"/>
  <c r="AB32" i="2"/>
  <c r="AA32" i="2"/>
  <c r="Y32" i="2"/>
  <c r="X32" i="2"/>
  <c r="V32" i="2"/>
  <c r="U32" i="2"/>
  <c r="S32" i="2"/>
  <c r="R32" i="2"/>
  <c r="P32" i="2"/>
  <c r="O32" i="2"/>
  <c r="M32" i="2"/>
  <c r="L32" i="2"/>
  <c r="J32" i="2"/>
  <c r="I32" i="2"/>
  <c r="F32" i="2"/>
  <c r="D32" i="2"/>
  <c r="AE31" i="2"/>
  <c r="AD31" i="2"/>
  <c r="AB31" i="2"/>
  <c r="AA31" i="2"/>
  <c r="Y31" i="2"/>
  <c r="X31" i="2"/>
  <c r="V31" i="2"/>
  <c r="U31" i="2"/>
  <c r="S31" i="2"/>
  <c r="R31" i="2"/>
  <c r="P31" i="2"/>
  <c r="O31" i="2"/>
  <c r="M31" i="2"/>
  <c r="L31" i="2"/>
  <c r="J31" i="2"/>
  <c r="I31" i="2"/>
  <c r="F31" i="2"/>
  <c r="D31" i="2"/>
  <c r="AE30" i="2"/>
  <c r="AD30" i="2"/>
  <c r="AB30" i="2"/>
  <c r="AA30" i="2"/>
  <c r="Y30" i="2"/>
  <c r="X30" i="2"/>
  <c r="V30" i="2"/>
  <c r="U30" i="2"/>
  <c r="S30" i="2"/>
  <c r="R30" i="2"/>
  <c r="P30" i="2"/>
  <c r="O30" i="2"/>
  <c r="M30" i="2"/>
  <c r="L30" i="2"/>
  <c r="J30" i="2"/>
  <c r="I30" i="2"/>
  <c r="F30" i="2"/>
  <c r="D30" i="2"/>
  <c r="AE29" i="2"/>
  <c r="AD29" i="2"/>
  <c r="AB29" i="2"/>
  <c r="AA29" i="2"/>
  <c r="Y29" i="2"/>
  <c r="X29" i="2"/>
  <c r="V29" i="2"/>
  <c r="U29" i="2"/>
  <c r="S29" i="2"/>
  <c r="R29" i="2"/>
  <c r="P29" i="2"/>
  <c r="O29" i="2"/>
  <c r="M29" i="2"/>
  <c r="L29" i="2"/>
  <c r="J29" i="2"/>
  <c r="I29" i="2"/>
  <c r="F29" i="2"/>
  <c r="D29" i="2"/>
  <c r="AE28" i="2"/>
  <c r="AD28" i="2"/>
  <c r="AB28" i="2"/>
  <c r="AA28" i="2"/>
  <c r="Y28" i="2"/>
  <c r="X28" i="2"/>
  <c r="V28" i="2"/>
  <c r="U28" i="2"/>
  <c r="S28" i="2"/>
  <c r="R28" i="2"/>
  <c r="P28" i="2"/>
  <c r="O28" i="2"/>
  <c r="M28" i="2"/>
  <c r="L28" i="2"/>
  <c r="J28" i="2"/>
  <c r="I28" i="2"/>
  <c r="F28" i="2"/>
  <c r="D28" i="2"/>
  <c r="AE27" i="2"/>
  <c r="AD27" i="2"/>
  <c r="AB27" i="2"/>
  <c r="AA27" i="2"/>
  <c r="Y27" i="2"/>
  <c r="X27" i="2"/>
  <c r="V27" i="2"/>
  <c r="U27" i="2"/>
  <c r="S27" i="2"/>
  <c r="R27" i="2"/>
  <c r="P27" i="2"/>
  <c r="O27" i="2"/>
  <c r="M27" i="2"/>
  <c r="L27" i="2"/>
  <c r="J27" i="2"/>
  <c r="I27" i="2"/>
  <c r="F27" i="2"/>
  <c r="D27" i="2"/>
  <c r="AE26" i="2"/>
  <c r="AD26" i="2"/>
  <c r="AB26" i="2"/>
  <c r="AA26" i="2"/>
  <c r="Y26" i="2"/>
  <c r="X26" i="2"/>
  <c r="V26" i="2"/>
  <c r="U26" i="2"/>
  <c r="S26" i="2"/>
  <c r="R26" i="2"/>
  <c r="P26" i="2"/>
  <c r="O26" i="2"/>
  <c r="M26" i="2"/>
  <c r="L26" i="2"/>
  <c r="J26" i="2"/>
  <c r="I26" i="2"/>
  <c r="F26" i="2"/>
  <c r="D26" i="2"/>
  <c r="AE25" i="2"/>
  <c r="AD25" i="2"/>
  <c r="AB25" i="2"/>
  <c r="AA25" i="2"/>
  <c r="Y25" i="2"/>
  <c r="X25" i="2"/>
  <c r="V25" i="2"/>
  <c r="U25" i="2"/>
  <c r="S25" i="2"/>
  <c r="R25" i="2"/>
  <c r="P25" i="2"/>
  <c r="O25" i="2"/>
  <c r="M25" i="2"/>
  <c r="L25" i="2"/>
  <c r="J25" i="2"/>
  <c r="I25" i="2"/>
  <c r="F25" i="2"/>
  <c r="D25" i="2"/>
  <c r="AE24" i="2"/>
  <c r="AD24" i="2"/>
  <c r="AB24" i="2"/>
  <c r="AA24" i="2"/>
  <c r="Y24" i="2"/>
  <c r="X24" i="2"/>
  <c r="V24" i="2"/>
  <c r="U24" i="2"/>
  <c r="S24" i="2"/>
  <c r="R24" i="2"/>
  <c r="P24" i="2"/>
  <c r="O24" i="2"/>
  <c r="M24" i="2"/>
  <c r="L24" i="2"/>
  <c r="J24" i="2"/>
  <c r="I24" i="2"/>
  <c r="F24" i="2"/>
  <c r="D24" i="2"/>
  <c r="AE23" i="2"/>
  <c r="AD23" i="2"/>
  <c r="AB23" i="2"/>
  <c r="AA23" i="2"/>
  <c r="Y23" i="2"/>
  <c r="X23" i="2"/>
  <c r="V23" i="2"/>
  <c r="U23" i="2"/>
  <c r="S23" i="2"/>
  <c r="R23" i="2"/>
  <c r="P23" i="2"/>
  <c r="O23" i="2"/>
  <c r="M23" i="2"/>
  <c r="L23" i="2"/>
  <c r="J23" i="2"/>
  <c r="I23" i="2"/>
  <c r="F23" i="2"/>
  <c r="D23" i="2"/>
  <c r="AE22" i="2"/>
  <c r="AD22" i="2"/>
  <c r="AB22" i="2"/>
  <c r="AA22" i="2"/>
  <c r="Y22" i="2"/>
  <c r="X22" i="2"/>
  <c r="V22" i="2"/>
  <c r="U22" i="2"/>
  <c r="S22" i="2"/>
  <c r="R22" i="2"/>
  <c r="P22" i="2"/>
  <c r="O22" i="2"/>
  <c r="M22" i="2"/>
  <c r="L22" i="2"/>
  <c r="J22" i="2"/>
  <c r="I22" i="2"/>
  <c r="F22" i="2"/>
  <c r="D22" i="2"/>
  <c r="AE21" i="2"/>
  <c r="AD21" i="2"/>
  <c r="AB21" i="2"/>
  <c r="AA21" i="2"/>
  <c r="Y21" i="2"/>
  <c r="X21" i="2"/>
  <c r="V21" i="2"/>
  <c r="U21" i="2"/>
  <c r="S21" i="2"/>
  <c r="R21" i="2"/>
  <c r="P21" i="2"/>
  <c r="O21" i="2"/>
  <c r="M21" i="2"/>
  <c r="L21" i="2"/>
  <c r="J21" i="2"/>
  <c r="I21" i="2"/>
  <c r="F21" i="2"/>
  <c r="D21" i="2"/>
  <c r="AE20" i="2"/>
  <c r="AD20" i="2"/>
  <c r="AB20" i="2"/>
  <c r="AA20" i="2"/>
  <c r="Y20" i="2"/>
  <c r="X20" i="2"/>
  <c r="V20" i="2"/>
  <c r="U20" i="2"/>
  <c r="S20" i="2"/>
  <c r="R20" i="2"/>
  <c r="P20" i="2"/>
  <c r="O20" i="2"/>
  <c r="M20" i="2"/>
  <c r="L20" i="2"/>
  <c r="J20" i="2"/>
  <c r="I20" i="2"/>
  <c r="F20" i="2"/>
  <c r="D20" i="2"/>
  <c r="AE19" i="2"/>
  <c r="AD19" i="2"/>
  <c r="AB19" i="2"/>
  <c r="AA19" i="2"/>
  <c r="Y19" i="2"/>
  <c r="X19" i="2"/>
  <c r="V19" i="2"/>
  <c r="U19" i="2"/>
  <c r="S19" i="2"/>
  <c r="R19" i="2"/>
  <c r="P19" i="2"/>
  <c r="O19" i="2"/>
  <c r="M19" i="2"/>
  <c r="L19" i="2"/>
  <c r="J19" i="2"/>
  <c r="I19" i="2"/>
  <c r="F19" i="2"/>
  <c r="D19" i="2"/>
  <c r="AE18" i="2"/>
  <c r="AD18" i="2"/>
  <c r="AB18" i="2"/>
  <c r="AA18" i="2"/>
  <c r="Y18" i="2"/>
  <c r="X18" i="2"/>
  <c r="V18" i="2"/>
  <c r="U18" i="2"/>
  <c r="S18" i="2"/>
  <c r="R18" i="2"/>
  <c r="P18" i="2"/>
  <c r="O18" i="2"/>
  <c r="M18" i="2"/>
  <c r="L18" i="2"/>
  <c r="J18" i="2"/>
  <c r="I18" i="2"/>
  <c r="F18" i="2"/>
  <c r="D18" i="2"/>
  <c r="AE17" i="2"/>
  <c r="AD17" i="2"/>
  <c r="AB17" i="2"/>
  <c r="AA17" i="2"/>
  <c r="Y17" i="2"/>
  <c r="X17" i="2"/>
  <c r="V17" i="2"/>
  <c r="U17" i="2"/>
  <c r="S17" i="2"/>
  <c r="R17" i="2"/>
  <c r="P17" i="2"/>
  <c r="O17" i="2"/>
  <c r="M17" i="2"/>
  <c r="L17" i="2"/>
  <c r="J17" i="2"/>
  <c r="I17" i="2"/>
  <c r="F17" i="2"/>
  <c r="D17" i="2"/>
  <c r="AE16" i="2"/>
  <c r="AD16" i="2"/>
  <c r="AB16" i="2"/>
  <c r="AA16" i="2"/>
  <c r="Y16" i="2"/>
  <c r="X16" i="2"/>
  <c r="V16" i="2"/>
  <c r="U16" i="2"/>
  <c r="S16" i="2"/>
  <c r="R16" i="2"/>
  <c r="P16" i="2"/>
  <c r="O16" i="2"/>
  <c r="M16" i="2"/>
  <c r="L16" i="2"/>
  <c r="J16" i="2"/>
  <c r="I16" i="2"/>
  <c r="F16" i="2"/>
  <c r="D16" i="2"/>
  <c r="AE15" i="2"/>
  <c r="AD15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F15" i="2"/>
  <c r="D15" i="2"/>
  <c r="AE14" i="2"/>
  <c r="AD14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F14" i="2"/>
  <c r="D14" i="2"/>
  <c r="AE13" i="2"/>
  <c r="AD13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F13" i="2"/>
  <c r="D13" i="2"/>
  <c r="AE12" i="2"/>
  <c r="AD12" i="2"/>
  <c r="AB12" i="2"/>
  <c r="AA12" i="2"/>
  <c r="Y12" i="2"/>
  <c r="X12" i="2"/>
  <c r="V12" i="2"/>
  <c r="U12" i="2"/>
  <c r="S12" i="2"/>
  <c r="R12" i="2"/>
  <c r="P12" i="2"/>
  <c r="O12" i="2"/>
  <c r="M12" i="2"/>
  <c r="L12" i="2"/>
  <c r="J12" i="2"/>
  <c r="I12" i="2"/>
  <c r="F12" i="2"/>
  <c r="D12" i="2"/>
  <c r="AE11" i="2"/>
  <c r="AD11" i="2"/>
  <c r="AB11" i="2"/>
  <c r="AA11" i="2"/>
  <c r="Y11" i="2"/>
  <c r="X11" i="2"/>
  <c r="V11" i="2"/>
  <c r="U11" i="2"/>
  <c r="S11" i="2"/>
  <c r="R11" i="2"/>
  <c r="P11" i="2"/>
  <c r="O11" i="2"/>
  <c r="M11" i="2"/>
  <c r="L11" i="2"/>
  <c r="J11" i="2"/>
  <c r="I11" i="2"/>
  <c r="F11" i="2"/>
  <c r="D11" i="2"/>
  <c r="AE10" i="2"/>
  <c r="AD10" i="2"/>
  <c r="AB10" i="2"/>
  <c r="AA10" i="2"/>
  <c r="Y10" i="2"/>
  <c r="X10" i="2"/>
  <c r="V10" i="2"/>
  <c r="U10" i="2"/>
  <c r="S10" i="2"/>
  <c r="R10" i="2"/>
  <c r="P10" i="2"/>
  <c r="O10" i="2"/>
  <c r="M10" i="2"/>
  <c r="L10" i="2"/>
  <c r="J10" i="2"/>
  <c r="I10" i="2"/>
  <c r="F10" i="2"/>
  <c r="D10" i="2"/>
  <c r="AE9" i="2"/>
  <c r="AD9" i="2"/>
  <c r="AB9" i="2"/>
  <c r="AA9" i="2"/>
  <c r="Y9" i="2"/>
  <c r="X9" i="2"/>
  <c r="V9" i="2"/>
  <c r="U9" i="2"/>
  <c r="S9" i="2"/>
  <c r="R9" i="2"/>
  <c r="P9" i="2"/>
  <c r="O9" i="2"/>
  <c r="M9" i="2"/>
  <c r="L9" i="2"/>
  <c r="J9" i="2"/>
  <c r="I9" i="2"/>
  <c r="F9" i="2"/>
  <c r="D9" i="2"/>
  <c r="AE8" i="2"/>
  <c r="AD8" i="2"/>
  <c r="AB8" i="2"/>
  <c r="AA8" i="2"/>
  <c r="Y8" i="2"/>
  <c r="X8" i="2"/>
  <c r="V8" i="2"/>
  <c r="U8" i="2"/>
  <c r="S8" i="2"/>
  <c r="R8" i="2"/>
  <c r="P8" i="2"/>
  <c r="O8" i="2"/>
  <c r="M8" i="2"/>
  <c r="L8" i="2"/>
  <c r="J8" i="2"/>
  <c r="I8" i="2"/>
  <c r="F8" i="2"/>
  <c r="D8" i="2"/>
  <c r="AE7" i="2"/>
  <c r="AD7" i="2"/>
  <c r="AB7" i="2"/>
  <c r="AA7" i="2"/>
  <c r="Y7" i="2"/>
  <c r="X7" i="2"/>
  <c r="V7" i="2"/>
  <c r="U7" i="2"/>
  <c r="S7" i="2"/>
  <c r="R7" i="2"/>
  <c r="P7" i="2"/>
  <c r="O7" i="2"/>
  <c r="M7" i="2"/>
  <c r="L7" i="2"/>
  <c r="J7" i="2"/>
  <c r="I7" i="2"/>
  <c r="F7" i="2"/>
  <c r="D7" i="2"/>
  <c r="AE6" i="2"/>
  <c r="AD6" i="2"/>
  <c r="AB6" i="2"/>
  <c r="AA6" i="2"/>
  <c r="Y6" i="2"/>
  <c r="X6" i="2"/>
  <c r="V6" i="2"/>
  <c r="U6" i="2"/>
  <c r="S6" i="2"/>
  <c r="R6" i="2"/>
  <c r="P6" i="2"/>
  <c r="O6" i="2"/>
  <c r="M6" i="2"/>
  <c r="L6" i="2"/>
  <c r="J6" i="2"/>
  <c r="I6" i="2"/>
  <c r="F6" i="2"/>
  <c r="D6" i="2"/>
  <c r="AE5" i="2"/>
  <c r="AD5" i="2"/>
  <c r="AB5" i="2"/>
  <c r="AA5" i="2"/>
  <c r="Y5" i="2"/>
  <c r="X5" i="2"/>
  <c r="V5" i="2"/>
  <c r="U5" i="2"/>
  <c r="S5" i="2"/>
  <c r="R5" i="2"/>
  <c r="P5" i="2"/>
  <c r="O5" i="2"/>
  <c r="M5" i="2"/>
  <c r="L5" i="2"/>
  <c r="J5" i="2"/>
  <c r="I5" i="2"/>
  <c r="F5" i="2"/>
  <c r="D5" i="2"/>
  <c r="AE4" i="2"/>
  <c r="AD4" i="2"/>
  <c r="AB4" i="2"/>
  <c r="AA4" i="2"/>
  <c r="Y4" i="2"/>
  <c r="X4" i="2"/>
  <c r="V4" i="2"/>
  <c r="U4" i="2"/>
  <c r="S4" i="2"/>
  <c r="R4" i="2"/>
  <c r="P4" i="2"/>
  <c r="O4" i="2"/>
  <c r="M4" i="2"/>
  <c r="L4" i="2"/>
  <c r="J4" i="2"/>
  <c r="I4" i="2"/>
  <c r="F4" i="2"/>
  <c r="D4" i="2"/>
  <c r="AE3" i="2"/>
  <c r="AD3" i="2"/>
  <c r="AB3" i="2"/>
  <c r="AA3" i="2"/>
  <c r="Y3" i="2"/>
  <c r="X3" i="2"/>
  <c r="V3" i="2"/>
  <c r="U3" i="2"/>
  <c r="S3" i="2"/>
  <c r="R3" i="2"/>
  <c r="P3" i="2"/>
  <c r="O3" i="2"/>
  <c r="M3" i="2"/>
  <c r="L3" i="2"/>
  <c r="J3" i="2"/>
  <c r="I3" i="2"/>
  <c r="F3" i="2"/>
  <c r="D3" i="2"/>
  <c r="AE2" i="2"/>
  <c r="AD2" i="2"/>
  <c r="AB2" i="2"/>
  <c r="AA2" i="2"/>
  <c r="Y2" i="2"/>
  <c r="X2" i="2"/>
  <c r="V2" i="2"/>
  <c r="U2" i="2"/>
  <c r="S2" i="2"/>
  <c r="R2" i="2"/>
  <c r="P2" i="2"/>
  <c r="O2" i="2"/>
  <c r="M2" i="2"/>
  <c r="L2" i="2"/>
  <c r="J2" i="2"/>
  <c r="I2" i="2"/>
  <c r="F2" i="2"/>
  <c r="D2" i="2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<sst xmlns="http://schemas.openxmlformats.org/spreadsheetml/2006/main" count="6030" uniqueCount="520">
  <si>
    <t>S.no</t>
  </si>
  <si>
    <t>Loading point</t>
  </si>
  <si>
    <t>Destination</t>
  </si>
  <si>
    <t>KEY</t>
  </si>
  <si>
    <t>State</t>
  </si>
  <si>
    <t>Distance km</t>
  </si>
  <si>
    <t>5 ton</t>
  </si>
  <si>
    <t>7 ton</t>
  </si>
  <si>
    <t>10 ton</t>
  </si>
  <si>
    <t>15 ton</t>
  </si>
  <si>
    <t>30 ton</t>
  </si>
  <si>
    <t>40 ton</t>
  </si>
  <si>
    <t>45 ton</t>
  </si>
  <si>
    <t>60 ton</t>
  </si>
  <si>
    <t>LAGOS</t>
  </si>
  <si>
    <t>ABIA</t>
  </si>
  <si>
    <t>Abia</t>
  </si>
  <si>
    <t>ANAMBRA</t>
  </si>
  <si>
    <t>Anambra</t>
  </si>
  <si>
    <t>ABAJI</t>
  </si>
  <si>
    <t>FCT</t>
  </si>
  <si>
    <t>ABAKALIKI</t>
  </si>
  <si>
    <t>Ebonyi</t>
  </si>
  <si>
    <t>ABEJUKOLO</t>
  </si>
  <si>
    <t>Kogi</t>
  </si>
  <si>
    <t>ABEOKUTA</t>
  </si>
  <si>
    <t>Ogun</t>
  </si>
  <si>
    <t>ABRAKA</t>
  </si>
  <si>
    <t>Delta</t>
  </si>
  <si>
    <t>ABUJA</t>
  </si>
  <si>
    <t>ABULE EGBA</t>
  </si>
  <si>
    <t>Lagos</t>
  </si>
  <si>
    <t>ABULE OSUN</t>
  </si>
  <si>
    <t>ABULE-OSUN</t>
  </si>
  <si>
    <t>ADENIJI ADELE</t>
  </si>
  <si>
    <t>ADO ekiti</t>
  </si>
  <si>
    <t>Ekiti</t>
  </si>
  <si>
    <t>ADO ODO</t>
  </si>
  <si>
    <t>AGBADO</t>
  </si>
  <si>
    <t>AGBARA</t>
  </si>
  <si>
    <t>AGBOJU</t>
  </si>
  <si>
    <t>AGBOR</t>
  </si>
  <si>
    <t>AGBOWA</t>
  </si>
  <si>
    <t>AGEGE</t>
  </si>
  <si>
    <t>AGENEBODE</t>
  </si>
  <si>
    <t>Edo</t>
  </si>
  <si>
    <t>AGIDINGBI</t>
  </si>
  <si>
    <t>AGILITI</t>
  </si>
  <si>
    <t>AGO-IWOYE</t>
  </si>
  <si>
    <t>Agripalm-Edo</t>
  </si>
  <si>
    <t>AGUDA</t>
  </si>
  <si>
    <t>AGULU</t>
  </si>
  <si>
    <t>AHOADA</t>
  </si>
  <si>
    <t>Bayelsa</t>
  </si>
  <si>
    <t>AJAH</t>
  </si>
  <si>
    <t>AJAH LEKKI</t>
  </si>
  <si>
    <t>AJANGBADI</t>
  </si>
  <si>
    <t>AJAO ESTATE</t>
  </si>
  <si>
    <t>AJAOKUTA</t>
  </si>
  <si>
    <t>AJEBANDELE</t>
  </si>
  <si>
    <t>Ondo</t>
  </si>
  <si>
    <t>AJEGUNLE</t>
  </si>
  <si>
    <t>AJEROMI</t>
  </si>
  <si>
    <t>AKOKO-EDO</t>
  </si>
  <si>
    <t>AKURE</t>
  </si>
  <si>
    <t>AKUTE</t>
  </si>
  <si>
    <t>AKWANGA</t>
  </si>
  <si>
    <t>Nasarawa</t>
  </si>
  <si>
    <t>ALABA</t>
  </si>
  <si>
    <t>ALADJA</t>
  </si>
  <si>
    <t>ALAGBADO</t>
  </si>
  <si>
    <t>ALAKUKO</t>
  </si>
  <si>
    <t>ALAPERE</t>
  </si>
  <si>
    <t>ALAUSA</t>
  </si>
  <si>
    <t>ALIMOSHO</t>
  </si>
  <si>
    <t>AMUKOKO</t>
  </si>
  <si>
    <t>AMUWO</t>
  </si>
  <si>
    <t>AMUWO ODOFIN</t>
  </si>
  <si>
    <t>ANAKU</t>
  </si>
  <si>
    <t>ANCHAU</t>
  </si>
  <si>
    <t>Kaduna</t>
  </si>
  <si>
    <t>ANKPA</t>
  </si>
  <si>
    <t>ANTHONY</t>
  </si>
  <si>
    <t>ANTHONY VILLAGE</t>
  </si>
  <si>
    <t>APAKUN</t>
  </si>
  <si>
    <t>APAPA</t>
  </si>
  <si>
    <t>APOMU</t>
  </si>
  <si>
    <t>Osun</t>
  </si>
  <si>
    <t>APONGBON</t>
  </si>
  <si>
    <t>ASABA</t>
  </si>
  <si>
    <t>ASEJIRE</t>
  </si>
  <si>
    <t>ASHAKA</t>
  </si>
  <si>
    <t>Gombe</t>
  </si>
  <si>
    <t>AUCHI</t>
  </si>
  <si>
    <t>AUNA</t>
  </si>
  <si>
    <t>Niger</t>
  </si>
  <si>
    <t>AWE</t>
  </si>
  <si>
    <t>Oyo</t>
  </si>
  <si>
    <t>AWKA</t>
  </si>
  <si>
    <t>AYANGBA</t>
  </si>
  <si>
    <t>AYETE</t>
  </si>
  <si>
    <t>AYOBO</t>
  </si>
  <si>
    <t>AZARE</t>
  </si>
  <si>
    <t>Bauchi</t>
  </si>
  <si>
    <t>BACITA</t>
  </si>
  <si>
    <t>Kwara</t>
  </si>
  <si>
    <t>BADAGRY</t>
  </si>
  <si>
    <t>BADIA</t>
  </si>
  <si>
    <t>BADORE</t>
  </si>
  <si>
    <t>BARIGA</t>
  </si>
  <si>
    <t>BARNAWA</t>
  </si>
  <si>
    <t>BAUCHI</t>
  </si>
  <si>
    <t>BENIN</t>
  </si>
  <si>
    <t>BIDA</t>
  </si>
  <si>
    <t>BIRNIN-GWARI</t>
  </si>
  <si>
    <t>BIRNIN-KEBBI</t>
  </si>
  <si>
    <t>Kebbi</t>
  </si>
  <si>
    <t>BIU</t>
  </si>
  <si>
    <t>Borno</t>
  </si>
  <si>
    <t>BOKKOS</t>
  </si>
  <si>
    <t>Plateau</t>
  </si>
  <si>
    <t>BOMADI</t>
  </si>
  <si>
    <t>BUKURU</t>
  </si>
  <si>
    <t>BURUTU</t>
  </si>
  <si>
    <t>CALABAR</t>
  </si>
  <si>
    <t>Cross Rive</t>
  </si>
  <si>
    <t>DALEKO</t>
  </si>
  <si>
    <t>DAMATURU</t>
  </si>
  <si>
    <t>Yobe</t>
  </si>
  <si>
    <t>DAMBOA</t>
  </si>
  <si>
    <t>DANDUME</t>
  </si>
  <si>
    <t>Katsina</t>
  </si>
  <si>
    <t>DANJA</t>
  </si>
  <si>
    <t>DAURA</t>
  </si>
  <si>
    <t>DOPEMU</t>
  </si>
  <si>
    <t>DUTSE</t>
  </si>
  <si>
    <t>Jigawa</t>
  </si>
  <si>
    <t>EBUTE ERO</t>
  </si>
  <si>
    <t>EBUTE-META</t>
  </si>
  <si>
    <t>EDE</t>
  </si>
  <si>
    <t>EFFON-ALAIYE</t>
  </si>
  <si>
    <t>EGBE</t>
  </si>
  <si>
    <t>EGBEDA</t>
  </si>
  <si>
    <t>EGBIN</t>
  </si>
  <si>
    <t>EJIGBO-LA</t>
  </si>
  <si>
    <t>EJIGBO-OS</t>
  </si>
  <si>
    <t>EKET</t>
  </si>
  <si>
    <t>Akwa Ibom</t>
  </si>
  <si>
    <t>EKO-AKETE</t>
  </si>
  <si>
    <t>EKPOMA</t>
  </si>
  <si>
    <t>EKWULOBIA</t>
  </si>
  <si>
    <t>ENUGU</t>
  </si>
  <si>
    <t>Enugu</t>
  </si>
  <si>
    <t>ENUGU-UKWU</t>
  </si>
  <si>
    <t>EPE</t>
  </si>
  <si>
    <t>ERUWA</t>
  </si>
  <si>
    <t>FESTAC</t>
  </si>
  <si>
    <t>FIDITI</t>
  </si>
  <si>
    <t>FUFORE</t>
  </si>
  <si>
    <t>Adamawa</t>
  </si>
  <si>
    <t>FUNTUA</t>
  </si>
  <si>
    <t>GASHUA</t>
  </si>
  <si>
    <t>GAYA</t>
  </si>
  <si>
    <t>Kano</t>
  </si>
  <si>
    <t>GBAGADA</t>
  </si>
  <si>
    <t>GBARAIN/EK</t>
  </si>
  <si>
    <t>GBOKO</t>
  </si>
  <si>
    <t>Benue</t>
  </si>
  <si>
    <t>GBONGAN</t>
  </si>
  <si>
    <t>GOMBE</t>
  </si>
  <si>
    <t>GOMBI</t>
  </si>
  <si>
    <t>GURARA</t>
  </si>
  <si>
    <t>GUSAU</t>
  </si>
  <si>
    <t>Zamfara</t>
  </si>
  <si>
    <t>HADEJIA</t>
  </si>
  <si>
    <t>HONG</t>
  </si>
  <si>
    <t>IBA</t>
  </si>
  <si>
    <t>IBADAN</t>
  </si>
  <si>
    <t>IBADAN SBF</t>
  </si>
  <si>
    <t>IBAFO</t>
  </si>
  <si>
    <t>IBEJU LEKKI</t>
  </si>
  <si>
    <t>IBI</t>
  </si>
  <si>
    <t>Taraba</t>
  </si>
  <si>
    <t>IBILLO</t>
  </si>
  <si>
    <t>IBIONO IBO</t>
  </si>
  <si>
    <t>IDAH</t>
  </si>
  <si>
    <t>IDANRE</t>
  </si>
  <si>
    <t>IDDO</t>
  </si>
  <si>
    <t>IDIMU</t>
  </si>
  <si>
    <t>IDIROKO</t>
  </si>
  <si>
    <t>IDO EKITI</t>
  </si>
  <si>
    <t>IDOANI</t>
  </si>
  <si>
    <t>IDU-ABUJA</t>
  </si>
  <si>
    <t>IDUMOTA</t>
  </si>
  <si>
    <t>IFAKI</t>
  </si>
  <si>
    <t>IFAKI / IGEDE</t>
  </si>
  <si>
    <t>IFAKO</t>
  </si>
  <si>
    <t>IFE</t>
  </si>
  <si>
    <t>IFELODUN</t>
  </si>
  <si>
    <t>IFO</t>
  </si>
  <si>
    <t>IFON</t>
  </si>
  <si>
    <t>IGANMU</t>
  </si>
  <si>
    <t>IGARA</t>
  </si>
  <si>
    <t>IGBESA</t>
  </si>
  <si>
    <t>IGBETI</t>
  </si>
  <si>
    <t>IGBOHO</t>
  </si>
  <si>
    <t>IGBOKODA</t>
  </si>
  <si>
    <t>IGBO-ORA</t>
  </si>
  <si>
    <t>IGBOSERE</t>
  </si>
  <si>
    <t>IGBUKU</t>
  </si>
  <si>
    <t>IGEDE</t>
  </si>
  <si>
    <t>IHIALA</t>
  </si>
  <si>
    <t>IJAIYE</t>
  </si>
  <si>
    <t>IJANIKIN</t>
  </si>
  <si>
    <t>IJEBU-IGBO</t>
  </si>
  <si>
    <t>IJEBU-JESA</t>
  </si>
  <si>
    <t>IJEBU-ODE</t>
  </si>
  <si>
    <t>IJEDE</t>
  </si>
  <si>
    <t>IJEGUN</t>
  </si>
  <si>
    <t>IJERO</t>
  </si>
  <si>
    <t>IJESHA-TEDO</t>
  </si>
  <si>
    <t>IJOKO-OTTA</t>
  </si>
  <si>
    <t>IJORA</t>
  </si>
  <si>
    <t>IJORA BADIA</t>
  </si>
  <si>
    <t>IJU</t>
  </si>
  <si>
    <t>IKARA</t>
  </si>
  <si>
    <t>IKARE</t>
  </si>
  <si>
    <t>IKEJA</t>
  </si>
  <si>
    <t>IKENE</t>
  </si>
  <si>
    <t>IKENNE REMO</t>
  </si>
  <si>
    <t>IKERE EKITI</t>
  </si>
  <si>
    <t>IKIRE</t>
  </si>
  <si>
    <t>IKIRUN</t>
  </si>
  <si>
    <t>IKOLE EKITI</t>
  </si>
  <si>
    <t>IKOM</t>
  </si>
  <si>
    <t>IKORODU</t>
  </si>
  <si>
    <t>IKOSI</t>
  </si>
  <si>
    <t>IKOT EKPENE</t>
  </si>
  <si>
    <t>IKOTA</t>
  </si>
  <si>
    <t>IKOTUN</t>
  </si>
  <si>
    <t>IKOYI</t>
  </si>
  <si>
    <t>ILA-ORANGUN</t>
  </si>
  <si>
    <t>ILARO</t>
  </si>
  <si>
    <t>ILASAMAJA</t>
  </si>
  <si>
    <t>ILE OLUJI</t>
  </si>
  <si>
    <t>ILESHA</t>
  </si>
  <si>
    <t>ILESHA BARUBA</t>
  </si>
  <si>
    <t>ILOKO</t>
  </si>
  <si>
    <t>ILORA</t>
  </si>
  <si>
    <t>ILORIN</t>
  </si>
  <si>
    <t>ILUPEJU</t>
  </si>
  <si>
    <t>IPAJA</t>
  </si>
  <si>
    <t>IPERU</t>
  </si>
  <si>
    <t>IPETU-IJESHA</t>
  </si>
  <si>
    <t>IPOKIA</t>
  </si>
  <si>
    <t>IRELE</t>
  </si>
  <si>
    <t>ISANLU</t>
  </si>
  <si>
    <t>ISE EKITI</t>
  </si>
  <si>
    <t>ISELE-UKWU</t>
  </si>
  <si>
    <t>ISEYIN</t>
  </si>
  <si>
    <t>ISHAGA</t>
  </si>
  <si>
    <t>ISHASHI</t>
  </si>
  <si>
    <t>ISHERI</t>
  </si>
  <si>
    <t>ISOLO</t>
  </si>
  <si>
    <t>ITAKPE</t>
  </si>
  <si>
    <t>ITIRE</t>
  </si>
  <si>
    <t>IWAYA</t>
  </si>
  <si>
    <t>IWO</t>
  </si>
  <si>
    <t>IYANA IPAJA</t>
  </si>
  <si>
    <t>IYANA ITIRE</t>
  </si>
  <si>
    <t>JADA</t>
  </si>
  <si>
    <t>JALINGO</t>
  </si>
  <si>
    <t>JEBBA</t>
  </si>
  <si>
    <t>JEGA</t>
  </si>
  <si>
    <t>JOS</t>
  </si>
  <si>
    <t>KABBA</t>
  </si>
  <si>
    <t>KABOGI</t>
  </si>
  <si>
    <t>KADUNA</t>
  </si>
  <si>
    <t>KAFANCHAN</t>
  </si>
  <si>
    <t>KAMBA</t>
  </si>
  <si>
    <t>KANAM</t>
  </si>
  <si>
    <t>KANO</t>
  </si>
  <si>
    <t>KARU</t>
  </si>
  <si>
    <t>KATAGUM</t>
  </si>
  <si>
    <t>KATSINA</t>
  </si>
  <si>
    <t>KATSINA ALA</t>
  </si>
  <si>
    <t>KAURA</t>
  </si>
  <si>
    <t>KEBBE</t>
  </si>
  <si>
    <t>Sokoto</t>
  </si>
  <si>
    <t>KEBBI</t>
  </si>
  <si>
    <t>KEFFI</t>
  </si>
  <si>
    <t>KETU</t>
  </si>
  <si>
    <t>KIRIKIRI</t>
  </si>
  <si>
    <t>KISHI</t>
  </si>
  <si>
    <t>KOKO</t>
  </si>
  <si>
    <t>KONTAGORA</t>
  </si>
  <si>
    <t>KWALE</t>
  </si>
  <si>
    <t>LAFIA</t>
  </si>
  <si>
    <t>LAGELU</t>
  </si>
  <si>
    <t>LAGOS ISLAND</t>
  </si>
  <si>
    <t>LAGOS_</t>
  </si>
  <si>
    <t>LALUPON</t>
  </si>
  <si>
    <t>LANGTANG</t>
  </si>
  <si>
    <t>LEKKI</t>
  </si>
  <si>
    <t>LERE</t>
  </si>
  <si>
    <t>LOKOJA</t>
  </si>
  <si>
    <t>MAFOLUKU</t>
  </si>
  <si>
    <t>MAGBORO</t>
  </si>
  <si>
    <t>MAIDUGURI</t>
  </si>
  <si>
    <t>MAKARFI</t>
  </si>
  <si>
    <t>MAKERA</t>
  </si>
  <si>
    <t>MAKOKO</t>
  </si>
  <si>
    <t>MAKURDI</t>
  </si>
  <si>
    <t>MALUMFASHI</t>
  </si>
  <si>
    <t>MANGU</t>
  </si>
  <si>
    <t>MARARABA,Karu</t>
  </si>
  <si>
    <t>MARYLAND</t>
  </si>
  <si>
    <t>MASAKA</t>
  </si>
  <si>
    <t>MBAISE</t>
  </si>
  <si>
    <t>Imo</t>
  </si>
  <si>
    <t>MERAN</t>
  </si>
  <si>
    <t>MGBIDI</t>
  </si>
  <si>
    <t>MILE 12</t>
  </si>
  <si>
    <t>MILE 2</t>
  </si>
  <si>
    <t>MINNA</t>
  </si>
  <si>
    <t>MODAKEKE</t>
  </si>
  <si>
    <t>MOKWA</t>
  </si>
  <si>
    <t>MOPA</t>
  </si>
  <si>
    <t>MOSAFEJO</t>
  </si>
  <si>
    <t>MOWE</t>
  </si>
  <si>
    <t>MUBI</t>
  </si>
  <si>
    <t>MUSHIN</t>
  </si>
  <si>
    <t>MUTUM BIYU</t>
  </si>
  <si>
    <t>NASARAWA</t>
  </si>
  <si>
    <t>NEW BUSSA</t>
  </si>
  <si>
    <t>NKPOR</t>
  </si>
  <si>
    <t>NNEWI</t>
  </si>
  <si>
    <t>NSUKA</t>
  </si>
  <si>
    <t>OBAJANA</t>
  </si>
  <si>
    <t>OBALENDE</t>
  </si>
  <si>
    <t>OBANIKORO</t>
  </si>
  <si>
    <t>lagos</t>
  </si>
  <si>
    <t>OBBA JUNCT</t>
  </si>
  <si>
    <t>OBIARUKU</t>
  </si>
  <si>
    <t>OBIGBO</t>
  </si>
  <si>
    <t>Rivers</t>
  </si>
  <si>
    <t>OBOLO</t>
  </si>
  <si>
    <t>ODOGBOLU</t>
  </si>
  <si>
    <t>OFFA</t>
  </si>
  <si>
    <t>OFU</t>
  </si>
  <si>
    <t>OGBA</t>
  </si>
  <si>
    <t>OGBOMOSO</t>
  </si>
  <si>
    <t>OGBUNIKE</t>
  </si>
  <si>
    <t>OGERE</t>
  </si>
  <si>
    <t>OGHARA</t>
  </si>
  <si>
    <t>OGIDI</t>
  </si>
  <si>
    <t>OGOJA</t>
  </si>
  <si>
    <t>OGWASHI-UKWU</t>
  </si>
  <si>
    <t>OJO</t>
  </si>
  <si>
    <t>OJODU</t>
  </si>
  <si>
    <t>OJOKORO</t>
  </si>
  <si>
    <t>OJOTA</t>
  </si>
  <si>
    <t>OKA-AKOKO</t>
  </si>
  <si>
    <t>OKEHO</t>
  </si>
  <si>
    <t>OKE-IMESI</t>
  </si>
  <si>
    <t>OKENE</t>
  </si>
  <si>
    <t>OKEPOPO</t>
  </si>
  <si>
    <t>OKESUNA</t>
  </si>
  <si>
    <t>OKIGWE</t>
  </si>
  <si>
    <t>OKITIPUPA</t>
  </si>
  <si>
    <t>OKO OBA</t>
  </si>
  <si>
    <t>OKOH</t>
  </si>
  <si>
    <t>OKOKOMAIKO</t>
  </si>
  <si>
    <t>OKOMU</t>
  </si>
  <si>
    <t>OKOTA</t>
  </si>
  <si>
    <t>OKPAI</t>
  </si>
  <si>
    <t>OKPANAM</t>
  </si>
  <si>
    <t>Okpella</t>
  </si>
  <si>
    <t>OKUKU</t>
  </si>
  <si>
    <t>OLORUSOGO</t>
  </si>
  <si>
    <t>OMADINO</t>
  </si>
  <si>
    <t>OMOLE</t>
  </si>
  <si>
    <t>OMU-ARAN</t>
  </si>
  <si>
    <t>OMUO  EKITI</t>
  </si>
  <si>
    <t>ONDO</t>
  </si>
  <si>
    <t>ONIKAN</t>
  </si>
  <si>
    <t>ONITSHA</t>
  </si>
  <si>
    <t>OPEBI</t>
  </si>
  <si>
    <t>ORE</t>
  </si>
  <si>
    <t>OREGUN</t>
  </si>
  <si>
    <t>ORILE</t>
  </si>
  <si>
    <t>ORILE AGEGE</t>
  </si>
  <si>
    <t>ORLU</t>
  </si>
  <si>
    <t>ORO</t>
  </si>
  <si>
    <t>ORON</t>
  </si>
  <si>
    <t>ORU-IJEBU</t>
  </si>
  <si>
    <t>OSHIMILI</t>
  </si>
  <si>
    <t>OSHODI</t>
  </si>
  <si>
    <t>OSHOGBO</t>
  </si>
  <si>
    <t>OSOSA</t>
  </si>
  <si>
    <t>OTUN</t>
  </si>
  <si>
    <t>OTUOCHA</t>
  </si>
  <si>
    <t>OTURKPO</t>
  </si>
  <si>
    <t>OWENA</t>
  </si>
  <si>
    <t>OWERRI</t>
  </si>
  <si>
    <t>OWO</t>
  </si>
  <si>
    <t>OWODE</t>
  </si>
  <si>
    <t>OWORONSHOK</t>
  </si>
  <si>
    <t>OYINGBO</t>
  </si>
  <si>
    <t>OYO</t>
  </si>
  <si>
    <t>PALMGROVE</t>
  </si>
  <si>
    <t>PAPALANTO</t>
  </si>
  <si>
    <t>PATANI</t>
  </si>
  <si>
    <t>PATEGI</t>
  </si>
  <si>
    <t>PORT HARCOURT</t>
  </si>
  <si>
    <t>POTISKUM</t>
  </si>
  <si>
    <t>RIBAKO</t>
  </si>
  <si>
    <t>RIJAU</t>
  </si>
  <si>
    <t>SABO</t>
  </si>
  <si>
    <t>SAMINAKA</t>
  </si>
  <si>
    <t>SANGO OTTA</t>
  </si>
  <si>
    <t>SANGOTEDO</t>
  </si>
  <si>
    <t>SAPELE</t>
  </si>
  <si>
    <t>SARI IGANMU</t>
  </si>
  <si>
    <t>SATELITE TOWN</t>
  </si>
  <si>
    <t>SEME BORDER</t>
  </si>
  <si>
    <t>SHAGAMU</t>
  </si>
  <si>
    <t>SHAKI</t>
  </si>
  <si>
    <t>SHAO FARM</t>
  </si>
  <si>
    <t>SHENDAM</t>
  </si>
  <si>
    <t>SHOMOLU</t>
  </si>
  <si>
    <t>SOBA</t>
  </si>
  <si>
    <t>SOKOTO</t>
  </si>
  <si>
    <t>SONG</t>
  </si>
  <si>
    <t>SULEJA</t>
  </si>
  <si>
    <t>SUNTI FARM</t>
  </si>
  <si>
    <t>SURULERE</t>
  </si>
  <si>
    <t>TAKUM</t>
  </si>
  <si>
    <t>TEJUOSHO</t>
  </si>
  <si>
    <t>TIN CAN</t>
  </si>
  <si>
    <t>TRADE FAIR</t>
  </si>
  <si>
    <t>UGA AGUATA</t>
  </si>
  <si>
    <t>UGBA</t>
  </si>
  <si>
    <t>UGEP</t>
  </si>
  <si>
    <t>UGHELLI</t>
  </si>
  <si>
    <t>UKPO</t>
  </si>
  <si>
    <t>UMUAHIA</t>
  </si>
  <si>
    <t>UROMI</t>
  </si>
  <si>
    <t>UYO</t>
  </si>
  <si>
    <t>V/ISLAND</t>
  </si>
  <si>
    <t>VOLKSWAGEN</t>
  </si>
  <si>
    <t>WARRI</t>
  </si>
  <si>
    <t>WUKARI</t>
  </si>
  <si>
    <t>WUPA</t>
  </si>
  <si>
    <t>WUSE</t>
  </si>
  <si>
    <t>YABA</t>
  </si>
  <si>
    <t>YAURI</t>
  </si>
  <si>
    <t>YENAGUA</t>
  </si>
  <si>
    <t>YOLA</t>
  </si>
  <si>
    <t>ZAKI BIAM</t>
  </si>
  <si>
    <t>ZAMFARA</t>
  </si>
  <si>
    <t>ZARIA</t>
  </si>
  <si>
    <t>ZURU</t>
  </si>
  <si>
    <t>ABA</t>
  </si>
  <si>
    <t>Not Provided</t>
  </si>
  <si>
    <t>ABAGANA</t>
  </si>
  <si>
    <t>Ebony</t>
  </si>
  <si>
    <t>AGULERI</t>
  </si>
  <si>
    <t>Cross River</t>
  </si>
  <si>
    <t>DONGA</t>
  </si>
  <si>
    <t>GANYE</t>
  </si>
  <si>
    <t>IBILO</t>
  </si>
  <si>
    <t>IKERE EKIT</t>
  </si>
  <si>
    <t>IKOLE EKIT</t>
  </si>
  <si>
    <t>IKOT ABASI</t>
  </si>
  <si>
    <t>ILA-ORANGU</t>
  </si>
  <si>
    <t>ILESHA BAR</t>
  </si>
  <si>
    <t>ILO</t>
  </si>
  <si>
    <t>IPETU-IJES</t>
  </si>
  <si>
    <t>ISSELE-UKWU</t>
  </si>
  <si>
    <t>KAFANCHA</t>
  </si>
  <si>
    <t>LANGTANG S</t>
  </si>
  <si>
    <t>MAMBILLA PLATEAU</t>
  </si>
  <si>
    <t>MBANO</t>
  </si>
  <si>
    <t>MUTUm BIYU</t>
  </si>
  <si>
    <t>NUMAN</t>
  </si>
  <si>
    <t>OBUDU</t>
  </si>
  <si>
    <t>OGWASHI-UK</t>
  </si>
  <si>
    <t>OGWASHI-UKU</t>
  </si>
  <si>
    <t>OKENNE</t>
  </si>
  <si>
    <t>OMUO  EKIT</t>
  </si>
  <si>
    <t>OPE ILU</t>
  </si>
  <si>
    <t>YENAGOA</t>
  </si>
  <si>
    <t>ZINGINGININWA</t>
  </si>
  <si>
    <t>ADO EKITI</t>
  </si>
  <si>
    <t>BURUTU CALABAR</t>
  </si>
  <si>
    <t>Geo Zones</t>
  </si>
  <si>
    <t>5 ton (20%)</t>
  </si>
  <si>
    <t>5 ton VA+VAT</t>
  </si>
  <si>
    <t>7 ton (20%)</t>
  </si>
  <si>
    <t>7 ton VA+VAT</t>
  </si>
  <si>
    <t>10 ton (20%)</t>
  </si>
  <si>
    <t>10 ton VA+VAT</t>
  </si>
  <si>
    <t>15 ton (20%)</t>
  </si>
  <si>
    <t>15 ton VA+VAT</t>
  </si>
  <si>
    <t>30 ton (20%)</t>
  </si>
  <si>
    <t>30 ton VA+VAT</t>
  </si>
  <si>
    <t>40 ton (20%)</t>
  </si>
  <si>
    <t>40 ton VA+VAT</t>
  </si>
  <si>
    <t>45 ton (20%)</t>
  </si>
  <si>
    <t>45 ton VA+VAT</t>
  </si>
  <si>
    <t>60 ton (20%)</t>
  </si>
  <si>
    <t>60 ton VA+VAT</t>
  </si>
  <si>
    <t>States</t>
  </si>
  <si>
    <t>North Central</t>
  </si>
  <si>
    <t>North West</t>
  </si>
  <si>
    <t>South South</t>
  </si>
  <si>
    <t>North East</t>
  </si>
  <si>
    <t>South East</t>
  </si>
  <si>
    <t>South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</si>
</sst>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FF00"/>
      </patternFill>
    </fill>
    <fill>
      <patternFill patternType="solid">
        <fgColor rgb="FF999999"/>
        <bgColor rgb="FFA6A6A6"/>
      </patternFill>
    </fill>
    <fill>
      <patternFill patternType="solid">
        <fgColor rgb="FFFFFF00"/>
        <bgColor rgb="FFFFFF3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2" applyNumberFormat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 applyProtection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</xf>
    <xf numFmtId="164" fontId="3" fillId="4" borderId="1" xfId="1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 applyProtection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/>
    </xf>
    <xf numFmtId="164" fontId="4" fillId="4" borderId="1" xfId="1" applyNumberFormat="1" applyFont="1" applyFill="1" applyBorder="1" applyAlignment="1" applyProtection="1">
      <alignment horizontal="center" vertical="center"/>
    </xf>
    <xf numFmtId="164" fontId="5" fillId="0" borderId="1" xfId="1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7" borderId="2" xfId="4" applyFont="1" applyAlignment="1">
      <alignment horizontal="center" vertical="center"/>
    </xf>
    <xf numFmtId="0" fontId="9" fillId="7" borderId="2" xfId="4" applyFont="1" applyAlignment="1">
      <alignment horizontal="left" vertical="center" wrapText="1"/>
    </xf>
    <xf numFmtId="0" fontId="9" fillId="7" borderId="2" xfId="4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6" fillId="5" borderId="1" xfId="2" applyNumberFormat="1" applyBorder="1" applyAlignment="1" applyProtection="1">
      <alignment horizontal="center" vertical="center"/>
    </xf>
    <xf numFmtId="164" fontId="7" fillId="6" borderId="1" xfId="3" applyNumberFormat="1" applyBorder="1" applyAlignment="1" applyProtection="1">
      <alignment horizontal="center" vertical="center"/>
    </xf>
    <xf numFmtId="164" fontId="3" fillId="0" borderId="1" xfId="1" applyNumberFormat="1" applyFont="1" applyFill="1" applyBorder="1" applyAlignment="1" applyProtection="1">
      <alignment horizontal="center" vertical="center"/>
    </xf>
    <xf numFmtId="43" fontId="6" fillId="5" borderId="4" xfId="2" applyNumberFormat="1" applyBorder="1"/>
    <xf numFmtId="43" fontId="7" fillId="6" borderId="1" xfId="3" applyNumberFormat="1" applyBorder="1"/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164" fontId="3" fillId="0" borderId="6" xfId="1" applyNumberFormat="1" applyFont="1" applyBorder="1" applyAlignment="1" applyProtection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6" fillId="5" borderId="6" xfId="2" applyNumberFormat="1" applyBorder="1" applyAlignment="1" applyProtection="1">
      <alignment horizontal="center" vertical="center"/>
    </xf>
    <xf numFmtId="164" fontId="7" fillId="6" borderId="6" xfId="3" applyNumberFormat="1" applyBorder="1" applyAlignment="1" applyProtection="1">
      <alignment horizontal="center" vertical="center"/>
    </xf>
    <xf numFmtId="164" fontId="3" fillId="0" borderId="6" xfId="1" applyNumberFormat="1" applyFont="1" applyFill="1" applyBorder="1" applyAlignment="1" applyProtection="1">
      <alignment horizontal="center" vertical="center"/>
    </xf>
    <xf numFmtId="43" fontId="6" fillId="5" borderId="7" xfId="2" applyNumberFormat="1" applyBorder="1"/>
    <xf numFmtId="43" fontId="7" fillId="6" borderId="6" xfId="3" applyNumberFormat="1" applyBorder="1"/>
    <xf numFmtId="0" fontId="0" fillId="0" borderId="0" xfId="0" applyAlignment="1">
      <alignment horizontal="left"/>
    </xf>
    <xf numFmtId="0" fontId="6" fillId="0" borderId="0" xfId="2" applyFill="1"/>
    <xf numFmtId="0" fontId="6" fillId="0" borderId="0" xfId="2" applyFill="1" applyBorder="1"/>
  </cellXfs>
  <cellStyles count="5">
    <cellStyle name="Bad" xfId="3" builtinId="27"/>
    <cellStyle name="Calculation" xfId="4" builtinId="22"/>
    <cellStyle name="Comma" xfId="1" builtinId="3"/>
    <cellStyle name="Good" xfId="2" builtinId="26"/>
    <cellStyle name="Normal" xfId="0" builtinId="0"/>
  </cellStyles>
  <dxfs count="33">
    <dxf>
      <numFmt numFmtId="35" formatCode="_(* #,##0.00_);_(* \(#,##0.0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5" formatCode="_(* #,##0.00_);_(* \(#,##0.00\);_(* &quot;-&quot;??_);_(@_)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(* #,##0_);_(* \(#,##0\);_(* \-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(* #,##0_);_(* \(#,##0\);_(* \-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(* #,##0_);_(* \(#,##0\);_(* \-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FA7D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6</xdr:row>
      <xdr:rowOff>0</xdr:rowOff>
    </xdr:from>
    <xdr:to>
      <xdr:col>8</xdr:col>
      <xdr:colOff>276860</xdr:colOff>
      <xdr:row>11</xdr:row>
      <xdr:rowOff>181057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027462-72B2-18FF-5D3A-FE0400D53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143000"/>
          <a:ext cx="4553585" cy="11335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uQ%20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 VA+VAT"/>
      <sheetName val="7 ton VA+VAT"/>
      <sheetName val="10 ton VA+VAT"/>
      <sheetName val="15 ton VA+VAT"/>
      <sheetName val="30 ton VA+VAT"/>
      <sheetName val="40 ton VA+VAT"/>
      <sheetName val="45 ton VA+VAT"/>
      <sheetName val="60 ton VA+VAT"/>
      <sheetName val="All trucks"/>
      <sheetName val="CONSOLIDATED"/>
      <sheetName val="geopolitical zones"/>
      <sheetName val="Suggestion1"/>
      <sheetName val="Suggestio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167546-3A83-408C-8018-B2291804C2AA}" name="Table1" displayName="Table1" ref="A1:B38" totalsRowShown="0">
  <autoFilter ref="A1:B38" xr:uid="{5D167546-3A83-408C-8018-B2291804C2AA}"/>
  <tableColumns count="2">
    <tableColumn id="1" xr3:uid="{3F8998C3-66EA-416E-94BD-0FEAD8D1199F}" name="States"/>
    <tableColumn id="2" xr3:uid="{881A6643-8C75-47AA-AC80-76EB5B2A867D}" name="Geo Z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0AB29-B90F-4E6F-8928-8987E44DF4C3}" name="Table2" displayName="Table2" ref="A1:AE795" totalsRowShown="0" headerRowDxfId="32" tableBorderDxfId="31" headerRowCellStyle="Calculation">
  <autoFilter ref="A1:AE795" xr:uid="{EE00AB29-B90F-4E6F-8928-8987E44DF4C3}"/>
  <tableColumns count="31">
    <tableColumn id="1" xr3:uid="{984C8CAE-8C2A-4F8A-AC72-CF171C9ECD94}" name="S.no" dataDxfId="30"/>
    <tableColumn id="2" xr3:uid="{AE1E9115-4623-4E75-8ED0-FE490C0FC0B6}" name="Loading point" dataDxfId="29"/>
    <tableColumn id="3" xr3:uid="{09995E1B-80B8-4560-A6C7-370D99B0A5C5}" name="Destination" dataDxfId="28"/>
    <tableColumn id="4" xr3:uid="{08685C6D-2578-4D17-84E0-7DBA087E10E9}" name="KEY" dataDxfId="27">
      <calculatedColumnFormula>B2&amp;"-"&amp;C2</calculatedColumnFormula>
    </tableColumn>
    <tableColumn id="5" xr3:uid="{C1300378-EB22-4ABE-891A-9659C1D1C5D7}" name="State" dataDxfId="26"/>
    <tableColumn id="31" xr3:uid="{3F5A552D-8C4A-4E31-99A6-3435A747A9FC}" name="Geo Zones" dataDxfId="25">
      <calculatedColumnFormula>_xlfn.XLOOKUP(Table2[[#This Row],[State]],[1]!Table1[States],[1]!Table1[Geo Zones])</calculatedColumnFormula>
    </tableColumn>
    <tableColumn id="6" xr3:uid="{25A20A87-3833-4675-A1EB-64F58367F462}" name="Distance km" dataDxfId="24" dataCellStyle="Comma"/>
    <tableColumn id="7" xr3:uid="{5E9B5865-C302-4CAE-B6F0-8AB8C923A918}" name="5 ton" dataDxfId="23"/>
    <tableColumn id="8" xr3:uid="{32CF7A61-88DD-4ACB-A6D8-704A57AEDB9A}" name="5 ton (20%)" dataDxfId="22" dataCellStyle="Good">
      <calculatedColumnFormula>H2*1.2</calculatedColumnFormula>
    </tableColumn>
    <tableColumn id="9" xr3:uid="{A0F4A1CA-5CC9-4D4F-94B7-27A1363CC5EB}" name="5 ton VA+VAT" dataDxfId="21" dataCellStyle="Bad">
      <calculatedColumnFormula>I2+(I2*0.075)</calculatedColumnFormula>
    </tableColumn>
    <tableColumn id="10" xr3:uid="{77F1C29A-DAB6-4352-83ED-207C4507D29D}" name="7 ton" dataDxfId="20"/>
    <tableColumn id="11" xr3:uid="{AD5C09E3-20EE-4A9D-8247-0DA1DCEA95D3}" name="7 ton (20%)" dataDxfId="19" dataCellStyle="Good">
      <calculatedColumnFormula>K2*1.2</calculatedColumnFormula>
    </tableColumn>
    <tableColumn id="12" xr3:uid="{C071D134-12E3-4A3A-8F49-88CE78D151FE}" name="7 ton VA+VAT" dataDxfId="18" dataCellStyle="Bad">
      <calculatedColumnFormula>L2+(L2*0.075)</calculatedColumnFormula>
    </tableColumn>
    <tableColumn id="13" xr3:uid="{EC60AA0B-B381-405A-8CA9-54F7AD00FF11}" name="10 ton" dataDxfId="17"/>
    <tableColumn id="14" xr3:uid="{3DF116E9-4DF6-4315-B830-053BA7D14835}" name="10 ton (20%)" dataDxfId="16" dataCellStyle="Good">
      <calculatedColumnFormula>N2*1.2</calculatedColumnFormula>
    </tableColumn>
    <tableColumn id="15" xr3:uid="{5F55C072-628F-45D2-B626-4D0280D33EB6}" name="10 ton VA+VAT" dataDxfId="15" dataCellStyle="Bad">
      <calculatedColumnFormula>O2+(O2*0.075)</calculatedColumnFormula>
    </tableColumn>
    <tableColumn id="16" xr3:uid="{77F5D47F-67EF-4872-8785-9901408F8234}" name="15 ton" dataDxfId="14" dataCellStyle="Comma"/>
    <tableColumn id="17" xr3:uid="{99361B56-9A6D-424C-8E25-EF1554905105}" name="15 ton (20%)" dataDxfId="13" dataCellStyle="Good">
      <calculatedColumnFormula>Q2*1.2</calculatedColumnFormula>
    </tableColumn>
    <tableColumn id="18" xr3:uid="{89DF3771-BD17-4310-B612-6361F262FBC6}" name="15 ton VA+VAT" dataDxfId="12" dataCellStyle="Bad">
      <calculatedColumnFormula>R2+(R2*0.075)</calculatedColumnFormula>
    </tableColumn>
    <tableColumn id="19" xr3:uid="{F836608C-C1A1-49EE-837B-EE6AF64720EE}" name="30 ton" dataDxfId="11" dataCellStyle="Comma"/>
    <tableColumn id="20" xr3:uid="{14CE0A43-6E3F-4C5F-A133-6B31F3789B0D}" name="30 ton (20%)" dataDxfId="10" dataCellStyle="Good">
      <calculatedColumnFormula>T2*1.2</calculatedColumnFormula>
    </tableColumn>
    <tableColumn id="21" xr3:uid="{46CEC802-2B74-464F-8567-0D0858C735A3}" name="30 ton VA+VAT" dataDxfId="9" dataCellStyle="Bad">
      <calculatedColumnFormula>U2+(U2*0.075)</calculatedColumnFormula>
    </tableColumn>
    <tableColumn id="22" xr3:uid="{71E438AB-72E6-4C2A-B967-CCE40C0B601F}" name="40 ton" dataDxfId="8" dataCellStyle="Comma"/>
    <tableColumn id="23" xr3:uid="{AA2F271A-19DE-4F8C-A819-328374F21304}" name="40 ton (20%)" dataDxfId="7" dataCellStyle="Good">
      <calculatedColumnFormula>W2*1.2</calculatedColumnFormula>
    </tableColumn>
    <tableColumn id="24" xr3:uid="{923E345E-D17C-412F-AA91-D2996EA4CB0B}" name="40 ton VA+VAT" dataDxfId="6" dataCellStyle="Bad">
      <calculatedColumnFormula>X2+(X2*0.075)</calculatedColumnFormula>
    </tableColumn>
    <tableColumn id="25" xr3:uid="{BB360AEC-9D31-40B9-9481-E3EA837ABAC3}" name="45 ton" dataDxfId="5" dataCellStyle="Comma"/>
    <tableColumn id="26" xr3:uid="{A529F1B3-1245-4AC8-9BD4-7A30854D05B2}" name="45 ton (20%)" dataDxfId="4" dataCellStyle="Good">
      <calculatedColumnFormula>Z2*1.2</calculatedColumnFormula>
    </tableColumn>
    <tableColumn id="27" xr3:uid="{03F9DD7F-CA2C-42F5-AD4C-4CEA3BD98D14}" name="45 ton VA+VAT" dataDxfId="3" dataCellStyle="Bad">
      <calculatedColumnFormula>AA2+(AA2*0.075)</calculatedColumnFormula>
    </tableColumn>
    <tableColumn id="28" xr3:uid="{AD8CA593-B1F6-4416-A011-AB8B57FB2054}" name="60 ton" dataDxfId="2" dataCellStyle="Comma"/>
    <tableColumn id="29" xr3:uid="{ACE6D443-95B1-4725-A5D5-5149E3C4DBE2}" name="60 ton (20%)" dataDxfId="1" dataCellStyle="Good">
      <calculatedColumnFormula>AC2*1.2</calculatedColumnFormula>
    </tableColumn>
    <tableColumn id="30" xr3:uid="{D204C004-DD81-4665-BF9F-E657974F3682}" name="60 ton VA+VAT" dataDxfId="0" dataCellStyle="Bad">
      <calculatedColumnFormula>AD2+(AD2*0.075)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5"/>
  <sheetViews>
    <sheetView tabSelected="1" topLeftCell="E1" workbookViewId="0">
      <selection activeCell="H24" sqref="H24"/>
    </sheetView>
  </sheetViews>
  <sheetFormatPr defaultColWidth="8.7109375" defaultRowHeight="15" x14ac:dyDescent="0.25"/>
  <cols>
    <col min="1" max="1" width="8.85546875" style="6" bestFit="1" customWidth="1"/>
    <col min="2" max="2" width="17.85546875" style="6" customWidth="1"/>
    <col min="3" max="3" width="24.140625" style="6" customWidth="1"/>
    <col min="4" max="4" width="24.5703125" style="6" customWidth="1"/>
    <col min="5" max="5" width="13" style="6" customWidth="1"/>
    <col min="6" max="6" width="16.28515625" style="6" customWidth="1"/>
    <col min="7" max="7" width="23.5703125" style="6" customWidth="1"/>
    <col min="8" max="8" width="12.85546875" style="6" customWidth="1"/>
    <col min="9" max="9" width="19.85546875" style="6" customWidth="1"/>
    <col min="10" max="13" width="9.85546875" style="6" bestFit="1" customWidth="1"/>
    <col min="14" max="14" width="11.5703125" style="6" bestFit="1" customWidth="1"/>
    <col min="15" max="16384" width="8.7109375" style="6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</row>
    <row r="2" spans="1:14" x14ac:dyDescent="0.25">
      <c r="A2" s="7">
        <v>1</v>
      </c>
      <c r="B2" s="7" t="s">
        <v>14</v>
      </c>
      <c r="C2" s="7" t="s">
        <v>15</v>
      </c>
      <c r="D2" s="7" t="str">
        <f t="shared" ref="D2:D65" si="0">B2&amp;"-"&amp;C2</f>
        <v>LAGOS-ABIA</v>
      </c>
      <c r="E2" s="7" t="s">
        <v>16</v>
      </c>
      <c r="F2" s="8">
        <v>1242</v>
      </c>
      <c r="G2" s="8">
        <v>128419</v>
      </c>
      <c r="H2" s="8">
        <v>146765</v>
      </c>
      <c r="I2" s="8">
        <v>165110</v>
      </c>
      <c r="J2" s="8">
        <v>227448</v>
      </c>
      <c r="K2" s="9">
        <v>366912</v>
      </c>
      <c r="L2" s="10">
        <v>439920</v>
      </c>
      <c r="M2" s="8">
        <v>513677</v>
      </c>
      <c r="N2" s="8">
        <v>616412</v>
      </c>
    </row>
    <row r="3" spans="1:14" x14ac:dyDescent="0.25">
      <c r="A3" s="7">
        <v>2</v>
      </c>
      <c r="B3" s="7" t="s">
        <v>14</v>
      </c>
      <c r="C3" s="7" t="s">
        <v>17</v>
      </c>
      <c r="D3" s="7" t="str">
        <f t="shared" si="0"/>
        <v>LAGOS-ANAMBRA</v>
      </c>
      <c r="E3" s="7" t="s">
        <v>18</v>
      </c>
      <c r="F3" s="8">
        <v>980</v>
      </c>
      <c r="G3" s="8">
        <v>112560</v>
      </c>
      <c r="H3" s="8">
        <v>128640</v>
      </c>
      <c r="I3" s="8">
        <v>144720</v>
      </c>
      <c r="J3" s="8">
        <v>198720</v>
      </c>
      <c r="K3" s="9">
        <v>321600</v>
      </c>
      <c r="L3" s="10">
        <v>385920</v>
      </c>
      <c r="M3" s="8">
        <v>450240</v>
      </c>
      <c r="N3" s="8">
        <v>540288</v>
      </c>
    </row>
    <row r="4" spans="1:14" x14ac:dyDescent="0.25">
      <c r="A4" s="7">
        <v>3</v>
      </c>
      <c r="B4" s="7" t="s">
        <v>14</v>
      </c>
      <c r="C4" s="7" t="s">
        <v>19</v>
      </c>
      <c r="D4" s="7" t="str">
        <f t="shared" si="0"/>
        <v>LAGOS-ABAJI</v>
      </c>
      <c r="E4" s="7" t="s">
        <v>20</v>
      </c>
      <c r="F4" s="8">
        <v>1342</v>
      </c>
      <c r="G4" s="8">
        <v>134538</v>
      </c>
      <c r="H4" s="8">
        <v>153758</v>
      </c>
      <c r="I4" s="8">
        <v>172977</v>
      </c>
      <c r="J4" s="8">
        <v>238046</v>
      </c>
      <c r="K4" s="9">
        <v>384394</v>
      </c>
      <c r="L4" s="10">
        <v>461273</v>
      </c>
      <c r="M4" s="8">
        <v>538151</v>
      </c>
      <c r="N4" s="8">
        <v>645782</v>
      </c>
    </row>
    <row r="5" spans="1:14" x14ac:dyDescent="0.25">
      <c r="A5" s="7">
        <v>4</v>
      </c>
      <c r="B5" s="7" t="s">
        <v>14</v>
      </c>
      <c r="C5" s="7" t="s">
        <v>21</v>
      </c>
      <c r="D5" s="7" t="str">
        <f t="shared" si="0"/>
        <v>LAGOS-ABAKALIKI</v>
      </c>
      <c r="E5" s="7" t="s">
        <v>22</v>
      </c>
      <c r="F5" s="8">
        <v>1272</v>
      </c>
      <c r="G5" s="8">
        <v>132335</v>
      </c>
      <c r="H5" s="8">
        <v>151240</v>
      </c>
      <c r="I5" s="8">
        <v>170145</v>
      </c>
      <c r="J5" s="8">
        <v>234650</v>
      </c>
      <c r="K5" s="9">
        <v>378100</v>
      </c>
      <c r="L5" s="10">
        <v>454100</v>
      </c>
      <c r="M5" s="8">
        <v>529340</v>
      </c>
      <c r="N5" s="8">
        <v>635208</v>
      </c>
    </row>
    <row r="6" spans="1:14" x14ac:dyDescent="0.25">
      <c r="A6" s="7">
        <v>5</v>
      </c>
      <c r="B6" s="7" t="s">
        <v>14</v>
      </c>
      <c r="C6" s="7" t="s">
        <v>23</v>
      </c>
      <c r="D6" s="7" t="str">
        <f t="shared" si="0"/>
        <v>LAGOS-ABEJUKOLO</v>
      </c>
      <c r="E6" s="7" t="s">
        <v>24</v>
      </c>
      <c r="F6" s="8">
        <v>1357</v>
      </c>
      <c r="G6" s="8">
        <v>139104</v>
      </c>
      <c r="H6" s="8">
        <v>158976</v>
      </c>
      <c r="I6" s="8">
        <v>178848</v>
      </c>
      <c r="J6" s="8">
        <v>246720</v>
      </c>
      <c r="K6" s="9">
        <v>397440</v>
      </c>
      <c r="L6" s="10">
        <v>477120</v>
      </c>
      <c r="M6" s="8">
        <v>556416</v>
      </c>
      <c r="N6" s="8">
        <v>667699</v>
      </c>
    </row>
    <row r="7" spans="1:14" x14ac:dyDescent="0.25">
      <c r="A7" s="7">
        <v>6</v>
      </c>
      <c r="B7" s="7" t="s">
        <v>14</v>
      </c>
      <c r="C7" s="7" t="s">
        <v>25</v>
      </c>
      <c r="D7" s="7" t="str">
        <f t="shared" si="0"/>
        <v>LAGOS-ABEOKUTA</v>
      </c>
      <c r="E7" s="7" t="s">
        <v>26</v>
      </c>
      <c r="F7" s="8">
        <v>202</v>
      </c>
      <c r="G7" s="8">
        <v>44247</v>
      </c>
      <c r="H7" s="8">
        <v>50568</v>
      </c>
      <c r="I7" s="8">
        <v>56889</v>
      </c>
      <c r="J7" s="8">
        <v>78400</v>
      </c>
      <c r="K7" s="9">
        <v>126420</v>
      </c>
      <c r="L7" s="10">
        <v>150920</v>
      </c>
      <c r="M7" s="8">
        <v>176988</v>
      </c>
      <c r="N7" s="8">
        <v>212386</v>
      </c>
    </row>
    <row r="8" spans="1:14" x14ac:dyDescent="0.25">
      <c r="A8" s="7">
        <v>7</v>
      </c>
      <c r="B8" s="7" t="s">
        <v>14</v>
      </c>
      <c r="C8" s="7" t="s">
        <v>27</v>
      </c>
      <c r="D8" s="7" t="str">
        <f t="shared" si="0"/>
        <v>LAGOS-ABRAKA</v>
      </c>
      <c r="E8" s="7" t="s">
        <v>28</v>
      </c>
      <c r="F8" s="8">
        <v>814</v>
      </c>
      <c r="G8" s="8">
        <v>95088</v>
      </c>
      <c r="H8" s="8">
        <v>108672</v>
      </c>
      <c r="I8" s="8">
        <v>122256</v>
      </c>
      <c r="J8" s="8">
        <v>168000</v>
      </c>
      <c r="K8" s="9">
        <v>271680</v>
      </c>
      <c r="L8" s="10">
        <v>325440</v>
      </c>
      <c r="M8" s="8">
        <v>380352</v>
      </c>
      <c r="N8" s="8">
        <v>456422</v>
      </c>
    </row>
    <row r="9" spans="1:14" x14ac:dyDescent="0.25">
      <c r="A9" s="7">
        <v>8</v>
      </c>
      <c r="B9" s="7" t="s">
        <v>14</v>
      </c>
      <c r="C9" s="7" t="s">
        <v>29</v>
      </c>
      <c r="D9" s="7" t="str">
        <f t="shared" si="0"/>
        <v>LAGOS-ABUJA</v>
      </c>
      <c r="E9" s="7" t="s">
        <v>20</v>
      </c>
      <c r="F9" s="8">
        <v>1446</v>
      </c>
      <c r="G9" s="8">
        <v>153341</v>
      </c>
      <c r="H9" s="8">
        <v>175247</v>
      </c>
      <c r="I9" s="8">
        <v>197152</v>
      </c>
      <c r="J9" s="8">
        <v>271391</v>
      </c>
      <c r="K9" s="9">
        <v>438116</v>
      </c>
      <c r="L9" s="10">
        <v>526110</v>
      </c>
      <c r="M9" s="8">
        <v>613363</v>
      </c>
      <c r="N9" s="8">
        <v>736035</v>
      </c>
    </row>
    <row r="10" spans="1:14" x14ac:dyDescent="0.25">
      <c r="A10" s="7">
        <v>9</v>
      </c>
      <c r="B10" s="7" t="s">
        <v>14</v>
      </c>
      <c r="C10" s="7" t="s">
        <v>30</v>
      </c>
      <c r="D10" s="7" t="str">
        <f t="shared" si="0"/>
        <v>LAGOS-ABULE EGBA</v>
      </c>
      <c r="E10" s="7" t="s">
        <v>31</v>
      </c>
      <c r="F10" s="8">
        <v>56</v>
      </c>
      <c r="G10" s="8">
        <v>28067</v>
      </c>
      <c r="H10" s="8">
        <v>32076</v>
      </c>
      <c r="I10" s="8">
        <v>36086</v>
      </c>
      <c r="J10" s="8">
        <v>49500</v>
      </c>
      <c r="K10" s="9">
        <v>80190</v>
      </c>
      <c r="L10" s="10">
        <v>96030</v>
      </c>
      <c r="M10" s="8">
        <v>112266</v>
      </c>
      <c r="N10" s="8">
        <v>134719</v>
      </c>
    </row>
    <row r="11" spans="1:14" x14ac:dyDescent="0.25">
      <c r="A11" s="7">
        <v>10</v>
      </c>
      <c r="B11" s="7" t="s">
        <v>14</v>
      </c>
      <c r="C11" s="7" t="s">
        <v>32</v>
      </c>
      <c r="D11" s="7" t="str">
        <f t="shared" si="0"/>
        <v>LAGOS-ABULE OSUN</v>
      </c>
      <c r="E11" s="7" t="s">
        <v>31</v>
      </c>
      <c r="F11" s="8">
        <v>42</v>
      </c>
      <c r="G11" s="8">
        <v>27374</v>
      </c>
      <c r="H11" s="8">
        <v>31284</v>
      </c>
      <c r="I11" s="8">
        <v>35195</v>
      </c>
      <c r="J11" s="8">
        <v>48510</v>
      </c>
      <c r="K11" s="9">
        <v>78210</v>
      </c>
      <c r="L11" s="10">
        <v>94050</v>
      </c>
      <c r="M11" s="8">
        <v>109494</v>
      </c>
      <c r="N11" s="8">
        <v>131393</v>
      </c>
    </row>
    <row r="12" spans="1:14" x14ac:dyDescent="0.25">
      <c r="A12" s="7">
        <v>11</v>
      </c>
      <c r="B12" s="7" t="s">
        <v>14</v>
      </c>
      <c r="C12" s="7" t="s">
        <v>33</v>
      </c>
      <c r="D12" s="7" t="str">
        <f t="shared" si="0"/>
        <v>LAGOS-ABULE-OSUN</v>
      </c>
      <c r="E12" s="7" t="s">
        <v>31</v>
      </c>
      <c r="F12" s="8">
        <v>42</v>
      </c>
      <c r="G12" s="8">
        <v>27027</v>
      </c>
      <c r="H12" s="8">
        <v>30888</v>
      </c>
      <c r="I12" s="8">
        <v>34749</v>
      </c>
      <c r="J12" s="8">
        <v>47520</v>
      </c>
      <c r="K12" s="9">
        <v>77220</v>
      </c>
      <c r="L12" s="10">
        <v>93060</v>
      </c>
      <c r="M12" s="8">
        <v>108108</v>
      </c>
      <c r="N12" s="8">
        <v>129730</v>
      </c>
    </row>
    <row r="13" spans="1:14" x14ac:dyDescent="0.25">
      <c r="A13" s="7">
        <v>12</v>
      </c>
      <c r="B13" s="7" t="s">
        <v>14</v>
      </c>
      <c r="C13" s="7" t="s">
        <v>34</v>
      </c>
      <c r="D13" s="7" t="str">
        <f t="shared" si="0"/>
        <v>LAGOS-ADENIJI ADELE</v>
      </c>
      <c r="E13" s="7" t="s">
        <v>31</v>
      </c>
      <c r="F13" s="8">
        <v>336</v>
      </c>
      <c r="G13" s="8">
        <v>48510</v>
      </c>
      <c r="H13" s="8">
        <v>55440</v>
      </c>
      <c r="I13" s="8">
        <v>62370</v>
      </c>
      <c r="J13" s="8">
        <v>86130</v>
      </c>
      <c r="K13" s="9">
        <v>138600</v>
      </c>
      <c r="L13" s="10">
        <v>166320</v>
      </c>
      <c r="M13" s="8">
        <v>194040</v>
      </c>
      <c r="N13" s="8">
        <v>232848</v>
      </c>
    </row>
    <row r="14" spans="1:14" x14ac:dyDescent="0.25">
      <c r="A14" s="7">
        <v>13</v>
      </c>
      <c r="B14" s="7" t="s">
        <v>14</v>
      </c>
      <c r="C14" s="7" t="s">
        <v>35</v>
      </c>
      <c r="D14" s="7" t="str">
        <f t="shared" si="0"/>
        <v>LAGOS-ADO ekiti</v>
      </c>
      <c r="E14" s="7" t="s">
        <v>36</v>
      </c>
      <c r="F14" s="8">
        <v>710</v>
      </c>
      <c r="G14" s="8">
        <v>87360</v>
      </c>
      <c r="H14" s="8">
        <v>99840</v>
      </c>
      <c r="I14" s="8">
        <v>112320</v>
      </c>
      <c r="J14" s="8">
        <v>154560</v>
      </c>
      <c r="K14" s="9">
        <v>249600</v>
      </c>
      <c r="L14" s="10">
        <v>299520</v>
      </c>
      <c r="M14" s="8">
        <v>349440</v>
      </c>
      <c r="N14" s="8">
        <v>419328</v>
      </c>
    </row>
    <row r="15" spans="1:14" x14ac:dyDescent="0.25">
      <c r="A15" s="7">
        <v>14</v>
      </c>
      <c r="B15" s="7" t="s">
        <v>14</v>
      </c>
      <c r="C15" s="7" t="s">
        <v>37</v>
      </c>
      <c r="D15" s="7" t="str">
        <f t="shared" si="0"/>
        <v>LAGOS-ADO ODO</v>
      </c>
      <c r="E15" s="7" t="s">
        <v>26</v>
      </c>
      <c r="F15" s="8">
        <v>119</v>
      </c>
      <c r="G15" s="8">
        <v>36358</v>
      </c>
      <c r="H15" s="8">
        <v>41552</v>
      </c>
      <c r="I15" s="8">
        <v>46746</v>
      </c>
      <c r="J15" s="8">
        <v>63700</v>
      </c>
      <c r="K15" s="9">
        <v>103880</v>
      </c>
      <c r="L15" s="10">
        <v>124460</v>
      </c>
      <c r="M15" s="8">
        <v>145432</v>
      </c>
      <c r="N15" s="8">
        <v>174518</v>
      </c>
    </row>
    <row r="16" spans="1:14" x14ac:dyDescent="0.25">
      <c r="A16" s="7">
        <v>15</v>
      </c>
      <c r="B16" s="7" t="s">
        <v>14</v>
      </c>
      <c r="C16" s="7" t="s">
        <v>38</v>
      </c>
      <c r="D16" s="7" t="str">
        <f t="shared" si="0"/>
        <v>LAGOS-AGBADO</v>
      </c>
      <c r="E16" s="7" t="s">
        <v>26</v>
      </c>
      <c r="F16" s="8">
        <v>68</v>
      </c>
      <c r="G16" s="8">
        <v>29498</v>
      </c>
      <c r="H16" s="8">
        <v>33712</v>
      </c>
      <c r="I16" s="8">
        <v>37926</v>
      </c>
      <c r="J16" s="8">
        <v>51940</v>
      </c>
      <c r="K16" s="9">
        <v>84280</v>
      </c>
      <c r="L16" s="10">
        <v>100940</v>
      </c>
      <c r="M16" s="8">
        <v>117992</v>
      </c>
      <c r="N16" s="8">
        <v>141590</v>
      </c>
    </row>
    <row r="17" spans="1:14" x14ac:dyDescent="0.25">
      <c r="A17" s="7">
        <v>16</v>
      </c>
      <c r="B17" s="7" t="s">
        <v>14</v>
      </c>
      <c r="C17" s="7" t="s">
        <v>39</v>
      </c>
      <c r="D17" s="7" t="str">
        <f t="shared" si="0"/>
        <v>LAGOS-AGBARA</v>
      </c>
      <c r="E17" s="7" t="s">
        <v>26</v>
      </c>
      <c r="F17" s="8">
        <v>80</v>
      </c>
      <c r="G17" s="8">
        <v>40265</v>
      </c>
      <c r="H17" s="8">
        <v>46017</v>
      </c>
      <c r="I17" s="8">
        <v>51770</v>
      </c>
      <c r="J17" s="8">
        <v>69026</v>
      </c>
      <c r="K17" s="9">
        <v>115043</v>
      </c>
      <c r="L17" s="10">
        <v>138052</v>
      </c>
      <c r="M17" s="8">
        <v>161061</v>
      </c>
      <c r="N17" s="8">
        <v>193273</v>
      </c>
    </row>
    <row r="18" spans="1:14" x14ac:dyDescent="0.25">
      <c r="A18" s="7">
        <v>17</v>
      </c>
      <c r="B18" s="7" t="s">
        <v>14</v>
      </c>
      <c r="C18" s="7" t="s">
        <v>40</v>
      </c>
      <c r="D18" s="7" t="str">
        <f t="shared" si="0"/>
        <v>LAGOS-AGBOJU</v>
      </c>
      <c r="E18" s="7" t="s">
        <v>31</v>
      </c>
      <c r="F18" s="8">
        <v>32</v>
      </c>
      <c r="G18" s="8">
        <v>27374</v>
      </c>
      <c r="H18" s="8">
        <v>31284</v>
      </c>
      <c r="I18" s="8">
        <v>35195</v>
      </c>
      <c r="J18" s="8">
        <v>48510</v>
      </c>
      <c r="K18" s="9">
        <v>78210</v>
      </c>
      <c r="L18" s="10">
        <v>94050</v>
      </c>
      <c r="M18" s="8">
        <v>109494</v>
      </c>
      <c r="N18" s="8">
        <v>131393</v>
      </c>
    </row>
    <row r="19" spans="1:14" x14ac:dyDescent="0.25">
      <c r="A19" s="7">
        <v>18</v>
      </c>
      <c r="B19" s="7" t="s">
        <v>14</v>
      </c>
      <c r="C19" s="7" t="s">
        <v>41</v>
      </c>
      <c r="D19" s="7" t="str">
        <f t="shared" si="0"/>
        <v>LAGOS-AGBOR</v>
      </c>
      <c r="E19" s="7" t="s">
        <v>28</v>
      </c>
      <c r="F19" s="8">
        <v>778</v>
      </c>
      <c r="G19" s="8">
        <v>95088</v>
      </c>
      <c r="H19" s="8">
        <v>108672</v>
      </c>
      <c r="I19" s="8">
        <v>122256</v>
      </c>
      <c r="J19" s="8">
        <v>168000</v>
      </c>
      <c r="K19" s="9">
        <v>271680</v>
      </c>
      <c r="L19" s="10">
        <v>325440</v>
      </c>
      <c r="M19" s="8">
        <v>380352</v>
      </c>
      <c r="N19" s="8">
        <v>456422</v>
      </c>
    </row>
    <row r="20" spans="1:14" x14ac:dyDescent="0.25">
      <c r="A20" s="7">
        <v>19</v>
      </c>
      <c r="B20" s="7" t="s">
        <v>14</v>
      </c>
      <c r="C20" s="7" t="s">
        <v>42</v>
      </c>
      <c r="D20" s="7" t="str">
        <f t="shared" si="0"/>
        <v>LAGOS-AGBOWA</v>
      </c>
      <c r="E20" s="7" t="s">
        <v>31</v>
      </c>
      <c r="F20" s="8">
        <v>124</v>
      </c>
      <c r="G20" s="8">
        <v>36729</v>
      </c>
      <c r="H20" s="8">
        <v>41976</v>
      </c>
      <c r="I20" s="8">
        <v>47223</v>
      </c>
      <c r="J20" s="8">
        <v>64350</v>
      </c>
      <c r="K20" s="9">
        <v>104940</v>
      </c>
      <c r="L20" s="10">
        <v>125730</v>
      </c>
      <c r="M20" s="8">
        <v>146916</v>
      </c>
      <c r="N20" s="8">
        <v>176299</v>
      </c>
    </row>
    <row r="21" spans="1:14" x14ac:dyDescent="0.25">
      <c r="A21" s="7">
        <v>20</v>
      </c>
      <c r="B21" s="7" t="s">
        <v>14</v>
      </c>
      <c r="C21" s="7" t="s">
        <v>43</v>
      </c>
      <c r="D21" s="7" t="str">
        <f t="shared" si="0"/>
        <v>LAGOS-AGEGE</v>
      </c>
      <c r="E21" s="7" t="s">
        <v>31</v>
      </c>
      <c r="F21" s="8">
        <v>42</v>
      </c>
      <c r="G21" s="8">
        <v>27027</v>
      </c>
      <c r="H21" s="8">
        <v>30888</v>
      </c>
      <c r="I21" s="8">
        <v>34749</v>
      </c>
      <c r="J21" s="8">
        <v>47520</v>
      </c>
      <c r="K21" s="9">
        <v>77220</v>
      </c>
      <c r="L21" s="10">
        <v>93060</v>
      </c>
      <c r="M21" s="8">
        <v>108108</v>
      </c>
      <c r="N21" s="8">
        <v>129730</v>
      </c>
    </row>
    <row r="22" spans="1:14" x14ac:dyDescent="0.25">
      <c r="A22" s="7">
        <v>21</v>
      </c>
      <c r="B22" s="7" t="s">
        <v>14</v>
      </c>
      <c r="C22" s="7" t="s">
        <v>44</v>
      </c>
      <c r="D22" s="7" t="str">
        <f t="shared" si="0"/>
        <v>LAGOS-AGENEBODE</v>
      </c>
      <c r="E22" s="7" t="s">
        <v>45</v>
      </c>
      <c r="F22" s="8">
        <v>1000</v>
      </c>
      <c r="G22" s="8">
        <v>114912</v>
      </c>
      <c r="H22" s="8">
        <v>131328</v>
      </c>
      <c r="I22" s="8">
        <v>147744</v>
      </c>
      <c r="J22" s="8">
        <v>203520</v>
      </c>
      <c r="K22" s="9">
        <v>328320</v>
      </c>
      <c r="L22" s="10">
        <v>394560</v>
      </c>
      <c r="M22" s="8">
        <v>459648</v>
      </c>
      <c r="N22" s="8">
        <v>551578</v>
      </c>
    </row>
    <row r="23" spans="1:14" x14ac:dyDescent="0.25">
      <c r="A23" s="7">
        <v>22</v>
      </c>
      <c r="B23" s="7" t="s">
        <v>14</v>
      </c>
      <c r="C23" s="7" t="s">
        <v>46</v>
      </c>
      <c r="D23" s="7" t="str">
        <f t="shared" si="0"/>
        <v>LAGOS-AGIDINGBI</v>
      </c>
      <c r="E23" s="7" t="s">
        <v>31</v>
      </c>
      <c r="F23" s="8">
        <v>95</v>
      </c>
      <c r="G23" s="8">
        <v>35343</v>
      </c>
      <c r="H23" s="8">
        <v>40392</v>
      </c>
      <c r="I23" s="8">
        <v>45441</v>
      </c>
      <c r="J23" s="8">
        <v>62370</v>
      </c>
      <c r="K23" s="9">
        <v>100980</v>
      </c>
      <c r="L23" s="10">
        <v>120780</v>
      </c>
      <c r="M23" s="8">
        <v>141372</v>
      </c>
      <c r="N23" s="8">
        <v>169646</v>
      </c>
    </row>
    <row r="24" spans="1:14" x14ac:dyDescent="0.25">
      <c r="A24" s="7">
        <v>23</v>
      </c>
      <c r="B24" s="7" t="s">
        <v>14</v>
      </c>
      <c r="C24" s="7" t="s">
        <v>47</v>
      </c>
      <c r="D24" s="7" t="str">
        <f t="shared" si="0"/>
        <v>LAGOS-AGILITI</v>
      </c>
      <c r="E24" s="7" t="s">
        <v>31</v>
      </c>
      <c r="F24" s="8">
        <v>50</v>
      </c>
      <c r="G24" s="8">
        <v>28067</v>
      </c>
      <c r="H24" s="8">
        <v>32076</v>
      </c>
      <c r="I24" s="8">
        <v>36086</v>
      </c>
      <c r="J24" s="8">
        <v>49500</v>
      </c>
      <c r="K24" s="9">
        <v>80190</v>
      </c>
      <c r="L24" s="10">
        <v>96030</v>
      </c>
      <c r="M24" s="8">
        <v>112266</v>
      </c>
      <c r="N24" s="8">
        <v>134719</v>
      </c>
    </row>
    <row r="25" spans="1:14" x14ac:dyDescent="0.25">
      <c r="A25" s="7">
        <v>24</v>
      </c>
      <c r="B25" s="7" t="s">
        <v>14</v>
      </c>
      <c r="C25" s="7" t="s">
        <v>48</v>
      </c>
      <c r="D25" s="7" t="str">
        <f t="shared" si="0"/>
        <v>LAGOS-AGO-IWOYE</v>
      </c>
      <c r="E25" s="7" t="s">
        <v>26</v>
      </c>
      <c r="F25" s="8">
        <v>258</v>
      </c>
      <c r="G25" s="8">
        <v>46648</v>
      </c>
      <c r="H25" s="8">
        <v>53312</v>
      </c>
      <c r="I25" s="8">
        <v>59976</v>
      </c>
      <c r="J25" s="8">
        <v>82320</v>
      </c>
      <c r="K25" s="9">
        <v>133280</v>
      </c>
      <c r="L25" s="10">
        <v>159740</v>
      </c>
      <c r="M25" s="8">
        <v>186592</v>
      </c>
      <c r="N25" s="8">
        <v>223910</v>
      </c>
    </row>
    <row r="26" spans="1:14" x14ac:dyDescent="0.25">
      <c r="A26" s="7">
        <v>25</v>
      </c>
      <c r="B26" s="7" t="s">
        <v>14</v>
      </c>
      <c r="C26" s="7" t="s">
        <v>49</v>
      </c>
      <c r="D26" s="7" t="str">
        <f t="shared" si="0"/>
        <v>LAGOS-Agripalm-Edo</v>
      </c>
      <c r="E26" s="7" t="s">
        <v>45</v>
      </c>
      <c r="F26" s="8">
        <v>530</v>
      </c>
      <c r="G26" s="8">
        <v>72912</v>
      </c>
      <c r="H26" s="8">
        <v>83328</v>
      </c>
      <c r="I26" s="8">
        <v>93744</v>
      </c>
      <c r="J26" s="8">
        <v>128640</v>
      </c>
      <c r="K26" s="9">
        <v>208320</v>
      </c>
      <c r="L26" s="10">
        <v>249600</v>
      </c>
      <c r="M26" s="8">
        <v>291648</v>
      </c>
      <c r="N26" s="8">
        <v>349978</v>
      </c>
    </row>
    <row r="27" spans="1:14" x14ac:dyDescent="0.25">
      <c r="A27" s="7">
        <v>26</v>
      </c>
      <c r="B27" s="7" t="s">
        <v>14</v>
      </c>
      <c r="C27" s="7" t="s">
        <v>50</v>
      </c>
      <c r="D27" s="7" t="str">
        <f t="shared" si="0"/>
        <v>LAGOS-AGUDA</v>
      </c>
      <c r="E27" s="7" t="s">
        <v>31</v>
      </c>
      <c r="F27" s="8">
        <v>23</v>
      </c>
      <c r="G27" s="8">
        <v>27374</v>
      </c>
      <c r="H27" s="8">
        <v>31284</v>
      </c>
      <c r="I27" s="8">
        <v>35195</v>
      </c>
      <c r="J27" s="8">
        <v>48510</v>
      </c>
      <c r="K27" s="9">
        <v>78210</v>
      </c>
      <c r="L27" s="10">
        <v>94050</v>
      </c>
      <c r="M27" s="8">
        <v>109494</v>
      </c>
      <c r="N27" s="8">
        <v>131393</v>
      </c>
    </row>
    <row r="28" spans="1:14" x14ac:dyDescent="0.25">
      <c r="A28" s="7">
        <v>27</v>
      </c>
      <c r="B28" s="7" t="s">
        <v>14</v>
      </c>
      <c r="C28" s="7" t="s">
        <v>51</v>
      </c>
      <c r="D28" s="7" t="str">
        <f t="shared" si="0"/>
        <v>LAGOS-AGULU</v>
      </c>
      <c r="E28" s="7" t="s">
        <v>18</v>
      </c>
      <c r="F28" s="8">
        <v>930</v>
      </c>
      <c r="G28" s="8">
        <v>110208</v>
      </c>
      <c r="H28" s="8">
        <v>125952</v>
      </c>
      <c r="I28" s="8">
        <v>141696</v>
      </c>
      <c r="J28" s="8">
        <v>194880</v>
      </c>
      <c r="K28" s="9">
        <v>314880</v>
      </c>
      <c r="L28" s="10">
        <v>377280</v>
      </c>
      <c r="M28" s="8">
        <v>440832</v>
      </c>
      <c r="N28" s="8">
        <v>528998</v>
      </c>
    </row>
    <row r="29" spans="1:14" x14ac:dyDescent="0.25">
      <c r="A29" s="7">
        <v>28</v>
      </c>
      <c r="B29" s="7" t="s">
        <v>14</v>
      </c>
      <c r="C29" s="7" t="s">
        <v>52</v>
      </c>
      <c r="D29" s="7" t="str">
        <f t="shared" si="0"/>
        <v>LAGOS-AHOADA</v>
      </c>
      <c r="E29" s="7" t="s">
        <v>53</v>
      </c>
      <c r="F29" s="8">
        <v>1242</v>
      </c>
      <c r="G29" s="8">
        <v>132048</v>
      </c>
      <c r="H29" s="8">
        <v>150912</v>
      </c>
      <c r="I29" s="8">
        <v>169776</v>
      </c>
      <c r="J29" s="8">
        <v>233280</v>
      </c>
      <c r="K29" s="9">
        <v>377280</v>
      </c>
      <c r="L29" s="10">
        <v>452160</v>
      </c>
      <c r="M29" s="8">
        <v>528192</v>
      </c>
      <c r="N29" s="8">
        <v>633830</v>
      </c>
    </row>
    <row r="30" spans="1:14" x14ac:dyDescent="0.25">
      <c r="A30" s="7">
        <v>29</v>
      </c>
      <c r="B30" s="7" t="s">
        <v>14</v>
      </c>
      <c r="C30" s="7" t="s">
        <v>54</v>
      </c>
      <c r="D30" s="7" t="str">
        <f t="shared" si="0"/>
        <v>LAGOS-AJAH</v>
      </c>
      <c r="E30" s="7" t="s">
        <v>31</v>
      </c>
      <c r="F30" s="8">
        <v>72</v>
      </c>
      <c r="G30" s="8">
        <v>31185</v>
      </c>
      <c r="H30" s="8">
        <v>35640</v>
      </c>
      <c r="I30" s="8">
        <v>40095</v>
      </c>
      <c r="J30" s="8">
        <v>55440</v>
      </c>
      <c r="K30" s="9">
        <v>89100</v>
      </c>
      <c r="L30" s="10">
        <v>107910</v>
      </c>
      <c r="M30" s="8">
        <v>124740</v>
      </c>
      <c r="N30" s="8">
        <v>149688</v>
      </c>
    </row>
    <row r="31" spans="1:14" x14ac:dyDescent="0.25">
      <c r="A31" s="7">
        <v>30</v>
      </c>
      <c r="B31" s="7" t="s">
        <v>14</v>
      </c>
      <c r="C31" s="7" t="s">
        <v>55</v>
      </c>
      <c r="D31" s="7" t="str">
        <f t="shared" si="0"/>
        <v>LAGOS-AJAH LEKKI</v>
      </c>
      <c r="E31" s="7" t="s">
        <v>31</v>
      </c>
      <c r="F31" s="8">
        <v>90</v>
      </c>
      <c r="G31" s="8">
        <v>40541</v>
      </c>
      <c r="H31" s="8">
        <v>46332</v>
      </c>
      <c r="I31" s="8">
        <v>52124</v>
      </c>
      <c r="J31" s="8">
        <v>72270</v>
      </c>
      <c r="K31" s="9">
        <v>115830</v>
      </c>
      <c r="L31" s="10">
        <v>139590</v>
      </c>
      <c r="M31" s="8">
        <v>162162</v>
      </c>
      <c r="N31" s="8">
        <v>194594</v>
      </c>
    </row>
    <row r="32" spans="1:14" x14ac:dyDescent="0.25">
      <c r="A32" s="7">
        <v>31</v>
      </c>
      <c r="B32" s="7" t="s">
        <v>14</v>
      </c>
      <c r="C32" s="7" t="s">
        <v>56</v>
      </c>
      <c r="D32" s="7" t="str">
        <f t="shared" si="0"/>
        <v>LAGOS-AJANGBADI</v>
      </c>
      <c r="E32" s="7" t="s">
        <v>31</v>
      </c>
      <c r="F32" s="8">
        <v>28</v>
      </c>
      <c r="G32" s="8">
        <v>27027</v>
      </c>
      <c r="H32" s="8">
        <v>30888</v>
      </c>
      <c r="I32" s="8">
        <v>34749</v>
      </c>
      <c r="J32" s="8">
        <v>47520</v>
      </c>
      <c r="K32" s="9">
        <v>77220</v>
      </c>
      <c r="L32" s="10">
        <v>92070</v>
      </c>
      <c r="M32" s="8">
        <v>108108</v>
      </c>
      <c r="N32" s="8">
        <v>129730</v>
      </c>
    </row>
    <row r="33" spans="1:14" x14ac:dyDescent="0.25">
      <c r="A33" s="7">
        <v>32</v>
      </c>
      <c r="B33" s="7" t="s">
        <v>14</v>
      </c>
      <c r="C33" s="7" t="s">
        <v>57</v>
      </c>
      <c r="D33" s="7" t="str">
        <f t="shared" si="0"/>
        <v>LAGOS-AJAO ESTATE</v>
      </c>
      <c r="E33" s="7" t="s">
        <v>31</v>
      </c>
      <c r="F33" s="8">
        <v>42</v>
      </c>
      <c r="G33" s="8">
        <v>27027</v>
      </c>
      <c r="H33" s="8">
        <v>30888</v>
      </c>
      <c r="I33" s="8">
        <v>34749</v>
      </c>
      <c r="J33" s="8">
        <v>47520</v>
      </c>
      <c r="K33" s="9">
        <v>77220</v>
      </c>
      <c r="L33" s="10">
        <v>93060</v>
      </c>
      <c r="M33" s="8">
        <v>108108</v>
      </c>
      <c r="N33" s="8">
        <v>129730</v>
      </c>
    </row>
    <row r="34" spans="1:14" x14ac:dyDescent="0.25">
      <c r="A34" s="7">
        <v>33</v>
      </c>
      <c r="B34" s="7" t="s">
        <v>14</v>
      </c>
      <c r="C34" s="7" t="s">
        <v>58</v>
      </c>
      <c r="D34" s="7" t="str">
        <f t="shared" si="0"/>
        <v>LAGOS-AJAOKUTA</v>
      </c>
      <c r="E34" s="7" t="s">
        <v>24</v>
      </c>
      <c r="F34" s="8">
        <v>1025</v>
      </c>
      <c r="G34" s="8">
        <v>121968</v>
      </c>
      <c r="H34" s="8">
        <v>139392</v>
      </c>
      <c r="I34" s="8">
        <v>156816</v>
      </c>
      <c r="J34" s="8">
        <v>216000</v>
      </c>
      <c r="K34" s="9">
        <v>348480</v>
      </c>
      <c r="L34" s="10">
        <v>418560</v>
      </c>
      <c r="M34" s="8">
        <v>487872</v>
      </c>
      <c r="N34" s="8">
        <v>585446</v>
      </c>
    </row>
    <row r="35" spans="1:14" x14ac:dyDescent="0.25">
      <c r="A35" s="7">
        <v>34</v>
      </c>
      <c r="B35" s="7" t="s">
        <v>14</v>
      </c>
      <c r="C35" s="7" t="s">
        <v>59</v>
      </c>
      <c r="D35" s="7" t="str">
        <f t="shared" si="0"/>
        <v>LAGOS-AJEBANDELE</v>
      </c>
      <c r="E35" s="7" t="s">
        <v>60</v>
      </c>
      <c r="F35" s="8">
        <v>332</v>
      </c>
      <c r="G35" s="8">
        <v>48048</v>
      </c>
      <c r="H35" s="8">
        <v>54912</v>
      </c>
      <c r="I35" s="8">
        <v>61776</v>
      </c>
      <c r="J35" s="8">
        <v>84480</v>
      </c>
      <c r="K35" s="9">
        <v>137280</v>
      </c>
      <c r="L35" s="10">
        <v>164160</v>
      </c>
      <c r="M35" s="8">
        <v>192192</v>
      </c>
      <c r="N35" s="8">
        <v>230630</v>
      </c>
    </row>
    <row r="36" spans="1:14" x14ac:dyDescent="0.25">
      <c r="A36" s="7">
        <v>35</v>
      </c>
      <c r="B36" s="7" t="s">
        <v>14</v>
      </c>
      <c r="C36" s="7" t="s">
        <v>61</v>
      </c>
      <c r="D36" s="7" t="str">
        <f t="shared" si="0"/>
        <v>LAGOS-AJEGUNLE</v>
      </c>
      <c r="E36" s="7" t="s">
        <v>31</v>
      </c>
      <c r="F36" s="8">
        <v>5</v>
      </c>
      <c r="G36" s="8">
        <v>24948</v>
      </c>
      <c r="H36" s="8">
        <v>28512</v>
      </c>
      <c r="I36" s="8">
        <v>32076</v>
      </c>
      <c r="J36" s="8">
        <v>44550</v>
      </c>
      <c r="K36" s="9">
        <v>71280</v>
      </c>
      <c r="L36" s="10">
        <v>86130</v>
      </c>
      <c r="M36" s="8">
        <v>99792</v>
      </c>
      <c r="N36" s="8">
        <v>119750</v>
      </c>
    </row>
    <row r="37" spans="1:14" x14ac:dyDescent="0.25">
      <c r="A37" s="7">
        <v>36</v>
      </c>
      <c r="B37" s="7" t="s">
        <v>14</v>
      </c>
      <c r="C37" s="7" t="s">
        <v>62</v>
      </c>
      <c r="D37" s="7" t="str">
        <f t="shared" si="0"/>
        <v>LAGOS-AJEROMI</v>
      </c>
      <c r="E37" s="7" t="s">
        <v>31</v>
      </c>
      <c r="F37" s="8">
        <v>13</v>
      </c>
      <c r="G37" s="8">
        <v>26334</v>
      </c>
      <c r="H37" s="8">
        <v>30096</v>
      </c>
      <c r="I37" s="8">
        <v>33858</v>
      </c>
      <c r="J37" s="8">
        <v>46530</v>
      </c>
      <c r="K37" s="9">
        <v>75240</v>
      </c>
      <c r="L37" s="10">
        <v>90090</v>
      </c>
      <c r="M37" s="8">
        <v>105336</v>
      </c>
      <c r="N37" s="8">
        <v>126403</v>
      </c>
    </row>
    <row r="38" spans="1:14" x14ac:dyDescent="0.25">
      <c r="A38" s="7">
        <v>37</v>
      </c>
      <c r="B38" s="7" t="s">
        <v>14</v>
      </c>
      <c r="C38" s="7" t="s">
        <v>63</v>
      </c>
      <c r="D38" s="7" t="str">
        <f t="shared" si="0"/>
        <v>LAGOS-AKOKO-EDO</v>
      </c>
      <c r="E38" s="7" t="s">
        <v>45</v>
      </c>
      <c r="F38" s="8">
        <v>786</v>
      </c>
      <c r="G38" s="8">
        <v>95088</v>
      </c>
      <c r="H38" s="8">
        <v>108672</v>
      </c>
      <c r="I38" s="8">
        <v>122256</v>
      </c>
      <c r="J38" s="8">
        <v>168000</v>
      </c>
      <c r="K38" s="9">
        <v>271680</v>
      </c>
      <c r="L38" s="10">
        <v>325440</v>
      </c>
      <c r="M38" s="8">
        <v>380352</v>
      </c>
      <c r="N38" s="8">
        <v>456422</v>
      </c>
    </row>
    <row r="39" spans="1:14" x14ac:dyDescent="0.25">
      <c r="A39" s="7">
        <v>38</v>
      </c>
      <c r="B39" s="7" t="s">
        <v>14</v>
      </c>
      <c r="C39" s="7" t="s">
        <v>64</v>
      </c>
      <c r="D39" s="7" t="str">
        <f t="shared" si="0"/>
        <v>LAGOS-AKURE</v>
      </c>
      <c r="E39" s="7" t="s">
        <v>60</v>
      </c>
      <c r="F39" s="8">
        <v>620</v>
      </c>
      <c r="G39" s="8">
        <v>80304</v>
      </c>
      <c r="H39" s="8">
        <v>91776</v>
      </c>
      <c r="I39" s="8">
        <v>103248</v>
      </c>
      <c r="J39" s="8">
        <v>142080</v>
      </c>
      <c r="K39" s="9">
        <v>229440</v>
      </c>
      <c r="L39" s="10">
        <v>274560</v>
      </c>
      <c r="M39" s="8">
        <v>321216</v>
      </c>
      <c r="N39" s="8">
        <v>385459</v>
      </c>
    </row>
    <row r="40" spans="1:14" x14ac:dyDescent="0.25">
      <c r="A40" s="7">
        <v>39</v>
      </c>
      <c r="B40" s="7" t="s">
        <v>14</v>
      </c>
      <c r="C40" s="7" t="s">
        <v>65</v>
      </c>
      <c r="D40" s="7" t="str">
        <f t="shared" si="0"/>
        <v>LAGOS-AKUTE</v>
      </c>
      <c r="E40" s="7" t="s">
        <v>31</v>
      </c>
      <c r="F40" s="8">
        <v>67</v>
      </c>
      <c r="G40" s="8">
        <v>28760</v>
      </c>
      <c r="H40" s="8">
        <v>32868</v>
      </c>
      <c r="I40" s="8">
        <v>36977</v>
      </c>
      <c r="J40" s="8">
        <v>50490</v>
      </c>
      <c r="K40" s="9">
        <v>82170</v>
      </c>
      <c r="L40" s="10">
        <v>98010</v>
      </c>
      <c r="M40" s="8">
        <v>115038</v>
      </c>
      <c r="N40" s="8">
        <v>138046</v>
      </c>
    </row>
    <row r="41" spans="1:14" x14ac:dyDescent="0.25">
      <c r="A41" s="7">
        <v>40</v>
      </c>
      <c r="B41" s="7" t="s">
        <v>14</v>
      </c>
      <c r="C41" s="7" t="s">
        <v>66</v>
      </c>
      <c r="D41" s="7" t="str">
        <f t="shared" si="0"/>
        <v>LAGOS-AKWANGA</v>
      </c>
      <c r="E41" s="7" t="s">
        <v>67</v>
      </c>
      <c r="F41" s="8">
        <v>1760</v>
      </c>
      <c r="G41" s="8">
        <v>162418</v>
      </c>
      <c r="H41" s="8">
        <v>185621</v>
      </c>
      <c r="I41" s="8">
        <v>208823</v>
      </c>
      <c r="J41" s="8">
        <v>287138</v>
      </c>
      <c r="K41" s="9">
        <v>464051</v>
      </c>
      <c r="L41" s="10">
        <v>556676</v>
      </c>
      <c r="M41" s="8">
        <v>649672</v>
      </c>
      <c r="N41" s="8">
        <v>779606</v>
      </c>
    </row>
    <row r="42" spans="1:14" x14ac:dyDescent="0.25">
      <c r="A42" s="7">
        <v>41</v>
      </c>
      <c r="B42" s="7" t="s">
        <v>14</v>
      </c>
      <c r="C42" s="7" t="s">
        <v>68</v>
      </c>
      <c r="D42" s="7" t="str">
        <f t="shared" si="0"/>
        <v>LAGOS-ALABA</v>
      </c>
      <c r="E42" s="7" t="s">
        <v>31</v>
      </c>
      <c r="F42" s="8">
        <v>52</v>
      </c>
      <c r="G42" s="8">
        <v>28067</v>
      </c>
      <c r="H42" s="8">
        <v>32076</v>
      </c>
      <c r="I42" s="8">
        <v>36086</v>
      </c>
      <c r="J42" s="8">
        <v>49500</v>
      </c>
      <c r="K42" s="9">
        <v>80190</v>
      </c>
      <c r="L42" s="10">
        <v>96030</v>
      </c>
      <c r="M42" s="8">
        <v>112266</v>
      </c>
      <c r="N42" s="8">
        <v>134719</v>
      </c>
    </row>
    <row r="43" spans="1:14" x14ac:dyDescent="0.25">
      <c r="A43" s="7">
        <v>42</v>
      </c>
      <c r="B43" s="7" t="s">
        <v>14</v>
      </c>
      <c r="C43" s="7" t="s">
        <v>69</v>
      </c>
      <c r="D43" s="7" t="str">
        <f t="shared" si="0"/>
        <v>LAGOS-ALADJA</v>
      </c>
      <c r="E43" s="7" t="s">
        <v>28</v>
      </c>
      <c r="F43" s="8">
        <v>952</v>
      </c>
      <c r="G43" s="8">
        <v>112560</v>
      </c>
      <c r="H43" s="8">
        <v>128640</v>
      </c>
      <c r="I43" s="8">
        <v>144720</v>
      </c>
      <c r="J43" s="8">
        <v>199680</v>
      </c>
      <c r="K43" s="9">
        <v>321600</v>
      </c>
      <c r="L43" s="10">
        <v>385920</v>
      </c>
      <c r="M43" s="8">
        <v>450240</v>
      </c>
      <c r="N43" s="8">
        <v>540288</v>
      </c>
    </row>
    <row r="44" spans="1:14" x14ac:dyDescent="0.25">
      <c r="A44" s="7">
        <v>43</v>
      </c>
      <c r="B44" s="7" t="s">
        <v>14</v>
      </c>
      <c r="C44" s="7" t="s">
        <v>70</v>
      </c>
      <c r="D44" s="7" t="str">
        <f t="shared" si="0"/>
        <v>LAGOS-ALAGBADO</v>
      </c>
      <c r="E44" s="7" t="s">
        <v>31</v>
      </c>
      <c r="F44" s="8">
        <v>72</v>
      </c>
      <c r="G44" s="8">
        <v>31185</v>
      </c>
      <c r="H44" s="8">
        <v>35640</v>
      </c>
      <c r="I44" s="8">
        <v>40095</v>
      </c>
      <c r="J44" s="8">
        <v>55440</v>
      </c>
      <c r="K44" s="9">
        <v>89100</v>
      </c>
      <c r="L44" s="10">
        <v>107910</v>
      </c>
      <c r="M44" s="8">
        <v>124740</v>
      </c>
      <c r="N44" s="8">
        <v>149688</v>
      </c>
    </row>
    <row r="45" spans="1:14" x14ac:dyDescent="0.25">
      <c r="A45" s="7">
        <v>44</v>
      </c>
      <c r="B45" s="7" t="s">
        <v>14</v>
      </c>
      <c r="C45" s="7" t="s">
        <v>71</v>
      </c>
      <c r="D45" s="7" t="str">
        <f t="shared" si="0"/>
        <v>LAGOS-ALAKUKO</v>
      </c>
      <c r="E45" s="7" t="s">
        <v>31</v>
      </c>
      <c r="F45" s="8">
        <v>76</v>
      </c>
      <c r="G45" s="8">
        <v>31878</v>
      </c>
      <c r="H45" s="8">
        <v>36432</v>
      </c>
      <c r="I45" s="8">
        <v>40986</v>
      </c>
      <c r="J45" s="8">
        <v>56430</v>
      </c>
      <c r="K45" s="9">
        <v>91080</v>
      </c>
      <c r="L45" s="10">
        <v>108900</v>
      </c>
      <c r="M45" s="8">
        <v>127512</v>
      </c>
      <c r="N45" s="8">
        <v>153014</v>
      </c>
    </row>
    <row r="46" spans="1:14" x14ac:dyDescent="0.25">
      <c r="A46" s="7">
        <v>45</v>
      </c>
      <c r="B46" s="7" t="s">
        <v>14</v>
      </c>
      <c r="C46" s="7" t="s">
        <v>72</v>
      </c>
      <c r="D46" s="7" t="str">
        <f t="shared" si="0"/>
        <v>LAGOS-ALAPERE</v>
      </c>
      <c r="E46" s="7" t="s">
        <v>31</v>
      </c>
      <c r="F46" s="8">
        <v>48</v>
      </c>
      <c r="G46" s="8">
        <v>27374</v>
      </c>
      <c r="H46" s="8">
        <v>31284</v>
      </c>
      <c r="I46" s="8">
        <v>35195</v>
      </c>
      <c r="J46" s="8">
        <v>48510</v>
      </c>
      <c r="K46" s="9">
        <v>78210</v>
      </c>
      <c r="L46" s="10">
        <v>94050</v>
      </c>
      <c r="M46" s="8">
        <v>109494</v>
      </c>
      <c r="N46" s="8">
        <v>131393</v>
      </c>
    </row>
    <row r="47" spans="1:14" x14ac:dyDescent="0.25">
      <c r="A47" s="7">
        <v>46</v>
      </c>
      <c r="B47" s="7" t="s">
        <v>14</v>
      </c>
      <c r="C47" s="7" t="s">
        <v>73</v>
      </c>
      <c r="D47" s="7" t="str">
        <f t="shared" si="0"/>
        <v>LAGOS-ALAUSA</v>
      </c>
      <c r="E47" s="7" t="s">
        <v>31</v>
      </c>
      <c r="F47" s="8">
        <v>50</v>
      </c>
      <c r="G47" s="8">
        <v>28067</v>
      </c>
      <c r="H47" s="8">
        <v>32076</v>
      </c>
      <c r="I47" s="8">
        <v>36086</v>
      </c>
      <c r="J47" s="8">
        <v>49500</v>
      </c>
      <c r="K47" s="9">
        <v>80190</v>
      </c>
      <c r="L47" s="10">
        <v>96030</v>
      </c>
      <c r="M47" s="8">
        <v>112266</v>
      </c>
      <c r="N47" s="8">
        <v>134719</v>
      </c>
    </row>
    <row r="48" spans="1:14" x14ac:dyDescent="0.25">
      <c r="A48" s="7">
        <v>47</v>
      </c>
      <c r="B48" s="7" t="s">
        <v>14</v>
      </c>
      <c r="C48" s="7" t="s">
        <v>74</v>
      </c>
      <c r="D48" s="7" t="str">
        <f t="shared" si="0"/>
        <v>LAGOS-ALIMOSHO</v>
      </c>
      <c r="E48" s="7" t="s">
        <v>31</v>
      </c>
      <c r="F48" s="8">
        <v>54</v>
      </c>
      <c r="G48" s="8">
        <v>28067</v>
      </c>
      <c r="H48" s="8">
        <v>32076</v>
      </c>
      <c r="I48" s="8">
        <v>36086</v>
      </c>
      <c r="J48" s="8">
        <v>49500</v>
      </c>
      <c r="K48" s="9">
        <v>80190</v>
      </c>
      <c r="L48" s="10">
        <v>96030</v>
      </c>
      <c r="M48" s="8">
        <v>112266</v>
      </c>
      <c r="N48" s="8">
        <v>134719</v>
      </c>
    </row>
    <row r="49" spans="1:14" x14ac:dyDescent="0.25">
      <c r="A49" s="7">
        <v>48</v>
      </c>
      <c r="B49" s="7" t="s">
        <v>14</v>
      </c>
      <c r="C49" s="7" t="s">
        <v>75</v>
      </c>
      <c r="D49" s="7" t="str">
        <f t="shared" si="0"/>
        <v>LAGOS-AMUKOKO</v>
      </c>
      <c r="E49" s="7" t="s">
        <v>31</v>
      </c>
      <c r="F49" s="8">
        <v>12</v>
      </c>
      <c r="G49" s="8">
        <v>27027</v>
      </c>
      <c r="H49" s="8">
        <v>30888</v>
      </c>
      <c r="I49" s="8">
        <v>34749</v>
      </c>
      <c r="J49" s="8">
        <v>47520</v>
      </c>
      <c r="K49" s="9">
        <v>77220</v>
      </c>
      <c r="L49" s="10">
        <v>92070</v>
      </c>
      <c r="M49" s="8">
        <v>108108</v>
      </c>
      <c r="N49" s="8">
        <v>129730</v>
      </c>
    </row>
    <row r="50" spans="1:14" x14ac:dyDescent="0.25">
      <c r="A50" s="7">
        <v>49</v>
      </c>
      <c r="B50" s="7" t="s">
        <v>14</v>
      </c>
      <c r="C50" s="7" t="s">
        <v>76</v>
      </c>
      <c r="D50" s="7" t="str">
        <f t="shared" si="0"/>
        <v>LAGOS-AMUWO</v>
      </c>
      <c r="E50" s="7" t="s">
        <v>31</v>
      </c>
      <c r="F50" s="8">
        <v>28</v>
      </c>
      <c r="G50" s="8">
        <v>27027</v>
      </c>
      <c r="H50" s="8">
        <v>30888</v>
      </c>
      <c r="I50" s="8">
        <v>34749</v>
      </c>
      <c r="J50" s="8">
        <v>48510</v>
      </c>
      <c r="K50" s="9">
        <v>77220</v>
      </c>
      <c r="L50" s="10">
        <v>93060</v>
      </c>
      <c r="M50" s="8">
        <v>108108</v>
      </c>
      <c r="N50" s="8">
        <v>129730</v>
      </c>
    </row>
    <row r="51" spans="1:14" x14ac:dyDescent="0.25">
      <c r="A51" s="7">
        <v>50</v>
      </c>
      <c r="B51" s="7" t="s">
        <v>14</v>
      </c>
      <c r="C51" s="7" t="s">
        <v>77</v>
      </c>
      <c r="D51" s="7" t="str">
        <f t="shared" si="0"/>
        <v>LAGOS-AMUWO ODOFIN</v>
      </c>
      <c r="E51" s="7" t="s">
        <v>31</v>
      </c>
      <c r="F51" s="8">
        <v>40</v>
      </c>
      <c r="G51" s="8">
        <v>27374</v>
      </c>
      <c r="H51" s="8">
        <v>31284</v>
      </c>
      <c r="I51" s="8">
        <v>35195</v>
      </c>
      <c r="J51" s="8">
        <v>48510</v>
      </c>
      <c r="K51" s="9">
        <v>78210</v>
      </c>
      <c r="L51" s="10">
        <v>94050</v>
      </c>
      <c r="M51" s="8">
        <v>109494</v>
      </c>
      <c r="N51" s="8">
        <v>131393</v>
      </c>
    </row>
    <row r="52" spans="1:14" x14ac:dyDescent="0.25">
      <c r="A52" s="7">
        <v>51</v>
      </c>
      <c r="B52" s="7" t="s">
        <v>14</v>
      </c>
      <c r="C52" s="7" t="s">
        <v>78</v>
      </c>
      <c r="D52" s="7" t="str">
        <f t="shared" si="0"/>
        <v>LAGOS-ANAKU</v>
      </c>
      <c r="E52" s="7" t="s">
        <v>18</v>
      </c>
      <c r="F52" s="8">
        <v>1026</v>
      </c>
      <c r="G52" s="8">
        <v>117936</v>
      </c>
      <c r="H52" s="8">
        <v>134784</v>
      </c>
      <c r="I52" s="8">
        <v>151632</v>
      </c>
      <c r="J52" s="8">
        <v>209280</v>
      </c>
      <c r="K52" s="9">
        <v>336960</v>
      </c>
      <c r="L52" s="10">
        <v>404160</v>
      </c>
      <c r="M52" s="8">
        <v>471744</v>
      </c>
      <c r="N52" s="8">
        <v>566093</v>
      </c>
    </row>
    <row r="53" spans="1:14" x14ac:dyDescent="0.25">
      <c r="A53" s="7">
        <v>52</v>
      </c>
      <c r="B53" s="7" t="s">
        <v>14</v>
      </c>
      <c r="C53" s="7" t="s">
        <v>79</v>
      </c>
      <c r="D53" s="7" t="str">
        <f t="shared" si="0"/>
        <v>LAGOS-ANCHAU</v>
      </c>
      <c r="E53" s="7" t="s">
        <v>80</v>
      </c>
      <c r="F53" s="8">
        <v>2058</v>
      </c>
      <c r="G53" s="8">
        <v>179101</v>
      </c>
      <c r="H53" s="8">
        <v>204687</v>
      </c>
      <c r="I53" s="8">
        <v>230273</v>
      </c>
      <c r="J53" s="8">
        <v>316778</v>
      </c>
      <c r="K53" s="9">
        <v>511718</v>
      </c>
      <c r="L53" s="10">
        <v>613700</v>
      </c>
      <c r="M53" s="8">
        <v>716405</v>
      </c>
      <c r="N53" s="8">
        <v>859685</v>
      </c>
    </row>
    <row r="54" spans="1:14" x14ac:dyDescent="0.25">
      <c r="A54" s="7">
        <v>53</v>
      </c>
      <c r="B54" s="7" t="s">
        <v>14</v>
      </c>
      <c r="C54" s="7" t="s">
        <v>81</v>
      </c>
      <c r="D54" s="7" t="str">
        <f t="shared" si="0"/>
        <v>LAGOS-ANKPA</v>
      </c>
      <c r="E54" s="7" t="s">
        <v>24</v>
      </c>
      <c r="F54" s="8">
        <v>1312</v>
      </c>
      <c r="G54" s="8">
        <v>136752</v>
      </c>
      <c r="H54" s="8">
        <v>156288</v>
      </c>
      <c r="I54" s="8">
        <v>175824</v>
      </c>
      <c r="J54" s="8">
        <v>242880</v>
      </c>
      <c r="K54" s="9">
        <v>390720</v>
      </c>
      <c r="L54" s="10">
        <v>469440</v>
      </c>
      <c r="M54" s="8">
        <v>547008</v>
      </c>
      <c r="N54" s="8">
        <v>656410</v>
      </c>
    </row>
    <row r="55" spans="1:14" x14ac:dyDescent="0.25">
      <c r="A55" s="7">
        <v>54</v>
      </c>
      <c r="B55" s="7" t="s">
        <v>14</v>
      </c>
      <c r="C55" s="7" t="s">
        <v>82</v>
      </c>
      <c r="D55" s="7" t="str">
        <f t="shared" si="0"/>
        <v>LAGOS-ANTHONY</v>
      </c>
      <c r="E55" s="7" t="s">
        <v>31</v>
      </c>
      <c r="F55" s="8">
        <v>37</v>
      </c>
      <c r="G55" s="8">
        <v>27374</v>
      </c>
      <c r="H55" s="8">
        <v>31284</v>
      </c>
      <c r="I55" s="8">
        <v>35195</v>
      </c>
      <c r="J55" s="8">
        <v>48510</v>
      </c>
      <c r="K55" s="9">
        <v>78210</v>
      </c>
      <c r="L55" s="10">
        <v>94050</v>
      </c>
      <c r="M55" s="8">
        <v>109494</v>
      </c>
      <c r="N55" s="8">
        <v>131393</v>
      </c>
    </row>
    <row r="56" spans="1:14" x14ac:dyDescent="0.25">
      <c r="A56" s="7">
        <v>55</v>
      </c>
      <c r="B56" s="7" t="s">
        <v>14</v>
      </c>
      <c r="C56" s="7" t="s">
        <v>83</v>
      </c>
      <c r="D56" s="7" t="str">
        <f t="shared" si="0"/>
        <v>LAGOS-ANTHONY VILLAGE</v>
      </c>
      <c r="E56" s="7" t="s">
        <v>31</v>
      </c>
      <c r="F56" s="8">
        <v>30</v>
      </c>
      <c r="G56" s="8">
        <v>27027</v>
      </c>
      <c r="H56" s="8">
        <v>30888</v>
      </c>
      <c r="I56" s="8">
        <v>34749</v>
      </c>
      <c r="J56" s="8">
        <v>47520</v>
      </c>
      <c r="K56" s="9">
        <v>77220</v>
      </c>
      <c r="L56" s="10">
        <v>93060</v>
      </c>
      <c r="M56" s="8">
        <v>108108</v>
      </c>
      <c r="N56" s="8">
        <v>129730</v>
      </c>
    </row>
    <row r="57" spans="1:14" x14ac:dyDescent="0.25">
      <c r="A57" s="7">
        <v>56</v>
      </c>
      <c r="B57" s="7" t="s">
        <v>14</v>
      </c>
      <c r="C57" s="7" t="s">
        <v>84</v>
      </c>
      <c r="D57" s="7" t="str">
        <f t="shared" si="0"/>
        <v>LAGOS-APAKUN</v>
      </c>
      <c r="E57" s="7" t="s">
        <v>31</v>
      </c>
      <c r="F57" s="8">
        <v>33</v>
      </c>
      <c r="G57" s="8">
        <v>27374</v>
      </c>
      <c r="H57" s="8">
        <v>31284</v>
      </c>
      <c r="I57" s="8">
        <v>35195</v>
      </c>
      <c r="J57" s="8">
        <v>48510</v>
      </c>
      <c r="K57" s="9">
        <v>78210</v>
      </c>
      <c r="L57" s="10">
        <v>94050</v>
      </c>
      <c r="M57" s="8">
        <v>109494</v>
      </c>
      <c r="N57" s="8">
        <v>131393</v>
      </c>
    </row>
    <row r="58" spans="1:14" x14ac:dyDescent="0.25">
      <c r="A58" s="7">
        <v>57</v>
      </c>
      <c r="B58" s="7" t="s">
        <v>14</v>
      </c>
      <c r="C58" s="7" t="s">
        <v>85</v>
      </c>
      <c r="D58" s="7" t="str">
        <f t="shared" si="0"/>
        <v>LAGOS-APAPA</v>
      </c>
      <c r="E58" s="7" t="s">
        <v>31</v>
      </c>
      <c r="F58" s="8">
        <v>14</v>
      </c>
      <c r="G58" s="8">
        <v>24948</v>
      </c>
      <c r="H58" s="8">
        <v>28512</v>
      </c>
      <c r="I58" s="8">
        <v>32076</v>
      </c>
      <c r="J58" s="8">
        <v>44550</v>
      </c>
      <c r="K58" s="9">
        <v>71280</v>
      </c>
      <c r="L58" s="10">
        <v>86130</v>
      </c>
      <c r="M58" s="8">
        <v>99792</v>
      </c>
      <c r="N58" s="8">
        <v>119750</v>
      </c>
    </row>
    <row r="59" spans="1:14" x14ac:dyDescent="0.25">
      <c r="A59" s="7">
        <v>58</v>
      </c>
      <c r="B59" s="7" t="s">
        <v>14</v>
      </c>
      <c r="C59" s="7" t="s">
        <v>86</v>
      </c>
      <c r="D59" s="7" t="str">
        <f t="shared" si="0"/>
        <v>LAGOS-APOMU</v>
      </c>
      <c r="E59" s="7" t="s">
        <v>87</v>
      </c>
      <c r="F59" s="8">
        <v>356</v>
      </c>
      <c r="G59" s="8">
        <v>50064</v>
      </c>
      <c r="H59" s="8">
        <v>57216</v>
      </c>
      <c r="I59" s="8">
        <v>64368</v>
      </c>
      <c r="J59" s="8">
        <v>89280</v>
      </c>
      <c r="K59" s="9">
        <v>143040</v>
      </c>
      <c r="L59" s="10">
        <v>171840</v>
      </c>
      <c r="M59" s="8">
        <v>200256</v>
      </c>
      <c r="N59" s="8">
        <v>240307</v>
      </c>
    </row>
    <row r="60" spans="1:14" x14ac:dyDescent="0.25">
      <c r="A60" s="7">
        <v>59</v>
      </c>
      <c r="B60" s="7" t="s">
        <v>14</v>
      </c>
      <c r="C60" s="7" t="s">
        <v>88</v>
      </c>
      <c r="D60" s="7" t="str">
        <f t="shared" si="0"/>
        <v>LAGOS-APONGBON</v>
      </c>
      <c r="E60" s="7" t="s">
        <v>31</v>
      </c>
      <c r="F60" s="8">
        <v>13</v>
      </c>
      <c r="G60" s="8">
        <v>26334</v>
      </c>
      <c r="H60" s="8">
        <v>30096</v>
      </c>
      <c r="I60" s="8">
        <v>33858</v>
      </c>
      <c r="J60" s="8">
        <v>46530</v>
      </c>
      <c r="K60" s="9">
        <v>75240</v>
      </c>
      <c r="L60" s="10">
        <v>90090</v>
      </c>
      <c r="M60" s="8">
        <v>105336</v>
      </c>
      <c r="N60" s="8">
        <v>126403</v>
      </c>
    </row>
    <row r="61" spans="1:14" x14ac:dyDescent="0.25">
      <c r="A61" s="7">
        <v>60</v>
      </c>
      <c r="B61" s="7" t="s">
        <v>14</v>
      </c>
      <c r="C61" s="7" t="s">
        <v>89</v>
      </c>
      <c r="D61" s="7" t="str">
        <f t="shared" si="0"/>
        <v>LAGOS-ASABA</v>
      </c>
      <c r="E61" s="7" t="s">
        <v>28</v>
      </c>
      <c r="F61" s="8">
        <v>914</v>
      </c>
      <c r="G61" s="8">
        <v>107184</v>
      </c>
      <c r="H61" s="8">
        <v>122496</v>
      </c>
      <c r="I61" s="8">
        <v>137808</v>
      </c>
      <c r="J61" s="8">
        <v>190080</v>
      </c>
      <c r="K61" s="9">
        <v>306240</v>
      </c>
      <c r="L61" s="10">
        <v>367680</v>
      </c>
      <c r="M61" s="8">
        <v>428736</v>
      </c>
      <c r="N61" s="8">
        <v>514483</v>
      </c>
    </row>
    <row r="62" spans="1:14" x14ac:dyDescent="0.25">
      <c r="A62" s="7">
        <v>61</v>
      </c>
      <c r="B62" s="7" t="s">
        <v>14</v>
      </c>
      <c r="C62" s="7" t="s">
        <v>90</v>
      </c>
      <c r="D62" s="7" t="str">
        <f t="shared" si="0"/>
        <v>LAGOS-ASEJIRE</v>
      </c>
      <c r="E62" s="7" t="s">
        <v>87</v>
      </c>
      <c r="F62" s="8">
        <v>328</v>
      </c>
      <c r="G62" s="8">
        <v>47040</v>
      </c>
      <c r="H62" s="8">
        <v>53760</v>
      </c>
      <c r="I62" s="8">
        <v>60480</v>
      </c>
      <c r="J62" s="8">
        <v>83520</v>
      </c>
      <c r="K62" s="9">
        <v>134400</v>
      </c>
      <c r="L62" s="10">
        <v>161280</v>
      </c>
      <c r="M62" s="8">
        <v>188160</v>
      </c>
      <c r="N62" s="8">
        <v>225792</v>
      </c>
    </row>
    <row r="63" spans="1:14" x14ac:dyDescent="0.25">
      <c r="A63" s="7">
        <v>62</v>
      </c>
      <c r="B63" s="7" t="s">
        <v>14</v>
      </c>
      <c r="C63" s="7" t="s">
        <v>91</v>
      </c>
      <c r="D63" s="7" t="str">
        <f t="shared" si="0"/>
        <v>LAGOS-ASHAKA</v>
      </c>
      <c r="E63" s="7" t="s">
        <v>92</v>
      </c>
      <c r="F63" s="8">
        <v>3000</v>
      </c>
      <c r="G63" s="8">
        <v>223786</v>
      </c>
      <c r="H63" s="8">
        <v>255755</v>
      </c>
      <c r="I63" s="8">
        <v>287725</v>
      </c>
      <c r="J63" s="8">
        <v>396492</v>
      </c>
      <c r="K63" s="9">
        <v>639388</v>
      </c>
      <c r="L63" s="10">
        <v>767087</v>
      </c>
      <c r="M63" s="8">
        <v>895143</v>
      </c>
      <c r="N63" s="8">
        <v>1074172</v>
      </c>
    </row>
    <row r="64" spans="1:14" x14ac:dyDescent="0.25">
      <c r="A64" s="7">
        <v>63</v>
      </c>
      <c r="B64" s="7" t="s">
        <v>14</v>
      </c>
      <c r="C64" s="7" t="s">
        <v>93</v>
      </c>
      <c r="D64" s="7" t="str">
        <f t="shared" si="0"/>
        <v>LAGOS-AUCHI</v>
      </c>
      <c r="E64" s="7" t="s">
        <v>45</v>
      </c>
      <c r="F64" s="8">
        <v>896</v>
      </c>
      <c r="G64" s="8">
        <v>104832</v>
      </c>
      <c r="H64" s="8">
        <v>119808</v>
      </c>
      <c r="I64" s="8">
        <v>134784</v>
      </c>
      <c r="J64" s="8">
        <v>185280</v>
      </c>
      <c r="K64" s="9">
        <v>299520</v>
      </c>
      <c r="L64" s="10">
        <v>359040</v>
      </c>
      <c r="M64" s="8">
        <v>419328</v>
      </c>
      <c r="N64" s="8">
        <v>503194</v>
      </c>
    </row>
    <row r="65" spans="1:14" x14ac:dyDescent="0.25">
      <c r="A65" s="7">
        <v>64</v>
      </c>
      <c r="B65" s="7" t="s">
        <v>14</v>
      </c>
      <c r="C65" s="7" t="s">
        <v>94</v>
      </c>
      <c r="D65" s="7" t="str">
        <f t="shared" si="0"/>
        <v>LAGOS-AUNA</v>
      </c>
      <c r="E65" s="7" t="s">
        <v>95</v>
      </c>
      <c r="F65" s="8">
        <v>1345</v>
      </c>
      <c r="G65" s="8">
        <v>135299</v>
      </c>
      <c r="H65" s="8">
        <v>154627</v>
      </c>
      <c r="I65" s="8">
        <v>173956</v>
      </c>
      <c r="J65" s="8">
        <v>239616</v>
      </c>
      <c r="K65" s="9">
        <v>386568</v>
      </c>
      <c r="L65" s="10">
        <v>464256</v>
      </c>
      <c r="M65" s="8">
        <v>541195</v>
      </c>
      <c r="N65" s="8">
        <v>649434</v>
      </c>
    </row>
    <row r="66" spans="1:14" x14ac:dyDescent="0.25">
      <c r="A66" s="7">
        <v>65</v>
      </c>
      <c r="B66" s="7" t="s">
        <v>14</v>
      </c>
      <c r="C66" s="7" t="s">
        <v>96</v>
      </c>
      <c r="D66" s="7" t="str">
        <f t="shared" ref="D66:D129" si="1">B66&amp;"-"&amp;C66</f>
        <v>LAGOS-AWE</v>
      </c>
      <c r="E66" s="7" t="s">
        <v>97</v>
      </c>
      <c r="F66" s="8">
        <v>370</v>
      </c>
      <c r="G66" s="8">
        <v>50925</v>
      </c>
      <c r="H66" s="8">
        <v>58200</v>
      </c>
      <c r="I66" s="8">
        <v>65475</v>
      </c>
      <c r="J66" s="8">
        <v>90210</v>
      </c>
      <c r="K66" s="9">
        <v>145500</v>
      </c>
      <c r="L66" s="10">
        <v>174600</v>
      </c>
      <c r="M66" s="8">
        <v>203700</v>
      </c>
      <c r="N66" s="8">
        <v>244440</v>
      </c>
    </row>
    <row r="67" spans="1:14" x14ac:dyDescent="0.25">
      <c r="A67" s="7">
        <v>66</v>
      </c>
      <c r="B67" s="7" t="s">
        <v>14</v>
      </c>
      <c r="C67" s="7" t="s">
        <v>98</v>
      </c>
      <c r="D67" s="7" t="str">
        <f t="shared" si="1"/>
        <v>LAGOS-AWKA</v>
      </c>
      <c r="E67" s="7" t="s">
        <v>18</v>
      </c>
      <c r="F67" s="8">
        <v>1012</v>
      </c>
      <c r="G67" s="8">
        <v>116256</v>
      </c>
      <c r="H67" s="8">
        <v>132864</v>
      </c>
      <c r="I67" s="8">
        <v>149472</v>
      </c>
      <c r="J67" s="8">
        <v>205440</v>
      </c>
      <c r="K67" s="9">
        <v>332160</v>
      </c>
      <c r="L67" s="10">
        <v>398400</v>
      </c>
      <c r="M67" s="8">
        <v>465024</v>
      </c>
      <c r="N67" s="8">
        <v>558029</v>
      </c>
    </row>
    <row r="68" spans="1:14" x14ac:dyDescent="0.25">
      <c r="A68" s="7">
        <v>67</v>
      </c>
      <c r="B68" s="7" t="s">
        <v>14</v>
      </c>
      <c r="C68" s="7" t="s">
        <v>99</v>
      </c>
      <c r="D68" s="7" t="str">
        <f t="shared" si="1"/>
        <v>LAGOS-AYANGBA</v>
      </c>
      <c r="E68" s="7" t="s">
        <v>24</v>
      </c>
      <c r="F68" s="8">
        <v>1237</v>
      </c>
      <c r="G68" s="8">
        <v>132048</v>
      </c>
      <c r="H68" s="8">
        <v>150912</v>
      </c>
      <c r="I68" s="8">
        <v>169776</v>
      </c>
      <c r="J68" s="8">
        <v>234240</v>
      </c>
      <c r="K68" s="9">
        <v>377280</v>
      </c>
      <c r="L68" s="10">
        <v>452160</v>
      </c>
      <c r="M68" s="8">
        <v>528192</v>
      </c>
      <c r="N68" s="8">
        <v>633830</v>
      </c>
    </row>
    <row r="69" spans="1:14" x14ac:dyDescent="0.25">
      <c r="A69" s="7">
        <v>68</v>
      </c>
      <c r="B69" s="7" t="s">
        <v>14</v>
      </c>
      <c r="C69" s="7" t="s">
        <v>100</v>
      </c>
      <c r="D69" s="7" t="str">
        <f t="shared" si="1"/>
        <v>LAGOS-AYETE</v>
      </c>
      <c r="E69" s="7" t="s">
        <v>97</v>
      </c>
      <c r="F69" s="8">
        <v>306</v>
      </c>
      <c r="G69" s="8">
        <v>46851</v>
      </c>
      <c r="H69" s="8">
        <v>53544</v>
      </c>
      <c r="I69" s="8">
        <v>60237</v>
      </c>
      <c r="J69" s="8">
        <v>83420</v>
      </c>
      <c r="K69" s="9">
        <v>133860</v>
      </c>
      <c r="L69" s="10">
        <v>161020</v>
      </c>
      <c r="M69" s="8">
        <v>187404</v>
      </c>
      <c r="N69" s="8">
        <v>224885</v>
      </c>
    </row>
    <row r="70" spans="1:14" x14ac:dyDescent="0.25">
      <c r="A70" s="7">
        <v>69</v>
      </c>
      <c r="B70" s="7" t="s">
        <v>14</v>
      </c>
      <c r="C70" s="7" t="s">
        <v>101</v>
      </c>
      <c r="D70" s="7" t="str">
        <f t="shared" si="1"/>
        <v>LAGOS-AYOBO</v>
      </c>
      <c r="E70" s="7" t="s">
        <v>31</v>
      </c>
      <c r="F70" s="8">
        <v>68</v>
      </c>
      <c r="G70" s="8">
        <v>29799</v>
      </c>
      <c r="H70" s="8">
        <v>34056</v>
      </c>
      <c r="I70" s="8">
        <v>38313</v>
      </c>
      <c r="J70" s="8">
        <v>52470</v>
      </c>
      <c r="K70" s="9">
        <v>85140</v>
      </c>
      <c r="L70" s="10">
        <v>101970</v>
      </c>
      <c r="M70" s="8">
        <v>119196</v>
      </c>
      <c r="N70" s="8">
        <v>143035</v>
      </c>
    </row>
    <row r="71" spans="1:14" x14ac:dyDescent="0.25">
      <c r="A71" s="7">
        <v>70</v>
      </c>
      <c r="B71" s="7" t="s">
        <v>14</v>
      </c>
      <c r="C71" s="7" t="s">
        <v>102</v>
      </c>
      <c r="D71" s="7" t="str">
        <f t="shared" si="1"/>
        <v>LAGOS-AZARE</v>
      </c>
      <c r="E71" s="7" t="s">
        <v>103</v>
      </c>
      <c r="F71" s="8">
        <v>2536</v>
      </c>
      <c r="G71" s="8">
        <v>201282</v>
      </c>
      <c r="H71" s="8">
        <v>230037</v>
      </c>
      <c r="I71" s="8">
        <v>258791</v>
      </c>
      <c r="J71" s="8">
        <v>356307</v>
      </c>
      <c r="K71" s="9">
        <v>575092</v>
      </c>
      <c r="L71" s="10">
        <v>690289</v>
      </c>
      <c r="M71" s="8">
        <v>805129</v>
      </c>
      <c r="N71" s="8">
        <v>966155</v>
      </c>
    </row>
    <row r="72" spans="1:14" x14ac:dyDescent="0.25">
      <c r="A72" s="7">
        <v>71</v>
      </c>
      <c r="B72" s="7" t="s">
        <v>14</v>
      </c>
      <c r="C72" s="7" t="s">
        <v>104</v>
      </c>
      <c r="D72" s="7" t="str">
        <f t="shared" si="1"/>
        <v>LAGOS-BACITA</v>
      </c>
      <c r="E72" s="7" t="s">
        <v>105</v>
      </c>
      <c r="F72" s="8">
        <v>852</v>
      </c>
      <c r="G72" s="8">
        <v>100128</v>
      </c>
      <c r="H72" s="8">
        <v>114432</v>
      </c>
      <c r="I72" s="8">
        <v>128736</v>
      </c>
      <c r="J72" s="8">
        <v>177600</v>
      </c>
      <c r="K72" s="9">
        <v>286080</v>
      </c>
      <c r="L72" s="10">
        <v>342720</v>
      </c>
      <c r="M72" s="8">
        <v>400512</v>
      </c>
      <c r="N72" s="8">
        <v>480614</v>
      </c>
    </row>
    <row r="73" spans="1:14" x14ac:dyDescent="0.25">
      <c r="A73" s="11">
        <v>72</v>
      </c>
      <c r="B73" s="7" t="s">
        <v>14</v>
      </c>
      <c r="C73" s="11" t="s">
        <v>106</v>
      </c>
      <c r="D73" s="7" t="str">
        <f t="shared" si="1"/>
        <v>LAGOS-BADAGRY</v>
      </c>
      <c r="E73" s="11" t="s">
        <v>31</v>
      </c>
      <c r="F73" s="10">
        <v>142</v>
      </c>
      <c r="G73" s="8">
        <v>45000</v>
      </c>
      <c r="H73" s="8">
        <v>51429</v>
      </c>
      <c r="I73" s="8">
        <v>57857</v>
      </c>
      <c r="J73" s="10">
        <v>79714</v>
      </c>
      <c r="K73" s="9">
        <v>128571</v>
      </c>
      <c r="L73" s="10">
        <v>154286</v>
      </c>
      <c r="M73" s="10">
        <v>180000</v>
      </c>
      <c r="N73" s="10">
        <v>216000</v>
      </c>
    </row>
    <row r="74" spans="1:14" x14ac:dyDescent="0.25">
      <c r="A74" s="7">
        <v>73</v>
      </c>
      <c r="B74" s="7" t="s">
        <v>14</v>
      </c>
      <c r="C74" s="7" t="s">
        <v>107</v>
      </c>
      <c r="D74" s="7" t="str">
        <f t="shared" si="1"/>
        <v>LAGOS-BADIA</v>
      </c>
      <c r="E74" s="7" t="s">
        <v>31</v>
      </c>
      <c r="F74" s="8">
        <v>7</v>
      </c>
      <c r="G74" s="8">
        <v>26334</v>
      </c>
      <c r="H74" s="8">
        <v>30096</v>
      </c>
      <c r="I74" s="8">
        <v>33858</v>
      </c>
      <c r="J74" s="8">
        <v>46530</v>
      </c>
      <c r="K74" s="9">
        <v>75240</v>
      </c>
      <c r="L74" s="10">
        <v>90090</v>
      </c>
      <c r="M74" s="8">
        <v>105336</v>
      </c>
      <c r="N74" s="8">
        <v>126403</v>
      </c>
    </row>
    <row r="75" spans="1:14" x14ac:dyDescent="0.25">
      <c r="A75" s="7">
        <v>74</v>
      </c>
      <c r="B75" s="7" t="s">
        <v>14</v>
      </c>
      <c r="C75" s="7" t="s">
        <v>108</v>
      </c>
      <c r="D75" s="7" t="str">
        <f t="shared" si="1"/>
        <v>LAGOS-BADORE</v>
      </c>
      <c r="E75" s="7" t="s">
        <v>31</v>
      </c>
      <c r="F75" s="8">
        <v>141</v>
      </c>
      <c r="G75" s="8">
        <v>37076</v>
      </c>
      <c r="H75" s="8">
        <v>42372</v>
      </c>
      <c r="I75" s="8">
        <v>47669</v>
      </c>
      <c r="J75" s="8">
        <v>65340</v>
      </c>
      <c r="K75" s="9">
        <v>105930</v>
      </c>
      <c r="L75" s="10">
        <v>127710</v>
      </c>
      <c r="M75" s="8">
        <v>148302</v>
      </c>
      <c r="N75" s="8">
        <v>177962</v>
      </c>
    </row>
    <row r="76" spans="1:14" x14ac:dyDescent="0.25">
      <c r="A76" s="7">
        <v>75</v>
      </c>
      <c r="B76" s="7" t="s">
        <v>14</v>
      </c>
      <c r="C76" s="7" t="s">
        <v>109</v>
      </c>
      <c r="D76" s="7" t="str">
        <f t="shared" si="1"/>
        <v>LAGOS-BARIGA</v>
      </c>
      <c r="E76" s="7" t="s">
        <v>31</v>
      </c>
      <c r="F76" s="8">
        <v>26</v>
      </c>
      <c r="G76" s="8">
        <v>27027</v>
      </c>
      <c r="H76" s="8">
        <v>30888</v>
      </c>
      <c r="I76" s="8">
        <v>34749</v>
      </c>
      <c r="J76" s="8">
        <v>47520</v>
      </c>
      <c r="K76" s="9">
        <v>77220</v>
      </c>
      <c r="L76" s="10">
        <v>92070</v>
      </c>
      <c r="M76" s="8">
        <v>108108</v>
      </c>
      <c r="N76" s="8">
        <v>129730</v>
      </c>
    </row>
    <row r="77" spans="1:14" x14ac:dyDescent="0.25">
      <c r="A77" s="7">
        <v>76</v>
      </c>
      <c r="B77" s="7" t="s">
        <v>14</v>
      </c>
      <c r="C77" s="7" t="s">
        <v>110</v>
      </c>
      <c r="D77" s="7" t="str">
        <f t="shared" si="1"/>
        <v>LAGOS-BARNAWA</v>
      </c>
      <c r="E77" s="7" t="s">
        <v>80</v>
      </c>
      <c r="F77" s="8">
        <v>1650</v>
      </c>
      <c r="G77" s="8">
        <v>148461</v>
      </c>
      <c r="H77" s="8">
        <v>169670</v>
      </c>
      <c r="I77" s="8">
        <v>190879</v>
      </c>
      <c r="J77" s="8">
        <v>263530</v>
      </c>
      <c r="K77" s="9">
        <v>424175</v>
      </c>
      <c r="L77" s="10">
        <v>509010</v>
      </c>
      <c r="M77" s="8">
        <v>593845</v>
      </c>
      <c r="N77" s="8">
        <v>712614</v>
      </c>
    </row>
    <row r="78" spans="1:14" x14ac:dyDescent="0.25">
      <c r="A78" s="7">
        <v>77</v>
      </c>
      <c r="B78" s="7" t="s">
        <v>14</v>
      </c>
      <c r="C78" s="7" t="s">
        <v>111</v>
      </c>
      <c r="D78" s="7" t="str">
        <f t="shared" si="1"/>
        <v>LAGOS-BAUCHI</v>
      </c>
      <c r="E78" s="7" t="s">
        <v>103</v>
      </c>
      <c r="F78" s="8">
        <v>2498</v>
      </c>
      <c r="G78" s="8">
        <v>192531</v>
      </c>
      <c r="H78" s="8">
        <v>220035</v>
      </c>
      <c r="I78" s="8">
        <v>247540</v>
      </c>
      <c r="J78" s="8">
        <v>341126</v>
      </c>
      <c r="K78" s="9">
        <v>550088</v>
      </c>
      <c r="L78" s="10">
        <v>660820</v>
      </c>
      <c r="M78" s="8">
        <v>770123</v>
      </c>
      <c r="N78" s="8">
        <v>924148</v>
      </c>
    </row>
    <row r="79" spans="1:14" x14ac:dyDescent="0.25">
      <c r="A79" s="7">
        <v>78</v>
      </c>
      <c r="B79" s="7" t="s">
        <v>14</v>
      </c>
      <c r="C79" s="7" t="s">
        <v>112</v>
      </c>
      <c r="D79" s="7" t="str">
        <f t="shared" si="1"/>
        <v>LAGOS-BENIN</v>
      </c>
      <c r="E79" s="7" t="s">
        <v>45</v>
      </c>
      <c r="F79" s="8">
        <v>652</v>
      </c>
      <c r="G79" s="8">
        <v>85344</v>
      </c>
      <c r="H79" s="8">
        <v>97536</v>
      </c>
      <c r="I79" s="8">
        <v>109728</v>
      </c>
      <c r="J79" s="8">
        <v>150720</v>
      </c>
      <c r="K79" s="9">
        <v>243840</v>
      </c>
      <c r="L79" s="10">
        <v>292800</v>
      </c>
      <c r="M79" s="8">
        <v>341376</v>
      </c>
      <c r="N79" s="8">
        <v>409651</v>
      </c>
    </row>
    <row r="80" spans="1:14" x14ac:dyDescent="0.25">
      <c r="A80" s="7">
        <v>79</v>
      </c>
      <c r="B80" s="7" t="s">
        <v>14</v>
      </c>
      <c r="C80" s="7" t="s">
        <v>113</v>
      </c>
      <c r="D80" s="7" t="str">
        <f t="shared" si="1"/>
        <v>LAGOS-BIDA</v>
      </c>
      <c r="E80" s="7" t="s">
        <v>95</v>
      </c>
      <c r="F80" s="8">
        <v>1134</v>
      </c>
      <c r="G80" s="8">
        <v>121540</v>
      </c>
      <c r="H80" s="8">
        <v>138902</v>
      </c>
      <c r="I80" s="8">
        <v>156265</v>
      </c>
      <c r="J80" s="8">
        <v>215280</v>
      </c>
      <c r="K80" s="9">
        <v>347256</v>
      </c>
      <c r="L80" s="10">
        <v>417456</v>
      </c>
      <c r="M80" s="8">
        <v>486158</v>
      </c>
      <c r="N80" s="8">
        <v>583390</v>
      </c>
    </row>
    <row r="81" spans="1:14" x14ac:dyDescent="0.25">
      <c r="A81" s="7">
        <v>80</v>
      </c>
      <c r="B81" s="7" t="s">
        <v>14</v>
      </c>
      <c r="C81" s="7" t="s">
        <v>114</v>
      </c>
      <c r="D81" s="7" t="str">
        <f t="shared" si="1"/>
        <v>LAGOS-BIRNIN-GWARI</v>
      </c>
      <c r="E81" s="7" t="s">
        <v>80</v>
      </c>
      <c r="F81" s="8">
        <v>1252</v>
      </c>
      <c r="G81" s="8">
        <v>128378</v>
      </c>
      <c r="H81" s="8">
        <v>146718</v>
      </c>
      <c r="I81" s="8">
        <v>165058</v>
      </c>
      <c r="J81" s="8">
        <v>226931</v>
      </c>
      <c r="K81" s="9">
        <v>366795</v>
      </c>
      <c r="L81" s="10">
        <v>439969</v>
      </c>
      <c r="M81" s="8">
        <v>513513</v>
      </c>
      <c r="N81" s="8">
        <v>616216</v>
      </c>
    </row>
    <row r="82" spans="1:14" x14ac:dyDescent="0.25">
      <c r="A82" s="7">
        <v>81</v>
      </c>
      <c r="B82" s="7" t="s">
        <v>14</v>
      </c>
      <c r="C82" s="7" t="s">
        <v>115</v>
      </c>
      <c r="D82" s="7" t="str">
        <f t="shared" si="1"/>
        <v>LAGOS-BIRNIN-KEBBI</v>
      </c>
      <c r="E82" s="7" t="s">
        <v>116</v>
      </c>
      <c r="F82" s="8">
        <v>1914</v>
      </c>
      <c r="G82" s="8">
        <v>167281</v>
      </c>
      <c r="H82" s="8">
        <v>191178</v>
      </c>
      <c r="I82" s="8">
        <v>215075</v>
      </c>
      <c r="J82" s="8">
        <v>296400</v>
      </c>
      <c r="K82" s="9">
        <v>477945</v>
      </c>
      <c r="L82" s="10">
        <v>573349</v>
      </c>
      <c r="M82" s="8">
        <v>669123</v>
      </c>
      <c r="N82" s="8">
        <v>802948</v>
      </c>
    </row>
    <row r="83" spans="1:14" x14ac:dyDescent="0.25">
      <c r="A83" s="7">
        <v>82</v>
      </c>
      <c r="B83" s="7" t="s">
        <v>14</v>
      </c>
      <c r="C83" s="7" t="s">
        <v>117</v>
      </c>
      <c r="D83" s="7" t="str">
        <f t="shared" si="1"/>
        <v>LAGOS-BIU</v>
      </c>
      <c r="E83" s="7" t="s">
        <v>118</v>
      </c>
      <c r="F83" s="8">
        <v>3056</v>
      </c>
      <c r="G83" s="8">
        <v>223473</v>
      </c>
      <c r="H83" s="8">
        <v>255398</v>
      </c>
      <c r="I83" s="8">
        <v>287323</v>
      </c>
      <c r="J83" s="8">
        <v>395599</v>
      </c>
      <c r="K83" s="9">
        <v>638495</v>
      </c>
      <c r="L83" s="10">
        <v>766194</v>
      </c>
      <c r="M83" s="8">
        <v>893893</v>
      </c>
      <c r="N83" s="8">
        <v>1072672</v>
      </c>
    </row>
    <row r="84" spans="1:14" x14ac:dyDescent="0.25">
      <c r="A84" s="7">
        <v>83</v>
      </c>
      <c r="B84" s="7" t="s">
        <v>14</v>
      </c>
      <c r="C84" s="7" t="s">
        <v>119</v>
      </c>
      <c r="D84" s="7" t="str">
        <f t="shared" si="1"/>
        <v>LAGOS-BOKKOS</v>
      </c>
      <c r="E84" s="7" t="s">
        <v>120</v>
      </c>
      <c r="F84" s="8">
        <v>2250</v>
      </c>
      <c r="G84" s="8">
        <v>195485</v>
      </c>
      <c r="H84" s="8">
        <v>223412</v>
      </c>
      <c r="I84" s="8">
        <v>251338</v>
      </c>
      <c r="J84" s="8">
        <v>346418</v>
      </c>
      <c r="K84" s="9">
        <v>558529</v>
      </c>
      <c r="L84" s="10">
        <v>669679</v>
      </c>
      <c r="M84" s="8">
        <v>781940</v>
      </c>
      <c r="N84" s="8">
        <v>938328</v>
      </c>
    </row>
    <row r="85" spans="1:14" x14ac:dyDescent="0.25">
      <c r="A85" s="7">
        <v>84</v>
      </c>
      <c r="B85" s="7" t="s">
        <v>14</v>
      </c>
      <c r="C85" s="7" t="s">
        <v>121</v>
      </c>
      <c r="D85" s="7" t="str">
        <f t="shared" si="1"/>
        <v>LAGOS-BOMADI</v>
      </c>
      <c r="E85" s="7" t="s">
        <v>28</v>
      </c>
      <c r="F85" s="8">
        <v>844</v>
      </c>
      <c r="G85" s="8">
        <v>97440</v>
      </c>
      <c r="H85" s="8">
        <v>111360</v>
      </c>
      <c r="I85" s="8">
        <v>125280</v>
      </c>
      <c r="J85" s="8">
        <v>172800</v>
      </c>
      <c r="K85" s="9">
        <v>278400</v>
      </c>
      <c r="L85" s="10">
        <v>334080</v>
      </c>
      <c r="M85" s="8">
        <v>389760</v>
      </c>
      <c r="N85" s="8">
        <v>467712</v>
      </c>
    </row>
    <row r="86" spans="1:14" x14ac:dyDescent="0.25">
      <c r="A86" s="7">
        <v>85</v>
      </c>
      <c r="B86" s="7" t="s">
        <v>14</v>
      </c>
      <c r="C86" s="7" t="s">
        <v>122</v>
      </c>
      <c r="D86" s="7" t="str">
        <f t="shared" si="1"/>
        <v>LAGOS-BUKURU</v>
      </c>
      <c r="E86" s="7" t="s">
        <v>120</v>
      </c>
      <c r="F86" s="8">
        <v>1990</v>
      </c>
      <c r="G86" s="8">
        <v>176682</v>
      </c>
      <c r="H86" s="8">
        <v>201923</v>
      </c>
      <c r="I86" s="8">
        <v>227163</v>
      </c>
      <c r="J86" s="8">
        <v>313073</v>
      </c>
      <c r="K86" s="9">
        <v>504806</v>
      </c>
      <c r="L86" s="10">
        <v>605768</v>
      </c>
      <c r="M86" s="8">
        <v>706729</v>
      </c>
      <c r="N86" s="8">
        <v>848075</v>
      </c>
    </row>
    <row r="87" spans="1:14" x14ac:dyDescent="0.25">
      <c r="A87" s="7">
        <v>86</v>
      </c>
      <c r="B87" s="7" t="s">
        <v>14</v>
      </c>
      <c r="C87" s="7" t="s">
        <v>123</v>
      </c>
      <c r="D87" s="7" t="str">
        <f t="shared" si="1"/>
        <v>LAGOS-BURUTU</v>
      </c>
      <c r="E87" s="7" t="s">
        <v>28</v>
      </c>
      <c r="F87" s="8">
        <v>870</v>
      </c>
      <c r="G87" s="8">
        <v>104160</v>
      </c>
      <c r="H87" s="8">
        <v>119040</v>
      </c>
      <c r="I87" s="8">
        <v>133920</v>
      </c>
      <c r="J87" s="8">
        <v>184320</v>
      </c>
      <c r="K87" s="9">
        <v>297600</v>
      </c>
      <c r="L87" s="10">
        <v>358080</v>
      </c>
      <c r="M87" s="8">
        <v>416640</v>
      </c>
      <c r="N87" s="8">
        <v>499968</v>
      </c>
    </row>
    <row r="88" spans="1:14" x14ac:dyDescent="0.25">
      <c r="A88" s="7">
        <v>87</v>
      </c>
      <c r="B88" s="7" t="s">
        <v>14</v>
      </c>
      <c r="C88" s="7" t="s">
        <v>124</v>
      </c>
      <c r="D88" s="7" t="str">
        <f t="shared" si="1"/>
        <v>LAGOS-CALABAR</v>
      </c>
      <c r="E88" s="7" t="s">
        <v>125</v>
      </c>
      <c r="F88" s="8">
        <v>1520</v>
      </c>
      <c r="G88" s="8">
        <v>160265</v>
      </c>
      <c r="H88" s="8">
        <v>183160</v>
      </c>
      <c r="I88" s="8">
        <v>206055</v>
      </c>
      <c r="J88" s="8">
        <v>284050</v>
      </c>
      <c r="K88" s="9">
        <v>457900</v>
      </c>
      <c r="L88" s="10">
        <v>549100</v>
      </c>
      <c r="M88" s="8">
        <v>641060</v>
      </c>
      <c r="N88" s="8">
        <v>769272</v>
      </c>
    </row>
    <row r="89" spans="1:14" x14ac:dyDescent="0.25">
      <c r="A89" s="7">
        <v>88</v>
      </c>
      <c r="B89" s="7" t="s">
        <v>14</v>
      </c>
      <c r="C89" s="7" t="s">
        <v>126</v>
      </c>
      <c r="D89" s="7" t="str">
        <f t="shared" si="1"/>
        <v>LAGOS-DALEKO</v>
      </c>
      <c r="E89" s="7" t="s">
        <v>31</v>
      </c>
      <c r="F89" s="8">
        <v>28</v>
      </c>
      <c r="G89" s="8">
        <v>27027</v>
      </c>
      <c r="H89" s="8">
        <v>30888</v>
      </c>
      <c r="I89" s="8">
        <v>34749</v>
      </c>
      <c r="J89" s="8">
        <v>47520</v>
      </c>
      <c r="K89" s="9">
        <v>77220</v>
      </c>
      <c r="L89" s="10">
        <v>92070</v>
      </c>
      <c r="M89" s="8">
        <v>108108</v>
      </c>
      <c r="N89" s="8">
        <v>129730</v>
      </c>
    </row>
    <row r="90" spans="1:14" x14ac:dyDescent="0.25">
      <c r="A90" s="7">
        <v>89</v>
      </c>
      <c r="B90" s="7" t="s">
        <v>14</v>
      </c>
      <c r="C90" s="7" t="s">
        <v>127</v>
      </c>
      <c r="D90" s="7" t="str">
        <f t="shared" si="1"/>
        <v>LAGOS-DAMATURU</v>
      </c>
      <c r="E90" s="7" t="s">
        <v>128</v>
      </c>
      <c r="F90" s="8">
        <v>3072</v>
      </c>
      <c r="G90" s="8">
        <v>234166</v>
      </c>
      <c r="H90" s="8">
        <v>267618</v>
      </c>
      <c r="I90" s="8">
        <v>301070</v>
      </c>
      <c r="J90" s="8">
        <v>415175</v>
      </c>
      <c r="K90" s="9">
        <v>669045</v>
      </c>
      <c r="L90" s="10">
        <v>802854</v>
      </c>
      <c r="M90" s="8">
        <v>936663</v>
      </c>
      <c r="N90" s="8">
        <v>1123996</v>
      </c>
    </row>
    <row r="91" spans="1:14" x14ac:dyDescent="0.25">
      <c r="A91" s="7">
        <v>90</v>
      </c>
      <c r="B91" s="7" t="s">
        <v>14</v>
      </c>
      <c r="C91" s="7" t="s">
        <v>129</v>
      </c>
      <c r="D91" s="7" t="str">
        <f t="shared" si="1"/>
        <v>LAGOS-DAMBOA</v>
      </c>
      <c r="E91" s="7" t="s">
        <v>118</v>
      </c>
      <c r="F91" s="8">
        <v>3234</v>
      </c>
      <c r="G91" s="8">
        <v>232225</v>
      </c>
      <c r="H91" s="8">
        <v>265400</v>
      </c>
      <c r="I91" s="8">
        <v>298575</v>
      </c>
      <c r="J91" s="8">
        <v>411673</v>
      </c>
      <c r="K91" s="9">
        <v>663499</v>
      </c>
      <c r="L91" s="10">
        <v>796556</v>
      </c>
      <c r="M91" s="8">
        <v>928899</v>
      </c>
      <c r="N91" s="8">
        <v>1114678</v>
      </c>
    </row>
    <row r="92" spans="1:14" x14ac:dyDescent="0.25">
      <c r="A92" s="7">
        <v>91</v>
      </c>
      <c r="B92" s="7" t="s">
        <v>14</v>
      </c>
      <c r="C92" s="7" t="s">
        <v>130</v>
      </c>
      <c r="D92" s="7" t="str">
        <f t="shared" si="1"/>
        <v>LAGOS-DANDUME</v>
      </c>
      <c r="E92" s="7" t="s">
        <v>131</v>
      </c>
      <c r="F92" s="8">
        <v>2154</v>
      </c>
      <c r="G92" s="8">
        <v>186050</v>
      </c>
      <c r="H92" s="8">
        <v>212629</v>
      </c>
      <c r="I92" s="8">
        <v>239208</v>
      </c>
      <c r="J92" s="8">
        <v>329413</v>
      </c>
      <c r="K92" s="9">
        <v>531573</v>
      </c>
      <c r="L92" s="10">
        <v>638068</v>
      </c>
      <c r="M92" s="8">
        <v>744202</v>
      </c>
      <c r="N92" s="8">
        <v>893042</v>
      </c>
    </row>
    <row r="93" spans="1:14" x14ac:dyDescent="0.25">
      <c r="A93" s="7">
        <v>92</v>
      </c>
      <c r="B93" s="7" t="s">
        <v>14</v>
      </c>
      <c r="C93" s="7" t="s">
        <v>132</v>
      </c>
      <c r="D93" s="7" t="str">
        <f t="shared" si="1"/>
        <v>LAGOS-DANJA</v>
      </c>
      <c r="E93" s="7" t="s">
        <v>131</v>
      </c>
      <c r="F93" s="8">
        <v>2058</v>
      </c>
      <c r="G93" s="8">
        <v>179101</v>
      </c>
      <c r="H93" s="8">
        <v>204687</v>
      </c>
      <c r="I93" s="8">
        <v>230273</v>
      </c>
      <c r="J93" s="8">
        <v>316778</v>
      </c>
      <c r="K93" s="9">
        <v>511718</v>
      </c>
      <c r="L93" s="10">
        <v>613700</v>
      </c>
      <c r="M93" s="8">
        <v>716405</v>
      </c>
      <c r="N93" s="8">
        <v>859685</v>
      </c>
    </row>
    <row r="94" spans="1:14" x14ac:dyDescent="0.25">
      <c r="A94" s="7">
        <v>93</v>
      </c>
      <c r="B94" s="7" t="s">
        <v>14</v>
      </c>
      <c r="C94" s="7" t="s">
        <v>133</v>
      </c>
      <c r="D94" s="7" t="str">
        <f t="shared" si="1"/>
        <v>LAGOS-DAURA</v>
      </c>
      <c r="E94" s="7" t="s">
        <v>131</v>
      </c>
      <c r="F94" s="8">
        <v>2582</v>
      </c>
      <c r="G94" s="8">
        <v>215743</v>
      </c>
      <c r="H94" s="8">
        <v>246563</v>
      </c>
      <c r="I94" s="8">
        <v>277383</v>
      </c>
      <c r="J94" s="8">
        <v>382660</v>
      </c>
      <c r="K94" s="9">
        <v>616408</v>
      </c>
      <c r="L94" s="10">
        <v>740050</v>
      </c>
      <c r="M94" s="8">
        <v>862971</v>
      </c>
      <c r="N94" s="8">
        <v>1035565</v>
      </c>
    </row>
    <row r="95" spans="1:14" x14ac:dyDescent="0.25">
      <c r="A95" s="7">
        <v>94</v>
      </c>
      <c r="B95" s="7" t="s">
        <v>14</v>
      </c>
      <c r="C95" s="7" t="s">
        <v>134</v>
      </c>
      <c r="D95" s="7" t="str">
        <f t="shared" si="1"/>
        <v>LAGOS-DOPEMU</v>
      </c>
      <c r="E95" s="7" t="s">
        <v>31</v>
      </c>
      <c r="F95" s="8">
        <v>52</v>
      </c>
      <c r="G95" s="8">
        <v>35343</v>
      </c>
      <c r="H95" s="8">
        <v>40392</v>
      </c>
      <c r="I95" s="8">
        <v>45441</v>
      </c>
      <c r="J95" s="8">
        <v>62370</v>
      </c>
      <c r="K95" s="9">
        <v>100980</v>
      </c>
      <c r="L95" s="10">
        <v>120780</v>
      </c>
      <c r="M95" s="8">
        <v>141372</v>
      </c>
      <c r="N95" s="8">
        <v>169646</v>
      </c>
    </row>
    <row r="96" spans="1:14" x14ac:dyDescent="0.25">
      <c r="A96" s="7">
        <v>95</v>
      </c>
      <c r="B96" s="7" t="s">
        <v>14</v>
      </c>
      <c r="C96" s="7" t="s">
        <v>135</v>
      </c>
      <c r="D96" s="7" t="str">
        <f t="shared" si="1"/>
        <v>LAGOS-DUTSE</v>
      </c>
      <c r="E96" s="7" t="s">
        <v>136</v>
      </c>
      <c r="F96" s="8">
        <v>2380</v>
      </c>
      <c r="G96" s="8">
        <v>192531</v>
      </c>
      <c r="H96" s="8">
        <v>220035</v>
      </c>
      <c r="I96" s="8">
        <v>247540</v>
      </c>
      <c r="J96" s="8">
        <v>341126</v>
      </c>
      <c r="K96" s="9">
        <v>550088</v>
      </c>
      <c r="L96" s="10">
        <v>660820</v>
      </c>
      <c r="M96" s="8">
        <v>770123</v>
      </c>
      <c r="N96" s="8">
        <v>924148</v>
      </c>
    </row>
    <row r="97" spans="1:14" x14ac:dyDescent="0.25">
      <c r="A97" s="7">
        <v>96</v>
      </c>
      <c r="B97" s="7" t="s">
        <v>14</v>
      </c>
      <c r="C97" s="7" t="s">
        <v>137</v>
      </c>
      <c r="D97" s="7" t="str">
        <f t="shared" si="1"/>
        <v>LAGOS-EBUTE ERO</v>
      </c>
      <c r="E97" s="7" t="s">
        <v>31</v>
      </c>
      <c r="F97" s="8">
        <v>12</v>
      </c>
      <c r="G97" s="8">
        <v>27027</v>
      </c>
      <c r="H97" s="8">
        <v>30888</v>
      </c>
      <c r="I97" s="8">
        <v>34749</v>
      </c>
      <c r="J97" s="8">
        <v>48510</v>
      </c>
      <c r="K97" s="9">
        <v>77220</v>
      </c>
      <c r="L97" s="10">
        <v>93060</v>
      </c>
      <c r="M97" s="8">
        <v>108108</v>
      </c>
      <c r="N97" s="8">
        <v>129730</v>
      </c>
    </row>
    <row r="98" spans="1:14" x14ac:dyDescent="0.25">
      <c r="A98" s="7">
        <v>97</v>
      </c>
      <c r="B98" s="7" t="s">
        <v>14</v>
      </c>
      <c r="C98" s="7" t="s">
        <v>138</v>
      </c>
      <c r="D98" s="7" t="str">
        <f t="shared" si="1"/>
        <v>LAGOS-EBUTE-META</v>
      </c>
      <c r="E98" s="7" t="s">
        <v>31</v>
      </c>
      <c r="F98" s="8">
        <v>20</v>
      </c>
      <c r="G98" s="8">
        <v>27027</v>
      </c>
      <c r="H98" s="8">
        <v>30888</v>
      </c>
      <c r="I98" s="8">
        <v>34749</v>
      </c>
      <c r="J98" s="8">
        <v>48510</v>
      </c>
      <c r="K98" s="9">
        <v>77220</v>
      </c>
      <c r="L98" s="10">
        <v>93060</v>
      </c>
      <c r="M98" s="8">
        <v>108108</v>
      </c>
      <c r="N98" s="8">
        <v>129730</v>
      </c>
    </row>
    <row r="99" spans="1:14" x14ac:dyDescent="0.25">
      <c r="A99" s="7">
        <v>98</v>
      </c>
      <c r="B99" s="7" t="s">
        <v>14</v>
      </c>
      <c r="C99" s="7" t="s">
        <v>139</v>
      </c>
      <c r="D99" s="7" t="str">
        <f t="shared" si="1"/>
        <v>LAGOS-EDE</v>
      </c>
      <c r="E99" s="7" t="s">
        <v>87</v>
      </c>
      <c r="F99" s="8">
        <v>454</v>
      </c>
      <c r="G99" s="8">
        <v>64176</v>
      </c>
      <c r="H99" s="8">
        <v>73344</v>
      </c>
      <c r="I99" s="8">
        <v>82512</v>
      </c>
      <c r="J99" s="8">
        <v>113280</v>
      </c>
      <c r="K99" s="9">
        <v>183360</v>
      </c>
      <c r="L99" s="10">
        <v>219840</v>
      </c>
      <c r="M99" s="8">
        <v>256704</v>
      </c>
      <c r="N99" s="8">
        <v>308045</v>
      </c>
    </row>
    <row r="100" spans="1:14" x14ac:dyDescent="0.25">
      <c r="A100" s="7">
        <v>99</v>
      </c>
      <c r="B100" s="7" t="s">
        <v>14</v>
      </c>
      <c r="C100" s="7" t="s">
        <v>140</v>
      </c>
      <c r="D100" s="7" t="str">
        <f t="shared" si="1"/>
        <v>LAGOS-EFFON-ALAIYE</v>
      </c>
      <c r="E100" s="7" t="s">
        <v>36</v>
      </c>
      <c r="F100" s="8">
        <v>604</v>
      </c>
      <c r="G100" s="8">
        <v>75264</v>
      </c>
      <c r="H100" s="8">
        <v>86016</v>
      </c>
      <c r="I100" s="8">
        <v>96768</v>
      </c>
      <c r="J100" s="8">
        <v>133440</v>
      </c>
      <c r="K100" s="9">
        <v>215040</v>
      </c>
      <c r="L100" s="10">
        <v>258240</v>
      </c>
      <c r="M100" s="8">
        <v>301056</v>
      </c>
      <c r="N100" s="8">
        <v>361267</v>
      </c>
    </row>
    <row r="101" spans="1:14" x14ac:dyDescent="0.25">
      <c r="A101" s="7">
        <v>100</v>
      </c>
      <c r="B101" s="7" t="s">
        <v>14</v>
      </c>
      <c r="C101" s="7" t="s">
        <v>141</v>
      </c>
      <c r="D101" s="7" t="str">
        <f t="shared" si="1"/>
        <v>LAGOS-EGBE</v>
      </c>
      <c r="E101" s="7" t="s">
        <v>24</v>
      </c>
      <c r="F101" s="8">
        <v>800</v>
      </c>
      <c r="G101" s="8">
        <v>97104</v>
      </c>
      <c r="H101" s="8">
        <v>110976</v>
      </c>
      <c r="I101" s="8">
        <v>124848</v>
      </c>
      <c r="J101" s="8">
        <v>171840</v>
      </c>
      <c r="K101" s="9">
        <v>277440</v>
      </c>
      <c r="L101" s="10">
        <v>333120</v>
      </c>
      <c r="M101" s="8">
        <v>388416</v>
      </c>
      <c r="N101" s="8">
        <v>466099</v>
      </c>
    </row>
    <row r="102" spans="1:14" x14ac:dyDescent="0.25">
      <c r="A102" s="7">
        <v>101</v>
      </c>
      <c r="B102" s="7" t="s">
        <v>14</v>
      </c>
      <c r="C102" s="7" t="s">
        <v>142</v>
      </c>
      <c r="D102" s="7" t="str">
        <f t="shared" si="1"/>
        <v>LAGOS-EGBEDA</v>
      </c>
      <c r="E102" s="7" t="s">
        <v>31</v>
      </c>
      <c r="F102" s="8">
        <v>56</v>
      </c>
      <c r="G102" s="8">
        <v>28067</v>
      </c>
      <c r="H102" s="8">
        <v>32076</v>
      </c>
      <c r="I102" s="8">
        <v>36086</v>
      </c>
      <c r="J102" s="8">
        <v>49500</v>
      </c>
      <c r="K102" s="9">
        <v>80190</v>
      </c>
      <c r="L102" s="10">
        <v>96030</v>
      </c>
      <c r="M102" s="8">
        <v>112266</v>
      </c>
      <c r="N102" s="8">
        <v>134719</v>
      </c>
    </row>
    <row r="103" spans="1:14" x14ac:dyDescent="0.25">
      <c r="A103" s="7">
        <v>102</v>
      </c>
      <c r="B103" s="7" t="s">
        <v>14</v>
      </c>
      <c r="C103" s="7" t="s">
        <v>143</v>
      </c>
      <c r="D103" s="7" t="str">
        <f t="shared" si="1"/>
        <v>LAGOS-EGBIN</v>
      </c>
      <c r="E103" s="7" t="s">
        <v>31</v>
      </c>
      <c r="F103" s="8">
        <v>110</v>
      </c>
      <c r="G103" s="8">
        <v>35343</v>
      </c>
      <c r="H103" s="8">
        <v>40392</v>
      </c>
      <c r="I103" s="8">
        <v>45441</v>
      </c>
      <c r="J103" s="8">
        <v>63360</v>
      </c>
      <c r="K103" s="9">
        <v>100980</v>
      </c>
      <c r="L103" s="10">
        <v>121770</v>
      </c>
      <c r="M103" s="8">
        <v>141372</v>
      </c>
      <c r="N103" s="8">
        <v>169646</v>
      </c>
    </row>
    <row r="104" spans="1:14" x14ac:dyDescent="0.25">
      <c r="A104" s="7">
        <v>103</v>
      </c>
      <c r="B104" s="7" t="s">
        <v>14</v>
      </c>
      <c r="C104" s="7" t="s">
        <v>144</v>
      </c>
      <c r="D104" s="7" t="str">
        <f t="shared" si="1"/>
        <v>LAGOS-EJIGBO-LA</v>
      </c>
      <c r="E104" s="7" t="s">
        <v>31</v>
      </c>
      <c r="F104" s="8">
        <v>42</v>
      </c>
      <c r="G104" s="8">
        <v>27374</v>
      </c>
      <c r="H104" s="8">
        <v>31284</v>
      </c>
      <c r="I104" s="8">
        <v>35195</v>
      </c>
      <c r="J104" s="8">
        <v>48510</v>
      </c>
      <c r="K104" s="9">
        <v>78210</v>
      </c>
      <c r="L104" s="10">
        <v>94050</v>
      </c>
      <c r="M104" s="8">
        <v>109494</v>
      </c>
      <c r="N104" s="8">
        <v>131393</v>
      </c>
    </row>
    <row r="105" spans="1:14" x14ac:dyDescent="0.25">
      <c r="A105" s="7">
        <v>104</v>
      </c>
      <c r="B105" s="7" t="s">
        <v>14</v>
      </c>
      <c r="C105" s="7" t="s">
        <v>145</v>
      </c>
      <c r="D105" s="7" t="str">
        <f t="shared" si="1"/>
        <v>LAGOS-EJIGBO-OS</v>
      </c>
      <c r="E105" s="7" t="s">
        <v>87</v>
      </c>
      <c r="F105" s="8">
        <v>430</v>
      </c>
      <c r="G105" s="8">
        <v>69888</v>
      </c>
      <c r="H105" s="8">
        <v>79872</v>
      </c>
      <c r="I105" s="8">
        <v>89856</v>
      </c>
      <c r="J105" s="8">
        <v>123840</v>
      </c>
      <c r="K105" s="9">
        <v>199680</v>
      </c>
      <c r="L105" s="10">
        <v>239040</v>
      </c>
      <c r="M105" s="8">
        <v>279552</v>
      </c>
      <c r="N105" s="8">
        <v>335462</v>
      </c>
    </row>
    <row r="106" spans="1:14" x14ac:dyDescent="0.25">
      <c r="A106" s="7">
        <v>105</v>
      </c>
      <c r="B106" s="7" t="s">
        <v>14</v>
      </c>
      <c r="C106" s="7" t="s">
        <v>146</v>
      </c>
      <c r="D106" s="7" t="str">
        <f t="shared" si="1"/>
        <v>LAGOS-EKET</v>
      </c>
      <c r="E106" s="7" t="s">
        <v>147</v>
      </c>
      <c r="F106" s="8">
        <v>1456</v>
      </c>
      <c r="G106" s="8">
        <v>150290</v>
      </c>
      <c r="H106" s="8">
        <v>171760</v>
      </c>
      <c r="I106" s="8">
        <v>193230</v>
      </c>
      <c r="J106" s="8">
        <v>266000</v>
      </c>
      <c r="K106" s="9">
        <v>429400</v>
      </c>
      <c r="L106" s="10">
        <v>514900</v>
      </c>
      <c r="M106" s="8">
        <v>601160</v>
      </c>
      <c r="N106" s="8">
        <v>721392</v>
      </c>
    </row>
    <row r="107" spans="1:14" x14ac:dyDescent="0.25">
      <c r="A107" s="7">
        <v>106</v>
      </c>
      <c r="B107" s="7" t="s">
        <v>14</v>
      </c>
      <c r="C107" s="7" t="s">
        <v>148</v>
      </c>
      <c r="D107" s="7" t="str">
        <f t="shared" si="1"/>
        <v>LAGOS-EKO-AKETE</v>
      </c>
      <c r="E107" s="7" t="s">
        <v>31</v>
      </c>
      <c r="F107" s="8">
        <v>190</v>
      </c>
      <c r="G107" s="8">
        <v>41927</v>
      </c>
      <c r="H107" s="8">
        <v>47916</v>
      </c>
      <c r="I107" s="8">
        <v>53906</v>
      </c>
      <c r="J107" s="8">
        <v>74250</v>
      </c>
      <c r="K107" s="9">
        <v>119790</v>
      </c>
      <c r="L107" s="10">
        <v>143550</v>
      </c>
      <c r="M107" s="8">
        <v>167706</v>
      </c>
      <c r="N107" s="8">
        <v>201247</v>
      </c>
    </row>
    <row r="108" spans="1:14" x14ac:dyDescent="0.25">
      <c r="A108" s="7">
        <v>107</v>
      </c>
      <c r="B108" s="7" t="s">
        <v>14</v>
      </c>
      <c r="C108" s="7" t="s">
        <v>149</v>
      </c>
      <c r="D108" s="7" t="str">
        <f t="shared" si="1"/>
        <v>LAGOS-EKPOMA</v>
      </c>
      <c r="E108" s="7" t="s">
        <v>45</v>
      </c>
      <c r="F108" s="8">
        <v>812</v>
      </c>
      <c r="G108" s="8">
        <v>95088</v>
      </c>
      <c r="H108" s="8">
        <v>108672</v>
      </c>
      <c r="I108" s="8">
        <v>122256</v>
      </c>
      <c r="J108" s="8">
        <v>168000</v>
      </c>
      <c r="K108" s="9">
        <v>271680</v>
      </c>
      <c r="L108" s="10">
        <v>325440</v>
      </c>
      <c r="M108" s="8">
        <v>380352</v>
      </c>
      <c r="N108" s="8">
        <v>456422</v>
      </c>
    </row>
    <row r="109" spans="1:14" x14ac:dyDescent="0.25">
      <c r="A109" s="7">
        <v>108</v>
      </c>
      <c r="B109" s="7" t="s">
        <v>14</v>
      </c>
      <c r="C109" s="7" t="s">
        <v>150</v>
      </c>
      <c r="D109" s="7" t="str">
        <f t="shared" si="1"/>
        <v>LAGOS-EKWULOBIA</v>
      </c>
      <c r="E109" s="7" t="s">
        <v>18</v>
      </c>
      <c r="F109" s="8">
        <v>1026</v>
      </c>
      <c r="G109" s="8">
        <v>122640</v>
      </c>
      <c r="H109" s="8">
        <v>140160</v>
      </c>
      <c r="I109" s="8">
        <v>157680</v>
      </c>
      <c r="J109" s="8">
        <v>216960</v>
      </c>
      <c r="K109" s="9">
        <v>350400</v>
      </c>
      <c r="L109" s="10">
        <v>420480</v>
      </c>
      <c r="M109" s="8">
        <v>490560</v>
      </c>
      <c r="N109" s="8">
        <v>588672</v>
      </c>
    </row>
    <row r="110" spans="1:14" x14ac:dyDescent="0.25">
      <c r="A110" s="7">
        <v>109</v>
      </c>
      <c r="B110" s="7" t="s">
        <v>14</v>
      </c>
      <c r="C110" s="7" t="s">
        <v>151</v>
      </c>
      <c r="D110" s="7" t="str">
        <f t="shared" si="1"/>
        <v>LAGOS-ENUGU</v>
      </c>
      <c r="E110" s="7" t="s">
        <v>152</v>
      </c>
      <c r="F110" s="8">
        <v>1032</v>
      </c>
      <c r="G110" s="8">
        <v>123984</v>
      </c>
      <c r="H110" s="8">
        <v>141696</v>
      </c>
      <c r="I110" s="8">
        <v>159408</v>
      </c>
      <c r="J110" s="8">
        <v>219840</v>
      </c>
      <c r="K110" s="9">
        <v>354240</v>
      </c>
      <c r="L110" s="10">
        <v>425280</v>
      </c>
      <c r="M110" s="8">
        <v>495936</v>
      </c>
      <c r="N110" s="8">
        <v>595123</v>
      </c>
    </row>
    <row r="111" spans="1:14" x14ac:dyDescent="0.25">
      <c r="A111" s="7">
        <v>110</v>
      </c>
      <c r="B111" s="7" t="s">
        <v>14</v>
      </c>
      <c r="C111" s="7" t="s">
        <v>153</v>
      </c>
      <c r="D111" s="7" t="str">
        <f t="shared" si="1"/>
        <v>LAGOS-ENUGU-UKWU</v>
      </c>
      <c r="E111" s="7" t="s">
        <v>18</v>
      </c>
      <c r="F111" s="8">
        <v>1002</v>
      </c>
      <c r="G111" s="8">
        <v>114912</v>
      </c>
      <c r="H111" s="8">
        <v>131328</v>
      </c>
      <c r="I111" s="8">
        <v>147744</v>
      </c>
      <c r="J111" s="8">
        <v>203520</v>
      </c>
      <c r="K111" s="9">
        <v>328320</v>
      </c>
      <c r="L111" s="10">
        <v>394560</v>
      </c>
      <c r="M111" s="8">
        <v>459648</v>
      </c>
      <c r="N111" s="8">
        <v>551578</v>
      </c>
    </row>
    <row r="112" spans="1:14" x14ac:dyDescent="0.25">
      <c r="A112" s="7">
        <v>111</v>
      </c>
      <c r="B112" s="7" t="s">
        <v>14</v>
      </c>
      <c r="C112" s="7" t="s">
        <v>154</v>
      </c>
      <c r="D112" s="7" t="str">
        <f t="shared" si="1"/>
        <v>LAGOS-EPE</v>
      </c>
      <c r="E112" s="7" t="s">
        <v>31</v>
      </c>
      <c r="F112" s="8">
        <v>198</v>
      </c>
      <c r="G112" s="8">
        <v>42966</v>
      </c>
      <c r="H112" s="8">
        <v>49104</v>
      </c>
      <c r="I112" s="8">
        <v>55242</v>
      </c>
      <c r="J112" s="8">
        <v>76230</v>
      </c>
      <c r="K112" s="9">
        <v>122760</v>
      </c>
      <c r="L112" s="10">
        <v>147510</v>
      </c>
      <c r="M112" s="8">
        <v>171864</v>
      </c>
      <c r="N112" s="8">
        <v>206237</v>
      </c>
    </row>
    <row r="113" spans="1:14" x14ac:dyDescent="0.25">
      <c r="A113" s="7">
        <v>112</v>
      </c>
      <c r="B113" s="7" t="s">
        <v>14</v>
      </c>
      <c r="C113" s="7" t="s">
        <v>155</v>
      </c>
      <c r="D113" s="7" t="str">
        <f t="shared" si="1"/>
        <v>LAGOS-ERUWA</v>
      </c>
      <c r="E113" s="7" t="s">
        <v>97</v>
      </c>
      <c r="F113" s="8">
        <v>284</v>
      </c>
      <c r="G113" s="8">
        <v>46512</v>
      </c>
      <c r="H113" s="8">
        <v>53156</v>
      </c>
      <c r="I113" s="8">
        <v>59801</v>
      </c>
      <c r="J113" s="8">
        <v>82450</v>
      </c>
      <c r="K113" s="9">
        <v>132890</v>
      </c>
      <c r="L113" s="10">
        <v>159080</v>
      </c>
      <c r="M113" s="8">
        <v>186046</v>
      </c>
      <c r="N113" s="8">
        <v>223255</v>
      </c>
    </row>
    <row r="114" spans="1:14" x14ac:dyDescent="0.25">
      <c r="A114" s="7">
        <v>113</v>
      </c>
      <c r="B114" s="7" t="s">
        <v>14</v>
      </c>
      <c r="C114" s="7" t="s">
        <v>156</v>
      </c>
      <c r="D114" s="7" t="str">
        <f t="shared" si="1"/>
        <v>LAGOS-FESTAC</v>
      </c>
      <c r="E114" s="7" t="s">
        <v>31</v>
      </c>
      <c r="F114" s="8">
        <v>26</v>
      </c>
      <c r="G114" s="8">
        <v>27027</v>
      </c>
      <c r="H114" s="8">
        <v>30888</v>
      </c>
      <c r="I114" s="8">
        <v>34749</v>
      </c>
      <c r="J114" s="8">
        <v>47520</v>
      </c>
      <c r="K114" s="9">
        <v>77220</v>
      </c>
      <c r="L114" s="10">
        <v>92070</v>
      </c>
      <c r="M114" s="8">
        <v>108108</v>
      </c>
      <c r="N114" s="8">
        <v>129730</v>
      </c>
    </row>
    <row r="115" spans="1:14" x14ac:dyDescent="0.25">
      <c r="A115" s="7">
        <v>114</v>
      </c>
      <c r="B115" s="7" t="s">
        <v>14</v>
      </c>
      <c r="C115" s="7" t="s">
        <v>157</v>
      </c>
      <c r="D115" s="7" t="str">
        <f t="shared" si="1"/>
        <v>LAGOS-FIDITI</v>
      </c>
      <c r="E115" s="7" t="s">
        <v>97</v>
      </c>
      <c r="F115" s="8">
        <v>358</v>
      </c>
      <c r="G115" s="8">
        <v>50246</v>
      </c>
      <c r="H115" s="8">
        <v>57424</v>
      </c>
      <c r="I115" s="8">
        <v>64602</v>
      </c>
      <c r="J115" s="8">
        <v>89240</v>
      </c>
      <c r="K115" s="9">
        <v>143560</v>
      </c>
      <c r="L115" s="10">
        <v>172660</v>
      </c>
      <c r="M115" s="8">
        <v>200984</v>
      </c>
      <c r="N115" s="8">
        <v>241181</v>
      </c>
    </row>
    <row r="116" spans="1:14" x14ac:dyDescent="0.25">
      <c r="A116" s="7">
        <v>115</v>
      </c>
      <c r="B116" s="7" t="s">
        <v>14</v>
      </c>
      <c r="C116" s="7" t="s">
        <v>158</v>
      </c>
      <c r="D116" s="7" t="str">
        <f t="shared" si="1"/>
        <v>LAGOS-FUFORE</v>
      </c>
      <c r="E116" s="7" t="s">
        <v>159</v>
      </c>
      <c r="F116" s="8">
        <v>2700</v>
      </c>
      <c r="G116" s="8">
        <v>225184</v>
      </c>
      <c r="H116" s="8">
        <v>257353</v>
      </c>
      <c r="I116" s="8">
        <v>289522</v>
      </c>
      <c r="J116" s="8">
        <v>398678</v>
      </c>
      <c r="K116" s="9">
        <v>643383</v>
      </c>
      <c r="L116" s="10">
        <v>771693</v>
      </c>
      <c r="M116" s="8">
        <v>900736</v>
      </c>
      <c r="N116" s="8">
        <v>1080883</v>
      </c>
    </row>
    <row r="117" spans="1:14" x14ac:dyDescent="0.25">
      <c r="A117" s="7">
        <v>116</v>
      </c>
      <c r="B117" s="7" t="s">
        <v>14</v>
      </c>
      <c r="C117" s="7" t="s">
        <v>160</v>
      </c>
      <c r="D117" s="7" t="str">
        <f t="shared" si="1"/>
        <v>LAGOS-FUNTUA</v>
      </c>
      <c r="E117" s="7" t="s">
        <v>131</v>
      </c>
      <c r="F117" s="8">
        <v>1990</v>
      </c>
      <c r="G117" s="8">
        <v>172152</v>
      </c>
      <c r="H117" s="8">
        <v>196745</v>
      </c>
      <c r="I117" s="8">
        <v>221338</v>
      </c>
      <c r="J117" s="8">
        <v>305045</v>
      </c>
      <c r="K117" s="9">
        <v>491863</v>
      </c>
      <c r="L117" s="10">
        <v>590235</v>
      </c>
      <c r="M117" s="8">
        <v>688608</v>
      </c>
      <c r="N117" s="8">
        <v>826329</v>
      </c>
    </row>
    <row r="118" spans="1:14" x14ac:dyDescent="0.25">
      <c r="A118" s="7">
        <v>117</v>
      </c>
      <c r="B118" s="7" t="s">
        <v>14</v>
      </c>
      <c r="C118" s="7" t="s">
        <v>161</v>
      </c>
      <c r="D118" s="7" t="str">
        <f t="shared" si="1"/>
        <v>LAGOS-GASHUA</v>
      </c>
      <c r="E118" s="7" t="s">
        <v>128</v>
      </c>
      <c r="F118" s="8">
        <v>2938</v>
      </c>
      <c r="G118" s="8">
        <v>219098</v>
      </c>
      <c r="H118" s="8">
        <v>250397</v>
      </c>
      <c r="I118" s="8">
        <v>281697</v>
      </c>
      <c r="J118" s="8">
        <v>388455</v>
      </c>
      <c r="K118" s="9">
        <v>625993</v>
      </c>
      <c r="L118" s="10">
        <v>751906</v>
      </c>
      <c r="M118" s="8">
        <v>876390</v>
      </c>
      <c r="N118" s="8">
        <v>1051668</v>
      </c>
    </row>
    <row r="119" spans="1:14" x14ac:dyDescent="0.25">
      <c r="A119" s="7">
        <v>118</v>
      </c>
      <c r="B119" s="7" t="s">
        <v>14</v>
      </c>
      <c r="C119" s="7" t="s">
        <v>162</v>
      </c>
      <c r="D119" s="7" t="str">
        <f t="shared" si="1"/>
        <v>LAGOS-GAYA</v>
      </c>
      <c r="E119" s="7" t="s">
        <v>163</v>
      </c>
      <c r="F119" s="8">
        <v>2294</v>
      </c>
      <c r="G119" s="8">
        <v>195211</v>
      </c>
      <c r="H119" s="8">
        <v>223098</v>
      </c>
      <c r="I119" s="8">
        <v>250985</v>
      </c>
      <c r="J119" s="8">
        <v>345658</v>
      </c>
      <c r="K119" s="9">
        <v>557745</v>
      </c>
      <c r="L119" s="10">
        <v>668753</v>
      </c>
      <c r="M119" s="8">
        <v>780843</v>
      </c>
      <c r="N119" s="8">
        <v>937012</v>
      </c>
    </row>
    <row r="120" spans="1:14" x14ac:dyDescent="0.25">
      <c r="A120" s="7">
        <v>119</v>
      </c>
      <c r="B120" s="7" t="s">
        <v>14</v>
      </c>
      <c r="C120" s="7" t="s">
        <v>164</v>
      </c>
      <c r="D120" s="7" t="str">
        <f t="shared" si="1"/>
        <v>LAGOS-GBAGADA</v>
      </c>
      <c r="E120" s="7" t="s">
        <v>31</v>
      </c>
      <c r="F120" s="8">
        <v>34</v>
      </c>
      <c r="G120" s="8">
        <v>27027</v>
      </c>
      <c r="H120" s="8">
        <v>30888</v>
      </c>
      <c r="I120" s="8">
        <v>34749</v>
      </c>
      <c r="J120" s="8">
        <v>47520</v>
      </c>
      <c r="K120" s="9">
        <v>77220</v>
      </c>
      <c r="L120" s="10">
        <v>93060</v>
      </c>
      <c r="M120" s="8">
        <v>108108</v>
      </c>
      <c r="N120" s="8">
        <v>129730</v>
      </c>
    </row>
    <row r="121" spans="1:14" x14ac:dyDescent="0.25">
      <c r="A121" s="7">
        <v>120</v>
      </c>
      <c r="B121" s="7" t="s">
        <v>14</v>
      </c>
      <c r="C121" s="7" t="s">
        <v>165</v>
      </c>
      <c r="D121" s="7" t="str">
        <f t="shared" si="1"/>
        <v>LAGOS-GBARAIN/EK</v>
      </c>
      <c r="E121" s="7" t="s">
        <v>53</v>
      </c>
      <c r="F121" s="8">
        <v>1180</v>
      </c>
      <c r="G121" s="8">
        <v>132048</v>
      </c>
      <c r="H121" s="8">
        <v>150912</v>
      </c>
      <c r="I121" s="8">
        <v>169776</v>
      </c>
      <c r="J121" s="8">
        <v>233280</v>
      </c>
      <c r="K121" s="9">
        <v>377280</v>
      </c>
      <c r="L121" s="10">
        <v>452160</v>
      </c>
      <c r="M121" s="8">
        <v>528192</v>
      </c>
      <c r="N121" s="8">
        <v>633830</v>
      </c>
    </row>
    <row r="122" spans="1:14" x14ac:dyDescent="0.25">
      <c r="A122" s="7">
        <v>121</v>
      </c>
      <c r="B122" s="7" t="s">
        <v>14</v>
      </c>
      <c r="C122" s="7" t="s">
        <v>166</v>
      </c>
      <c r="D122" s="7" t="str">
        <f t="shared" si="1"/>
        <v>LAGOS-GBOKO</v>
      </c>
      <c r="E122" s="7" t="s">
        <v>167</v>
      </c>
      <c r="F122" s="8">
        <v>1546</v>
      </c>
      <c r="G122" s="8">
        <v>156608</v>
      </c>
      <c r="H122" s="8">
        <v>178980</v>
      </c>
      <c r="I122" s="8">
        <v>201353</v>
      </c>
      <c r="J122" s="8">
        <v>277400</v>
      </c>
      <c r="K122" s="9">
        <v>447450</v>
      </c>
      <c r="L122" s="10">
        <v>537700</v>
      </c>
      <c r="M122" s="8">
        <v>626430</v>
      </c>
      <c r="N122" s="8">
        <v>751716</v>
      </c>
    </row>
    <row r="123" spans="1:14" x14ac:dyDescent="0.25">
      <c r="A123" s="7">
        <v>122</v>
      </c>
      <c r="B123" s="7" t="s">
        <v>14</v>
      </c>
      <c r="C123" s="7" t="s">
        <v>168</v>
      </c>
      <c r="D123" s="7" t="str">
        <f t="shared" si="1"/>
        <v>LAGOS-GBONGAN</v>
      </c>
      <c r="E123" s="7" t="s">
        <v>87</v>
      </c>
      <c r="F123" s="8">
        <v>400</v>
      </c>
      <c r="G123" s="8">
        <v>52752</v>
      </c>
      <c r="H123" s="8">
        <v>60288</v>
      </c>
      <c r="I123" s="8">
        <v>67824</v>
      </c>
      <c r="J123" s="8">
        <v>93120</v>
      </c>
      <c r="K123" s="9">
        <v>150720</v>
      </c>
      <c r="L123" s="10">
        <v>180480</v>
      </c>
      <c r="M123" s="8">
        <v>211008</v>
      </c>
      <c r="N123" s="8">
        <v>253210</v>
      </c>
    </row>
    <row r="124" spans="1:14" x14ac:dyDescent="0.25">
      <c r="A124" s="7">
        <v>123</v>
      </c>
      <c r="B124" s="7" t="s">
        <v>14</v>
      </c>
      <c r="C124" s="7" t="s">
        <v>169</v>
      </c>
      <c r="D124" s="7" t="str">
        <f t="shared" si="1"/>
        <v>LAGOS-GOMBE</v>
      </c>
      <c r="E124" s="7" t="s">
        <v>92</v>
      </c>
      <c r="F124" s="8">
        <v>2772</v>
      </c>
      <c r="G124" s="8">
        <v>220660</v>
      </c>
      <c r="H124" s="8">
        <v>252183</v>
      </c>
      <c r="I124" s="8">
        <v>283706</v>
      </c>
      <c r="J124" s="8">
        <v>391134</v>
      </c>
      <c r="K124" s="9">
        <v>630458</v>
      </c>
      <c r="L124" s="10">
        <v>757264</v>
      </c>
      <c r="M124" s="8">
        <v>882641</v>
      </c>
      <c r="N124" s="8">
        <v>1059169</v>
      </c>
    </row>
    <row r="125" spans="1:14" x14ac:dyDescent="0.25">
      <c r="A125" s="7">
        <v>124</v>
      </c>
      <c r="B125" s="7" t="s">
        <v>14</v>
      </c>
      <c r="C125" s="7" t="s">
        <v>170</v>
      </c>
      <c r="D125" s="7" t="str">
        <f t="shared" si="1"/>
        <v>LAGOS-GOMBI</v>
      </c>
      <c r="E125" s="7" t="s">
        <v>159</v>
      </c>
      <c r="F125" s="8">
        <v>2957</v>
      </c>
      <c r="G125" s="8">
        <v>229033</v>
      </c>
      <c r="H125" s="8">
        <v>261752</v>
      </c>
      <c r="I125" s="8">
        <v>294471</v>
      </c>
      <c r="J125" s="8">
        <v>406010</v>
      </c>
      <c r="K125" s="9">
        <v>654381</v>
      </c>
      <c r="L125" s="10">
        <v>785441</v>
      </c>
      <c r="M125" s="8">
        <v>916133</v>
      </c>
      <c r="N125" s="8">
        <v>1099360</v>
      </c>
    </row>
    <row r="126" spans="1:14" x14ac:dyDescent="0.25">
      <c r="A126" s="7">
        <v>125</v>
      </c>
      <c r="B126" s="7" t="s">
        <v>14</v>
      </c>
      <c r="C126" s="7" t="s">
        <v>171</v>
      </c>
      <c r="D126" s="7" t="str">
        <f t="shared" si="1"/>
        <v>LAGOS-GURARA</v>
      </c>
      <c r="E126" s="7" t="s">
        <v>80</v>
      </c>
      <c r="F126" s="8">
        <v>1556</v>
      </c>
      <c r="G126" s="8">
        <v>149409</v>
      </c>
      <c r="H126" s="8">
        <v>170753</v>
      </c>
      <c r="I126" s="8">
        <v>192097</v>
      </c>
      <c r="J126" s="8">
        <v>265335</v>
      </c>
      <c r="K126" s="9">
        <v>426883</v>
      </c>
      <c r="L126" s="10">
        <v>512620</v>
      </c>
      <c r="M126" s="8">
        <v>597636</v>
      </c>
      <c r="N126" s="8">
        <v>717163</v>
      </c>
    </row>
    <row r="127" spans="1:14" x14ac:dyDescent="0.25">
      <c r="A127" s="7">
        <v>126</v>
      </c>
      <c r="B127" s="7" t="s">
        <v>14</v>
      </c>
      <c r="C127" s="7" t="s">
        <v>172</v>
      </c>
      <c r="D127" s="7" t="str">
        <f t="shared" si="1"/>
        <v>LAGOS-GUSAU</v>
      </c>
      <c r="E127" s="7" t="s">
        <v>173</v>
      </c>
      <c r="F127" s="8">
        <v>2134</v>
      </c>
      <c r="G127" s="8">
        <v>185759</v>
      </c>
      <c r="H127" s="8">
        <v>212297</v>
      </c>
      <c r="I127" s="8">
        <v>238834</v>
      </c>
      <c r="J127" s="8">
        <v>329745</v>
      </c>
      <c r="K127" s="9">
        <v>530741</v>
      </c>
      <c r="L127" s="10">
        <v>637260</v>
      </c>
      <c r="M127" s="8">
        <v>743038</v>
      </c>
      <c r="N127" s="8">
        <v>891645</v>
      </c>
    </row>
    <row r="128" spans="1:14" x14ac:dyDescent="0.25">
      <c r="A128" s="7">
        <v>127</v>
      </c>
      <c r="B128" s="7" t="s">
        <v>14</v>
      </c>
      <c r="C128" s="7" t="s">
        <v>174</v>
      </c>
      <c r="D128" s="7" t="str">
        <f t="shared" si="1"/>
        <v>LAGOS-HADEJIA</v>
      </c>
      <c r="E128" s="7" t="s">
        <v>136</v>
      </c>
      <c r="F128" s="8">
        <v>2556</v>
      </c>
      <c r="G128" s="8">
        <v>192500</v>
      </c>
      <c r="H128" s="8">
        <v>220000</v>
      </c>
      <c r="I128" s="8">
        <v>247500</v>
      </c>
      <c r="J128" s="8">
        <v>341000</v>
      </c>
      <c r="K128" s="9">
        <v>550000</v>
      </c>
      <c r="L128" s="10">
        <v>660000</v>
      </c>
      <c r="M128" s="8">
        <v>770000</v>
      </c>
      <c r="N128" s="8">
        <v>924000</v>
      </c>
    </row>
    <row r="129" spans="1:14" x14ac:dyDescent="0.25">
      <c r="A129" s="7">
        <v>128</v>
      </c>
      <c r="B129" s="7" t="s">
        <v>14</v>
      </c>
      <c r="C129" s="7" t="s">
        <v>175</v>
      </c>
      <c r="D129" s="7" t="str">
        <f t="shared" si="1"/>
        <v>LAGOS-HONG</v>
      </c>
      <c r="E129" s="7" t="s">
        <v>159</v>
      </c>
      <c r="F129" s="8">
        <v>2840</v>
      </c>
      <c r="G129" s="8">
        <v>225505</v>
      </c>
      <c r="H129" s="8">
        <v>257720</v>
      </c>
      <c r="I129" s="8">
        <v>289935</v>
      </c>
      <c r="J129" s="8">
        <v>399594</v>
      </c>
      <c r="K129" s="9">
        <v>644300</v>
      </c>
      <c r="L129" s="10">
        <v>772610</v>
      </c>
      <c r="M129" s="8">
        <v>902019</v>
      </c>
      <c r="N129" s="8">
        <v>1082423</v>
      </c>
    </row>
    <row r="130" spans="1:14" x14ac:dyDescent="0.25">
      <c r="A130" s="7">
        <v>129</v>
      </c>
      <c r="B130" s="7" t="s">
        <v>14</v>
      </c>
      <c r="C130" s="7" t="s">
        <v>176</v>
      </c>
      <c r="D130" s="7" t="str">
        <f t="shared" ref="D130:D193" si="2">B130&amp;"-"&amp;C130</f>
        <v>LAGOS-IBA</v>
      </c>
      <c r="E130" s="7" t="s">
        <v>31</v>
      </c>
      <c r="F130" s="8">
        <v>60</v>
      </c>
      <c r="G130" s="8">
        <v>28067</v>
      </c>
      <c r="H130" s="8">
        <v>32076</v>
      </c>
      <c r="I130" s="8">
        <v>36086</v>
      </c>
      <c r="J130" s="8">
        <v>49500</v>
      </c>
      <c r="K130" s="9">
        <v>80190</v>
      </c>
      <c r="L130" s="10">
        <v>96030</v>
      </c>
      <c r="M130" s="8">
        <v>112266</v>
      </c>
      <c r="N130" s="8">
        <v>134719</v>
      </c>
    </row>
    <row r="131" spans="1:14" x14ac:dyDescent="0.25">
      <c r="A131" s="7">
        <v>130</v>
      </c>
      <c r="B131" s="7" t="s">
        <v>14</v>
      </c>
      <c r="C131" s="7" t="s">
        <v>177</v>
      </c>
      <c r="D131" s="7" t="str">
        <f t="shared" si="2"/>
        <v>LAGOS-IBADAN</v>
      </c>
      <c r="E131" s="7" t="s">
        <v>97</v>
      </c>
      <c r="F131" s="8">
        <v>284</v>
      </c>
      <c r="G131" s="8">
        <v>46640</v>
      </c>
      <c r="H131" s="8">
        <v>53303</v>
      </c>
      <c r="I131" s="8">
        <v>59965</v>
      </c>
      <c r="J131" s="8">
        <v>82619</v>
      </c>
      <c r="K131" s="9">
        <v>133256</v>
      </c>
      <c r="L131" s="10">
        <v>159908</v>
      </c>
      <c r="M131" s="8">
        <v>186559</v>
      </c>
      <c r="N131" s="8">
        <v>223871</v>
      </c>
    </row>
    <row r="132" spans="1:14" x14ac:dyDescent="0.25">
      <c r="A132" s="7">
        <v>131</v>
      </c>
      <c r="B132" s="7" t="s">
        <v>14</v>
      </c>
      <c r="C132" s="7" t="s">
        <v>178</v>
      </c>
      <c r="D132" s="7" t="str">
        <f t="shared" si="2"/>
        <v>LAGOS-IBADAN SBF</v>
      </c>
      <c r="E132" s="7" t="s">
        <v>97</v>
      </c>
      <c r="F132" s="8">
        <v>290</v>
      </c>
      <c r="G132" s="8">
        <v>46512</v>
      </c>
      <c r="H132" s="8">
        <v>53156</v>
      </c>
      <c r="I132" s="8">
        <v>59801</v>
      </c>
      <c r="J132" s="8">
        <v>82450</v>
      </c>
      <c r="K132" s="9">
        <v>132890</v>
      </c>
      <c r="L132" s="10">
        <v>159080</v>
      </c>
      <c r="M132" s="8">
        <v>186046</v>
      </c>
      <c r="N132" s="8">
        <v>223255</v>
      </c>
    </row>
    <row r="133" spans="1:14" x14ac:dyDescent="0.25">
      <c r="A133" s="7">
        <v>132</v>
      </c>
      <c r="B133" s="7" t="s">
        <v>14</v>
      </c>
      <c r="C133" s="7" t="s">
        <v>179</v>
      </c>
      <c r="D133" s="7" t="str">
        <f t="shared" si="2"/>
        <v>LAGOS-IBAFO</v>
      </c>
      <c r="E133" s="7" t="s">
        <v>26</v>
      </c>
      <c r="F133" s="8">
        <v>111</v>
      </c>
      <c r="G133" s="8">
        <v>33957</v>
      </c>
      <c r="H133" s="8">
        <v>38808</v>
      </c>
      <c r="I133" s="8">
        <v>43659</v>
      </c>
      <c r="J133" s="8">
        <v>59780</v>
      </c>
      <c r="K133" s="9">
        <v>97020</v>
      </c>
      <c r="L133" s="10">
        <v>116620</v>
      </c>
      <c r="M133" s="8">
        <v>135828</v>
      </c>
      <c r="N133" s="8">
        <v>162994</v>
      </c>
    </row>
    <row r="134" spans="1:14" x14ac:dyDescent="0.25">
      <c r="A134" s="7">
        <v>133</v>
      </c>
      <c r="B134" s="7" t="s">
        <v>14</v>
      </c>
      <c r="C134" s="7" t="s">
        <v>180</v>
      </c>
      <c r="D134" s="7" t="str">
        <f t="shared" si="2"/>
        <v>LAGOS-IBEJU LEKKI</v>
      </c>
      <c r="E134" s="7" t="s">
        <v>31</v>
      </c>
      <c r="F134" s="8">
        <v>83</v>
      </c>
      <c r="G134" s="8">
        <v>35343</v>
      </c>
      <c r="H134" s="8">
        <v>40392</v>
      </c>
      <c r="I134" s="8">
        <v>45441</v>
      </c>
      <c r="J134" s="8">
        <v>62370</v>
      </c>
      <c r="K134" s="9">
        <v>100980</v>
      </c>
      <c r="L134" s="10">
        <v>120780</v>
      </c>
      <c r="M134" s="8">
        <v>141372</v>
      </c>
      <c r="N134" s="8">
        <v>169646</v>
      </c>
    </row>
    <row r="135" spans="1:14" x14ac:dyDescent="0.25">
      <c r="A135" s="7">
        <v>135</v>
      </c>
      <c r="B135" s="7" t="s">
        <v>14</v>
      </c>
      <c r="C135" s="7" t="s">
        <v>181</v>
      </c>
      <c r="D135" s="7" t="str">
        <f t="shared" si="2"/>
        <v>LAGOS-IBI</v>
      </c>
      <c r="E135" s="7" t="s">
        <v>182</v>
      </c>
      <c r="F135" s="8">
        <v>1796</v>
      </c>
      <c r="G135" s="8">
        <v>162418</v>
      </c>
      <c r="H135" s="8">
        <v>185621</v>
      </c>
      <c r="I135" s="8">
        <v>208823</v>
      </c>
      <c r="J135" s="8">
        <v>288064</v>
      </c>
      <c r="K135" s="9">
        <v>464051</v>
      </c>
      <c r="L135" s="10">
        <v>556676</v>
      </c>
      <c r="M135" s="8">
        <v>649672</v>
      </c>
      <c r="N135" s="8">
        <v>779606</v>
      </c>
    </row>
    <row r="136" spans="1:14" x14ac:dyDescent="0.25">
      <c r="A136" s="7">
        <v>134</v>
      </c>
      <c r="B136" s="7" t="s">
        <v>14</v>
      </c>
      <c r="C136" s="7" t="s">
        <v>183</v>
      </c>
      <c r="D136" s="7" t="str">
        <f t="shared" si="2"/>
        <v>LAGOS-IBILLO</v>
      </c>
      <c r="E136" s="7" t="s">
        <v>24</v>
      </c>
      <c r="F136" s="8">
        <v>850</v>
      </c>
      <c r="G136" s="8">
        <v>99120</v>
      </c>
      <c r="H136" s="8">
        <v>113280</v>
      </c>
      <c r="I136" s="8">
        <v>127440</v>
      </c>
      <c r="J136" s="8">
        <v>175680</v>
      </c>
      <c r="K136" s="9">
        <v>283200</v>
      </c>
      <c r="L136" s="10">
        <v>339840</v>
      </c>
      <c r="M136" s="8">
        <v>396480</v>
      </c>
      <c r="N136" s="8">
        <v>475776</v>
      </c>
    </row>
    <row r="137" spans="1:14" x14ac:dyDescent="0.25">
      <c r="A137" s="7">
        <v>136</v>
      </c>
      <c r="B137" s="7" t="s">
        <v>14</v>
      </c>
      <c r="C137" s="7" t="s">
        <v>184</v>
      </c>
      <c r="D137" s="7" t="str">
        <f t="shared" si="2"/>
        <v>LAGOS-IBIONO IBO</v>
      </c>
      <c r="E137" s="7" t="s">
        <v>147</v>
      </c>
      <c r="F137" s="8">
        <v>1395</v>
      </c>
      <c r="G137" s="8">
        <v>146633</v>
      </c>
      <c r="H137" s="8">
        <v>167580</v>
      </c>
      <c r="I137" s="8">
        <v>188528</v>
      </c>
      <c r="J137" s="8">
        <v>259350</v>
      </c>
      <c r="K137" s="9">
        <v>418950</v>
      </c>
      <c r="L137" s="10">
        <v>502550</v>
      </c>
      <c r="M137" s="8">
        <v>586530</v>
      </c>
      <c r="N137" s="8">
        <v>703836</v>
      </c>
    </row>
    <row r="138" spans="1:14" x14ac:dyDescent="0.25">
      <c r="A138" s="7">
        <v>137</v>
      </c>
      <c r="B138" s="7" t="s">
        <v>14</v>
      </c>
      <c r="C138" s="7" t="s">
        <v>185</v>
      </c>
      <c r="D138" s="7" t="str">
        <f t="shared" si="2"/>
        <v>LAGOS-IDAH</v>
      </c>
      <c r="E138" s="7" t="s">
        <v>24</v>
      </c>
      <c r="F138" s="8">
        <v>1031</v>
      </c>
      <c r="G138" s="8">
        <v>124656</v>
      </c>
      <c r="H138" s="8">
        <v>142464</v>
      </c>
      <c r="I138" s="8">
        <v>160272</v>
      </c>
      <c r="J138" s="8">
        <v>220800</v>
      </c>
      <c r="K138" s="9">
        <v>356160</v>
      </c>
      <c r="L138" s="10">
        <v>427200</v>
      </c>
      <c r="M138" s="8">
        <v>498624</v>
      </c>
      <c r="N138" s="8">
        <v>598349</v>
      </c>
    </row>
    <row r="139" spans="1:14" x14ac:dyDescent="0.25">
      <c r="A139" s="7">
        <v>138</v>
      </c>
      <c r="B139" s="7" t="s">
        <v>14</v>
      </c>
      <c r="C139" s="7" t="s">
        <v>186</v>
      </c>
      <c r="D139" s="7" t="str">
        <f t="shared" si="2"/>
        <v>LAGOS-IDANRE</v>
      </c>
      <c r="E139" s="7" t="s">
        <v>60</v>
      </c>
      <c r="F139" s="8">
        <v>604</v>
      </c>
      <c r="G139" s="8">
        <v>75264</v>
      </c>
      <c r="H139" s="8">
        <v>86016</v>
      </c>
      <c r="I139" s="8">
        <v>96768</v>
      </c>
      <c r="J139" s="8">
        <v>133440</v>
      </c>
      <c r="K139" s="9">
        <v>215040</v>
      </c>
      <c r="L139" s="10">
        <v>257280</v>
      </c>
      <c r="M139" s="8">
        <v>301056</v>
      </c>
      <c r="N139" s="8">
        <v>361267</v>
      </c>
    </row>
    <row r="140" spans="1:14" x14ac:dyDescent="0.25">
      <c r="A140" s="7">
        <v>139</v>
      </c>
      <c r="B140" s="7" t="s">
        <v>14</v>
      </c>
      <c r="C140" s="7" t="s">
        <v>187</v>
      </c>
      <c r="D140" s="7" t="str">
        <f t="shared" si="2"/>
        <v>LAGOS-IDDO</v>
      </c>
      <c r="E140" s="7" t="s">
        <v>31</v>
      </c>
      <c r="F140" s="8">
        <v>18</v>
      </c>
      <c r="G140" s="8">
        <v>27027</v>
      </c>
      <c r="H140" s="8">
        <v>30888</v>
      </c>
      <c r="I140" s="8">
        <v>34749</v>
      </c>
      <c r="J140" s="8">
        <v>47520</v>
      </c>
      <c r="K140" s="9">
        <v>77220</v>
      </c>
      <c r="L140" s="10">
        <v>92070</v>
      </c>
      <c r="M140" s="8">
        <v>108108</v>
      </c>
      <c r="N140" s="8">
        <v>129730</v>
      </c>
    </row>
    <row r="141" spans="1:14" x14ac:dyDescent="0.25">
      <c r="A141" s="7">
        <v>140</v>
      </c>
      <c r="B141" s="7" t="s">
        <v>14</v>
      </c>
      <c r="C141" s="7" t="s">
        <v>188</v>
      </c>
      <c r="D141" s="7" t="str">
        <f t="shared" si="2"/>
        <v>LAGOS-IDIMU</v>
      </c>
      <c r="E141" s="7" t="s">
        <v>31</v>
      </c>
      <c r="F141" s="8">
        <v>50</v>
      </c>
      <c r="G141" s="8">
        <v>28067</v>
      </c>
      <c r="H141" s="8">
        <v>32076</v>
      </c>
      <c r="I141" s="8">
        <v>36086</v>
      </c>
      <c r="J141" s="8">
        <v>49500</v>
      </c>
      <c r="K141" s="9">
        <v>80190</v>
      </c>
      <c r="L141" s="10">
        <v>96030</v>
      </c>
      <c r="M141" s="8">
        <v>112266</v>
      </c>
      <c r="N141" s="8">
        <v>134719</v>
      </c>
    </row>
    <row r="142" spans="1:14" x14ac:dyDescent="0.25">
      <c r="A142" s="7">
        <v>141</v>
      </c>
      <c r="B142" s="7" t="s">
        <v>14</v>
      </c>
      <c r="C142" s="7" t="s">
        <v>189</v>
      </c>
      <c r="D142" s="7" t="str">
        <f t="shared" si="2"/>
        <v>LAGOS-IDIROKO</v>
      </c>
      <c r="E142" s="7" t="s">
        <v>26</v>
      </c>
      <c r="F142" s="8">
        <v>190</v>
      </c>
      <c r="G142" s="8">
        <v>41503</v>
      </c>
      <c r="H142" s="8">
        <v>47432</v>
      </c>
      <c r="I142" s="8">
        <v>53361</v>
      </c>
      <c r="J142" s="8">
        <v>73500</v>
      </c>
      <c r="K142" s="9">
        <v>118580</v>
      </c>
      <c r="L142" s="10">
        <v>142100</v>
      </c>
      <c r="M142" s="8">
        <v>166012</v>
      </c>
      <c r="N142" s="8">
        <v>199214</v>
      </c>
    </row>
    <row r="143" spans="1:14" x14ac:dyDescent="0.25">
      <c r="A143" s="7">
        <v>142</v>
      </c>
      <c r="B143" s="7" t="s">
        <v>14</v>
      </c>
      <c r="C143" s="7" t="s">
        <v>190</v>
      </c>
      <c r="D143" s="7" t="str">
        <f t="shared" si="2"/>
        <v>LAGOS-IDO EKITI</v>
      </c>
      <c r="E143" s="7" t="s">
        <v>36</v>
      </c>
      <c r="F143" s="8">
        <v>776</v>
      </c>
      <c r="G143" s="8">
        <v>95088</v>
      </c>
      <c r="H143" s="8">
        <v>108672</v>
      </c>
      <c r="I143" s="8">
        <v>122256</v>
      </c>
      <c r="J143" s="8">
        <v>168000</v>
      </c>
      <c r="K143" s="9">
        <v>271680</v>
      </c>
      <c r="L143" s="10">
        <v>326400</v>
      </c>
      <c r="M143" s="8">
        <v>380352</v>
      </c>
      <c r="N143" s="8">
        <v>456422</v>
      </c>
    </row>
    <row r="144" spans="1:14" x14ac:dyDescent="0.25">
      <c r="A144" s="7">
        <v>143</v>
      </c>
      <c r="B144" s="7" t="s">
        <v>14</v>
      </c>
      <c r="C144" s="7" t="s">
        <v>191</v>
      </c>
      <c r="D144" s="7" t="str">
        <f t="shared" si="2"/>
        <v>LAGOS-IDOANI</v>
      </c>
      <c r="E144" s="7" t="s">
        <v>60</v>
      </c>
      <c r="F144" s="8">
        <v>810</v>
      </c>
      <c r="G144" s="8">
        <v>95088</v>
      </c>
      <c r="H144" s="8">
        <v>108672</v>
      </c>
      <c r="I144" s="8">
        <v>122256</v>
      </c>
      <c r="J144" s="8">
        <v>168000</v>
      </c>
      <c r="K144" s="9">
        <v>271680</v>
      </c>
      <c r="L144" s="10">
        <v>325440</v>
      </c>
      <c r="M144" s="8">
        <v>380352</v>
      </c>
      <c r="N144" s="8">
        <v>456422</v>
      </c>
    </row>
    <row r="145" spans="1:14" x14ac:dyDescent="0.25">
      <c r="A145" s="7">
        <v>144</v>
      </c>
      <c r="B145" s="7" t="s">
        <v>14</v>
      </c>
      <c r="C145" s="7" t="s">
        <v>192</v>
      </c>
      <c r="D145" s="7" t="str">
        <f t="shared" si="2"/>
        <v>LAGOS-IDU-ABUJA</v>
      </c>
      <c r="E145" s="7" t="s">
        <v>20</v>
      </c>
      <c r="F145" s="8">
        <v>1446</v>
      </c>
      <c r="G145" s="8">
        <v>133889</v>
      </c>
      <c r="H145" s="8">
        <v>153017</v>
      </c>
      <c r="I145" s="8">
        <v>172144</v>
      </c>
      <c r="J145" s="8">
        <v>237120</v>
      </c>
      <c r="K145" s="9">
        <v>382541</v>
      </c>
      <c r="L145" s="10">
        <v>458494</v>
      </c>
      <c r="M145" s="8">
        <v>535558</v>
      </c>
      <c r="N145" s="8">
        <v>642669</v>
      </c>
    </row>
    <row r="146" spans="1:14" x14ac:dyDescent="0.25">
      <c r="A146" s="7">
        <v>145</v>
      </c>
      <c r="B146" s="7" t="s">
        <v>14</v>
      </c>
      <c r="C146" s="7" t="s">
        <v>193</v>
      </c>
      <c r="D146" s="7" t="str">
        <f t="shared" si="2"/>
        <v>LAGOS-IDUMOTA</v>
      </c>
      <c r="E146" s="7" t="s">
        <v>31</v>
      </c>
      <c r="F146" s="8">
        <v>14</v>
      </c>
      <c r="G146" s="8">
        <v>26334</v>
      </c>
      <c r="H146" s="8">
        <v>30096</v>
      </c>
      <c r="I146" s="8">
        <v>33858</v>
      </c>
      <c r="J146" s="8">
        <v>46530</v>
      </c>
      <c r="K146" s="9">
        <v>75240</v>
      </c>
      <c r="L146" s="10">
        <v>90090</v>
      </c>
      <c r="M146" s="8">
        <v>105336</v>
      </c>
      <c r="N146" s="8">
        <v>126403</v>
      </c>
    </row>
    <row r="147" spans="1:14" x14ac:dyDescent="0.25">
      <c r="A147" s="7">
        <v>146</v>
      </c>
      <c r="B147" s="7" t="s">
        <v>14</v>
      </c>
      <c r="C147" s="7" t="s">
        <v>194</v>
      </c>
      <c r="D147" s="7" t="str">
        <f t="shared" si="2"/>
        <v>LAGOS-IFAKI</v>
      </c>
      <c r="E147" s="7" t="s">
        <v>36</v>
      </c>
      <c r="F147" s="8">
        <v>673</v>
      </c>
      <c r="G147" s="8">
        <v>83328</v>
      </c>
      <c r="H147" s="8">
        <v>95232</v>
      </c>
      <c r="I147" s="8">
        <v>107136</v>
      </c>
      <c r="J147" s="8">
        <v>147840</v>
      </c>
      <c r="K147" s="9">
        <v>238080</v>
      </c>
      <c r="L147" s="10">
        <v>286080</v>
      </c>
      <c r="M147" s="8">
        <v>333312</v>
      </c>
      <c r="N147" s="8">
        <v>399974</v>
      </c>
    </row>
    <row r="148" spans="1:14" x14ac:dyDescent="0.25">
      <c r="A148" s="7">
        <v>147</v>
      </c>
      <c r="B148" s="7" t="s">
        <v>14</v>
      </c>
      <c r="C148" s="7" t="s">
        <v>195</v>
      </c>
      <c r="D148" s="7" t="str">
        <f t="shared" si="2"/>
        <v>LAGOS-IFAKI / IGEDE</v>
      </c>
      <c r="E148" s="7" t="s">
        <v>36</v>
      </c>
      <c r="F148" s="8">
        <v>755</v>
      </c>
      <c r="G148" s="8">
        <v>92400</v>
      </c>
      <c r="H148" s="8">
        <v>105600</v>
      </c>
      <c r="I148" s="8">
        <v>118800</v>
      </c>
      <c r="J148" s="8">
        <v>164160</v>
      </c>
      <c r="K148" s="9">
        <v>264000</v>
      </c>
      <c r="L148" s="10">
        <v>316800</v>
      </c>
      <c r="M148" s="8">
        <v>369600</v>
      </c>
      <c r="N148" s="8">
        <v>443520</v>
      </c>
    </row>
    <row r="149" spans="1:14" x14ac:dyDescent="0.25">
      <c r="A149" s="7">
        <v>148</v>
      </c>
      <c r="B149" s="7" t="s">
        <v>14</v>
      </c>
      <c r="C149" s="7" t="s">
        <v>196</v>
      </c>
      <c r="D149" s="7" t="str">
        <f t="shared" si="2"/>
        <v>LAGOS-IFAKO</v>
      </c>
      <c r="E149" s="7" t="s">
        <v>31</v>
      </c>
      <c r="F149" s="8">
        <v>76</v>
      </c>
      <c r="G149" s="8">
        <v>31878</v>
      </c>
      <c r="H149" s="8">
        <v>36432</v>
      </c>
      <c r="I149" s="8">
        <v>40986</v>
      </c>
      <c r="J149" s="8">
        <v>56430</v>
      </c>
      <c r="K149" s="9">
        <v>91080</v>
      </c>
      <c r="L149" s="10">
        <v>108900</v>
      </c>
      <c r="M149" s="8">
        <v>127512</v>
      </c>
      <c r="N149" s="8">
        <v>153014</v>
      </c>
    </row>
    <row r="150" spans="1:14" x14ac:dyDescent="0.25">
      <c r="A150" s="7">
        <v>149</v>
      </c>
      <c r="B150" s="7" t="s">
        <v>14</v>
      </c>
      <c r="C150" s="7" t="s">
        <v>197</v>
      </c>
      <c r="D150" s="7" t="str">
        <f t="shared" si="2"/>
        <v>LAGOS-IFE</v>
      </c>
      <c r="E150" s="7" t="s">
        <v>87</v>
      </c>
      <c r="F150" s="8">
        <v>524</v>
      </c>
      <c r="G150" s="8">
        <v>65520</v>
      </c>
      <c r="H150" s="8">
        <v>74880</v>
      </c>
      <c r="I150" s="8">
        <v>84240</v>
      </c>
      <c r="J150" s="8">
        <v>116160</v>
      </c>
      <c r="K150" s="9">
        <v>187200</v>
      </c>
      <c r="L150" s="10">
        <v>224640</v>
      </c>
      <c r="M150" s="8">
        <v>262080</v>
      </c>
      <c r="N150" s="8">
        <v>314496</v>
      </c>
    </row>
    <row r="151" spans="1:14" x14ac:dyDescent="0.25">
      <c r="A151" s="7">
        <v>150</v>
      </c>
      <c r="B151" s="7" t="s">
        <v>14</v>
      </c>
      <c r="C151" s="7" t="s">
        <v>198</v>
      </c>
      <c r="D151" s="7" t="str">
        <f t="shared" si="2"/>
        <v>LAGOS-IFELODUN</v>
      </c>
      <c r="E151" s="7" t="s">
        <v>105</v>
      </c>
      <c r="F151" s="8">
        <v>596</v>
      </c>
      <c r="G151" s="8">
        <v>73920</v>
      </c>
      <c r="H151" s="8">
        <v>84480</v>
      </c>
      <c r="I151" s="8">
        <v>95040</v>
      </c>
      <c r="J151" s="8">
        <v>131520</v>
      </c>
      <c r="K151" s="9">
        <v>211200</v>
      </c>
      <c r="L151" s="10">
        <v>254400</v>
      </c>
      <c r="M151" s="8">
        <v>295680</v>
      </c>
      <c r="N151" s="8">
        <v>354816</v>
      </c>
    </row>
    <row r="152" spans="1:14" x14ac:dyDescent="0.25">
      <c r="A152" s="7">
        <v>151</v>
      </c>
      <c r="B152" s="7" t="s">
        <v>14</v>
      </c>
      <c r="C152" s="7" t="s">
        <v>199</v>
      </c>
      <c r="D152" s="7" t="str">
        <f t="shared" si="2"/>
        <v>LAGOS-IFO</v>
      </c>
      <c r="E152" s="7" t="s">
        <v>26</v>
      </c>
      <c r="F152" s="8">
        <v>106</v>
      </c>
      <c r="G152" s="8">
        <v>33957</v>
      </c>
      <c r="H152" s="8">
        <v>38808</v>
      </c>
      <c r="I152" s="8">
        <v>43659</v>
      </c>
      <c r="J152" s="8">
        <v>59780</v>
      </c>
      <c r="K152" s="9">
        <v>97020</v>
      </c>
      <c r="L152" s="10">
        <v>116620</v>
      </c>
      <c r="M152" s="8">
        <v>135828</v>
      </c>
      <c r="N152" s="8">
        <v>162994</v>
      </c>
    </row>
    <row r="153" spans="1:14" x14ac:dyDescent="0.25">
      <c r="A153" s="7">
        <v>152</v>
      </c>
      <c r="B153" s="7" t="s">
        <v>14</v>
      </c>
      <c r="C153" s="7" t="s">
        <v>200</v>
      </c>
      <c r="D153" s="7" t="str">
        <f t="shared" si="2"/>
        <v>LAGOS-IFON</v>
      </c>
      <c r="E153" s="7" t="s">
        <v>60</v>
      </c>
      <c r="F153" s="8">
        <v>782</v>
      </c>
      <c r="G153" s="8">
        <v>95088</v>
      </c>
      <c r="H153" s="8">
        <v>108672</v>
      </c>
      <c r="I153" s="8">
        <v>122256</v>
      </c>
      <c r="J153" s="8">
        <v>168960</v>
      </c>
      <c r="K153" s="9">
        <v>271680</v>
      </c>
      <c r="L153" s="10">
        <v>326400</v>
      </c>
      <c r="M153" s="8">
        <v>380352</v>
      </c>
      <c r="N153" s="8">
        <v>456422</v>
      </c>
    </row>
    <row r="154" spans="1:14" x14ac:dyDescent="0.25">
      <c r="A154" s="7">
        <v>153</v>
      </c>
      <c r="B154" s="7" t="s">
        <v>14</v>
      </c>
      <c r="C154" s="7" t="s">
        <v>201</v>
      </c>
      <c r="D154" s="7" t="str">
        <f t="shared" si="2"/>
        <v>LAGOS-IGANMU</v>
      </c>
      <c r="E154" s="7" t="s">
        <v>31</v>
      </c>
      <c r="F154" s="8">
        <v>12</v>
      </c>
      <c r="G154" s="8">
        <v>27374</v>
      </c>
      <c r="H154" s="8">
        <v>31284</v>
      </c>
      <c r="I154" s="8">
        <v>35195</v>
      </c>
      <c r="J154" s="8">
        <v>48510</v>
      </c>
      <c r="K154" s="9">
        <v>78210</v>
      </c>
      <c r="L154" s="10">
        <v>93060</v>
      </c>
      <c r="M154" s="8">
        <v>109494</v>
      </c>
      <c r="N154" s="8">
        <v>131393</v>
      </c>
    </row>
    <row r="155" spans="1:14" x14ac:dyDescent="0.25">
      <c r="A155" s="7">
        <v>154</v>
      </c>
      <c r="B155" s="7" t="s">
        <v>14</v>
      </c>
      <c r="C155" s="7" t="s">
        <v>202</v>
      </c>
      <c r="D155" s="7" t="str">
        <f t="shared" si="2"/>
        <v>LAGOS-IGARA</v>
      </c>
      <c r="E155" s="7" t="s">
        <v>45</v>
      </c>
      <c r="F155" s="8">
        <v>952</v>
      </c>
      <c r="G155" s="8">
        <v>112560</v>
      </c>
      <c r="H155" s="8">
        <v>128640</v>
      </c>
      <c r="I155" s="8">
        <v>144720</v>
      </c>
      <c r="J155" s="8">
        <v>199680</v>
      </c>
      <c r="K155" s="9">
        <v>321600</v>
      </c>
      <c r="L155" s="10">
        <v>385920</v>
      </c>
      <c r="M155" s="8">
        <v>450240</v>
      </c>
      <c r="N155" s="8">
        <v>540288</v>
      </c>
    </row>
    <row r="156" spans="1:14" x14ac:dyDescent="0.25">
      <c r="A156" s="7">
        <v>155</v>
      </c>
      <c r="B156" s="7" t="s">
        <v>14</v>
      </c>
      <c r="C156" s="7" t="s">
        <v>203</v>
      </c>
      <c r="D156" s="7" t="str">
        <f t="shared" si="2"/>
        <v>LAGOS-IGBESA</v>
      </c>
      <c r="E156" s="7" t="s">
        <v>26</v>
      </c>
      <c r="F156" s="8">
        <v>109</v>
      </c>
      <c r="G156" s="8">
        <v>34986</v>
      </c>
      <c r="H156" s="8">
        <v>39984</v>
      </c>
      <c r="I156" s="8">
        <v>44982</v>
      </c>
      <c r="J156" s="8">
        <v>62720</v>
      </c>
      <c r="K156" s="9">
        <v>99960</v>
      </c>
      <c r="L156" s="10">
        <v>120540</v>
      </c>
      <c r="M156" s="8">
        <v>139944</v>
      </c>
      <c r="N156" s="8">
        <v>167933</v>
      </c>
    </row>
    <row r="157" spans="1:14" x14ac:dyDescent="0.25">
      <c r="A157" s="7">
        <v>156</v>
      </c>
      <c r="B157" s="7" t="s">
        <v>14</v>
      </c>
      <c r="C157" s="7" t="s">
        <v>204</v>
      </c>
      <c r="D157" s="7" t="str">
        <f t="shared" si="2"/>
        <v>LAGOS-IGBETI</v>
      </c>
      <c r="E157" s="7" t="s">
        <v>97</v>
      </c>
      <c r="F157" s="8">
        <v>710</v>
      </c>
      <c r="G157" s="8">
        <v>88610</v>
      </c>
      <c r="H157" s="8">
        <v>101268</v>
      </c>
      <c r="I157" s="8">
        <v>113927</v>
      </c>
      <c r="J157" s="8">
        <v>157140</v>
      </c>
      <c r="K157" s="9">
        <v>253170</v>
      </c>
      <c r="L157" s="10">
        <v>303610</v>
      </c>
      <c r="M157" s="8">
        <v>354438</v>
      </c>
      <c r="N157" s="8">
        <v>425326</v>
      </c>
    </row>
    <row r="158" spans="1:14" x14ac:dyDescent="0.25">
      <c r="A158" s="7">
        <v>157</v>
      </c>
      <c r="B158" s="7" t="s">
        <v>14</v>
      </c>
      <c r="C158" s="7" t="s">
        <v>205</v>
      </c>
      <c r="D158" s="7" t="str">
        <f t="shared" si="2"/>
        <v>LAGOS-IGBOHO</v>
      </c>
      <c r="E158" s="7" t="s">
        <v>97</v>
      </c>
      <c r="F158" s="8">
        <v>734</v>
      </c>
      <c r="G158" s="8">
        <v>90986</v>
      </c>
      <c r="H158" s="8">
        <v>103984</v>
      </c>
      <c r="I158" s="8">
        <v>116982</v>
      </c>
      <c r="J158" s="8">
        <v>161020</v>
      </c>
      <c r="K158" s="9">
        <v>259960</v>
      </c>
      <c r="L158" s="10">
        <v>312340</v>
      </c>
      <c r="M158" s="8">
        <v>363944</v>
      </c>
      <c r="N158" s="8">
        <v>436733</v>
      </c>
    </row>
    <row r="159" spans="1:14" x14ac:dyDescent="0.25">
      <c r="A159" s="7">
        <v>158</v>
      </c>
      <c r="B159" s="7" t="s">
        <v>14</v>
      </c>
      <c r="C159" s="7" t="s">
        <v>206</v>
      </c>
      <c r="D159" s="7" t="str">
        <f t="shared" si="2"/>
        <v>LAGOS-IGBOKODA</v>
      </c>
      <c r="E159" s="7" t="s">
        <v>60</v>
      </c>
      <c r="F159" s="8">
        <v>510</v>
      </c>
      <c r="G159" s="8">
        <v>70560</v>
      </c>
      <c r="H159" s="8">
        <v>80640</v>
      </c>
      <c r="I159" s="8">
        <v>90720</v>
      </c>
      <c r="J159" s="8">
        <v>124800</v>
      </c>
      <c r="K159" s="9">
        <v>201600</v>
      </c>
      <c r="L159" s="10">
        <v>241920</v>
      </c>
      <c r="M159" s="8">
        <v>282240</v>
      </c>
      <c r="N159" s="8">
        <v>338688</v>
      </c>
    </row>
    <row r="160" spans="1:14" x14ac:dyDescent="0.25">
      <c r="A160" s="7">
        <v>159</v>
      </c>
      <c r="B160" s="7" t="s">
        <v>14</v>
      </c>
      <c r="C160" s="7" t="s">
        <v>207</v>
      </c>
      <c r="D160" s="7" t="str">
        <f t="shared" si="2"/>
        <v>LAGOS-IGBO-ORA</v>
      </c>
      <c r="E160" s="7" t="s">
        <v>97</v>
      </c>
      <c r="F160" s="8">
        <v>272</v>
      </c>
      <c r="G160" s="8">
        <v>46512</v>
      </c>
      <c r="H160" s="8">
        <v>53156</v>
      </c>
      <c r="I160" s="8">
        <v>59801</v>
      </c>
      <c r="J160" s="8">
        <v>82450</v>
      </c>
      <c r="K160" s="9">
        <v>132890</v>
      </c>
      <c r="L160" s="10">
        <v>159080</v>
      </c>
      <c r="M160" s="8">
        <v>186046</v>
      </c>
      <c r="N160" s="8">
        <v>223255</v>
      </c>
    </row>
    <row r="161" spans="1:14" x14ac:dyDescent="0.25">
      <c r="A161" s="7">
        <v>160</v>
      </c>
      <c r="B161" s="7" t="s">
        <v>14</v>
      </c>
      <c r="C161" s="7" t="s">
        <v>208</v>
      </c>
      <c r="D161" s="7" t="str">
        <f t="shared" si="2"/>
        <v>LAGOS-IGBOSERE</v>
      </c>
      <c r="E161" s="7" t="s">
        <v>31</v>
      </c>
      <c r="F161" s="8">
        <v>17</v>
      </c>
      <c r="G161" s="8">
        <v>27027</v>
      </c>
      <c r="H161" s="8">
        <v>30888</v>
      </c>
      <c r="I161" s="8">
        <v>34749</v>
      </c>
      <c r="J161" s="8">
        <v>47520</v>
      </c>
      <c r="K161" s="9">
        <v>77220</v>
      </c>
      <c r="L161" s="10">
        <v>92070</v>
      </c>
      <c r="M161" s="8">
        <v>108108</v>
      </c>
      <c r="N161" s="8">
        <v>129730</v>
      </c>
    </row>
    <row r="162" spans="1:14" x14ac:dyDescent="0.25">
      <c r="A162" s="7">
        <v>161</v>
      </c>
      <c r="B162" s="7" t="s">
        <v>14</v>
      </c>
      <c r="C162" s="7" t="s">
        <v>209</v>
      </c>
      <c r="D162" s="7" t="str">
        <f t="shared" si="2"/>
        <v>LAGOS-IGBUKU</v>
      </c>
      <c r="E162" s="7" t="s">
        <v>28</v>
      </c>
      <c r="F162" s="8">
        <v>900</v>
      </c>
      <c r="G162" s="8">
        <v>104832</v>
      </c>
      <c r="H162" s="8">
        <v>119808</v>
      </c>
      <c r="I162" s="8">
        <v>134784</v>
      </c>
      <c r="J162" s="8">
        <v>186240</v>
      </c>
      <c r="K162" s="9">
        <v>299520</v>
      </c>
      <c r="L162" s="10">
        <v>360000</v>
      </c>
      <c r="M162" s="8">
        <v>419328</v>
      </c>
      <c r="N162" s="8">
        <v>503194</v>
      </c>
    </row>
    <row r="163" spans="1:14" x14ac:dyDescent="0.25">
      <c r="A163" s="7">
        <v>162</v>
      </c>
      <c r="B163" s="7" t="s">
        <v>14</v>
      </c>
      <c r="C163" s="7" t="s">
        <v>210</v>
      </c>
      <c r="D163" s="7" t="str">
        <f t="shared" si="2"/>
        <v>LAGOS-IGEDE</v>
      </c>
      <c r="E163" s="7" t="s">
        <v>36</v>
      </c>
      <c r="F163" s="8">
        <v>637</v>
      </c>
      <c r="G163" s="8">
        <v>79296</v>
      </c>
      <c r="H163" s="8">
        <v>90624</v>
      </c>
      <c r="I163" s="8">
        <v>101952</v>
      </c>
      <c r="J163" s="8">
        <v>140160</v>
      </c>
      <c r="K163" s="9">
        <v>226560</v>
      </c>
      <c r="L163" s="10">
        <v>271680</v>
      </c>
      <c r="M163" s="8">
        <v>317184</v>
      </c>
      <c r="N163" s="8">
        <v>380621</v>
      </c>
    </row>
    <row r="164" spans="1:14" x14ac:dyDescent="0.25">
      <c r="A164" s="7">
        <v>163</v>
      </c>
      <c r="B164" s="7" t="s">
        <v>14</v>
      </c>
      <c r="C164" s="7" t="s">
        <v>211</v>
      </c>
      <c r="D164" s="7" t="str">
        <f t="shared" si="2"/>
        <v>LAGOS-IHIALA</v>
      </c>
      <c r="E164" s="7" t="s">
        <v>18</v>
      </c>
      <c r="F164" s="8">
        <v>1032</v>
      </c>
      <c r="G164" s="8">
        <v>120960</v>
      </c>
      <c r="H164" s="8">
        <v>138240</v>
      </c>
      <c r="I164" s="8">
        <v>155520</v>
      </c>
      <c r="J164" s="8">
        <v>214080</v>
      </c>
      <c r="K164" s="9">
        <v>345600</v>
      </c>
      <c r="L164" s="10">
        <v>414720</v>
      </c>
      <c r="M164" s="8">
        <v>483840</v>
      </c>
      <c r="N164" s="8">
        <v>580608</v>
      </c>
    </row>
    <row r="165" spans="1:14" x14ac:dyDescent="0.25">
      <c r="A165" s="7">
        <v>164</v>
      </c>
      <c r="B165" s="7" t="s">
        <v>14</v>
      </c>
      <c r="C165" s="7" t="s">
        <v>212</v>
      </c>
      <c r="D165" s="7" t="str">
        <f t="shared" si="2"/>
        <v>LAGOS-IJAIYE</v>
      </c>
      <c r="E165" s="7" t="s">
        <v>31</v>
      </c>
      <c r="F165" s="8">
        <v>70</v>
      </c>
      <c r="G165" s="8">
        <v>29799</v>
      </c>
      <c r="H165" s="8">
        <v>34056</v>
      </c>
      <c r="I165" s="8">
        <v>38313</v>
      </c>
      <c r="J165" s="8">
        <v>52470</v>
      </c>
      <c r="K165" s="9">
        <v>85140</v>
      </c>
      <c r="L165" s="10">
        <v>101970</v>
      </c>
      <c r="M165" s="8">
        <v>119196</v>
      </c>
      <c r="N165" s="8">
        <v>143035</v>
      </c>
    </row>
    <row r="166" spans="1:14" x14ac:dyDescent="0.25">
      <c r="A166" s="7">
        <v>165</v>
      </c>
      <c r="B166" s="7" t="s">
        <v>14</v>
      </c>
      <c r="C166" s="7" t="s">
        <v>213</v>
      </c>
      <c r="D166" s="7" t="str">
        <f t="shared" si="2"/>
        <v>LAGOS-IJANIKIN</v>
      </c>
      <c r="E166" s="7" t="s">
        <v>31</v>
      </c>
      <c r="F166" s="8">
        <v>68</v>
      </c>
      <c r="G166" s="8">
        <v>29799</v>
      </c>
      <c r="H166" s="8">
        <v>34056</v>
      </c>
      <c r="I166" s="8">
        <v>38313</v>
      </c>
      <c r="J166" s="8">
        <v>52470</v>
      </c>
      <c r="K166" s="9">
        <v>85140</v>
      </c>
      <c r="L166" s="10">
        <v>101970</v>
      </c>
      <c r="M166" s="8">
        <v>119196</v>
      </c>
      <c r="N166" s="8">
        <v>143035</v>
      </c>
    </row>
    <row r="167" spans="1:14" x14ac:dyDescent="0.25">
      <c r="A167" s="7">
        <v>166</v>
      </c>
      <c r="B167" s="7" t="s">
        <v>14</v>
      </c>
      <c r="C167" s="7" t="s">
        <v>214</v>
      </c>
      <c r="D167" s="7" t="str">
        <f t="shared" si="2"/>
        <v>LAGOS-IJEBU-IGBO</v>
      </c>
      <c r="E167" s="7" t="s">
        <v>26</v>
      </c>
      <c r="F167" s="8">
        <v>268</v>
      </c>
      <c r="G167" s="8">
        <v>46305</v>
      </c>
      <c r="H167" s="8">
        <v>52920</v>
      </c>
      <c r="I167" s="8">
        <v>59535</v>
      </c>
      <c r="J167" s="8">
        <v>82320</v>
      </c>
      <c r="K167" s="9">
        <v>132300</v>
      </c>
      <c r="L167" s="10">
        <v>158760</v>
      </c>
      <c r="M167" s="8">
        <v>185220</v>
      </c>
      <c r="N167" s="8">
        <v>222264</v>
      </c>
    </row>
    <row r="168" spans="1:14" x14ac:dyDescent="0.25">
      <c r="A168" s="7">
        <v>167</v>
      </c>
      <c r="B168" s="7" t="s">
        <v>14</v>
      </c>
      <c r="C168" s="7" t="s">
        <v>215</v>
      </c>
      <c r="D168" s="7" t="str">
        <f t="shared" si="2"/>
        <v>LAGOS-IJEBU-JESA</v>
      </c>
      <c r="E168" s="7" t="s">
        <v>87</v>
      </c>
      <c r="F168" s="8">
        <v>556</v>
      </c>
      <c r="G168" s="8">
        <v>70896</v>
      </c>
      <c r="H168" s="8">
        <v>81024</v>
      </c>
      <c r="I168" s="8">
        <v>91152</v>
      </c>
      <c r="J168" s="8">
        <v>125760</v>
      </c>
      <c r="K168" s="9">
        <v>202560</v>
      </c>
      <c r="L168" s="10">
        <v>242880</v>
      </c>
      <c r="M168" s="8">
        <v>283584</v>
      </c>
      <c r="N168" s="8">
        <v>340301</v>
      </c>
    </row>
    <row r="169" spans="1:14" x14ac:dyDescent="0.25">
      <c r="A169" s="7">
        <v>168</v>
      </c>
      <c r="B169" s="7" t="s">
        <v>14</v>
      </c>
      <c r="C169" s="7" t="s">
        <v>216</v>
      </c>
      <c r="D169" s="7" t="str">
        <f t="shared" si="2"/>
        <v>LAGOS-IJEBU-ODE</v>
      </c>
      <c r="E169" s="7" t="s">
        <v>26</v>
      </c>
      <c r="F169" s="8">
        <v>218</v>
      </c>
      <c r="G169" s="8">
        <v>46305</v>
      </c>
      <c r="H169" s="8">
        <v>52920</v>
      </c>
      <c r="I169" s="8">
        <v>59535</v>
      </c>
      <c r="J169" s="8">
        <v>81340</v>
      </c>
      <c r="K169" s="9">
        <v>132300</v>
      </c>
      <c r="L169" s="10">
        <v>158760</v>
      </c>
      <c r="M169" s="8">
        <v>185220</v>
      </c>
      <c r="N169" s="8">
        <v>222264</v>
      </c>
    </row>
    <row r="170" spans="1:14" x14ac:dyDescent="0.25">
      <c r="A170" s="7">
        <v>169</v>
      </c>
      <c r="B170" s="7" t="s">
        <v>14</v>
      </c>
      <c r="C170" s="7" t="s">
        <v>217</v>
      </c>
      <c r="D170" s="7" t="str">
        <f t="shared" si="2"/>
        <v>LAGOS-IJEDE</v>
      </c>
      <c r="E170" s="7" t="s">
        <v>31</v>
      </c>
      <c r="F170" s="8">
        <v>98</v>
      </c>
      <c r="G170" s="8">
        <v>35690</v>
      </c>
      <c r="H170" s="8">
        <v>40788</v>
      </c>
      <c r="I170" s="8">
        <v>45887</v>
      </c>
      <c r="J170" s="8">
        <v>63360</v>
      </c>
      <c r="K170" s="9">
        <v>101970</v>
      </c>
      <c r="L170" s="10">
        <v>122760</v>
      </c>
      <c r="M170" s="8">
        <v>142758</v>
      </c>
      <c r="N170" s="8">
        <v>171310</v>
      </c>
    </row>
    <row r="171" spans="1:14" x14ac:dyDescent="0.25">
      <c r="A171" s="7">
        <v>170</v>
      </c>
      <c r="B171" s="7" t="s">
        <v>14</v>
      </c>
      <c r="C171" s="7" t="s">
        <v>218</v>
      </c>
      <c r="D171" s="7" t="str">
        <f t="shared" si="2"/>
        <v>LAGOS-IJEGUN</v>
      </c>
      <c r="E171" s="7" t="s">
        <v>31</v>
      </c>
      <c r="F171" s="8">
        <v>44</v>
      </c>
      <c r="G171" s="8">
        <v>27374</v>
      </c>
      <c r="H171" s="8">
        <v>31284</v>
      </c>
      <c r="I171" s="8">
        <v>35195</v>
      </c>
      <c r="J171" s="8">
        <v>48510</v>
      </c>
      <c r="K171" s="9">
        <v>78210</v>
      </c>
      <c r="L171" s="10">
        <v>94050</v>
      </c>
      <c r="M171" s="8">
        <v>109494</v>
      </c>
      <c r="N171" s="8">
        <v>131393</v>
      </c>
    </row>
    <row r="172" spans="1:14" x14ac:dyDescent="0.25">
      <c r="A172" s="7">
        <v>171</v>
      </c>
      <c r="B172" s="7" t="s">
        <v>14</v>
      </c>
      <c r="C172" s="7" t="s">
        <v>219</v>
      </c>
      <c r="D172" s="7" t="str">
        <f t="shared" si="2"/>
        <v>LAGOS-IJERO</v>
      </c>
      <c r="E172" s="7" t="s">
        <v>36</v>
      </c>
      <c r="F172" s="8">
        <v>770</v>
      </c>
      <c r="G172" s="8">
        <v>95088</v>
      </c>
      <c r="H172" s="8">
        <v>108672</v>
      </c>
      <c r="I172" s="8">
        <v>122256</v>
      </c>
      <c r="J172" s="8">
        <v>168960</v>
      </c>
      <c r="K172" s="9">
        <v>271680</v>
      </c>
      <c r="L172" s="10">
        <v>326400</v>
      </c>
      <c r="M172" s="8">
        <v>380352</v>
      </c>
      <c r="N172" s="8">
        <v>456422</v>
      </c>
    </row>
    <row r="173" spans="1:14" x14ac:dyDescent="0.25">
      <c r="A173" s="7">
        <v>172</v>
      </c>
      <c r="B173" s="7" t="s">
        <v>14</v>
      </c>
      <c r="C173" s="7" t="s">
        <v>220</v>
      </c>
      <c r="D173" s="7" t="str">
        <f t="shared" si="2"/>
        <v>LAGOS-IJESHA-TEDO</v>
      </c>
      <c r="E173" s="7" t="s">
        <v>31</v>
      </c>
      <c r="F173" s="8">
        <v>26</v>
      </c>
      <c r="G173" s="8">
        <v>27027</v>
      </c>
      <c r="H173" s="8">
        <v>30888</v>
      </c>
      <c r="I173" s="8">
        <v>34749</v>
      </c>
      <c r="J173" s="8">
        <v>47520</v>
      </c>
      <c r="K173" s="9">
        <v>77220</v>
      </c>
      <c r="L173" s="10">
        <v>92070</v>
      </c>
      <c r="M173" s="8">
        <v>108108</v>
      </c>
      <c r="N173" s="8">
        <v>129730</v>
      </c>
    </row>
    <row r="174" spans="1:14" x14ac:dyDescent="0.25">
      <c r="A174" s="7">
        <v>173</v>
      </c>
      <c r="B174" s="7" t="s">
        <v>14</v>
      </c>
      <c r="C174" s="7" t="s">
        <v>221</v>
      </c>
      <c r="D174" s="7" t="str">
        <f t="shared" si="2"/>
        <v>LAGOS-IJOKO-OTTA</v>
      </c>
      <c r="E174" s="7" t="s">
        <v>26</v>
      </c>
      <c r="F174" s="8">
        <v>105</v>
      </c>
      <c r="G174" s="8">
        <v>33957</v>
      </c>
      <c r="H174" s="8">
        <v>38808</v>
      </c>
      <c r="I174" s="8">
        <v>43659</v>
      </c>
      <c r="J174" s="8">
        <v>59780</v>
      </c>
      <c r="K174" s="9">
        <v>97020</v>
      </c>
      <c r="L174" s="10">
        <v>116620</v>
      </c>
      <c r="M174" s="8">
        <v>135828</v>
      </c>
      <c r="N174" s="8">
        <v>162994</v>
      </c>
    </row>
    <row r="175" spans="1:14" x14ac:dyDescent="0.25">
      <c r="A175" s="7">
        <v>174</v>
      </c>
      <c r="B175" s="7" t="s">
        <v>14</v>
      </c>
      <c r="C175" s="7" t="s">
        <v>222</v>
      </c>
      <c r="D175" s="7" t="str">
        <f t="shared" si="2"/>
        <v>LAGOS-IJORA</v>
      </c>
      <c r="E175" s="7" t="s">
        <v>31</v>
      </c>
      <c r="F175" s="8">
        <v>15</v>
      </c>
      <c r="G175" s="8">
        <v>26334</v>
      </c>
      <c r="H175" s="8">
        <v>30096</v>
      </c>
      <c r="I175" s="8">
        <v>33858</v>
      </c>
      <c r="J175" s="8">
        <v>46530</v>
      </c>
      <c r="K175" s="9">
        <v>75240</v>
      </c>
      <c r="L175" s="10">
        <v>90090</v>
      </c>
      <c r="M175" s="8">
        <v>105336</v>
      </c>
      <c r="N175" s="8">
        <v>126403</v>
      </c>
    </row>
    <row r="176" spans="1:14" x14ac:dyDescent="0.25">
      <c r="A176" s="7">
        <v>175</v>
      </c>
      <c r="B176" s="7" t="s">
        <v>14</v>
      </c>
      <c r="C176" s="7" t="s">
        <v>223</v>
      </c>
      <c r="D176" s="7" t="str">
        <f t="shared" si="2"/>
        <v>LAGOS-IJORA BADIA</v>
      </c>
      <c r="E176" s="7" t="s">
        <v>31</v>
      </c>
      <c r="F176" s="8">
        <v>8</v>
      </c>
      <c r="G176" s="8">
        <v>26334</v>
      </c>
      <c r="H176" s="8">
        <v>30096</v>
      </c>
      <c r="I176" s="8">
        <v>33858</v>
      </c>
      <c r="J176" s="8">
        <v>46530</v>
      </c>
      <c r="K176" s="9">
        <v>75240</v>
      </c>
      <c r="L176" s="10">
        <v>90090</v>
      </c>
      <c r="M176" s="8">
        <v>105336</v>
      </c>
      <c r="N176" s="8">
        <v>126403</v>
      </c>
    </row>
    <row r="177" spans="1:14" x14ac:dyDescent="0.25">
      <c r="A177" s="7">
        <v>176</v>
      </c>
      <c r="B177" s="7" t="s">
        <v>14</v>
      </c>
      <c r="C177" s="7" t="s">
        <v>224</v>
      </c>
      <c r="D177" s="7" t="str">
        <f t="shared" si="2"/>
        <v>LAGOS-IJU</v>
      </c>
      <c r="E177" s="7" t="s">
        <v>31</v>
      </c>
      <c r="F177" s="8">
        <v>50</v>
      </c>
      <c r="G177" s="8">
        <v>28067</v>
      </c>
      <c r="H177" s="8">
        <v>32076</v>
      </c>
      <c r="I177" s="8">
        <v>36086</v>
      </c>
      <c r="J177" s="8">
        <v>49500</v>
      </c>
      <c r="K177" s="9">
        <v>80190</v>
      </c>
      <c r="L177" s="10">
        <v>96030</v>
      </c>
      <c r="M177" s="8">
        <v>112266</v>
      </c>
      <c r="N177" s="8">
        <v>134719</v>
      </c>
    </row>
    <row r="178" spans="1:14" x14ac:dyDescent="0.25">
      <c r="A178" s="7">
        <v>177</v>
      </c>
      <c r="B178" s="7" t="s">
        <v>14</v>
      </c>
      <c r="C178" s="7" t="s">
        <v>225</v>
      </c>
      <c r="D178" s="7" t="str">
        <f t="shared" si="2"/>
        <v>LAGOS-IKARA</v>
      </c>
      <c r="E178" s="7" t="s">
        <v>80</v>
      </c>
      <c r="F178" s="8">
        <v>2144</v>
      </c>
      <c r="G178" s="8">
        <v>193551</v>
      </c>
      <c r="H178" s="8">
        <v>221201</v>
      </c>
      <c r="I178" s="8">
        <v>248851</v>
      </c>
      <c r="J178" s="8">
        <v>342859</v>
      </c>
      <c r="K178" s="9">
        <v>552999</v>
      </c>
      <c r="L178" s="10">
        <v>663604</v>
      </c>
      <c r="M178" s="8">
        <v>774198</v>
      </c>
      <c r="N178" s="8">
        <v>929038</v>
      </c>
    </row>
    <row r="179" spans="1:14" x14ac:dyDescent="0.25">
      <c r="A179" s="7">
        <v>178</v>
      </c>
      <c r="B179" s="7" t="s">
        <v>14</v>
      </c>
      <c r="C179" s="7" t="s">
        <v>226</v>
      </c>
      <c r="D179" s="7" t="str">
        <f t="shared" si="2"/>
        <v>LAGOS-IKARE</v>
      </c>
      <c r="E179" s="7" t="s">
        <v>36</v>
      </c>
      <c r="F179" s="8">
        <v>772</v>
      </c>
      <c r="G179" s="8">
        <v>95088</v>
      </c>
      <c r="H179" s="8">
        <v>108672</v>
      </c>
      <c r="I179" s="8">
        <v>122256</v>
      </c>
      <c r="J179" s="8">
        <v>168960</v>
      </c>
      <c r="K179" s="9">
        <v>271680</v>
      </c>
      <c r="L179" s="10">
        <v>326400</v>
      </c>
      <c r="M179" s="8">
        <v>380352</v>
      </c>
      <c r="N179" s="8">
        <v>456422</v>
      </c>
    </row>
    <row r="180" spans="1:14" x14ac:dyDescent="0.25">
      <c r="A180" s="7">
        <v>179</v>
      </c>
      <c r="B180" s="7" t="s">
        <v>14</v>
      </c>
      <c r="C180" s="7" t="s">
        <v>227</v>
      </c>
      <c r="D180" s="7" t="str">
        <f t="shared" si="2"/>
        <v>LAGOS-IKEJA</v>
      </c>
      <c r="E180" s="7" t="s">
        <v>31</v>
      </c>
      <c r="F180" s="8">
        <v>40</v>
      </c>
      <c r="G180" s="8">
        <v>37286</v>
      </c>
      <c r="H180" s="8">
        <v>42613</v>
      </c>
      <c r="I180" s="8">
        <v>47940</v>
      </c>
      <c r="J180" s="8">
        <v>63920</v>
      </c>
      <c r="K180" s="9">
        <v>106533</v>
      </c>
      <c r="L180" s="10">
        <v>127839</v>
      </c>
      <c r="M180" s="8">
        <v>149146</v>
      </c>
      <c r="N180" s="8">
        <v>178975</v>
      </c>
    </row>
    <row r="181" spans="1:14" x14ac:dyDescent="0.25">
      <c r="A181" s="7">
        <v>180</v>
      </c>
      <c r="B181" s="7" t="s">
        <v>14</v>
      </c>
      <c r="C181" s="7" t="s">
        <v>228</v>
      </c>
      <c r="D181" s="7" t="str">
        <f t="shared" si="2"/>
        <v>LAGOS-IKENE</v>
      </c>
      <c r="E181" s="7" t="s">
        <v>26</v>
      </c>
      <c r="F181" s="8">
        <v>166</v>
      </c>
      <c r="G181" s="8">
        <v>39102</v>
      </c>
      <c r="H181" s="8">
        <v>44688</v>
      </c>
      <c r="I181" s="8">
        <v>50274</v>
      </c>
      <c r="J181" s="8">
        <v>69580</v>
      </c>
      <c r="K181" s="9">
        <v>111720</v>
      </c>
      <c r="L181" s="10">
        <v>134260</v>
      </c>
      <c r="M181" s="8">
        <v>156408</v>
      </c>
      <c r="N181" s="8">
        <v>187690</v>
      </c>
    </row>
    <row r="182" spans="1:14" x14ac:dyDescent="0.25">
      <c r="A182" s="7">
        <v>181</v>
      </c>
      <c r="B182" s="7" t="s">
        <v>14</v>
      </c>
      <c r="C182" s="7" t="s">
        <v>229</v>
      </c>
      <c r="D182" s="7" t="str">
        <f t="shared" si="2"/>
        <v>LAGOS-IKENNE REMO</v>
      </c>
      <c r="E182" s="7" t="s">
        <v>26</v>
      </c>
      <c r="F182" s="8">
        <v>240</v>
      </c>
      <c r="G182" s="8">
        <v>36358</v>
      </c>
      <c r="H182" s="8">
        <v>41552</v>
      </c>
      <c r="I182" s="8">
        <v>46746</v>
      </c>
      <c r="J182" s="8">
        <v>63700</v>
      </c>
      <c r="K182" s="9">
        <v>103880</v>
      </c>
      <c r="L182" s="10">
        <v>124460</v>
      </c>
      <c r="M182" s="8">
        <v>145432</v>
      </c>
      <c r="N182" s="8">
        <v>174518</v>
      </c>
    </row>
    <row r="183" spans="1:14" x14ac:dyDescent="0.25">
      <c r="A183" s="7">
        <v>182</v>
      </c>
      <c r="B183" s="7" t="s">
        <v>14</v>
      </c>
      <c r="C183" s="7" t="s">
        <v>230</v>
      </c>
      <c r="D183" s="7" t="str">
        <f t="shared" si="2"/>
        <v>LAGOS-IKERE EKITI</v>
      </c>
      <c r="E183" s="7" t="s">
        <v>60</v>
      </c>
      <c r="F183" s="8">
        <v>684</v>
      </c>
      <c r="G183" s="8">
        <v>85008</v>
      </c>
      <c r="H183" s="8">
        <v>97152</v>
      </c>
      <c r="I183" s="8">
        <v>109296</v>
      </c>
      <c r="J183" s="8">
        <v>150720</v>
      </c>
      <c r="K183" s="9">
        <v>242880</v>
      </c>
      <c r="L183" s="10">
        <v>291840</v>
      </c>
      <c r="M183" s="8">
        <v>340032</v>
      </c>
      <c r="N183" s="8">
        <v>408038</v>
      </c>
    </row>
    <row r="184" spans="1:14" x14ac:dyDescent="0.25">
      <c r="A184" s="7">
        <v>183</v>
      </c>
      <c r="B184" s="7" t="s">
        <v>14</v>
      </c>
      <c r="C184" s="7" t="s">
        <v>231</v>
      </c>
      <c r="D184" s="7" t="str">
        <f t="shared" si="2"/>
        <v>LAGOS-IKIRE</v>
      </c>
      <c r="E184" s="7" t="s">
        <v>87</v>
      </c>
      <c r="F184" s="8">
        <v>352</v>
      </c>
      <c r="G184" s="8">
        <v>49728</v>
      </c>
      <c r="H184" s="8">
        <v>56832</v>
      </c>
      <c r="I184" s="8">
        <v>63936</v>
      </c>
      <c r="J184" s="8">
        <v>88320</v>
      </c>
      <c r="K184" s="9">
        <v>142080</v>
      </c>
      <c r="L184" s="10">
        <v>170880</v>
      </c>
      <c r="M184" s="8">
        <v>198912</v>
      </c>
      <c r="N184" s="8">
        <v>238694</v>
      </c>
    </row>
    <row r="185" spans="1:14" x14ac:dyDescent="0.25">
      <c r="A185" s="7">
        <v>184</v>
      </c>
      <c r="B185" s="7" t="s">
        <v>14</v>
      </c>
      <c r="C185" s="7" t="s">
        <v>232</v>
      </c>
      <c r="D185" s="7" t="str">
        <f t="shared" si="2"/>
        <v>LAGOS-IKIRUN</v>
      </c>
      <c r="E185" s="7" t="s">
        <v>87</v>
      </c>
      <c r="F185" s="8">
        <v>540</v>
      </c>
      <c r="G185" s="8">
        <v>72912</v>
      </c>
      <c r="H185" s="8">
        <v>83328</v>
      </c>
      <c r="I185" s="8">
        <v>93744</v>
      </c>
      <c r="J185" s="8">
        <v>129600</v>
      </c>
      <c r="K185" s="9">
        <v>208320</v>
      </c>
      <c r="L185" s="10">
        <v>249600</v>
      </c>
      <c r="M185" s="8">
        <v>291648</v>
      </c>
      <c r="N185" s="8">
        <v>349978</v>
      </c>
    </row>
    <row r="186" spans="1:14" x14ac:dyDescent="0.25">
      <c r="A186" s="7">
        <v>185</v>
      </c>
      <c r="B186" s="7" t="s">
        <v>14</v>
      </c>
      <c r="C186" s="7" t="s">
        <v>233</v>
      </c>
      <c r="D186" s="7" t="str">
        <f t="shared" si="2"/>
        <v>LAGOS-IKOLE EKITI</v>
      </c>
      <c r="E186" s="7" t="s">
        <v>36</v>
      </c>
      <c r="F186" s="8">
        <v>790</v>
      </c>
      <c r="G186" s="8">
        <v>95088</v>
      </c>
      <c r="H186" s="8">
        <v>108672</v>
      </c>
      <c r="I186" s="8">
        <v>122256</v>
      </c>
      <c r="J186" s="8">
        <v>168960</v>
      </c>
      <c r="K186" s="9">
        <v>271680</v>
      </c>
      <c r="L186" s="10">
        <v>326400</v>
      </c>
      <c r="M186" s="8">
        <v>380352</v>
      </c>
      <c r="N186" s="8">
        <v>456422</v>
      </c>
    </row>
    <row r="187" spans="1:14" x14ac:dyDescent="0.25">
      <c r="A187" s="7">
        <v>186</v>
      </c>
      <c r="B187" s="7" t="s">
        <v>14</v>
      </c>
      <c r="C187" s="7" t="s">
        <v>234</v>
      </c>
      <c r="D187" s="7" t="str">
        <f t="shared" si="2"/>
        <v>LAGOS-IKOM</v>
      </c>
      <c r="E187" s="7" t="s">
        <v>125</v>
      </c>
      <c r="F187" s="8">
        <v>1505</v>
      </c>
      <c r="G187" s="8">
        <v>149958</v>
      </c>
      <c r="H187" s="8">
        <v>171380</v>
      </c>
      <c r="I187" s="8">
        <v>192803</v>
      </c>
      <c r="J187" s="8">
        <v>266000</v>
      </c>
      <c r="K187" s="9">
        <v>428450</v>
      </c>
      <c r="L187" s="10">
        <v>513950</v>
      </c>
      <c r="M187" s="8">
        <v>599830</v>
      </c>
      <c r="N187" s="8">
        <v>719796</v>
      </c>
    </row>
    <row r="188" spans="1:14" x14ac:dyDescent="0.25">
      <c r="A188" s="7">
        <v>187</v>
      </c>
      <c r="B188" s="7" t="s">
        <v>14</v>
      </c>
      <c r="C188" s="7" t="s">
        <v>235</v>
      </c>
      <c r="D188" s="7" t="str">
        <f t="shared" si="2"/>
        <v>LAGOS-IKORODU</v>
      </c>
      <c r="E188" s="7" t="s">
        <v>31</v>
      </c>
      <c r="F188" s="8">
        <v>90</v>
      </c>
      <c r="G188" s="8">
        <v>40541</v>
      </c>
      <c r="H188" s="8">
        <v>46332</v>
      </c>
      <c r="I188" s="8">
        <v>52124</v>
      </c>
      <c r="J188" s="8">
        <v>72270</v>
      </c>
      <c r="K188" s="9">
        <v>115830</v>
      </c>
      <c r="L188" s="10">
        <v>139590</v>
      </c>
      <c r="M188" s="8">
        <v>162162</v>
      </c>
      <c r="N188" s="8">
        <v>194594</v>
      </c>
    </row>
    <row r="189" spans="1:14" x14ac:dyDescent="0.25">
      <c r="A189" s="7">
        <v>188</v>
      </c>
      <c r="B189" s="7" t="s">
        <v>14</v>
      </c>
      <c r="C189" s="7" t="s">
        <v>236</v>
      </c>
      <c r="D189" s="7" t="str">
        <f t="shared" si="2"/>
        <v>LAGOS-IKOSI</v>
      </c>
      <c r="E189" s="7" t="s">
        <v>31</v>
      </c>
      <c r="F189" s="8">
        <v>40</v>
      </c>
      <c r="G189" s="8">
        <v>27374</v>
      </c>
      <c r="H189" s="8">
        <v>31284</v>
      </c>
      <c r="I189" s="8">
        <v>35195</v>
      </c>
      <c r="J189" s="8">
        <v>48510</v>
      </c>
      <c r="K189" s="9">
        <v>78210</v>
      </c>
      <c r="L189" s="10">
        <v>94050</v>
      </c>
      <c r="M189" s="8">
        <v>109494</v>
      </c>
      <c r="N189" s="8">
        <v>131393</v>
      </c>
    </row>
    <row r="190" spans="1:14" x14ac:dyDescent="0.25">
      <c r="A190" s="7">
        <v>189</v>
      </c>
      <c r="B190" s="7" t="s">
        <v>14</v>
      </c>
      <c r="C190" s="7" t="s">
        <v>237</v>
      </c>
      <c r="D190" s="7" t="str">
        <f t="shared" si="2"/>
        <v>LAGOS-IKOT EKPENE</v>
      </c>
      <c r="E190" s="7" t="s">
        <v>147</v>
      </c>
      <c r="F190" s="8">
        <v>1329</v>
      </c>
      <c r="G190" s="8">
        <v>139318</v>
      </c>
      <c r="H190" s="8">
        <v>159220</v>
      </c>
      <c r="I190" s="8">
        <v>179123</v>
      </c>
      <c r="J190" s="8">
        <v>247000</v>
      </c>
      <c r="K190" s="9">
        <v>398050</v>
      </c>
      <c r="L190" s="10">
        <v>477850</v>
      </c>
      <c r="M190" s="8">
        <v>557270</v>
      </c>
      <c r="N190" s="8">
        <v>668724</v>
      </c>
    </row>
    <row r="191" spans="1:14" x14ac:dyDescent="0.25">
      <c r="A191" s="7">
        <v>190</v>
      </c>
      <c r="B191" s="7" t="s">
        <v>14</v>
      </c>
      <c r="C191" s="7" t="s">
        <v>238</v>
      </c>
      <c r="D191" s="7" t="str">
        <f t="shared" si="2"/>
        <v>LAGOS-IKOTA</v>
      </c>
      <c r="E191" s="7" t="s">
        <v>31</v>
      </c>
      <c r="F191" s="8">
        <v>100</v>
      </c>
      <c r="G191" s="8">
        <v>34997</v>
      </c>
      <c r="H191" s="8">
        <v>39996</v>
      </c>
      <c r="I191" s="8">
        <v>44996</v>
      </c>
      <c r="J191" s="8">
        <v>62370</v>
      </c>
      <c r="K191" s="9">
        <v>99990</v>
      </c>
      <c r="L191" s="10">
        <v>119790</v>
      </c>
      <c r="M191" s="8">
        <v>139986</v>
      </c>
      <c r="N191" s="8">
        <v>167983</v>
      </c>
    </row>
    <row r="192" spans="1:14" x14ac:dyDescent="0.25">
      <c r="A192" s="7">
        <v>191</v>
      </c>
      <c r="B192" s="7" t="s">
        <v>14</v>
      </c>
      <c r="C192" s="7" t="s">
        <v>239</v>
      </c>
      <c r="D192" s="7" t="str">
        <f t="shared" si="2"/>
        <v>LAGOS-IKOTUN</v>
      </c>
      <c r="E192" s="7" t="s">
        <v>31</v>
      </c>
      <c r="F192" s="8">
        <v>42</v>
      </c>
      <c r="G192" s="8">
        <v>27027</v>
      </c>
      <c r="H192" s="8">
        <v>30888</v>
      </c>
      <c r="I192" s="8">
        <v>34749</v>
      </c>
      <c r="J192" s="8">
        <v>47520</v>
      </c>
      <c r="K192" s="9">
        <v>77220</v>
      </c>
      <c r="L192" s="10">
        <v>93060</v>
      </c>
      <c r="M192" s="8">
        <v>108108</v>
      </c>
      <c r="N192" s="8">
        <v>129730</v>
      </c>
    </row>
    <row r="193" spans="1:14" x14ac:dyDescent="0.25">
      <c r="A193" s="7">
        <v>192</v>
      </c>
      <c r="B193" s="7" t="s">
        <v>14</v>
      </c>
      <c r="C193" s="7" t="s">
        <v>240</v>
      </c>
      <c r="D193" s="7" t="str">
        <f t="shared" si="2"/>
        <v>LAGOS-IKOYI</v>
      </c>
      <c r="E193" s="7" t="s">
        <v>31</v>
      </c>
      <c r="F193" s="8">
        <v>40</v>
      </c>
      <c r="G193" s="8">
        <v>27027</v>
      </c>
      <c r="H193" s="8">
        <v>30888</v>
      </c>
      <c r="I193" s="8">
        <v>34749</v>
      </c>
      <c r="J193" s="8">
        <v>47520</v>
      </c>
      <c r="K193" s="9">
        <v>77220</v>
      </c>
      <c r="L193" s="10">
        <v>93060</v>
      </c>
      <c r="M193" s="8">
        <v>108108</v>
      </c>
      <c r="N193" s="8">
        <v>129730</v>
      </c>
    </row>
    <row r="194" spans="1:14" x14ac:dyDescent="0.25">
      <c r="A194" s="7">
        <v>193</v>
      </c>
      <c r="B194" s="7" t="s">
        <v>14</v>
      </c>
      <c r="C194" s="7" t="s">
        <v>241</v>
      </c>
      <c r="D194" s="7" t="str">
        <f t="shared" ref="D194:D257" si="3">B194&amp;"-"&amp;C194</f>
        <v>LAGOS-ILA-ORANGUN</v>
      </c>
      <c r="E194" s="7" t="s">
        <v>87</v>
      </c>
      <c r="F194" s="8">
        <v>680</v>
      </c>
      <c r="G194" s="8">
        <v>84336</v>
      </c>
      <c r="H194" s="8">
        <v>96384</v>
      </c>
      <c r="I194" s="8">
        <v>108432</v>
      </c>
      <c r="J194" s="8">
        <v>149760</v>
      </c>
      <c r="K194" s="9">
        <v>240960</v>
      </c>
      <c r="L194" s="10">
        <v>289920</v>
      </c>
      <c r="M194" s="8">
        <v>337344</v>
      </c>
      <c r="N194" s="8">
        <v>404813</v>
      </c>
    </row>
    <row r="195" spans="1:14" x14ac:dyDescent="0.25">
      <c r="A195" s="7">
        <v>194</v>
      </c>
      <c r="B195" s="7" t="s">
        <v>14</v>
      </c>
      <c r="C195" s="7" t="s">
        <v>242</v>
      </c>
      <c r="D195" s="7" t="str">
        <f t="shared" si="3"/>
        <v>LAGOS-ILARO</v>
      </c>
      <c r="E195" s="7" t="s">
        <v>26</v>
      </c>
      <c r="F195" s="8">
        <v>156</v>
      </c>
      <c r="G195" s="8">
        <v>39102</v>
      </c>
      <c r="H195" s="8">
        <v>44688</v>
      </c>
      <c r="I195" s="8">
        <v>50274</v>
      </c>
      <c r="J195" s="8">
        <v>69580</v>
      </c>
      <c r="K195" s="9">
        <v>111720</v>
      </c>
      <c r="L195" s="10">
        <v>134260</v>
      </c>
      <c r="M195" s="8">
        <v>156408</v>
      </c>
      <c r="N195" s="8">
        <v>187690</v>
      </c>
    </row>
    <row r="196" spans="1:14" x14ac:dyDescent="0.25">
      <c r="A196" s="7">
        <v>195</v>
      </c>
      <c r="B196" s="7" t="s">
        <v>14</v>
      </c>
      <c r="C196" s="7" t="s">
        <v>243</v>
      </c>
      <c r="D196" s="7" t="str">
        <f t="shared" si="3"/>
        <v>LAGOS-ILASAMAJA</v>
      </c>
      <c r="E196" s="7" t="s">
        <v>31</v>
      </c>
      <c r="F196" s="8">
        <v>25</v>
      </c>
      <c r="G196" s="8">
        <v>27027</v>
      </c>
      <c r="H196" s="8">
        <v>30888</v>
      </c>
      <c r="I196" s="8">
        <v>34749</v>
      </c>
      <c r="J196" s="8">
        <v>47520</v>
      </c>
      <c r="K196" s="9">
        <v>77220</v>
      </c>
      <c r="L196" s="10">
        <v>92070</v>
      </c>
      <c r="M196" s="8">
        <v>108108</v>
      </c>
      <c r="N196" s="8">
        <v>129730</v>
      </c>
    </row>
    <row r="197" spans="1:14" x14ac:dyDescent="0.25">
      <c r="A197" s="7">
        <v>196</v>
      </c>
      <c r="B197" s="7" t="s">
        <v>14</v>
      </c>
      <c r="C197" s="7" t="s">
        <v>244</v>
      </c>
      <c r="D197" s="7" t="str">
        <f t="shared" si="3"/>
        <v>LAGOS-ILE OLUJI</v>
      </c>
      <c r="E197" s="7" t="s">
        <v>60</v>
      </c>
      <c r="F197" s="8">
        <v>554</v>
      </c>
      <c r="G197" s="8">
        <v>71904</v>
      </c>
      <c r="H197" s="8">
        <v>82176</v>
      </c>
      <c r="I197" s="8">
        <v>92448</v>
      </c>
      <c r="J197" s="8">
        <v>126720</v>
      </c>
      <c r="K197" s="9">
        <v>205440</v>
      </c>
      <c r="L197" s="10">
        <v>245760</v>
      </c>
      <c r="M197" s="8">
        <v>287616</v>
      </c>
      <c r="N197" s="8">
        <v>345139</v>
      </c>
    </row>
    <row r="198" spans="1:14" x14ac:dyDescent="0.25">
      <c r="A198" s="7">
        <v>197</v>
      </c>
      <c r="B198" s="7" t="s">
        <v>14</v>
      </c>
      <c r="C198" s="7" t="s">
        <v>245</v>
      </c>
      <c r="D198" s="7" t="str">
        <f t="shared" si="3"/>
        <v>LAGOS-ILESHA</v>
      </c>
      <c r="E198" s="7" t="s">
        <v>87</v>
      </c>
      <c r="F198" s="8">
        <v>584</v>
      </c>
      <c r="G198" s="8">
        <v>72912</v>
      </c>
      <c r="H198" s="8">
        <v>83328</v>
      </c>
      <c r="I198" s="8">
        <v>93744</v>
      </c>
      <c r="J198" s="8">
        <v>128640</v>
      </c>
      <c r="K198" s="9">
        <v>208320</v>
      </c>
      <c r="L198" s="10">
        <v>249600</v>
      </c>
      <c r="M198" s="8">
        <v>291648</v>
      </c>
      <c r="N198" s="8">
        <v>349978</v>
      </c>
    </row>
    <row r="199" spans="1:14" x14ac:dyDescent="0.25">
      <c r="A199" s="7">
        <v>198</v>
      </c>
      <c r="B199" s="7" t="s">
        <v>14</v>
      </c>
      <c r="C199" s="7" t="s">
        <v>246</v>
      </c>
      <c r="D199" s="7" t="str">
        <f t="shared" si="3"/>
        <v>LAGOS-ILESHA BARUBA</v>
      </c>
      <c r="E199" s="7" t="s">
        <v>105</v>
      </c>
      <c r="F199" s="8">
        <v>682</v>
      </c>
      <c r="G199" s="8">
        <v>83664</v>
      </c>
      <c r="H199" s="8">
        <v>95616</v>
      </c>
      <c r="I199" s="8">
        <v>107568</v>
      </c>
      <c r="J199" s="8">
        <v>147840</v>
      </c>
      <c r="K199" s="9">
        <v>239040</v>
      </c>
      <c r="L199" s="10">
        <v>287040</v>
      </c>
      <c r="M199" s="8">
        <v>334656</v>
      </c>
      <c r="N199" s="8">
        <v>401587</v>
      </c>
    </row>
    <row r="200" spans="1:14" x14ac:dyDescent="0.25">
      <c r="A200" s="7">
        <v>200</v>
      </c>
      <c r="B200" s="7" t="s">
        <v>14</v>
      </c>
      <c r="C200" s="7" t="s">
        <v>247</v>
      </c>
      <c r="D200" s="7" t="str">
        <f t="shared" si="3"/>
        <v>LAGOS-ILOKO</v>
      </c>
      <c r="E200" s="7" t="s">
        <v>87</v>
      </c>
      <c r="F200" s="8">
        <v>604</v>
      </c>
      <c r="G200" s="8">
        <v>75264</v>
      </c>
      <c r="H200" s="8">
        <v>86016</v>
      </c>
      <c r="I200" s="8">
        <v>96768</v>
      </c>
      <c r="J200" s="8">
        <v>133440</v>
      </c>
      <c r="K200" s="9">
        <v>215040</v>
      </c>
      <c r="L200" s="10">
        <v>258240</v>
      </c>
      <c r="M200" s="8">
        <v>301056</v>
      </c>
      <c r="N200" s="8">
        <v>361267</v>
      </c>
    </row>
    <row r="201" spans="1:14" x14ac:dyDescent="0.25">
      <c r="A201" s="7">
        <v>201</v>
      </c>
      <c r="B201" s="7" t="s">
        <v>14</v>
      </c>
      <c r="C201" s="7" t="s">
        <v>248</v>
      </c>
      <c r="D201" s="7" t="str">
        <f t="shared" si="3"/>
        <v>LAGOS-ILORA</v>
      </c>
      <c r="E201" s="7" t="s">
        <v>97</v>
      </c>
      <c r="F201" s="8">
        <v>404</v>
      </c>
      <c r="G201" s="8">
        <v>53302</v>
      </c>
      <c r="H201" s="8">
        <v>60916</v>
      </c>
      <c r="I201" s="8">
        <v>68531</v>
      </c>
      <c r="J201" s="8">
        <v>94090</v>
      </c>
      <c r="K201" s="9">
        <v>152290</v>
      </c>
      <c r="L201" s="10">
        <v>182360</v>
      </c>
      <c r="M201" s="8">
        <v>213206</v>
      </c>
      <c r="N201" s="8">
        <v>255847</v>
      </c>
    </row>
    <row r="202" spans="1:14" x14ac:dyDescent="0.25">
      <c r="A202" s="7">
        <v>202</v>
      </c>
      <c r="B202" s="7" t="s">
        <v>14</v>
      </c>
      <c r="C202" s="7" t="s">
        <v>249</v>
      </c>
      <c r="D202" s="7" t="str">
        <f t="shared" si="3"/>
        <v>LAGOS-ILORIN</v>
      </c>
      <c r="E202" s="7" t="s">
        <v>105</v>
      </c>
      <c r="F202" s="8">
        <v>598</v>
      </c>
      <c r="G202" s="8">
        <v>75264</v>
      </c>
      <c r="H202" s="8">
        <v>86016</v>
      </c>
      <c r="I202" s="8">
        <v>96768</v>
      </c>
      <c r="J202" s="8">
        <v>133440</v>
      </c>
      <c r="K202" s="9">
        <v>215040</v>
      </c>
      <c r="L202" s="10">
        <v>257280</v>
      </c>
      <c r="M202" s="8">
        <v>301056</v>
      </c>
      <c r="N202" s="8">
        <v>361267</v>
      </c>
    </row>
    <row r="203" spans="1:14" x14ac:dyDescent="0.25">
      <c r="A203" s="7">
        <v>203</v>
      </c>
      <c r="B203" s="7" t="s">
        <v>14</v>
      </c>
      <c r="C203" s="7" t="s">
        <v>250</v>
      </c>
      <c r="D203" s="7" t="str">
        <f t="shared" si="3"/>
        <v>LAGOS-ILUPEJU</v>
      </c>
      <c r="E203" s="7" t="s">
        <v>31</v>
      </c>
      <c r="F203" s="8">
        <v>25</v>
      </c>
      <c r="G203" s="8">
        <v>27027</v>
      </c>
      <c r="H203" s="8">
        <v>30888</v>
      </c>
      <c r="I203" s="8">
        <v>34749</v>
      </c>
      <c r="J203" s="8">
        <v>47520</v>
      </c>
      <c r="K203" s="9">
        <v>77220</v>
      </c>
      <c r="L203" s="10">
        <v>92070</v>
      </c>
      <c r="M203" s="8">
        <v>108108</v>
      </c>
      <c r="N203" s="8">
        <v>129730</v>
      </c>
    </row>
    <row r="204" spans="1:14" x14ac:dyDescent="0.25">
      <c r="A204" s="7">
        <v>204</v>
      </c>
      <c r="B204" s="7" t="s">
        <v>14</v>
      </c>
      <c r="C204" s="7" t="s">
        <v>251</v>
      </c>
      <c r="D204" s="7" t="str">
        <f t="shared" si="3"/>
        <v>LAGOS-IPAJA</v>
      </c>
      <c r="E204" s="7" t="s">
        <v>31</v>
      </c>
      <c r="F204" s="8">
        <v>50</v>
      </c>
      <c r="G204" s="8">
        <v>28067</v>
      </c>
      <c r="H204" s="8">
        <v>32076</v>
      </c>
      <c r="I204" s="8">
        <v>36086</v>
      </c>
      <c r="J204" s="8">
        <v>49500</v>
      </c>
      <c r="K204" s="9">
        <v>80190</v>
      </c>
      <c r="L204" s="10">
        <v>96030</v>
      </c>
      <c r="M204" s="8">
        <v>112266</v>
      </c>
      <c r="N204" s="8">
        <v>134719</v>
      </c>
    </row>
    <row r="205" spans="1:14" x14ac:dyDescent="0.25">
      <c r="A205" s="7">
        <v>205</v>
      </c>
      <c r="B205" s="7" t="s">
        <v>14</v>
      </c>
      <c r="C205" s="7" t="s">
        <v>252</v>
      </c>
      <c r="D205" s="7" t="str">
        <f t="shared" si="3"/>
        <v>LAGOS-IPERU</v>
      </c>
      <c r="E205" s="7" t="s">
        <v>26</v>
      </c>
      <c r="F205" s="8">
        <v>144</v>
      </c>
      <c r="G205" s="8">
        <v>33957</v>
      </c>
      <c r="H205" s="8">
        <v>38808</v>
      </c>
      <c r="I205" s="8">
        <v>43659</v>
      </c>
      <c r="J205" s="8">
        <v>59780</v>
      </c>
      <c r="K205" s="9">
        <v>97020</v>
      </c>
      <c r="L205" s="10">
        <v>115640</v>
      </c>
      <c r="M205" s="8">
        <v>135828</v>
      </c>
      <c r="N205" s="8">
        <v>162994</v>
      </c>
    </row>
    <row r="206" spans="1:14" x14ac:dyDescent="0.25">
      <c r="A206" s="7">
        <v>206</v>
      </c>
      <c r="B206" s="7" t="s">
        <v>14</v>
      </c>
      <c r="C206" s="7" t="s">
        <v>253</v>
      </c>
      <c r="D206" s="7" t="str">
        <f t="shared" si="3"/>
        <v>LAGOS-IPETU-IJESHA</v>
      </c>
      <c r="E206" s="7" t="s">
        <v>87</v>
      </c>
      <c r="F206" s="8">
        <v>642</v>
      </c>
      <c r="G206" s="8">
        <v>80304</v>
      </c>
      <c r="H206" s="8">
        <v>91776</v>
      </c>
      <c r="I206" s="8">
        <v>103248</v>
      </c>
      <c r="J206" s="8">
        <v>142080</v>
      </c>
      <c r="K206" s="9">
        <v>229440</v>
      </c>
      <c r="L206" s="10">
        <v>274560</v>
      </c>
      <c r="M206" s="8">
        <v>321216</v>
      </c>
      <c r="N206" s="8">
        <v>385459</v>
      </c>
    </row>
    <row r="207" spans="1:14" x14ac:dyDescent="0.25">
      <c r="A207" s="7">
        <v>207</v>
      </c>
      <c r="B207" s="7" t="s">
        <v>14</v>
      </c>
      <c r="C207" s="7" t="s">
        <v>254</v>
      </c>
      <c r="D207" s="7" t="str">
        <f t="shared" si="3"/>
        <v>LAGOS-IPOKIA</v>
      </c>
      <c r="E207" s="7" t="s">
        <v>26</v>
      </c>
      <c r="F207" s="8">
        <v>202</v>
      </c>
      <c r="G207" s="8">
        <v>42189</v>
      </c>
      <c r="H207" s="8">
        <v>48216</v>
      </c>
      <c r="I207" s="8">
        <v>54243</v>
      </c>
      <c r="J207" s="8">
        <v>74480</v>
      </c>
      <c r="K207" s="9">
        <v>120540</v>
      </c>
      <c r="L207" s="10">
        <v>144060</v>
      </c>
      <c r="M207" s="8">
        <v>168756</v>
      </c>
      <c r="N207" s="8">
        <v>202507</v>
      </c>
    </row>
    <row r="208" spans="1:14" x14ac:dyDescent="0.25">
      <c r="A208" s="7">
        <v>208</v>
      </c>
      <c r="B208" s="7" t="s">
        <v>14</v>
      </c>
      <c r="C208" s="7" t="s">
        <v>255</v>
      </c>
      <c r="D208" s="7" t="str">
        <f t="shared" si="3"/>
        <v>LAGOS-IRELE</v>
      </c>
      <c r="E208" s="7" t="s">
        <v>60</v>
      </c>
      <c r="F208" s="8">
        <v>494</v>
      </c>
      <c r="G208" s="8">
        <v>68880</v>
      </c>
      <c r="H208" s="8">
        <v>78720</v>
      </c>
      <c r="I208" s="8">
        <v>88560</v>
      </c>
      <c r="J208" s="8">
        <v>121920</v>
      </c>
      <c r="K208" s="9">
        <v>196800</v>
      </c>
      <c r="L208" s="10">
        <v>236160</v>
      </c>
      <c r="M208" s="8">
        <v>275520</v>
      </c>
      <c r="N208" s="8">
        <v>330624</v>
      </c>
    </row>
    <row r="209" spans="1:14" x14ac:dyDescent="0.25">
      <c r="A209" s="7">
        <v>209</v>
      </c>
      <c r="B209" s="7" t="s">
        <v>14</v>
      </c>
      <c r="C209" s="7" t="s">
        <v>256</v>
      </c>
      <c r="D209" s="7" t="str">
        <f t="shared" si="3"/>
        <v>LAGOS-ISANLU</v>
      </c>
      <c r="E209" s="7" t="s">
        <v>24</v>
      </c>
      <c r="F209" s="8">
        <v>860</v>
      </c>
      <c r="G209" s="8">
        <v>105504</v>
      </c>
      <c r="H209" s="8">
        <v>120576</v>
      </c>
      <c r="I209" s="8">
        <v>135648</v>
      </c>
      <c r="J209" s="8">
        <v>187200</v>
      </c>
      <c r="K209" s="9">
        <v>301440</v>
      </c>
      <c r="L209" s="10">
        <v>361920</v>
      </c>
      <c r="M209" s="8">
        <v>422016</v>
      </c>
      <c r="N209" s="8">
        <v>506419</v>
      </c>
    </row>
    <row r="210" spans="1:14" x14ac:dyDescent="0.25">
      <c r="A210" s="7">
        <v>210</v>
      </c>
      <c r="B210" s="7" t="s">
        <v>14</v>
      </c>
      <c r="C210" s="7" t="s">
        <v>257</v>
      </c>
      <c r="D210" s="7" t="str">
        <f t="shared" si="3"/>
        <v>LAGOS-ISE EKITI</v>
      </c>
      <c r="E210" s="7" t="s">
        <v>60</v>
      </c>
      <c r="F210" s="8">
        <v>790</v>
      </c>
      <c r="G210" s="8">
        <v>95088</v>
      </c>
      <c r="H210" s="8">
        <v>108672</v>
      </c>
      <c r="I210" s="8">
        <v>122256</v>
      </c>
      <c r="J210" s="8">
        <v>168000</v>
      </c>
      <c r="K210" s="9">
        <v>271680</v>
      </c>
      <c r="L210" s="10">
        <v>325440</v>
      </c>
      <c r="M210" s="8">
        <v>380352</v>
      </c>
      <c r="N210" s="8">
        <v>456422</v>
      </c>
    </row>
    <row r="211" spans="1:14" x14ac:dyDescent="0.25">
      <c r="A211" s="7">
        <v>211</v>
      </c>
      <c r="B211" s="7" t="s">
        <v>14</v>
      </c>
      <c r="C211" s="7" t="s">
        <v>258</v>
      </c>
      <c r="D211" s="7" t="str">
        <f t="shared" si="3"/>
        <v>LAGOS-ISELE-UKWU</v>
      </c>
      <c r="E211" s="7" t="s">
        <v>28</v>
      </c>
      <c r="F211" s="8">
        <v>890</v>
      </c>
      <c r="G211" s="8">
        <v>102480</v>
      </c>
      <c r="H211" s="8">
        <v>117120</v>
      </c>
      <c r="I211" s="8">
        <v>131760</v>
      </c>
      <c r="J211" s="8">
        <v>181440</v>
      </c>
      <c r="K211" s="9">
        <v>292800</v>
      </c>
      <c r="L211" s="10">
        <v>351360</v>
      </c>
      <c r="M211" s="8">
        <v>409920</v>
      </c>
      <c r="N211" s="8">
        <v>491904</v>
      </c>
    </row>
    <row r="212" spans="1:14" x14ac:dyDescent="0.25">
      <c r="A212" s="7">
        <v>212</v>
      </c>
      <c r="B212" s="7" t="s">
        <v>14</v>
      </c>
      <c r="C212" s="7" t="s">
        <v>259</v>
      </c>
      <c r="D212" s="7" t="str">
        <f t="shared" si="3"/>
        <v>LAGOS-ISEYIN</v>
      </c>
      <c r="E212" s="7" t="s">
        <v>97</v>
      </c>
      <c r="F212" s="8">
        <v>474</v>
      </c>
      <c r="G212" s="8">
        <v>64505</v>
      </c>
      <c r="H212" s="8">
        <v>73720</v>
      </c>
      <c r="I212" s="8">
        <v>82935</v>
      </c>
      <c r="J212" s="8">
        <v>114460</v>
      </c>
      <c r="K212" s="9">
        <v>184300</v>
      </c>
      <c r="L212" s="10">
        <v>221160</v>
      </c>
      <c r="M212" s="8">
        <v>258020</v>
      </c>
      <c r="N212" s="8">
        <v>309624</v>
      </c>
    </row>
    <row r="213" spans="1:14" x14ac:dyDescent="0.25">
      <c r="A213" s="7">
        <v>213</v>
      </c>
      <c r="B213" s="7" t="s">
        <v>14</v>
      </c>
      <c r="C213" s="7" t="s">
        <v>260</v>
      </c>
      <c r="D213" s="7" t="str">
        <f t="shared" si="3"/>
        <v>LAGOS-ISHAGA</v>
      </c>
      <c r="E213" s="7" t="s">
        <v>31</v>
      </c>
      <c r="F213" s="8">
        <v>57</v>
      </c>
      <c r="G213" s="8">
        <v>28067</v>
      </c>
      <c r="H213" s="8">
        <v>32076</v>
      </c>
      <c r="I213" s="8">
        <v>36086</v>
      </c>
      <c r="J213" s="8">
        <v>49500</v>
      </c>
      <c r="K213" s="9">
        <v>80190</v>
      </c>
      <c r="L213" s="10">
        <v>96030</v>
      </c>
      <c r="M213" s="8">
        <v>112266</v>
      </c>
      <c r="N213" s="8">
        <v>134719</v>
      </c>
    </row>
    <row r="214" spans="1:14" x14ac:dyDescent="0.25">
      <c r="A214" s="7">
        <v>214</v>
      </c>
      <c r="B214" s="7" t="s">
        <v>14</v>
      </c>
      <c r="C214" s="7" t="s">
        <v>261</v>
      </c>
      <c r="D214" s="7" t="str">
        <f t="shared" si="3"/>
        <v>LAGOS-ISHASHI</v>
      </c>
      <c r="E214" s="7" t="s">
        <v>31</v>
      </c>
      <c r="F214" s="8">
        <v>64</v>
      </c>
      <c r="G214" s="8">
        <v>28760</v>
      </c>
      <c r="H214" s="8">
        <v>32868</v>
      </c>
      <c r="I214" s="8">
        <v>36977</v>
      </c>
      <c r="J214" s="8">
        <v>50490</v>
      </c>
      <c r="K214" s="9">
        <v>82170</v>
      </c>
      <c r="L214" s="10">
        <v>98010</v>
      </c>
      <c r="M214" s="8">
        <v>115038</v>
      </c>
      <c r="N214" s="8">
        <v>138046</v>
      </c>
    </row>
    <row r="215" spans="1:14" x14ac:dyDescent="0.25">
      <c r="A215" s="7">
        <v>215</v>
      </c>
      <c r="B215" s="7" t="s">
        <v>14</v>
      </c>
      <c r="C215" s="7" t="s">
        <v>262</v>
      </c>
      <c r="D215" s="7" t="str">
        <f t="shared" si="3"/>
        <v>LAGOS-ISHERI</v>
      </c>
      <c r="E215" s="7" t="s">
        <v>31</v>
      </c>
      <c r="F215" s="8">
        <v>40</v>
      </c>
      <c r="G215" s="8">
        <v>27027</v>
      </c>
      <c r="H215" s="8">
        <v>30888</v>
      </c>
      <c r="I215" s="8">
        <v>34749</v>
      </c>
      <c r="J215" s="8">
        <v>47520</v>
      </c>
      <c r="K215" s="9">
        <v>77220</v>
      </c>
      <c r="L215" s="10">
        <v>93060</v>
      </c>
      <c r="M215" s="8">
        <v>108108</v>
      </c>
      <c r="N215" s="8">
        <v>129730</v>
      </c>
    </row>
    <row r="216" spans="1:14" x14ac:dyDescent="0.25">
      <c r="A216" s="7">
        <v>216</v>
      </c>
      <c r="B216" s="7" t="s">
        <v>14</v>
      </c>
      <c r="C216" s="7" t="s">
        <v>263</v>
      </c>
      <c r="D216" s="7" t="str">
        <f t="shared" si="3"/>
        <v>LAGOS-ISOLO</v>
      </c>
      <c r="E216" s="7" t="s">
        <v>31</v>
      </c>
      <c r="F216" s="8">
        <v>42</v>
      </c>
      <c r="G216" s="8">
        <v>28812</v>
      </c>
      <c r="H216" s="8">
        <v>32928</v>
      </c>
      <c r="I216" s="8">
        <v>37044</v>
      </c>
      <c r="J216" s="8">
        <v>49392</v>
      </c>
      <c r="K216" s="9">
        <v>82321</v>
      </c>
      <c r="L216" s="10">
        <v>98785</v>
      </c>
      <c r="M216" s="8">
        <v>115249</v>
      </c>
      <c r="N216" s="8">
        <v>138299</v>
      </c>
    </row>
    <row r="217" spans="1:14" x14ac:dyDescent="0.25">
      <c r="A217" s="7">
        <v>217</v>
      </c>
      <c r="B217" s="7" t="s">
        <v>14</v>
      </c>
      <c r="C217" s="7" t="s">
        <v>264</v>
      </c>
      <c r="D217" s="7" t="str">
        <f t="shared" si="3"/>
        <v>LAGOS-ITAKPE</v>
      </c>
      <c r="E217" s="7" t="s">
        <v>105</v>
      </c>
      <c r="F217" s="8">
        <v>982</v>
      </c>
      <c r="G217" s="8">
        <v>112560</v>
      </c>
      <c r="H217" s="8">
        <v>128640</v>
      </c>
      <c r="I217" s="8">
        <v>144720</v>
      </c>
      <c r="J217" s="8">
        <v>198720</v>
      </c>
      <c r="K217" s="9">
        <v>321600</v>
      </c>
      <c r="L217" s="10">
        <v>384960</v>
      </c>
      <c r="M217" s="8">
        <v>450240</v>
      </c>
      <c r="N217" s="8">
        <v>540288</v>
      </c>
    </row>
    <row r="218" spans="1:14" x14ac:dyDescent="0.25">
      <c r="A218" s="7">
        <v>218</v>
      </c>
      <c r="B218" s="7" t="s">
        <v>14</v>
      </c>
      <c r="C218" s="7" t="s">
        <v>265</v>
      </c>
      <c r="D218" s="7" t="str">
        <f t="shared" si="3"/>
        <v>LAGOS-ITIRE</v>
      </c>
      <c r="E218" s="7" t="s">
        <v>31</v>
      </c>
      <c r="F218" s="8">
        <v>21</v>
      </c>
      <c r="G218" s="8">
        <v>27027</v>
      </c>
      <c r="H218" s="8">
        <v>30888</v>
      </c>
      <c r="I218" s="8">
        <v>34749</v>
      </c>
      <c r="J218" s="8">
        <v>47520</v>
      </c>
      <c r="K218" s="9">
        <v>77220</v>
      </c>
      <c r="L218" s="10">
        <v>92070</v>
      </c>
      <c r="M218" s="8">
        <v>108108</v>
      </c>
      <c r="N218" s="8">
        <v>129730</v>
      </c>
    </row>
    <row r="219" spans="1:14" x14ac:dyDescent="0.25">
      <c r="A219" s="7">
        <v>219</v>
      </c>
      <c r="B219" s="7" t="s">
        <v>14</v>
      </c>
      <c r="C219" s="7" t="s">
        <v>266</v>
      </c>
      <c r="D219" s="7" t="str">
        <f t="shared" si="3"/>
        <v>LAGOS-IWAYA</v>
      </c>
      <c r="E219" s="7" t="s">
        <v>31</v>
      </c>
      <c r="F219" s="8">
        <v>25</v>
      </c>
      <c r="G219" s="8">
        <v>27027</v>
      </c>
      <c r="H219" s="8">
        <v>30888</v>
      </c>
      <c r="I219" s="8">
        <v>34749</v>
      </c>
      <c r="J219" s="8">
        <v>47520</v>
      </c>
      <c r="K219" s="9">
        <v>77220</v>
      </c>
      <c r="L219" s="10">
        <v>92070</v>
      </c>
      <c r="M219" s="8">
        <v>108108</v>
      </c>
      <c r="N219" s="8">
        <v>129730</v>
      </c>
    </row>
    <row r="220" spans="1:14" x14ac:dyDescent="0.25">
      <c r="A220" s="7">
        <v>220</v>
      </c>
      <c r="B220" s="7" t="s">
        <v>14</v>
      </c>
      <c r="C220" s="7" t="s">
        <v>267</v>
      </c>
      <c r="D220" s="7" t="str">
        <f t="shared" si="3"/>
        <v>LAGOS-IWO</v>
      </c>
      <c r="E220" s="7" t="s">
        <v>97</v>
      </c>
      <c r="F220" s="8">
        <v>384</v>
      </c>
      <c r="G220" s="8">
        <v>53302</v>
      </c>
      <c r="H220" s="8">
        <v>60916</v>
      </c>
      <c r="I220" s="8">
        <v>68531</v>
      </c>
      <c r="J220" s="8">
        <v>94090</v>
      </c>
      <c r="K220" s="9">
        <v>152290</v>
      </c>
      <c r="L220" s="10">
        <v>183330</v>
      </c>
      <c r="M220" s="8">
        <v>213206</v>
      </c>
      <c r="N220" s="8">
        <v>255847</v>
      </c>
    </row>
    <row r="221" spans="1:14" x14ac:dyDescent="0.25">
      <c r="A221" s="7">
        <v>221</v>
      </c>
      <c r="B221" s="7" t="s">
        <v>14</v>
      </c>
      <c r="C221" s="7" t="s">
        <v>268</v>
      </c>
      <c r="D221" s="7" t="str">
        <f t="shared" si="3"/>
        <v>LAGOS-IYANA IPAJA</v>
      </c>
      <c r="E221" s="7" t="s">
        <v>31</v>
      </c>
      <c r="F221" s="8">
        <v>50</v>
      </c>
      <c r="G221" s="8">
        <v>28067</v>
      </c>
      <c r="H221" s="8">
        <v>32076</v>
      </c>
      <c r="I221" s="8">
        <v>36086</v>
      </c>
      <c r="J221" s="8">
        <v>49500</v>
      </c>
      <c r="K221" s="9">
        <v>80190</v>
      </c>
      <c r="L221" s="10">
        <v>96030</v>
      </c>
      <c r="M221" s="8">
        <v>112266</v>
      </c>
      <c r="N221" s="8">
        <v>134719</v>
      </c>
    </row>
    <row r="222" spans="1:14" x14ac:dyDescent="0.25">
      <c r="A222" s="7">
        <v>222</v>
      </c>
      <c r="B222" s="7" t="s">
        <v>14</v>
      </c>
      <c r="C222" s="7" t="s">
        <v>269</v>
      </c>
      <c r="D222" s="7" t="str">
        <f t="shared" si="3"/>
        <v>LAGOS-IYANA ITIRE</v>
      </c>
      <c r="E222" s="7" t="s">
        <v>31</v>
      </c>
      <c r="F222" s="8">
        <v>28</v>
      </c>
      <c r="G222" s="8">
        <v>27027</v>
      </c>
      <c r="H222" s="8">
        <v>30888</v>
      </c>
      <c r="I222" s="8">
        <v>34749</v>
      </c>
      <c r="J222" s="8">
        <v>47520</v>
      </c>
      <c r="K222" s="9">
        <v>77220</v>
      </c>
      <c r="L222" s="10">
        <v>92070</v>
      </c>
      <c r="M222" s="8">
        <v>108108</v>
      </c>
      <c r="N222" s="8">
        <v>129730</v>
      </c>
    </row>
    <row r="223" spans="1:14" x14ac:dyDescent="0.25">
      <c r="A223" s="7">
        <v>223</v>
      </c>
      <c r="B223" s="7" t="s">
        <v>14</v>
      </c>
      <c r="C223" s="7" t="s">
        <v>270</v>
      </c>
      <c r="D223" s="7" t="str">
        <f t="shared" si="3"/>
        <v>LAGOS-JADA</v>
      </c>
      <c r="E223" s="7" t="s">
        <v>159</v>
      </c>
      <c r="F223" s="8">
        <v>2550</v>
      </c>
      <c r="G223" s="8">
        <v>219089</v>
      </c>
      <c r="H223" s="8">
        <v>250388</v>
      </c>
      <c r="I223" s="8">
        <v>281686</v>
      </c>
      <c r="J223" s="8">
        <v>387680</v>
      </c>
      <c r="K223" s="9">
        <v>625970</v>
      </c>
      <c r="L223" s="10">
        <v>751530</v>
      </c>
      <c r="M223" s="8">
        <v>876357</v>
      </c>
      <c r="N223" s="8">
        <v>1051629</v>
      </c>
    </row>
    <row r="224" spans="1:14" x14ac:dyDescent="0.25">
      <c r="A224" s="7">
        <v>224</v>
      </c>
      <c r="B224" s="7" t="s">
        <v>14</v>
      </c>
      <c r="C224" s="7" t="s">
        <v>271</v>
      </c>
      <c r="D224" s="7" t="str">
        <f t="shared" si="3"/>
        <v>LAGOS-JALINGO</v>
      </c>
      <c r="E224" s="7" t="s">
        <v>182</v>
      </c>
      <c r="F224" s="8">
        <v>2252</v>
      </c>
      <c r="G224" s="8">
        <v>200348</v>
      </c>
      <c r="H224" s="8">
        <v>228969</v>
      </c>
      <c r="I224" s="8">
        <v>257590</v>
      </c>
      <c r="J224" s="8">
        <v>354754</v>
      </c>
      <c r="K224" s="9">
        <v>572423</v>
      </c>
      <c r="L224" s="10">
        <v>687278</v>
      </c>
      <c r="M224" s="8">
        <v>801392</v>
      </c>
      <c r="N224" s="8">
        <v>961670</v>
      </c>
    </row>
    <row r="225" spans="1:14" x14ac:dyDescent="0.25">
      <c r="A225" s="7">
        <v>225</v>
      </c>
      <c r="B225" s="7" t="s">
        <v>14</v>
      </c>
      <c r="C225" s="7" t="s">
        <v>272</v>
      </c>
      <c r="D225" s="7" t="str">
        <f t="shared" si="3"/>
        <v>LAGOS-JEBBA</v>
      </c>
      <c r="E225" s="7" t="s">
        <v>105</v>
      </c>
      <c r="F225" s="8">
        <v>810</v>
      </c>
      <c r="G225" s="8">
        <v>95088</v>
      </c>
      <c r="H225" s="8">
        <v>108672</v>
      </c>
      <c r="I225" s="8">
        <v>122256</v>
      </c>
      <c r="J225" s="8">
        <v>168960</v>
      </c>
      <c r="K225" s="9">
        <v>271680</v>
      </c>
      <c r="L225" s="10">
        <v>326400</v>
      </c>
      <c r="M225" s="8">
        <v>380352</v>
      </c>
      <c r="N225" s="8">
        <v>456422</v>
      </c>
    </row>
    <row r="226" spans="1:14" x14ac:dyDescent="0.25">
      <c r="A226" s="7">
        <v>226</v>
      </c>
      <c r="B226" s="7" t="s">
        <v>14</v>
      </c>
      <c r="C226" s="7" t="s">
        <v>273</v>
      </c>
      <c r="D226" s="7" t="str">
        <f t="shared" si="3"/>
        <v>LAGOS-JEGA</v>
      </c>
      <c r="E226" s="7" t="s">
        <v>116</v>
      </c>
      <c r="F226" s="8">
        <v>1722</v>
      </c>
      <c r="G226" s="8">
        <v>157555</v>
      </c>
      <c r="H226" s="8">
        <v>180063</v>
      </c>
      <c r="I226" s="8">
        <v>202571</v>
      </c>
      <c r="J226" s="8">
        <v>279728</v>
      </c>
      <c r="K226" s="9">
        <v>450158</v>
      </c>
      <c r="L226" s="10">
        <v>540930</v>
      </c>
      <c r="M226" s="8">
        <v>630221</v>
      </c>
      <c r="N226" s="8">
        <v>756265</v>
      </c>
    </row>
    <row r="227" spans="1:14" x14ac:dyDescent="0.25">
      <c r="A227" s="7">
        <v>227</v>
      </c>
      <c r="B227" s="7" t="s">
        <v>14</v>
      </c>
      <c r="C227" s="7" t="s">
        <v>274</v>
      </c>
      <c r="D227" s="7" t="str">
        <f t="shared" si="3"/>
        <v>LAGOS-JOS</v>
      </c>
      <c r="E227" s="7" t="s">
        <v>120</v>
      </c>
      <c r="F227" s="8">
        <v>2162</v>
      </c>
      <c r="G227" s="8">
        <v>190946</v>
      </c>
      <c r="H227" s="8">
        <v>218225</v>
      </c>
      <c r="I227" s="8">
        <v>245503</v>
      </c>
      <c r="J227" s="8">
        <v>338081</v>
      </c>
      <c r="K227" s="9">
        <v>545561</v>
      </c>
      <c r="L227" s="10">
        <v>654859</v>
      </c>
      <c r="M227" s="8">
        <v>763786</v>
      </c>
      <c r="N227" s="8">
        <v>916543</v>
      </c>
    </row>
    <row r="228" spans="1:14" x14ac:dyDescent="0.25">
      <c r="A228" s="7">
        <v>228</v>
      </c>
      <c r="B228" s="7" t="s">
        <v>14</v>
      </c>
      <c r="C228" s="7" t="s">
        <v>275</v>
      </c>
      <c r="D228" s="7" t="str">
        <f t="shared" si="3"/>
        <v>LAGOS-KABBA</v>
      </c>
      <c r="E228" s="7" t="s">
        <v>95</v>
      </c>
      <c r="F228" s="8">
        <v>940</v>
      </c>
      <c r="G228" s="8">
        <v>107453</v>
      </c>
      <c r="H228" s="8">
        <v>122803</v>
      </c>
      <c r="I228" s="8">
        <v>138154</v>
      </c>
      <c r="J228" s="8">
        <v>190008</v>
      </c>
      <c r="K228" s="9">
        <v>307008</v>
      </c>
      <c r="L228" s="10">
        <v>367848</v>
      </c>
      <c r="M228" s="8">
        <v>429811</v>
      </c>
      <c r="N228" s="8">
        <v>515773</v>
      </c>
    </row>
    <row r="229" spans="1:14" x14ac:dyDescent="0.25">
      <c r="A229" s="7">
        <v>229</v>
      </c>
      <c r="B229" s="7" t="s">
        <v>14</v>
      </c>
      <c r="C229" s="7" t="s">
        <v>276</v>
      </c>
      <c r="D229" s="7" t="str">
        <f t="shared" si="3"/>
        <v>LAGOS-KABOGI</v>
      </c>
      <c r="E229" s="7" t="s">
        <v>95</v>
      </c>
      <c r="F229" s="8">
        <v>1090</v>
      </c>
      <c r="G229" s="8">
        <v>119246</v>
      </c>
      <c r="H229" s="8">
        <v>136282</v>
      </c>
      <c r="I229" s="8">
        <v>153317</v>
      </c>
      <c r="J229" s="8">
        <v>211536</v>
      </c>
      <c r="K229" s="9">
        <v>340704</v>
      </c>
      <c r="L229" s="10">
        <v>409032</v>
      </c>
      <c r="M229" s="8">
        <v>476986</v>
      </c>
      <c r="N229" s="8">
        <v>572383</v>
      </c>
    </row>
    <row r="230" spans="1:14" x14ac:dyDescent="0.25">
      <c r="A230" s="7">
        <v>230</v>
      </c>
      <c r="B230" s="7" t="s">
        <v>14</v>
      </c>
      <c r="C230" s="7" t="s">
        <v>277</v>
      </c>
      <c r="D230" s="7" t="str">
        <f t="shared" si="3"/>
        <v>LAGOS-KADUNA</v>
      </c>
      <c r="E230" s="7" t="s">
        <v>80</v>
      </c>
      <c r="F230" s="8">
        <v>1744</v>
      </c>
      <c r="G230" s="8">
        <v>153199</v>
      </c>
      <c r="H230" s="8">
        <v>175085</v>
      </c>
      <c r="I230" s="8">
        <v>196971</v>
      </c>
      <c r="J230" s="8">
        <v>271653</v>
      </c>
      <c r="K230" s="9">
        <v>437713</v>
      </c>
      <c r="L230" s="10">
        <v>525255</v>
      </c>
      <c r="M230" s="8">
        <v>612798</v>
      </c>
      <c r="N230" s="8">
        <v>735357</v>
      </c>
    </row>
    <row r="231" spans="1:14" x14ac:dyDescent="0.25">
      <c r="A231" s="7">
        <v>231</v>
      </c>
      <c r="B231" s="7" t="s">
        <v>14</v>
      </c>
      <c r="C231" s="7" t="s">
        <v>278</v>
      </c>
      <c r="D231" s="7" t="str">
        <f t="shared" si="3"/>
        <v>LAGOS-KAFANCHAN</v>
      </c>
      <c r="E231" s="7" t="s">
        <v>80</v>
      </c>
      <c r="F231" s="8">
        <v>1966</v>
      </c>
      <c r="G231" s="8">
        <v>158253</v>
      </c>
      <c r="H231" s="8">
        <v>180861</v>
      </c>
      <c r="I231" s="8">
        <v>203469</v>
      </c>
      <c r="J231" s="8">
        <v>279775</v>
      </c>
      <c r="K231" s="9">
        <v>452153</v>
      </c>
      <c r="L231" s="10">
        <v>542403</v>
      </c>
      <c r="M231" s="8">
        <v>633014</v>
      </c>
      <c r="N231" s="8">
        <v>759616</v>
      </c>
    </row>
    <row r="232" spans="1:14" x14ac:dyDescent="0.25">
      <c r="A232" s="7">
        <v>232</v>
      </c>
      <c r="B232" s="7" t="s">
        <v>14</v>
      </c>
      <c r="C232" s="7" t="s">
        <v>279</v>
      </c>
      <c r="D232" s="7" t="str">
        <f t="shared" si="3"/>
        <v>LAGOS-KAMBA</v>
      </c>
      <c r="E232" s="7" t="s">
        <v>116</v>
      </c>
      <c r="F232" s="8">
        <v>1488</v>
      </c>
      <c r="G232" s="8">
        <v>142318</v>
      </c>
      <c r="H232" s="8">
        <v>162650</v>
      </c>
      <c r="I232" s="8">
        <v>182981</v>
      </c>
      <c r="J232" s="8">
        <v>251940</v>
      </c>
      <c r="K232" s="9">
        <v>406624</v>
      </c>
      <c r="L232" s="10">
        <v>488134</v>
      </c>
      <c r="M232" s="8">
        <v>569273</v>
      </c>
      <c r="N232" s="8">
        <v>683128</v>
      </c>
    </row>
    <row r="233" spans="1:14" x14ac:dyDescent="0.25">
      <c r="A233" s="7">
        <v>233</v>
      </c>
      <c r="B233" s="7" t="s">
        <v>14</v>
      </c>
      <c r="C233" s="7" t="s">
        <v>280</v>
      </c>
      <c r="D233" s="7" t="str">
        <f t="shared" si="3"/>
        <v>LAGOS-KANAM</v>
      </c>
      <c r="E233" s="7" t="s">
        <v>120</v>
      </c>
      <c r="F233" s="8">
        <v>2281</v>
      </c>
      <c r="G233" s="8">
        <v>200348</v>
      </c>
      <c r="H233" s="8">
        <v>228969</v>
      </c>
      <c r="I233" s="8">
        <v>257590</v>
      </c>
      <c r="J233" s="8">
        <v>354754</v>
      </c>
      <c r="K233" s="9">
        <v>572423</v>
      </c>
      <c r="L233" s="10">
        <v>686351</v>
      </c>
      <c r="M233" s="8">
        <v>801392</v>
      </c>
      <c r="N233" s="8">
        <v>961670</v>
      </c>
    </row>
    <row r="234" spans="1:14" x14ac:dyDescent="0.25">
      <c r="A234" s="7">
        <v>234</v>
      </c>
      <c r="B234" s="7" t="s">
        <v>14</v>
      </c>
      <c r="C234" s="7" t="s">
        <v>281</v>
      </c>
      <c r="D234" s="7" t="str">
        <f t="shared" si="3"/>
        <v>LAGOS-KANO</v>
      </c>
      <c r="E234" s="7" t="s">
        <v>163</v>
      </c>
      <c r="F234" s="8">
        <v>2180</v>
      </c>
      <c r="G234" s="8">
        <v>185500</v>
      </c>
      <c r="H234" s="8">
        <v>212000</v>
      </c>
      <c r="I234" s="8">
        <v>238500</v>
      </c>
      <c r="J234" s="8">
        <v>328600</v>
      </c>
      <c r="K234" s="9">
        <v>530000</v>
      </c>
      <c r="L234" s="10">
        <v>636000</v>
      </c>
      <c r="M234" s="8">
        <v>742000</v>
      </c>
      <c r="N234" s="8">
        <v>890400</v>
      </c>
    </row>
    <row r="235" spans="1:14" x14ac:dyDescent="0.25">
      <c r="A235" s="7">
        <v>235</v>
      </c>
      <c r="B235" s="7" t="s">
        <v>14</v>
      </c>
      <c r="C235" s="7" t="s">
        <v>282</v>
      </c>
      <c r="D235" s="7" t="str">
        <f t="shared" si="3"/>
        <v>LAGOS-KARU</v>
      </c>
      <c r="E235" s="7" t="s">
        <v>67</v>
      </c>
      <c r="F235" s="8">
        <v>1600</v>
      </c>
      <c r="G235" s="8">
        <v>151396</v>
      </c>
      <c r="H235" s="8">
        <v>173024</v>
      </c>
      <c r="I235" s="8">
        <v>194651</v>
      </c>
      <c r="J235" s="8">
        <v>267686</v>
      </c>
      <c r="K235" s="9">
        <v>432559</v>
      </c>
      <c r="L235" s="10">
        <v>518700</v>
      </c>
      <c r="M235" s="8">
        <v>605582</v>
      </c>
      <c r="N235" s="8">
        <v>726699</v>
      </c>
    </row>
    <row r="236" spans="1:14" x14ac:dyDescent="0.25">
      <c r="A236" s="7">
        <v>236</v>
      </c>
      <c r="B236" s="7" t="s">
        <v>14</v>
      </c>
      <c r="C236" s="7" t="s">
        <v>283</v>
      </c>
      <c r="D236" s="7" t="str">
        <f t="shared" si="3"/>
        <v>LAGOS-KATAGUM</v>
      </c>
      <c r="E236" s="7" t="s">
        <v>103</v>
      </c>
      <c r="F236" s="8">
        <v>2600</v>
      </c>
      <c r="G236" s="8">
        <v>222297</v>
      </c>
      <c r="H236" s="8">
        <v>254054</v>
      </c>
      <c r="I236" s="8">
        <v>285811</v>
      </c>
      <c r="J236" s="8">
        <v>394095</v>
      </c>
      <c r="K236" s="9">
        <v>635135</v>
      </c>
      <c r="L236" s="10">
        <v>762528</v>
      </c>
      <c r="M236" s="8">
        <v>889188</v>
      </c>
      <c r="N236" s="8">
        <v>1067026</v>
      </c>
    </row>
    <row r="237" spans="1:14" x14ac:dyDescent="0.25">
      <c r="A237" s="7">
        <v>237</v>
      </c>
      <c r="B237" s="7" t="s">
        <v>14</v>
      </c>
      <c r="C237" s="7" t="s">
        <v>284</v>
      </c>
      <c r="D237" s="7" t="str">
        <f t="shared" si="3"/>
        <v>LAGOS-KATSINA</v>
      </c>
      <c r="E237" s="7" t="s">
        <v>131</v>
      </c>
      <c r="F237" s="8">
        <v>2424</v>
      </c>
      <c r="G237" s="8">
        <v>192500</v>
      </c>
      <c r="H237" s="8">
        <v>220000</v>
      </c>
      <c r="I237" s="8">
        <v>247500</v>
      </c>
      <c r="J237" s="8">
        <v>341000</v>
      </c>
      <c r="K237" s="9">
        <v>550000</v>
      </c>
      <c r="L237" s="10">
        <v>660000</v>
      </c>
      <c r="M237" s="8">
        <v>770000</v>
      </c>
      <c r="N237" s="8">
        <v>924000</v>
      </c>
    </row>
    <row r="238" spans="1:14" x14ac:dyDescent="0.25">
      <c r="A238" s="7">
        <v>238</v>
      </c>
      <c r="B238" s="7" t="s">
        <v>14</v>
      </c>
      <c r="C238" s="7" t="s">
        <v>285</v>
      </c>
      <c r="D238" s="7" t="str">
        <f t="shared" si="3"/>
        <v>LAGOS-KATSINA ALA</v>
      </c>
      <c r="E238" s="7" t="s">
        <v>167</v>
      </c>
      <c r="F238" s="8">
        <v>1693</v>
      </c>
      <c r="G238" s="8">
        <v>157273</v>
      </c>
      <c r="H238" s="8">
        <v>179740</v>
      </c>
      <c r="I238" s="8">
        <v>202208</v>
      </c>
      <c r="J238" s="8">
        <v>279300</v>
      </c>
      <c r="K238" s="9">
        <v>449350</v>
      </c>
      <c r="L238" s="10">
        <v>539600</v>
      </c>
      <c r="M238" s="8">
        <v>629090</v>
      </c>
      <c r="N238" s="8">
        <v>754908</v>
      </c>
    </row>
    <row r="239" spans="1:14" x14ac:dyDescent="0.25">
      <c r="A239" s="7">
        <v>239</v>
      </c>
      <c r="B239" s="7" t="s">
        <v>14</v>
      </c>
      <c r="C239" s="7" t="s">
        <v>286</v>
      </c>
      <c r="D239" s="7" t="str">
        <f t="shared" si="3"/>
        <v>LAGOS-KAURA</v>
      </c>
      <c r="E239" s="7" t="s">
        <v>163</v>
      </c>
      <c r="F239" s="8">
        <v>2076</v>
      </c>
      <c r="G239" s="8">
        <v>179101</v>
      </c>
      <c r="H239" s="8">
        <v>204687</v>
      </c>
      <c r="I239" s="8">
        <v>230273</v>
      </c>
      <c r="J239" s="8">
        <v>316778</v>
      </c>
      <c r="K239" s="9">
        <v>511718</v>
      </c>
      <c r="L239" s="10">
        <v>613700</v>
      </c>
      <c r="M239" s="8">
        <v>716405</v>
      </c>
      <c r="N239" s="8">
        <v>859685</v>
      </c>
    </row>
    <row r="240" spans="1:14" x14ac:dyDescent="0.25">
      <c r="A240" s="7">
        <v>240</v>
      </c>
      <c r="B240" s="7" t="s">
        <v>14</v>
      </c>
      <c r="C240" s="7" t="s">
        <v>287</v>
      </c>
      <c r="D240" s="7" t="str">
        <f t="shared" si="3"/>
        <v>LAGOS-KEBBE</v>
      </c>
      <c r="E240" s="7" t="s">
        <v>288</v>
      </c>
      <c r="F240" s="8">
        <v>1738</v>
      </c>
      <c r="G240" s="8">
        <v>158528</v>
      </c>
      <c r="H240" s="8">
        <v>181175</v>
      </c>
      <c r="I240" s="8">
        <v>203821</v>
      </c>
      <c r="J240" s="8">
        <v>280654</v>
      </c>
      <c r="K240" s="9">
        <v>452936</v>
      </c>
      <c r="L240" s="10">
        <v>543709</v>
      </c>
      <c r="M240" s="8">
        <v>634111</v>
      </c>
      <c r="N240" s="8">
        <v>760933</v>
      </c>
    </row>
    <row r="241" spans="1:14" x14ac:dyDescent="0.25">
      <c r="A241" s="7">
        <v>241</v>
      </c>
      <c r="B241" s="7" t="s">
        <v>14</v>
      </c>
      <c r="C241" s="7" t="s">
        <v>289</v>
      </c>
      <c r="D241" s="7" t="str">
        <f t="shared" si="3"/>
        <v>LAGOS-KEBBI</v>
      </c>
      <c r="E241" s="7" t="s">
        <v>116</v>
      </c>
      <c r="F241" s="8">
        <v>1440</v>
      </c>
      <c r="G241" s="8">
        <v>141346</v>
      </c>
      <c r="H241" s="8">
        <v>161538</v>
      </c>
      <c r="I241" s="8">
        <v>181730</v>
      </c>
      <c r="J241" s="8">
        <v>250088</v>
      </c>
      <c r="K241" s="9">
        <v>403845</v>
      </c>
      <c r="L241" s="10">
        <v>484429</v>
      </c>
      <c r="M241" s="8">
        <v>565383</v>
      </c>
      <c r="N241" s="8">
        <v>678460</v>
      </c>
    </row>
    <row r="242" spans="1:14" x14ac:dyDescent="0.25">
      <c r="A242" s="7">
        <v>242</v>
      </c>
      <c r="B242" s="7" t="s">
        <v>14</v>
      </c>
      <c r="C242" s="7" t="s">
        <v>290</v>
      </c>
      <c r="D242" s="7" t="str">
        <f t="shared" si="3"/>
        <v>LAGOS-KEFFI</v>
      </c>
      <c r="E242" s="7" t="s">
        <v>67</v>
      </c>
      <c r="F242" s="8">
        <v>1556</v>
      </c>
      <c r="G242" s="8">
        <v>149450</v>
      </c>
      <c r="H242" s="8">
        <v>170801</v>
      </c>
      <c r="I242" s="8">
        <v>192151</v>
      </c>
      <c r="J242" s="8">
        <v>264908</v>
      </c>
      <c r="K242" s="9">
        <v>427001</v>
      </c>
      <c r="L242" s="10">
        <v>512216</v>
      </c>
      <c r="M242" s="8">
        <v>597802</v>
      </c>
      <c r="N242" s="8">
        <v>717362</v>
      </c>
    </row>
    <row r="243" spans="1:14" x14ac:dyDescent="0.25">
      <c r="A243" s="7">
        <v>243</v>
      </c>
      <c r="B243" s="7" t="s">
        <v>14</v>
      </c>
      <c r="C243" s="7" t="s">
        <v>291</v>
      </c>
      <c r="D243" s="7" t="str">
        <f t="shared" si="3"/>
        <v>LAGOS-KETU</v>
      </c>
      <c r="E243" s="7" t="s">
        <v>31</v>
      </c>
      <c r="F243" s="8">
        <v>40</v>
      </c>
      <c r="G243" s="8">
        <v>27027</v>
      </c>
      <c r="H243" s="8">
        <v>30888</v>
      </c>
      <c r="I243" s="8">
        <v>34749</v>
      </c>
      <c r="J243" s="8">
        <v>47520</v>
      </c>
      <c r="K243" s="9">
        <v>77220</v>
      </c>
      <c r="L243" s="10">
        <v>93060</v>
      </c>
      <c r="M243" s="8">
        <v>108108</v>
      </c>
      <c r="N243" s="8">
        <v>129730</v>
      </c>
    </row>
    <row r="244" spans="1:14" x14ac:dyDescent="0.25">
      <c r="A244" s="7">
        <v>244</v>
      </c>
      <c r="B244" s="7" t="s">
        <v>14</v>
      </c>
      <c r="C244" s="7" t="s">
        <v>292</v>
      </c>
      <c r="D244" s="7" t="str">
        <f t="shared" si="3"/>
        <v>LAGOS-KIRIKIRI</v>
      </c>
      <c r="E244" s="7" t="s">
        <v>31</v>
      </c>
      <c r="F244" s="8">
        <v>30</v>
      </c>
      <c r="G244" s="8">
        <v>29799</v>
      </c>
      <c r="H244" s="8">
        <v>34056</v>
      </c>
      <c r="I244" s="8">
        <v>38313</v>
      </c>
      <c r="J244" s="8">
        <v>52470</v>
      </c>
      <c r="K244" s="9">
        <v>85140</v>
      </c>
      <c r="L244" s="10">
        <v>101970</v>
      </c>
      <c r="M244" s="8">
        <v>119196</v>
      </c>
      <c r="N244" s="8">
        <v>143035</v>
      </c>
    </row>
    <row r="245" spans="1:14" x14ac:dyDescent="0.25">
      <c r="A245" s="7">
        <v>245</v>
      </c>
      <c r="B245" s="7" t="s">
        <v>14</v>
      </c>
      <c r="C245" s="7" t="s">
        <v>293</v>
      </c>
      <c r="D245" s="7" t="str">
        <f t="shared" si="3"/>
        <v>LAGOS-KISHI</v>
      </c>
      <c r="E245" s="7" t="s">
        <v>105</v>
      </c>
      <c r="F245" s="8">
        <v>800</v>
      </c>
      <c r="G245" s="8">
        <v>95088</v>
      </c>
      <c r="H245" s="8">
        <v>108672</v>
      </c>
      <c r="I245" s="8">
        <v>122256</v>
      </c>
      <c r="J245" s="8">
        <v>168000</v>
      </c>
      <c r="K245" s="9">
        <v>271680</v>
      </c>
      <c r="L245" s="10">
        <v>325440</v>
      </c>
      <c r="M245" s="8">
        <v>380352</v>
      </c>
      <c r="N245" s="8">
        <v>456422</v>
      </c>
    </row>
    <row r="246" spans="1:14" x14ac:dyDescent="0.25">
      <c r="A246" s="7">
        <v>246</v>
      </c>
      <c r="B246" s="7" t="s">
        <v>14</v>
      </c>
      <c r="C246" s="7" t="s">
        <v>294</v>
      </c>
      <c r="D246" s="7" t="str">
        <f t="shared" si="3"/>
        <v>LAGOS-KOKO</v>
      </c>
      <c r="E246" s="7" t="s">
        <v>116</v>
      </c>
      <c r="F246" s="8">
        <v>1408</v>
      </c>
      <c r="G246" s="8">
        <v>141346</v>
      </c>
      <c r="H246" s="8">
        <v>161538</v>
      </c>
      <c r="I246" s="8">
        <v>181730</v>
      </c>
      <c r="J246" s="8">
        <v>250088</v>
      </c>
      <c r="K246" s="9">
        <v>403845</v>
      </c>
      <c r="L246" s="10">
        <v>484429</v>
      </c>
      <c r="M246" s="8">
        <v>565383</v>
      </c>
      <c r="N246" s="8">
        <v>678460</v>
      </c>
    </row>
    <row r="247" spans="1:14" x14ac:dyDescent="0.25">
      <c r="A247" s="7">
        <v>247</v>
      </c>
      <c r="B247" s="7" t="s">
        <v>14</v>
      </c>
      <c r="C247" s="7" t="s">
        <v>295</v>
      </c>
      <c r="D247" s="7" t="str">
        <f t="shared" si="3"/>
        <v>LAGOS-KONTAGORA</v>
      </c>
      <c r="E247" s="7" t="s">
        <v>95</v>
      </c>
      <c r="F247" s="8">
        <v>1170</v>
      </c>
      <c r="G247" s="8">
        <v>126454</v>
      </c>
      <c r="H247" s="8">
        <v>144518</v>
      </c>
      <c r="I247" s="8">
        <v>162583</v>
      </c>
      <c r="J247" s="8">
        <v>223704</v>
      </c>
      <c r="K247" s="9">
        <v>361296</v>
      </c>
      <c r="L247" s="10">
        <v>433368</v>
      </c>
      <c r="M247" s="8">
        <v>505814</v>
      </c>
      <c r="N247" s="8">
        <v>606977</v>
      </c>
    </row>
    <row r="248" spans="1:14" x14ac:dyDescent="0.25">
      <c r="A248" s="7">
        <v>248</v>
      </c>
      <c r="B248" s="7" t="s">
        <v>14</v>
      </c>
      <c r="C248" s="7" t="s">
        <v>296</v>
      </c>
      <c r="D248" s="7" t="str">
        <f t="shared" si="3"/>
        <v>LAGOS-KWALE</v>
      </c>
      <c r="E248" s="7" t="s">
        <v>28</v>
      </c>
      <c r="F248" s="8">
        <v>900</v>
      </c>
      <c r="G248" s="8">
        <v>104832</v>
      </c>
      <c r="H248" s="8">
        <v>119808</v>
      </c>
      <c r="I248" s="8">
        <v>134784</v>
      </c>
      <c r="J248" s="8">
        <v>186240</v>
      </c>
      <c r="K248" s="9">
        <v>299520</v>
      </c>
      <c r="L248" s="10">
        <v>360000</v>
      </c>
      <c r="M248" s="8">
        <v>419328</v>
      </c>
      <c r="N248" s="8">
        <v>503194</v>
      </c>
    </row>
    <row r="249" spans="1:14" x14ac:dyDescent="0.25">
      <c r="A249" s="7">
        <v>249</v>
      </c>
      <c r="B249" s="7" t="s">
        <v>14</v>
      </c>
      <c r="C249" s="7" t="s">
        <v>297</v>
      </c>
      <c r="D249" s="7" t="str">
        <f t="shared" si="3"/>
        <v>LAGOS-LAFIA</v>
      </c>
      <c r="E249" s="7" t="s">
        <v>67</v>
      </c>
      <c r="F249" s="8">
        <v>1838</v>
      </c>
      <c r="G249" s="8">
        <v>162094</v>
      </c>
      <c r="H249" s="8">
        <v>185250</v>
      </c>
      <c r="I249" s="8">
        <v>208406</v>
      </c>
      <c r="J249" s="8">
        <v>287138</v>
      </c>
      <c r="K249" s="9">
        <v>463125</v>
      </c>
      <c r="L249" s="10">
        <v>555750</v>
      </c>
      <c r="M249" s="8">
        <v>648375</v>
      </c>
      <c r="N249" s="8">
        <v>778050</v>
      </c>
    </row>
    <row r="250" spans="1:14" x14ac:dyDescent="0.25">
      <c r="A250" s="7">
        <v>250</v>
      </c>
      <c r="B250" s="7" t="s">
        <v>14</v>
      </c>
      <c r="C250" s="7" t="s">
        <v>298</v>
      </c>
      <c r="D250" s="7" t="str">
        <f t="shared" si="3"/>
        <v>LAGOS-LAGELU</v>
      </c>
      <c r="E250" s="7" t="s">
        <v>97</v>
      </c>
      <c r="F250" s="8">
        <v>320</v>
      </c>
      <c r="G250" s="8">
        <v>47530</v>
      </c>
      <c r="H250" s="8">
        <v>54320</v>
      </c>
      <c r="I250" s="8">
        <v>61110</v>
      </c>
      <c r="J250" s="8">
        <v>84390</v>
      </c>
      <c r="K250" s="9">
        <v>135800</v>
      </c>
      <c r="L250" s="10">
        <v>162960</v>
      </c>
      <c r="M250" s="8">
        <v>190120</v>
      </c>
      <c r="N250" s="8">
        <v>228144</v>
      </c>
    </row>
    <row r="251" spans="1:14" x14ac:dyDescent="0.25">
      <c r="A251" s="7">
        <v>251</v>
      </c>
      <c r="B251" s="7" t="s">
        <v>14</v>
      </c>
      <c r="C251" s="7" t="s">
        <v>14</v>
      </c>
      <c r="D251" s="7" t="str">
        <f t="shared" si="3"/>
        <v>LAGOS-LAGOS</v>
      </c>
      <c r="E251" s="7" t="s">
        <v>31</v>
      </c>
      <c r="F251" s="8">
        <v>28</v>
      </c>
      <c r="G251" s="8">
        <v>27027</v>
      </c>
      <c r="H251" s="8">
        <v>30888</v>
      </c>
      <c r="I251" s="8">
        <v>34749</v>
      </c>
      <c r="J251" s="8">
        <v>48510</v>
      </c>
      <c r="K251" s="9">
        <v>77220</v>
      </c>
      <c r="L251" s="10">
        <v>93060</v>
      </c>
      <c r="M251" s="8">
        <v>108108</v>
      </c>
      <c r="N251" s="8">
        <v>129730</v>
      </c>
    </row>
    <row r="252" spans="1:14" x14ac:dyDescent="0.25">
      <c r="A252" s="7">
        <v>252</v>
      </c>
      <c r="B252" s="7" t="s">
        <v>14</v>
      </c>
      <c r="C252" s="7" t="s">
        <v>299</v>
      </c>
      <c r="D252" s="7" t="str">
        <f t="shared" si="3"/>
        <v>LAGOS-LAGOS ISLAND</v>
      </c>
      <c r="E252" s="7" t="s">
        <v>31</v>
      </c>
      <c r="F252" s="8">
        <v>26</v>
      </c>
      <c r="G252" s="8">
        <v>27027</v>
      </c>
      <c r="H252" s="8">
        <v>30888</v>
      </c>
      <c r="I252" s="8">
        <v>34749</v>
      </c>
      <c r="J252" s="8">
        <v>47520</v>
      </c>
      <c r="K252" s="9">
        <v>77220</v>
      </c>
      <c r="L252" s="10">
        <v>92070</v>
      </c>
      <c r="M252" s="8">
        <v>108108</v>
      </c>
      <c r="N252" s="8">
        <v>129730</v>
      </c>
    </row>
    <row r="253" spans="1:14" x14ac:dyDescent="0.25">
      <c r="A253" s="7">
        <v>253</v>
      </c>
      <c r="B253" s="7" t="s">
        <v>14</v>
      </c>
      <c r="C253" s="7" t="s">
        <v>300</v>
      </c>
      <c r="D253" s="7" t="str">
        <f t="shared" si="3"/>
        <v>LAGOS-LAGOS_</v>
      </c>
      <c r="E253" s="7" t="s">
        <v>31</v>
      </c>
      <c r="F253" s="8">
        <v>27</v>
      </c>
      <c r="G253" s="8">
        <v>27027</v>
      </c>
      <c r="H253" s="8">
        <v>30888</v>
      </c>
      <c r="I253" s="8">
        <v>34749</v>
      </c>
      <c r="J253" s="8">
        <v>47520</v>
      </c>
      <c r="K253" s="9">
        <v>77220</v>
      </c>
      <c r="L253" s="10">
        <v>92070</v>
      </c>
      <c r="M253" s="8">
        <v>108108</v>
      </c>
      <c r="N253" s="8">
        <v>129730</v>
      </c>
    </row>
    <row r="254" spans="1:14" x14ac:dyDescent="0.25">
      <c r="A254" s="7">
        <v>254</v>
      </c>
      <c r="B254" s="7" t="s">
        <v>14</v>
      </c>
      <c r="C254" s="7" t="s">
        <v>301</v>
      </c>
      <c r="D254" s="7" t="str">
        <f t="shared" si="3"/>
        <v>LAGOS-LALUPON</v>
      </c>
      <c r="E254" s="7" t="s">
        <v>97</v>
      </c>
      <c r="F254" s="8">
        <v>344</v>
      </c>
      <c r="G254" s="8">
        <v>48209</v>
      </c>
      <c r="H254" s="8">
        <v>55096</v>
      </c>
      <c r="I254" s="8">
        <v>61983</v>
      </c>
      <c r="J254" s="8">
        <v>85360</v>
      </c>
      <c r="K254" s="9">
        <v>137740</v>
      </c>
      <c r="L254" s="10">
        <v>165870</v>
      </c>
      <c r="M254" s="8">
        <v>192836</v>
      </c>
      <c r="N254" s="8">
        <v>231403</v>
      </c>
    </row>
    <row r="255" spans="1:14" x14ac:dyDescent="0.25">
      <c r="A255" s="7">
        <v>255</v>
      </c>
      <c r="B255" s="7" t="s">
        <v>14</v>
      </c>
      <c r="C255" s="7" t="s">
        <v>302</v>
      </c>
      <c r="D255" s="7" t="str">
        <f t="shared" si="3"/>
        <v>LAGOS-LANGTANG</v>
      </c>
      <c r="E255" s="7" t="s">
        <v>120</v>
      </c>
      <c r="F255" s="8">
        <v>1974</v>
      </c>
      <c r="G255" s="8">
        <v>169550</v>
      </c>
      <c r="H255" s="8">
        <v>193772</v>
      </c>
      <c r="I255" s="8">
        <v>217993</v>
      </c>
      <c r="J255" s="8">
        <v>300105</v>
      </c>
      <c r="K255" s="9">
        <v>484429</v>
      </c>
      <c r="L255" s="10">
        <v>581685</v>
      </c>
      <c r="M255" s="8">
        <v>678200</v>
      </c>
      <c r="N255" s="8">
        <v>813840</v>
      </c>
    </row>
    <row r="256" spans="1:14" x14ac:dyDescent="0.25">
      <c r="A256" s="7">
        <v>256</v>
      </c>
      <c r="B256" s="7" t="s">
        <v>14</v>
      </c>
      <c r="C256" s="7" t="s">
        <v>303</v>
      </c>
      <c r="D256" s="7" t="str">
        <f t="shared" si="3"/>
        <v>LAGOS-LEKKI</v>
      </c>
      <c r="E256" s="7" t="s">
        <v>31</v>
      </c>
      <c r="F256" s="8">
        <v>60</v>
      </c>
      <c r="G256" s="8">
        <v>35343</v>
      </c>
      <c r="H256" s="8">
        <v>40392</v>
      </c>
      <c r="I256" s="8">
        <v>45441</v>
      </c>
      <c r="J256" s="8">
        <v>62370</v>
      </c>
      <c r="K256" s="9">
        <v>100980</v>
      </c>
      <c r="L256" s="10">
        <v>120780</v>
      </c>
      <c r="M256" s="8">
        <v>141372</v>
      </c>
      <c r="N256" s="8">
        <v>169646</v>
      </c>
    </row>
    <row r="257" spans="1:14" x14ac:dyDescent="0.25">
      <c r="A257" s="7">
        <v>257</v>
      </c>
      <c r="B257" s="7" t="s">
        <v>14</v>
      </c>
      <c r="C257" s="7" t="s">
        <v>304</v>
      </c>
      <c r="D257" s="7" t="str">
        <f t="shared" si="3"/>
        <v>LAGOS-LERE</v>
      </c>
      <c r="E257" s="7" t="s">
        <v>80</v>
      </c>
      <c r="F257" s="8">
        <v>1994</v>
      </c>
      <c r="G257" s="8">
        <v>176682</v>
      </c>
      <c r="H257" s="8">
        <v>201923</v>
      </c>
      <c r="I257" s="8">
        <v>227163</v>
      </c>
      <c r="J257" s="8">
        <v>313073</v>
      </c>
      <c r="K257" s="9">
        <v>504806</v>
      </c>
      <c r="L257" s="10">
        <v>605768</v>
      </c>
      <c r="M257" s="8">
        <v>706729</v>
      </c>
      <c r="N257" s="8">
        <v>848075</v>
      </c>
    </row>
    <row r="258" spans="1:14" x14ac:dyDescent="0.25">
      <c r="A258" s="7">
        <v>258</v>
      </c>
      <c r="B258" s="7" t="s">
        <v>14</v>
      </c>
      <c r="C258" s="7" t="s">
        <v>305</v>
      </c>
      <c r="D258" s="7" t="str">
        <f t="shared" ref="D258:D321" si="4">B258&amp;"-"&amp;C258</f>
        <v>LAGOS-LOKOJA</v>
      </c>
      <c r="E258" s="7" t="s">
        <v>24</v>
      </c>
      <c r="F258" s="8">
        <v>1078</v>
      </c>
      <c r="G258" s="8">
        <v>121632</v>
      </c>
      <c r="H258" s="8">
        <v>139008</v>
      </c>
      <c r="I258" s="8">
        <v>156384</v>
      </c>
      <c r="J258" s="8">
        <v>216000</v>
      </c>
      <c r="K258" s="9">
        <v>347520</v>
      </c>
      <c r="L258" s="10">
        <v>417600</v>
      </c>
      <c r="M258" s="8">
        <v>486528</v>
      </c>
      <c r="N258" s="8">
        <v>583834</v>
      </c>
    </row>
    <row r="259" spans="1:14" x14ac:dyDescent="0.25">
      <c r="A259" s="7">
        <v>259</v>
      </c>
      <c r="B259" s="7" t="s">
        <v>14</v>
      </c>
      <c r="C259" s="7" t="s">
        <v>306</v>
      </c>
      <c r="D259" s="7" t="str">
        <f t="shared" si="4"/>
        <v>LAGOS-MAFOLUKU</v>
      </c>
      <c r="E259" s="7" t="s">
        <v>31</v>
      </c>
      <c r="F259" s="8">
        <v>34</v>
      </c>
      <c r="G259" s="8">
        <v>27374</v>
      </c>
      <c r="H259" s="8">
        <v>31284</v>
      </c>
      <c r="I259" s="8">
        <v>35195</v>
      </c>
      <c r="J259" s="8">
        <v>48510</v>
      </c>
      <c r="K259" s="9">
        <v>78210</v>
      </c>
      <c r="L259" s="10">
        <v>94050</v>
      </c>
      <c r="M259" s="8">
        <v>109494</v>
      </c>
      <c r="N259" s="8">
        <v>131393</v>
      </c>
    </row>
    <row r="260" spans="1:14" x14ac:dyDescent="0.25">
      <c r="A260" s="7">
        <v>260</v>
      </c>
      <c r="B260" s="7" t="s">
        <v>14</v>
      </c>
      <c r="C260" s="7" t="s">
        <v>307</v>
      </c>
      <c r="D260" s="7" t="str">
        <f t="shared" si="4"/>
        <v>LAGOS-MAGBORO</v>
      </c>
      <c r="E260" s="7" t="s">
        <v>26</v>
      </c>
      <c r="F260" s="8">
        <v>185</v>
      </c>
      <c r="G260" s="8">
        <v>40474</v>
      </c>
      <c r="H260" s="8">
        <v>46256</v>
      </c>
      <c r="I260" s="8">
        <v>52038</v>
      </c>
      <c r="J260" s="8">
        <v>71540</v>
      </c>
      <c r="K260" s="9">
        <v>115640</v>
      </c>
      <c r="L260" s="10">
        <v>139160</v>
      </c>
      <c r="M260" s="8">
        <v>161896</v>
      </c>
      <c r="N260" s="8">
        <v>194275</v>
      </c>
    </row>
    <row r="261" spans="1:14" x14ac:dyDescent="0.25">
      <c r="A261" s="7">
        <v>261</v>
      </c>
      <c r="B261" s="7" t="s">
        <v>14</v>
      </c>
      <c r="C261" s="7" t="s">
        <v>308</v>
      </c>
      <c r="D261" s="7" t="str">
        <f t="shared" si="4"/>
        <v>LAGOS-MAIDUGURI</v>
      </c>
      <c r="E261" s="7" t="s">
        <v>118</v>
      </c>
      <c r="F261" s="8">
        <v>3238</v>
      </c>
      <c r="G261" s="8">
        <v>239101</v>
      </c>
      <c r="H261" s="8">
        <v>273258</v>
      </c>
      <c r="I261" s="8">
        <v>307415</v>
      </c>
      <c r="J261" s="8">
        <v>423282</v>
      </c>
      <c r="K261" s="9">
        <v>683145</v>
      </c>
      <c r="L261" s="10">
        <v>819774</v>
      </c>
      <c r="M261" s="8">
        <v>956403</v>
      </c>
      <c r="N261" s="8">
        <v>1147684</v>
      </c>
    </row>
    <row r="262" spans="1:14" x14ac:dyDescent="0.25">
      <c r="A262" s="7">
        <v>262</v>
      </c>
      <c r="B262" s="7" t="s">
        <v>14</v>
      </c>
      <c r="C262" s="7" t="s">
        <v>309</v>
      </c>
      <c r="D262" s="7" t="str">
        <f t="shared" si="4"/>
        <v>LAGOS-MAKARFI</v>
      </c>
      <c r="E262" s="7" t="s">
        <v>163</v>
      </c>
      <c r="F262" s="8">
        <v>2052</v>
      </c>
      <c r="G262" s="8">
        <v>176574</v>
      </c>
      <c r="H262" s="8">
        <v>201799</v>
      </c>
      <c r="I262" s="8">
        <v>227024</v>
      </c>
      <c r="J262" s="8">
        <v>313168</v>
      </c>
      <c r="K262" s="9">
        <v>504498</v>
      </c>
      <c r="L262" s="10">
        <v>605578</v>
      </c>
      <c r="M262" s="8">
        <v>706297</v>
      </c>
      <c r="N262" s="8">
        <v>847556</v>
      </c>
    </row>
    <row r="263" spans="1:14" x14ac:dyDescent="0.25">
      <c r="A263" s="7">
        <v>263</v>
      </c>
      <c r="B263" s="7" t="s">
        <v>14</v>
      </c>
      <c r="C263" s="7" t="s">
        <v>310</v>
      </c>
      <c r="D263" s="7" t="str">
        <f t="shared" si="4"/>
        <v>LAGOS-MAKERA</v>
      </c>
      <c r="E263" s="7" t="s">
        <v>95</v>
      </c>
      <c r="F263" s="8">
        <v>1200</v>
      </c>
      <c r="G263" s="8">
        <v>128747</v>
      </c>
      <c r="H263" s="8">
        <v>147139</v>
      </c>
      <c r="I263" s="8">
        <v>165532</v>
      </c>
      <c r="J263" s="8">
        <v>227448</v>
      </c>
      <c r="K263" s="9">
        <v>367848</v>
      </c>
      <c r="L263" s="10">
        <v>440856</v>
      </c>
      <c r="M263" s="8">
        <v>514987</v>
      </c>
      <c r="N263" s="8">
        <v>617985</v>
      </c>
    </row>
    <row r="264" spans="1:14" x14ac:dyDescent="0.25">
      <c r="A264" s="7">
        <v>264</v>
      </c>
      <c r="B264" s="7" t="s">
        <v>14</v>
      </c>
      <c r="C264" s="7" t="s">
        <v>311</v>
      </c>
      <c r="D264" s="7" t="str">
        <f t="shared" si="4"/>
        <v>LAGOS-MAKOKO</v>
      </c>
      <c r="E264" s="7" t="s">
        <v>31</v>
      </c>
      <c r="F264" s="8">
        <v>23</v>
      </c>
      <c r="G264" s="8">
        <v>27027</v>
      </c>
      <c r="H264" s="8">
        <v>30888</v>
      </c>
      <c r="I264" s="8">
        <v>34749</v>
      </c>
      <c r="J264" s="8">
        <v>47520</v>
      </c>
      <c r="K264" s="9">
        <v>77220</v>
      </c>
      <c r="L264" s="10">
        <v>92070</v>
      </c>
      <c r="M264" s="8">
        <v>108108</v>
      </c>
      <c r="N264" s="8">
        <v>129730</v>
      </c>
    </row>
    <row r="265" spans="1:14" x14ac:dyDescent="0.25">
      <c r="A265" s="7">
        <v>265</v>
      </c>
      <c r="B265" s="7" t="s">
        <v>14</v>
      </c>
      <c r="C265" s="7" t="s">
        <v>312</v>
      </c>
      <c r="D265" s="7" t="str">
        <f t="shared" si="4"/>
        <v>LAGOS-MAKURDI</v>
      </c>
      <c r="E265" s="7" t="s">
        <v>167</v>
      </c>
      <c r="F265" s="8">
        <v>1658</v>
      </c>
      <c r="G265" s="8">
        <v>154280</v>
      </c>
      <c r="H265" s="8">
        <v>176320</v>
      </c>
      <c r="I265" s="8">
        <v>198360</v>
      </c>
      <c r="J265" s="8">
        <v>273600</v>
      </c>
      <c r="K265" s="9">
        <v>440800</v>
      </c>
      <c r="L265" s="10">
        <v>529150</v>
      </c>
      <c r="M265" s="8">
        <v>617120</v>
      </c>
      <c r="N265" s="8">
        <v>740544</v>
      </c>
    </row>
    <row r="266" spans="1:14" x14ac:dyDescent="0.25">
      <c r="A266" s="7">
        <v>266</v>
      </c>
      <c r="B266" s="7" t="s">
        <v>14</v>
      </c>
      <c r="C266" s="7" t="s">
        <v>313</v>
      </c>
      <c r="D266" s="7" t="str">
        <f t="shared" si="4"/>
        <v>LAGOS-MALUMFASHI</v>
      </c>
      <c r="E266" s="7" t="s">
        <v>131</v>
      </c>
      <c r="F266" s="8">
        <v>2110</v>
      </c>
      <c r="G266" s="8">
        <v>178469</v>
      </c>
      <c r="H266" s="8">
        <v>203965</v>
      </c>
      <c r="I266" s="8">
        <v>229461</v>
      </c>
      <c r="J266" s="8">
        <v>315875</v>
      </c>
      <c r="K266" s="9">
        <v>509913</v>
      </c>
      <c r="L266" s="10">
        <v>611895</v>
      </c>
      <c r="M266" s="8">
        <v>713878</v>
      </c>
      <c r="N266" s="8">
        <v>856653</v>
      </c>
    </row>
    <row r="267" spans="1:14" x14ac:dyDescent="0.25">
      <c r="A267" s="7">
        <v>267</v>
      </c>
      <c r="B267" s="7" t="s">
        <v>14</v>
      </c>
      <c r="C267" s="7" t="s">
        <v>314</v>
      </c>
      <c r="D267" s="7" t="str">
        <f t="shared" si="4"/>
        <v>LAGOS-MANGU</v>
      </c>
      <c r="E267" s="7" t="s">
        <v>120</v>
      </c>
      <c r="F267" s="8">
        <v>2220</v>
      </c>
      <c r="G267" s="8">
        <v>195485</v>
      </c>
      <c r="H267" s="8">
        <v>223412</v>
      </c>
      <c r="I267" s="8">
        <v>251338</v>
      </c>
      <c r="J267" s="8">
        <v>346418</v>
      </c>
      <c r="K267" s="9">
        <v>558529</v>
      </c>
      <c r="L267" s="10">
        <v>670605</v>
      </c>
      <c r="M267" s="8">
        <v>781940</v>
      </c>
      <c r="N267" s="8">
        <v>938328</v>
      </c>
    </row>
    <row r="268" spans="1:14" x14ac:dyDescent="0.25">
      <c r="A268" s="7">
        <v>268</v>
      </c>
      <c r="B268" s="7" t="s">
        <v>14</v>
      </c>
      <c r="C268" s="7" t="s">
        <v>315</v>
      </c>
      <c r="D268" s="7" t="str">
        <f t="shared" si="4"/>
        <v>LAGOS-MARARABA,Karu</v>
      </c>
      <c r="E268" s="7" t="s">
        <v>67</v>
      </c>
      <c r="F268" s="8">
        <v>1600</v>
      </c>
      <c r="G268" s="8">
        <v>151396</v>
      </c>
      <c r="H268" s="8">
        <v>173024</v>
      </c>
      <c r="I268" s="8">
        <v>194651</v>
      </c>
      <c r="J268" s="8">
        <v>267686</v>
      </c>
      <c r="K268" s="9">
        <v>432559</v>
      </c>
      <c r="L268" s="10">
        <v>518700</v>
      </c>
      <c r="M268" s="8">
        <v>605582</v>
      </c>
      <c r="N268" s="8">
        <v>726699</v>
      </c>
    </row>
    <row r="269" spans="1:14" x14ac:dyDescent="0.25">
      <c r="A269" s="7">
        <v>269</v>
      </c>
      <c r="B269" s="7" t="s">
        <v>14</v>
      </c>
      <c r="C269" s="7" t="s">
        <v>316</v>
      </c>
      <c r="D269" s="7" t="str">
        <f t="shared" si="4"/>
        <v>LAGOS-MARYLAND</v>
      </c>
      <c r="E269" s="7" t="s">
        <v>31</v>
      </c>
      <c r="F269" s="8">
        <v>34</v>
      </c>
      <c r="G269" s="8">
        <v>27374</v>
      </c>
      <c r="H269" s="8">
        <v>31284</v>
      </c>
      <c r="I269" s="8">
        <v>35195</v>
      </c>
      <c r="J269" s="8">
        <v>48510</v>
      </c>
      <c r="K269" s="9">
        <v>78210</v>
      </c>
      <c r="L269" s="10">
        <v>94050</v>
      </c>
      <c r="M269" s="8">
        <v>109494</v>
      </c>
      <c r="N269" s="8">
        <v>131393</v>
      </c>
    </row>
    <row r="270" spans="1:14" x14ac:dyDescent="0.25">
      <c r="A270" s="7">
        <v>270</v>
      </c>
      <c r="B270" s="7" t="s">
        <v>14</v>
      </c>
      <c r="C270" s="7" t="s">
        <v>317</v>
      </c>
      <c r="D270" s="7" t="str">
        <f t="shared" si="4"/>
        <v>LAGOS-MASAKA</v>
      </c>
      <c r="E270" s="7" t="s">
        <v>67</v>
      </c>
      <c r="F270" s="8">
        <v>1585</v>
      </c>
      <c r="G270" s="8">
        <v>146533</v>
      </c>
      <c r="H270" s="8">
        <v>167466</v>
      </c>
      <c r="I270" s="8">
        <v>188399</v>
      </c>
      <c r="J270" s="8">
        <v>259350</v>
      </c>
      <c r="K270" s="9">
        <v>418665</v>
      </c>
      <c r="L270" s="10">
        <v>502028</v>
      </c>
      <c r="M270" s="8">
        <v>586131</v>
      </c>
      <c r="N270" s="8">
        <v>703357</v>
      </c>
    </row>
    <row r="271" spans="1:14" x14ac:dyDescent="0.25">
      <c r="A271" s="7">
        <v>271</v>
      </c>
      <c r="B271" s="7" t="s">
        <v>14</v>
      </c>
      <c r="C271" s="7" t="s">
        <v>318</v>
      </c>
      <c r="D271" s="7" t="str">
        <f t="shared" si="4"/>
        <v>LAGOS-MBAISE</v>
      </c>
      <c r="E271" s="7" t="s">
        <v>319</v>
      </c>
      <c r="F271" s="8">
        <v>1289</v>
      </c>
      <c r="G271" s="8">
        <v>135072</v>
      </c>
      <c r="H271" s="8">
        <v>154368</v>
      </c>
      <c r="I271" s="8">
        <v>173664</v>
      </c>
      <c r="J271" s="8">
        <v>239040</v>
      </c>
      <c r="K271" s="9">
        <v>385920</v>
      </c>
      <c r="L271" s="10">
        <v>462720</v>
      </c>
      <c r="M271" s="8">
        <v>540288</v>
      </c>
      <c r="N271" s="8">
        <v>648346</v>
      </c>
    </row>
    <row r="272" spans="1:14" x14ac:dyDescent="0.25">
      <c r="A272" s="7">
        <v>272</v>
      </c>
      <c r="B272" s="7" t="s">
        <v>14</v>
      </c>
      <c r="C272" s="7" t="s">
        <v>320</v>
      </c>
      <c r="D272" s="7" t="str">
        <f t="shared" si="4"/>
        <v>LAGOS-MERAN</v>
      </c>
      <c r="E272" s="7" t="s">
        <v>31</v>
      </c>
      <c r="F272" s="8">
        <v>65</v>
      </c>
      <c r="G272" s="8">
        <v>29106</v>
      </c>
      <c r="H272" s="8">
        <v>33264</v>
      </c>
      <c r="I272" s="8">
        <v>37422</v>
      </c>
      <c r="J272" s="8">
        <v>51480</v>
      </c>
      <c r="K272" s="9">
        <v>83160</v>
      </c>
      <c r="L272" s="10">
        <v>99990</v>
      </c>
      <c r="M272" s="8">
        <v>116424</v>
      </c>
      <c r="N272" s="8">
        <v>139709</v>
      </c>
    </row>
    <row r="273" spans="1:14" x14ac:dyDescent="0.25">
      <c r="A273" s="7">
        <v>273</v>
      </c>
      <c r="B273" s="7" t="s">
        <v>14</v>
      </c>
      <c r="C273" s="7" t="s">
        <v>321</v>
      </c>
      <c r="D273" s="7" t="str">
        <f t="shared" si="4"/>
        <v>LAGOS-MGBIDI</v>
      </c>
      <c r="E273" s="7" t="s">
        <v>319</v>
      </c>
      <c r="F273" s="8">
        <v>1070</v>
      </c>
      <c r="G273" s="8">
        <v>124992</v>
      </c>
      <c r="H273" s="8">
        <v>142848</v>
      </c>
      <c r="I273" s="8">
        <v>160704</v>
      </c>
      <c r="J273" s="8">
        <v>221760</v>
      </c>
      <c r="K273" s="9">
        <v>357120</v>
      </c>
      <c r="L273" s="10">
        <v>429120</v>
      </c>
      <c r="M273" s="8">
        <v>499968</v>
      </c>
      <c r="N273" s="8">
        <v>599962</v>
      </c>
    </row>
    <row r="274" spans="1:14" x14ac:dyDescent="0.25">
      <c r="A274" s="7">
        <v>274</v>
      </c>
      <c r="B274" s="7" t="s">
        <v>14</v>
      </c>
      <c r="C274" s="7" t="s">
        <v>322</v>
      </c>
      <c r="D274" s="7" t="str">
        <f t="shared" si="4"/>
        <v>LAGOS-MILE 12</v>
      </c>
      <c r="E274" s="7" t="s">
        <v>31</v>
      </c>
      <c r="F274" s="8">
        <v>53</v>
      </c>
      <c r="G274" s="8">
        <v>28067</v>
      </c>
      <c r="H274" s="8">
        <v>32076</v>
      </c>
      <c r="I274" s="8">
        <v>36086</v>
      </c>
      <c r="J274" s="8">
        <v>49500</v>
      </c>
      <c r="K274" s="9">
        <v>80190</v>
      </c>
      <c r="L274" s="10">
        <v>96030</v>
      </c>
      <c r="M274" s="8">
        <v>112266</v>
      </c>
      <c r="N274" s="8">
        <v>134719</v>
      </c>
    </row>
    <row r="275" spans="1:14" x14ac:dyDescent="0.25">
      <c r="A275" s="7">
        <v>275</v>
      </c>
      <c r="B275" s="7" t="s">
        <v>14</v>
      </c>
      <c r="C275" s="7" t="s">
        <v>323</v>
      </c>
      <c r="D275" s="7" t="str">
        <f t="shared" si="4"/>
        <v>LAGOS-MILE 2</v>
      </c>
      <c r="E275" s="7" t="s">
        <v>31</v>
      </c>
      <c r="F275" s="8">
        <v>23</v>
      </c>
      <c r="G275" s="8">
        <v>27027</v>
      </c>
      <c r="H275" s="8">
        <v>30888</v>
      </c>
      <c r="I275" s="8">
        <v>34749</v>
      </c>
      <c r="J275" s="8">
        <v>47520</v>
      </c>
      <c r="K275" s="9">
        <v>77220</v>
      </c>
      <c r="L275" s="10">
        <v>92070</v>
      </c>
      <c r="M275" s="8">
        <v>108108</v>
      </c>
      <c r="N275" s="8">
        <v>129730</v>
      </c>
    </row>
    <row r="276" spans="1:14" x14ac:dyDescent="0.25">
      <c r="A276" s="7">
        <v>276</v>
      </c>
      <c r="B276" s="7" t="s">
        <v>14</v>
      </c>
      <c r="C276" s="7" t="s">
        <v>324</v>
      </c>
      <c r="D276" s="7" t="str">
        <f t="shared" si="4"/>
        <v>LAGOS-MINNA</v>
      </c>
      <c r="E276" s="7" t="s">
        <v>95</v>
      </c>
      <c r="F276" s="8">
        <v>1248</v>
      </c>
      <c r="G276" s="8">
        <v>128419</v>
      </c>
      <c r="H276" s="8">
        <v>146765</v>
      </c>
      <c r="I276" s="8">
        <v>165110</v>
      </c>
      <c r="J276" s="8">
        <v>227448</v>
      </c>
      <c r="K276" s="9">
        <v>366912</v>
      </c>
      <c r="L276" s="10">
        <v>440856</v>
      </c>
      <c r="M276" s="8">
        <v>513677</v>
      </c>
      <c r="N276" s="8">
        <v>616412</v>
      </c>
    </row>
    <row r="277" spans="1:14" x14ac:dyDescent="0.25">
      <c r="A277" s="7">
        <v>277</v>
      </c>
      <c r="B277" s="7" t="s">
        <v>14</v>
      </c>
      <c r="C277" s="7" t="s">
        <v>325</v>
      </c>
      <c r="D277" s="7" t="str">
        <f t="shared" si="4"/>
        <v>LAGOS-MODAKEKE</v>
      </c>
      <c r="E277" s="7" t="s">
        <v>87</v>
      </c>
      <c r="F277" s="8">
        <v>450</v>
      </c>
      <c r="G277" s="8">
        <v>59472</v>
      </c>
      <c r="H277" s="8">
        <v>67968</v>
      </c>
      <c r="I277" s="8">
        <v>76464</v>
      </c>
      <c r="J277" s="8">
        <v>105600</v>
      </c>
      <c r="K277" s="9">
        <v>169920</v>
      </c>
      <c r="L277" s="10">
        <v>203520</v>
      </c>
      <c r="M277" s="8">
        <v>237888</v>
      </c>
      <c r="N277" s="8">
        <v>285466</v>
      </c>
    </row>
    <row r="278" spans="1:14" x14ac:dyDescent="0.25">
      <c r="A278" s="7">
        <v>278</v>
      </c>
      <c r="B278" s="7" t="s">
        <v>14</v>
      </c>
      <c r="C278" s="7" t="s">
        <v>326</v>
      </c>
      <c r="D278" s="7" t="str">
        <f t="shared" si="4"/>
        <v>LAGOS-MOKWA</v>
      </c>
      <c r="E278" s="7" t="s">
        <v>95</v>
      </c>
      <c r="F278" s="8">
        <v>880</v>
      </c>
      <c r="G278" s="8">
        <v>99918</v>
      </c>
      <c r="H278" s="8">
        <v>114192</v>
      </c>
      <c r="I278" s="8">
        <v>128466</v>
      </c>
      <c r="J278" s="8">
        <v>176904</v>
      </c>
      <c r="K278" s="9">
        <v>285480</v>
      </c>
      <c r="L278" s="10">
        <v>342576</v>
      </c>
      <c r="M278" s="8">
        <v>399672</v>
      </c>
      <c r="N278" s="8">
        <v>479606</v>
      </c>
    </row>
    <row r="279" spans="1:14" x14ac:dyDescent="0.25">
      <c r="A279" s="7">
        <v>279</v>
      </c>
      <c r="B279" s="7" t="s">
        <v>14</v>
      </c>
      <c r="C279" s="7" t="s">
        <v>327</v>
      </c>
      <c r="D279" s="7" t="str">
        <f t="shared" si="4"/>
        <v>LAGOS-MOPA</v>
      </c>
      <c r="E279" s="7" t="s">
        <v>95</v>
      </c>
      <c r="F279" s="8">
        <v>1030</v>
      </c>
      <c r="G279" s="8">
        <v>116953</v>
      </c>
      <c r="H279" s="8">
        <v>133661</v>
      </c>
      <c r="I279" s="8">
        <v>150368</v>
      </c>
      <c r="J279" s="8">
        <v>206856</v>
      </c>
      <c r="K279" s="9">
        <v>334152</v>
      </c>
      <c r="L279" s="10">
        <v>401544</v>
      </c>
      <c r="M279" s="8">
        <v>467813</v>
      </c>
      <c r="N279" s="8">
        <v>561375</v>
      </c>
    </row>
    <row r="280" spans="1:14" x14ac:dyDescent="0.25">
      <c r="A280" s="7">
        <v>280</v>
      </c>
      <c r="B280" s="7" t="s">
        <v>14</v>
      </c>
      <c r="C280" s="7" t="s">
        <v>328</v>
      </c>
      <c r="D280" s="7" t="str">
        <f t="shared" si="4"/>
        <v>LAGOS-MOSAFEJO</v>
      </c>
      <c r="E280" s="7" t="s">
        <v>31</v>
      </c>
      <c r="F280" s="8">
        <v>16</v>
      </c>
      <c r="G280" s="8">
        <v>27027</v>
      </c>
      <c r="H280" s="8">
        <v>30888</v>
      </c>
      <c r="I280" s="8">
        <v>34749</v>
      </c>
      <c r="J280" s="8">
        <v>47520</v>
      </c>
      <c r="K280" s="9">
        <v>77220</v>
      </c>
      <c r="L280" s="10">
        <v>92070</v>
      </c>
      <c r="M280" s="8">
        <v>108108</v>
      </c>
      <c r="N280" s="8">
        <v>129730</v>
      </c>
    </row>
    <row r="281" spans="1:14" x14ac:dyDescent="0.25">
      <c r="A281" s="7">
        <v>281</v>
      </c>
      <c r="B281" s="7" t="s">
        <v>14</v>
      </c>
      <c r="C281" s="7" t="s">
        <v>329</v>
      </c>
      <c r="D281" s="7" t="str">
        <f t="shared" si="4"/>
        <v>LAGOS-MOWE</v>
      </c>
      <c r="E281" s="7" t="s">
        <v>26</v>
      </c>
      <c r="F281" s="8">
        <v>161</v>
      </c>
      <c r="G281" s="8">
        <v>37730</v>
      </c>
      <c r="H281" s="8">
        <v>43120</v>
      </c>
      <c r="I281" s="8">
        <v>48510</v>
      </c>
      <c r="J281" s="8">
        <v>66640</v>
      </c>
      <c r="K281" s="9">
        <v>107800</v>
      </c>
      <c r="L281" s="10">
        <v>129360</v>
      </c>
      <c r="M281" s="8">
        <v>150920</v>
      </c>
      <c r="N281" s="8">
        <v>181104</v>
      </c>
    </row>
    <row r="282" spans="1:14" x14ac:dyDescent="0.25">
      <c r="A282" s="7">
        <v>282</v>
      </c>
      <c r="B282" s="7" t="s">
        <v>14</v>
      </c>
      <c r="C282" s="7" t="s">
        <v>330</v>
      </c>
      <c r="D282" s="7" t="str">
        <f t="shared" si="4"/>
        <v>LAGOS-MUBI</v>
      </c>
      <c r="E282" s="7" t="s">
        <v>159</v>
      </c>
      <c r="F282" s="8">
        <v>2916</v>
      </c>
      <c r="G282" s="8">
        <v>225184</v>
      </c>
      <c r="H282" s="8">
        <v>257353</v>
      </c>
      <c r="I282" s="8">
        <v>289522</v>
      </c>
      <c r="J282" s="8">
        <v>398678</v>
      </c>
      <c r="K282" s="9">
        <v>643383</v>
      </c>
      <c r="L282" s="10">
        <v>771693</v>
      </c>
      <c r="M282" s="8">
        <v>900736</v>
      </c>
      <c r="N282" s="8">
        <v>1080883</v>
      </c>
    </row>
    <row r="283" spans="1:14" x14ac:dyDescent="0.25">
      <c r="A283" s="7">
        <v>283</v>
      </c>
      <c r="B283" s="7" t="s">
        <v>14</v>
      </c>
      <c r="C283" s="7" t="s">
        <v>331</v>
      </c>
      <c r="D283" s="7" t="str">
        <f t="shared" si="4"/>
        <v>LAGOS-MUSHIN</v>
      </c>
      <c r="E283" s="7" t="s">
        <v>31</v>
      </c>
      <c r="F283" s="8">
        <v>23</v>
      </c>
      <c r="G283" s="8">
        <v>27027</v>
      </c>
      <c r="H283" s="8">
        <v>30888</v>
      </c>
      <c r="I283" s="8">
        <v>34749</v>
      </c>
      <c r="J283" s="8">
        <v>47520</v>
      </c>
      <c r="K283" s="9">
        <v>77220</v>
      </c>
      <c r="L283" s="10">
        <v>92070</v>
      </c>
      <c r="M283" s="8">
        <v>108108</v>
      </c>
      <c r="N283" s="8">
        <v>129730</v>
      </c>
    </row>
    <row r="284" spans="1:14" x14ac:dyDescent="0.25">
      <c r="A284" s="7">
        <v>284</v>
      </c>
      <c r="B284" s="7" t="s">
        <v>14</v>
      </c>
      <c r="C284" s="7" t="s">
        <v>332</v>
      </c>
      <c r="D284" s="7" t="str">
        <f t="shared" si="4"/>
        <v>LAGOS-MUTUM BIYU</v>
      </c>
      <c r="E284" s="7" t="s">
        <v>182</v>
      </c>
      <c r="F284" s="8">
        <v>2112</v>
      </c>
      <c r="G284" s="8">
        <v>183490</v>
      </c>
      <c r="H284" s="8">
        <v>209703</v>
      </c>
      <c r="I284" s="8">
        <v>235916</v>
      </c>
      <c r="J284" s="8">
        <v>325114</v>
      </c>
      <c r="K284" s="9">
        <v>524258</v>
      </c>
      <c r="L284" s="10">
        <v>628924</v>
      </c>
      <c r="M284" s="8">
        <v>733961</v>
      </c>
      <c r="N284" s="8">
        <v>880753</v>
      </c>
    </row>
    <row r="285" spans="1:14" x14ac:dyDescent="0.25">
      <c r="A285" s="7">
        <v>285</v>
      </c>
      <c r="B285" s="7" t="s">
        <v>14</v>
      </c>
      <c r="C285" s="7" t="s">
        <v>333</v>
      </c>
      <c r="D285" s="7" t="str">
        <f t="shared" si="4"/>
        <v>LAGOS-NASARAWA</v>
      </c>
      <c r="E285" s="7" t="s">
        <v>67</v>
      </c>
      <c r="F285" s="8">
        <v>1720</v>
      </c>
      <c r="G285" s="8">
        <v>157879</v>
      </c>
      <c r="H285" s="8">
        <v>180434</v>
      </c>
      <c r="I285" s="8">
        <v>202988</v>
      </c>
      <c r="J285" s="8">
        <v>279728</v>
      </c>
      <c r="K285" s="9">
        <v>451084</v>
      </c>
      <c r="L285" s="10">
        <v>540930</v>
      </c>
      <c r="M285" s="8">
        <v>631517</v>
      </c>
      <c r="N285" s="8">
        <v>757821</v>
      </c>
    </row>
    <row r="286" spans="1:14" x14ac:dyDescent="0.25">
      <c r="A286" s="7">
        <v>286</v>
      </c>
      <c r="B286" s="7" t="s">
        <v>14</v>
      </c>
      <c r="C286" s="7" t="s">
        <v>334</v>
      </c>
      <c r="D286" s="7" t="str">
        <f t="shared" si="4"/>
        <v>LAGOS-NEW BUSSA</v>
      </c>
      <c r="E286" s="7" t="s">
        <v>95</v>
      </c>
      <c r="F286" s="8">
        <v>1074</v>
      </c>
      <c r="G286" s="8">
        <v>119246</v>
      </c>
      <c r="H286" s="8">
        <v>136282</v>
      </c>
      <c r="I286" s="8">
        <v>153317</v>
      </c>
      <c r="J286" s="8">
        <v>211536</v>
      </c>
      <c r="K286" s="9">
        <v>340704</v>
      </c>
      <c r="L286" s="10">
        <v>409032</v>
      </c>
      <c r="M286" s="8">
        <v>476986</v>
      </c>
      <c r="N286" s="8">
        <v>572383</v>
      </c>
    </row>
    <row r="287" spans="1:14" x14ac:dyDescent="0.25">
      <c r="A287" s="7">
        <v>287</v>
      </c>
      <c r="B287" s="7" t="s">
        <v>14</v>
      </c>
      <c r="C287" s="7" t="s">
        <v>335</v>
      </c>
      <c r="D287" s="7" t="str">
        <f t="shared" si="4"/>
        <v>LAGOS-NKPOR</v>
      </c>
      <c r="E287" s="7" t="s">
        <v>18</v>
      </c>
      <c r="F287" s="8">
        <v>958</v>
      </c>
      <c r="G287" s="8">
        <v>112560</v>
      </c>
      <c r="H287" s="8">
        <v>128640</v>
      </c>
      <c r="I287" s="8">
        <v>144720</v>
      </c>
      <c r="J287" s="8">
        <v>199680</v>
      </c>
      <c r="K287" s="9">
        <v>321600</v>
      </c>
      <c r="L287" s="10">
        <v>385920</v>
      </c>
      <c r="M287" s="8">
        <v>450240</v>
      </c>
      <c r="N287" s="8">
        <v>540288</v>
      </c>
    </row>
    <row r="288" spans="1:14" x14ac:dyDescent="0.25">
      <c r="A288" s="7">
        <v>288</v>
      </c>
      <c r="B288" s="7" t="s">
        <v>14</v>
      </c>
      <c r="C288" s="7" t="s">
        <v>336</v>
      </c>
      <c r="D288" s="7" t="str">
        <f t="shared" si="4"/>
        <v>LAGOS-NNEWI</v>
      </c>
      <c r="E288" s="7" t="s">
        <v>18</v>
      </c>
      <c r="F288" s="8">
        <v>980</v>
      </c>
      <c r="G288" s="8">
        <v>112224</v>
      </c>
      <c r="H288" s="8">
        <v>128256</v>
      </c>
      <c r="I288" s="8">
        <v>144288</v>
      </c>
      <c r="J288" s="8">
        <v>198720</v>
      </c>
      <c r="K288" s="9">
        <v>320640</v>
      </c>
      <c r="L288" s="10">
        <v>384960</v>
      </c>
      <c r="M288" s="8">
        <v>448896</v>
      </c>
      <c r="N288" s="8">
        <v>538675</v>
      </c>
    </row>
    <row r="289" spans="1:14" x14ac:dyDescent="0.25">
      <c r="A289" s="7">
        <v>289</v>
      </c>
      <c r="B289" s="7" t="s">
        <v>14</v>
      </c>
      <c r="C289" s="7" t="s">
        <v>337</v>
      </c>
      <c r="D289" s="7" t="str">
        <f t="shared" si="4"/>
        <v>LAGOS-NSUKA</v>
      </c>
      <c r="E289" s="7" t="s">
        <v>152</v>
      </c>
      <c r="F289" s="8">
        <v>1236</v>
      </c>
      <c r="G289" s="8">
        <v>131712</v>
      </c>
      <c r="H289" s="8">
        <v>150528</v>
      </c>
      <c r="I289" s="8">
        <v>169344</v>
      </c>
      <c r="J289" s="8">
        <v>233280</v>
      </c>
      <c r="K289" s="9">
        <v>376320</v>
      </c>
      <c r="L289" s="10">
        <v>452160</v>
      </c>
      <c r="M289" s="8">
        <v>526848</v>
      </c>
      <c r="N289" s="8">
        <v>632218</v>
      </c>
    </row>
    <row r="290" spans="1:14" x14ac:dyDescent="0.25">
      <c r="A290" s="7">
        <v>290</v>
      </c>
      <c r="B290" s="7" t="s">
        <v>14</v>
      </c>
      <c r="C290" s="7" t="s">
        <v>338</v>
      </c>
      <c r="D290" s="7" t="str">
        <f t="shared" si="4"/>
        <v>LAGOS-OBAJANA</v>
      </c>
      <c r="E290" s="7" t="s">
        <v>24</v>
      </c>
      <c r="F290" s="8">
        <v>994</v>
      </c>
      <c r="G290" s="8">
        <v>117936</v>
      </c>
      <c r="H290" s="8">
        <v>134784</v>
      </c>
      <c r="I290" s="8">
        <v>151632</v>
      </c>
      <c r="J290" s="8">
        <v>209280</v>
      </c>
      <c r="K290" s="9">
        <v>336960</v>
      </c>
      <c r="L290" s="10">
        <v>404160</v>
      </c>
      <c r="M290" s="8">
        <v>471744</v>
      </c>
      <c r="N290" s="8">
        <v>566093</v>
      </c>
    </row>
    <row r="291" spans="1:14" x14ac:dyDescent="0.25">
      <c r="A291" s="7">
        <v>291</v>
      </c>
      <c r="B291" s="7" t="s">
        <v>14</v>
      </c>
      <c r="C291" s="7" t="s">
        <v>339</v>
      </c>
      <c r="D291" s="7" t="str">
        <f t="shared" si="4"/>
        <v>LAGOS-OBALENDE</v>
      </c>
      <c r="E291" s="7" t="s">
        <v>31</v>
      </c>
      <c r="F291" s="8">
        <v>24</v>
      </c>
      <c r="G291" s="8">
        <v>27027</v>
      </c>
      <c r="H291" s="8">
        <v>30888</v>
      </c>
      <c r="I291" s="8">
        <v>34749</v>
      </c>
      <c r="J291" s="8">
        <v>47520</v>
      </c>
      <c r="K291" s="9">
        <v>77220</v>
      </c>
      <c r="L291" s="10">
        <v>92070</v>
      </c>
      <c r="M291" s="8">
        <v>108108</v>
      </c>
      <c r="N291" s="8">
        <v>129730</v>
      </c>
    </row>
    <row r="292" spans="1:14" x14ac:dyDescent="0.25">
      <c r="A292" s="7">
        <v>292</v>
      </c>
      <c r="B292" s="7" t="s">
        <v>14</v>
      </c>
      <c r="C292" s="7" t="s">
        <v>340</v>
      </c>
      <c r="D292" s="7" t="str">
        <f t="shared" si="4"/>
        <v>LAGOS-OBANIKORO</v>
      </c>
      <c r="E292" s="7" t="s">
        <v>341</v>
      </c>
      <c r="F292" s="8">
        <v>26</v>
      </c>
      <c r="G292" s="8">
        <v>27027</v>
      </c>
      <c r="H292" s="8">
        <v>30888</v>
      </c>
      <c r="I292" s="8">
        <v>34749</v>
      </c>
      <c r="J292" s="8">
        <v>48510</v>
      </c>
      <c r="K292" s="9">
        <v>77220</v>
      </c>
      <c r="L292" s="10">
        <v>93060</v>
      </c>
      <c r="M292" s="8">
        <v>108108</v>
      </c>
      <c r="N292" s="8">
        <v>129730</v>
      </c>
    </row>
    <row r="293" spans="1:14" x14ac:dyDescent="0.25">
      <c r="A293" s="7">
        <v>293</v>
      </c>
      <c r="B293" s="7" t="s">
        <v>14</v>
      </c>
      <c r="C293" s="7" t="s">
        <v>342</v>
      </c>
      <c r="D293" s="7" t="str">
        <f t="shared" si="4"/>
        <v>LAGOS-OBBA JUNCT</v>
      </c>
      <c r="E293" s="7" t="s">
        <v>18</v>
      </c>
      <c r="F293" s="8">
        <v>958</v>
      </c>
      <c r="G293" s="8">
        <v>112560</v>
      </c>
      <c r="H293" s="8">
        <v>128640</v>
      </c>
      <c r="I293" s="8">
        <v>144720</v>
      </c>
      <c r="J293" s="8">
        <v>199680</v>
      </c>
      <c r="K293" s="9">
        <v>321600</v>
      </c>
      <c r="L293" s="10">
        <v>385920</v>
      </c>
      <c r="M293" s="8">
        <v>450240</v>
      </c>
      <c r="N293" s="8">
        <v>540288</v>
      </c>
    </row>
    <row r="294" spans="1:14" x14ac:dyDescent="0.25">
      <c r="A294" s="7">
        <v>294</v>
      </c>
      <c r="B294" s="7" t="s">
        <v>14</v>
      </c>
      <c r="C294" s="7" t="s">
        <v>343</v>
      </c>
      <c r="D294" s="7" t="str">
        <f t="shared" si="4"/>
        <v>LAGOS-OBIARUKU</v>
      </c>
      <c r="E294" s="7" t="s">
        <v>28</v>
      </c>
      <c r="F294" s="8">
        <v>971</v>
      </c>
      <c r="G294" s="8">
        <v>112560</v>
      </c>
      <c r="H294" s="8">
        <v>128640</v>
      </c>
      <c r="I294" s="8">
        <v>144720</v>
      </c>
      <c r="J294" s="8">
        <v>199680</v>
      </c>
      <c r="K294" s="9">
        <v>321600</v>
      </c>
      <c r="L294" s="10">
        <v>385920</v>
      </c>
      <c r="M294" s="8">
        <v>450240</v>
      </c>
      <c r="N294" s="8">
        <v>540288</v>
      </c>
    </row>
    <row r="295" spans="1:14" x14ac:dyDescent="0.25">
      <c r="A295" s="7">
        <v>295</v>
      </c>
      <c r="B295" s="7" t="s">
        <v>14</v>
      </c>
      <c r="C295" s="7" t="s">
        <v>344</v>
      </c>
      <c r="D295" s="7" t="str">
        <f t="shared" si="4"/>
        <v>LAGOS-OBIGBO</v>
      </c>
      <c r="E295" s="7" t="s">
        <v>345</v>
      </c>
      <c r="F295" s="8">
        <v>1290</v>
      </c>
      <c r="G295" s="8">
        <v>135072</v>
      </c>
      <c r="H295" s="8">
        <v>154368</v>
      </c>
      <c r="I295" s="8">
        <v>173664</v>
      </c>
      <c r="J295" s="8">
        <v>239040</v>
      </c>
      <c r="K295" s="9">
        <v>385920</v>
      </c>
      <c r="L295" s="10">
        <v>462720</v>
      </c>
      <c r="M295" s="8">
        <v>540288</v>
      </c>
      <c r="N295" s="8">
        <v>648346</v>
      </c>
    </row>
    <row r="296" spans="1:14" x14ac:dyDescent="0.25">
      <c r="A296" s="7">
        <v>296</v>
      </c>
      <c r="B296" s="7" t="s">
        <v>14</v>
      </c>
      <c r="C296" s="7" t="s">
        <v>346</v>
      </c>
      <c r="D296" s="7" t="str">
        <f t="shared" si="4"/>
        <v>LAGOS-OBOLO</v>
      </c>
      <c r="E296" s="7" t="s">
        <v>152</v>
      </c>
      <c r="F296" s="8">
        <v>1236</v>
      </c>
      <c r="G296" s="8">
        <v>131712</v>
      </c>
      <c r="H296" s="8">
        <v>150528</v>
      </c>
      <c r="I296" s="8">
        <v>169344</v>
      </c>
      <c r="J296" s="8">
        <v>233280</v>
      </c>
      <c r="K296" s="9">
        <v>376320</v>
      </c>
      <c r="L296" s="10">
        <v>452160</v>
      </c>
      <c r="M296" s="8">
        <v>526848</v>
      </c>
      <c r="N296" s="8">
        <v>632218</v>
      </c>
    </row>
    <row r="297" spans="1:14" x14ac:dyDescent="0.25">
      <c r="A297" s="7">
        <v>297</v>
      </c>
      <c r="B297" s="7" t="s">
        <v>14</v>
      </c>
      <c r="C297" s="7" t="s">
        <v>347</v>
      </c>
      <c r="D297" s="7" t="str">
        <f t="shared" si="4"/>
        <v>LAGOS-ODOGBOLU</v>
      </c>
      <c r="E297" s="7" t="s">
        <v>26</v>
      </c>
      <c r="F297" s="8">
        <v>178</v>
      </c>
      <c r="G297" s="8">
        <v>39102</v>
      </c>
      <c r="H297" s="8">
        <v>44688</v>
      </c>
      <c r="I297" s="8">
        <v>50274</v>
      </c>
      <c r="J297" s="8">
        <v>68600</v>
      </c>
      <c r="K297" s="9">
        <v>111720</v>
      </c>
      <c r="L297" s="10">
        <v>133280</v>
      </c>
      <c r="M297" s="8">
        <v>156408</v>
      </c>
      <c r="N297" s="8">
        <v>187690</v>
      </c>
    </row>
    <row r="298" spans="1:14" x14ac:dyDescent="0.25">
      <c r="A298" s="7">
        <v>298</v>
      </c>
      <c r="B298" s="7" t="s">
        <v>14</v>
      </c>
      <c r="C298" s="7" t="s">
        <v>348</v>
      </c>
      <c r="D298" s="7" t="str">
        <f t="shared" si="4"/>
        <v>LAGOS-OFFA</v>
      </c>
      <c r="E298" s="7" t="s">
        <v>105</v>
      </c>
      <c r="F298" s="8">
        <v>592</v>
      </c>
      <c r="G298" s="8">
        <v>75936</v>
      </c>
      <c r="H298" s="8">
        <v>86784</v>
      </c>
      <c r="I298" s="8">
        <v>97632</v>
      </c>
      <c r="J298" s="8">
        <v>134400</v>
      </c>
      <c r="K298" s="9">
        <v>216960</v>
      </c>
      <c r="L298" s="10">
        <v>261120</v>
      </c>
      <c r="M298" s="8">
        <v>303744</v>
      </c>
      <c r="N298" s="8">
        <v>364493</v>
      </c>
    </row>
    <row r="299" spans="1:14" x14ac:dyDescent="0.25">
      <c r="A299" s="7">
        <v>299</v>
      </c>
      <c r="B299" s="7" t="s">
        <v>14</v>
      </c>
      <c r="C299" s="7" t="s">
        <v>349</v>
      </c>
      <c r="D299" s="7" t="str">
        <f t="shared" si="4"/>
        <v>LAGOS-OFU</v>
      </c>
      <c r="E299" s="7" t="s">
        <v>24</v>
      </c>
      <c r="F299" s="8">
        <v>1166</v>
      </c>
      <c r="G299" s="8">
        <v>129696</v>
      </c>
      <c r="H299" s="8">
        <v>148224</v>
      </c>
      <c r="I299" s="8">
        <v>166752</v>
      </c>
      <c r="J299" s="8">
        <v>229440</v>
      </c>
      <c r="K299" s="9">
        <v>370560</v>
      </c>
      <c r="L299" s="10">
        <v>444480</v>
      </c>
      <c r="M299" s="8">
        <v>518784</v>
      </c>
      <c r="N299" s="8">
        <v>622541</v>
      </c>
    </row>
    <row r="300" spans="1:14" x14ac:dyDescent="0.25">
      <c r="A300" s="7">
        <v>300</v>
      </c>
      <c r="B300" s="7" t="s">
        <v>14</v>
      </c>
      <c r="C300" s="7" t="s">
        <v>350</v>
      </c>
      <c r="D300" s="7" t="str">
        <f t="shared" si="4"/>
        <v>LAGOS-OGBA</v>
      </c>
      <c r="E300" s="7" t="s">
        <v>31</v>
      </c>
      <c r="F300" s="8">
        <v>45</v>
      </c>
      <c r="G300" s="8">
        <v>35343</v>
      </c>
      <c r="H300" s="8">
        <v>40392</v>
      </c>
      <c r="I300" s="8">
        <v>45441</v>
      </c>
      <c r="J300" s="8">
        <v>62370</v>
      </c>
      <c r="K300" s="9">
        <v>100980</v>
      </c>
      <c r="L300" s="10">
        <v>120780</v>
      </c>
      <c r="M300" s="8">
        <v>141372</v>
      </c>
      <c r="N300" s="8">
        <v>169646</v>
      </c>
    </row>
    <row r="301" spans="1:14" x14ac:dyDescent="0.25">
      <c r="A301" s="7">
        <v>301</v>
      </c>
      <c r="B301" s="7" t="s">
        <v>14</v>
      </c>
      <c r="C301" s="7" t="s">
        <v>351</v>
      </c>
      <c r="D301" s="7" t="str">
        <f t="shared" si="4"/>
        <v>LAGOS-OGBOMOSO</v>
      </c>
      <c r="E301" s="7" t="s">
        <v>97</v>
      </c>
      <c r="F301" s="8">
        <v>480</v>
      </c>
      <c r="G301" s="8">
        <v>69598</v>
      </c>
      <c r="H301" s="8">
        <v>79540</v>
      </c>
      <c r="I301" s="8">
        <v>89483</v>
      </c>
      <c r="J301" s="8">
        <v>123190</v>
      </c>
      <c r="K301" s="9">
        <v>198850</v>
      </c>
      <c r="L301" s="10">
        <v>238620</v>
      </c>
      <c r="M301" s="8">
        <v>278390</v>
      </c>
      <c r="N301" s="8">
        <v>334068</v>
      </c>
    </row>
    <row r="302" spans="1:14" x14ac:dyDescent="0.25">
      <c r="A302" s="7">
        <v>302</v>
      </c>
      <c r="B302" s="7" t="s">
        <v>14</v>
      </c>
      <c r="C302" s="7" t="s">
        <v>352</v>
      </c>
      <c r="D302" s="7" t="str">
        <f t="shared" si="4"/>
        <v>LAGOS-OGBUNIKE</v>
      </c>
      <c r="E302" s="7" t="s">
        <v>18</v>
      </c>
      <c r="F302" s="8">
        <v>970</v>
      </c>
      <c r="G302" s="8">
        <v>112560</v>
      </c>
      <c r="H302" s="8">
        <v>128640</v>
      </c>
      <c r="I302" s="8">
        <v>144720</v>
      </c>
      <c r="J302" s="8">
        <v>199680</v>
      </c>
      <c r="K302" s="9">
        <v>321600</v>
      </c>
      <c r="L302" s="10">
        <v>385920</v>
      </c>
      <c r="M302" s="8">
        <v>450240</v>
      </c>
      <c r="N302" s="8">
        <v>540288</v>
      </c>
    </row>
    <row r="303" spans="1:14" x14ac:dyDescent="0.25">
      <c r="A303" s="7">
        <v>303</v>
      </c>
      <c r="B303" s="7" t="s">
        <v>14</v>
      </c>
      <c r="C303" s="7" t="s">
        <v>353</v>
      </c>
      <c r="D303" s="7" t="str">
        <f t="shared" si="4"/>
        <v>LAGOS-OGERE</v>
      </c>
      <c r="E303" s="7" t="s">
        <v>26</v>
      </c>
      <c r="F303" s="8">
        <v>120</v>
      </c>
      <c r="G303" s="8">
        <v>41846</v>
      </c>
      <c r="H303" s="8">
        <v>47824</v>
      </c>
      <c r="I303" s="8">
        <v>53802</v>
      </c>
      <c r="J303" s="8">
        <v>74480</v>
      </c>
      <c r="K303" s="9">
        <v>119560</v>
      </c>
      <c r="L303" s="10">
        <v>144060</v>
      </c>
      <c r="M303" s="8">
        <v>167384</v>
      </c>
      <c r="N303" s="8">
        <v>200861</v>
      </c>
    </row>
    <row r="304" spans="1:14" x14ac:dyDescent="0.25">
      <c r="A304" s="7">
        <v>304</v>
      </c>
      <c r="B304" s="7" t="s">
        <v>14</v>
      </c>
      <c r="C304" s="7" t="s">
        <v>354</v>
      </c>
      <c r="D304" s="7" t="str">
        <f t="shared" si="4"/>
        <v>LAGOS-OGHARA</v>
      </c>
      <c r="E304" s="7" t="s">
        <v>28</v>
      </c>
      <c r="F304" s="8">
        <v>1041</v>
      </c>
      <c r="G304" s="8">
        <v>122976</v>
      </c>
      <c r="H304" s="8">
        <v>140544</v>
      </c>
      <c r="I304" s="8">
        <v>158112</v>
      </c>
      <c r="J304" s="8">
        <v>217920</v>
      </c>
      <c r="K304" s="9">
        <v>351360</v>
      </c>
      <c r="L304" s="10">
        <v>422400</v>
      </c>
      <c r="M304" s="8">
        <v>491904</v>
      </c>
      <c r="N304" s="8">
        <v>590285</v>
      </c>
    </row>
    <row r="305" spans="1:14" x14ac:dyDescent="0.25">
      <c r="A305" s="7">
        <v>305</v>
      </c>
      <c r="B305" s="7" t="s">
        <v>14</v>
      </c>
      <c r="C305" s="7" t="s">
        <v>355</v>
      </c>
      <c r="D305" s="7" t="str">
        <f t="shared" si="4"/>
        <v>LAGOS-OGIDI</v>
      </c>
      <c r="E305" s="7" t="s">
        <v>18</v>
      </c>
      <c r="F305" s="8">
        <v>970</v>
      </c>
      <c r="G305" s="8">
        <v>112560</v>
      </c>
      <c r="H305" s="8">
        <v>128640</v>
      </c>
      <c r="I305" s="8">
        <v>144720</v>
      </c>
      <c r="J305" s="8">
        <v>199680</v>
      </c>
      <c r="K305" s="9">
        <v>321600</v>
      </c>
      <c r="L305" s="10">
        <v>385920</v>
      </c>
      <c r="M305" s="8">
        <v>450240</v>
      </c>
      <c r="N305" s="8">
        <v>540288</v>
      </c>
    </row>
    <row r="306" spans="1:14" x14ac:dyDescent="0.25">
      <c r="A306" s="7">
        <v>306</v>
      </c>
      <c r="B306" s="7" t="s">
        <v>14</v>
      </c>
      <c r="C306" s="7" t="s">
        <v>356</v>
      </c>
      <c r="D306" s="7" t="str">
        <f t="shared" si="4"/>
        <v>LAGOS-OGOJA</v>
      </c>
      <c r="E306" s="7" t="s">
        <v>125</v>
      </c>
      <c r="F306" s="8">
        <v>1468</v>
      </c>
      <c r="G306" s="8">
        <v>150290</v>
      </c>
      <c r="H306" s="8">
        <v>171760</v>
      </c>
      <c r="I306" s="8">
        <v>193230</v>
      </c>
      <c r="J306" s="8">
        <v>266000</v>
      </c>
      <c r="K306" s="9">
        <v>429400</v>
      </c>
      <c r="L306" s="10">
        <v>514900</v>
      </c>
      <c r="M306" s="8">
        <v>601160</v>
      </c>
      <c r="N306" s="8">
        <v>721392</v>
      </c>
    </row>
    <row r="307" spans="1:14" x14ac:dyDescent="0.25">
      <c r="A307" s="7">
        <v>307</v>
      </c>
      <c r="B307" s="7" t="s">
        <v>14</v>
      </c>
      <c r="C307" s="7" t="s">
        <v>357</v>
      </c>
      <c r="D307" s="7" t="str">
        <f t="shared" si="4"/>
        <v>LAGOS-OGWASHI-UKWU</v>
      </c>
      <c r="E307" s="7" t="s">
        <v>28</v>
      </c>
      <c r="F307" s="8">
        <v>876</v>
      </c>
      <c r="G307" s="8">
        <v>102480</v>
      </c>
      <c r="H307" s="8">
        <v>117120</v>
      </c>
      <c r="I307" s="8">
        <v>131760</v>
      </c>
      <c r="J307" s="8">
        <v>181440</v>
      </c>
      <c r="K307" s="9">
        <v>292800</v>
      </c>
      <c r="L307" s="10">
        <v>351360</v>
      </c>
      <c r="M307" s="8">
        <v>409920</v>
      </c>
      <c r="N307" s="8">
        <v>491904</v>
      </c>
    </row>
    <row r="308" spans="1:14" x14ac:dyDescent="0.25">
      <c r="A308" s="7">
        <v>308</v>
      </c>
      <c r="B308" s="7" t="s">
        <v>14</v>
      </c>
      <c r="C308" s="7" t="s">
        <v>358</v>
      </c>
      <c r="D308" s="7" t="str">
        <f t="shared" si="4"/>
        <v>LAGOS-OJO</v>
      </c>
      <c r="E308" s="7" t="s">
        <v>31</v>
      </c>
      <c r="F308" s="8">
        <v>50</v>
      </c>
      <c r="G308" s="8">
        <v>27027</v>
      </c>
      <c r="H308" s="8">
        <v>30888</v>
      </c>
      <c r="I308" s="8">
        <v>34749</v>
      </c>
      <c r="J308" s="8">
        <v>47520</v>
      </c>
      <c r="K308" s="9">
        <v>77220</v>
      </c>
      <c r="L308" s="10">
        <v>93060</v>
      </c>
      <c r="M308" s="8">
        <v>108108</v>
      </c>
      <c r="N308" s="8">
        <v>129730</v>
      </c>
    </row>
    <row r="309" spans="1:14" x14ac:dyDescent="0.25">
      <c r="A309" s="7">
        <v>309</v>
      </c>
      <c r="B309" s="7" t="s">
        <v>14</v>
      </c>
      <c r="C309" s="7" t="s">
        <v>359</v>
      </c>
      <c r="D309" s="7" t="str">
        <f t="shared" si="4"/>
        <v>LAGOS-OJODU</v>
      </c>
      <c r="E309" s="7" t="s">
        <v>31</v>
      </c>
      <c r="F309" s="8">
        <v>62</v>
      </c>
      <c r="G309" s="8">
        <v>28067</v>
      </c>
      <c r="H309" s="8">
        <v>32076</v>
      </c>
      <c r="I309" s="8">
        <v>36086</v>
      </c>
      <c r="J309" s="8">
        <v>49500</v>
      </c>
      <c r="K309" s="9">
        <v>80190</v>
      </c>
      <c r="L309" s="10">
        <v>96030</v>
      </c>
      <c r="M309" s="8">
        <v>112266</v>
      </c>
      <c r="N309" s="8">
        <v>134719</v>
      </c>
    </row>
    <row r="310" spans="1:14" x14ac:dyDescent="0.25">
      <c r="A310" s="7">
        <v>310</v>
      </c>
      <c r="B310" s="7" t="s">
        <v>14</v>
      </c>
      <c r="C310" s="7" t="s">
        <v>360</v>
      </c>
      <c r="D310" s="7" t="str">
        <f t="shared" si="4"/>
        <v>LAGOS-OJOKORO</v>
      </c>
      <c r="E310" s="7" t="s">
        <v>31</v>
      </c>
      <c r="F310" s="8">
        <v>69</v>
      </c>
      <c r="G310" s="8">
        <v>29799</v>
      </c>
      <c r="H310" s="8">
        <v>34056</v>
      </c>
      <c r="I310" s="8">
        <v>38313</v>
      </c>
      <c r="J310" s="8">
        <v>52470</v>
      </c>
      <c r="K310" s="9">
        <v>85140</v>
      </c>
      <c r="L310" s="10">
        <v>101970</v>
      </c>
      <c r="M310" s="8">
        <v>119196</v>
      </c>
      <c r="N310" s="8">
        <v>143035</v>
      </c>
    </row>
    <row r="311" spans="1:14" x14ac:dyDescent="0.25">
      <c r="A311" s="7">
        <v>311</v>
      </c>
      <c r="B311" s="7" t="s">
        <v>14</v>
      </c>
      <c r="C311" s="7" t="s">
        <v>361</v>
      </c>
      <c r="D311" s="7" t="str">
        <f t="shared" si="4"/>
        <v>LAGOS-OJOTA</v>
      </c>
      <c r="E311" s="7" t="s">
        <v>31</v>
      </c>
      <c r="F311" s="8">
        <v>42</v>
      </c>
      <c r="G311" s="8">
        <v>27027</v>
      </c>
      <c r="H311" s="8">
        <v>30888</v>
      </c>
      <c r="I311" s="8">
        <v>34749</v>
      </c>
      <c r="J311" s="8">
        <v>47520</v>
      </c>
      <c r="K311" s="9">
        <v>77220</v>
      </c>
      <c r="L311" s="10">
        <v>93060</v>
      </c>
      <c r="M311" s="8">
        <v>108108</v>
      </c>
      <c r="N311" s="8">
        <v>129730</v>
      </c>
    </row>
    <row r="312" spans="1:14" x14ac:dyDescent="0.25">
      <c r="A312" s="7">
        <v>312</v>
      </c>
      <c r="B312" s="7" t="s">
        <v>14</v>
      </c>
      <c r="C312" s="7" t="s">
        <v>362</v>
      </c>
      <c r="D312" s="7" t="str">
        <f t="shared" si="4"/>
        <v>LAGOS-OKA-AKOKO</v>
      </c>
      <c r="E312" s="7" t="s">
        <v>60</v>
      </c>
      <c r="F312" s="8">
        <v>770</v>
      </c>
      <c r="G312" s="8">
        <v>95088</v>
      </c>
      <c r="H312" s="8">
        <v>108672</v>
      </c>
      <c r="I312" s="8">
        <v>122256</v>
      </c>
      <c r="J312" s="8">
        <v>168960</v>
      </c>
      <c r="K312" s="9">
        <v>271680</v>
      </c>
      <c r="L312" s="10">
        <v>326400</v>
      </c>
      <c r="M312" s="8">
        <v>380352</v>
      </c>
      <c r="N312" s="8">
        <v>456422</v>
      </c>
    </row>
    <row r="313" spans="1:14" x14ac:dyDescent="0.25">
      <c r="A313" s="7">
        <v>313</v>
      </c>
      <c r="B313" s="7" t="s">
        <v>14</v>
      </c>
      <c r="C313" s="7" t="s">
        <v>363</v>
      </c>
      <c r="D313" s="7" t="str">
        <f t="shared" si="4"/>
        <v>LAGOS-OKEHO</v>
      </c>
      <c r="E313" s="7" t="s">
        <v>97</v>
      </c>
      <c r="F313" s="8">
        <v>534</v>
      </c>
      <c r="G313" s="8">
        <v>73672</v>
      </c>
      <c r="H313" s="8">
        <v>84196</v>
      </c>
      <c r="I313" s="8">
        <v>94721</v>
      </c>
      <c r="J313" s="8">
        <v>129980</v>
      </c>
      <c r="K313" s="9">
        <v>210490</v>
      </c>
      <c r="L313" s="10">
        <v>252200</v>
      </c>
      <c r="M313" s="8">
        <v>294686</v>
      </c>
      <c r="N313" s="8">
        <v>353623</v>
      </c>
    </row>
    <row r="314" spans="1:14" x14ac:dyDescent="0.25">
      <c r="A314" s="7">
        <v>314</v>
      </c>
      <c r="B314" s="7" t="s">
        <v>14</v>
      </c>
      <c r="C314" s="7" t="s">
        <v>364</v>
      </c>
      <c r="D314" s="7" t="str">
        <f t="shared" si="4"/>
        <v>LAGOS-OKE-IMESI</v>
      </c>
      <c r="E314" s="7" t="s">
        <v>36</v>
      </c>
      <c r="F314" s="8">
        <v>694</v>
      </c>
      <c r="G314" s="8">
        <v>85008</v>
      </c>
      <c r="H314" s="8">
        <v>97152</v>
      </c>
      <c r="I314" s="8">
        <v>109296</v>
      </c>
      <c r="J314" s="8">
        <v>150720</v>
      </c>
      <c r="K314" s="9">
        <v>242880</v>
      </c>
      <c r="L314" s="10">
        <v>291840</v>
      </c>
      <c r="M314" s="8">
        <v>340032</v>
      </c>
      <c r="N314" s="8">
        <v>408038</v>
      </c>
    </row>
    <row r="315" spans="1:14" x14ac:dyDescent="0.25">
      <c r="A315" s="7">
        <v>315</v>
      </c>
      <c r="B315" s="7" t="s">
        <v>14</v>
      </c>
      <c r="C315" s="7" t="s">
        <v>365</v>
      </c>
      <c r="D315" s="7" t="str">
        <f t="shared" si="4"/>
        <v>LAGOS-OKENE</v>
      </c>
      <c r="E315" s="7" t="s">
        <v>24</v>
      </c>
      <c r="F315" s="8">
        <v>962</v>
      </c>
      <c r="G315" s="8">
        <v>112224</v>
      </c>
      <c r="H315" s="8">
        <v>128256</v>
      </c>
      <c r="I315" s="8">
        <v>144288</v>
      </c>
      <c r="J315" s="8">
        <v>198720</v>
      </c>
      <c r="K315" s="9">
        <v>320640</v>
      </c>
      <c r="L315" s="10">
        <v>384000</v>
      </c>
      <c r="M315" s="8">
        <v>448896</v>
      </c>
      <c r="N315" s="8">
        <v>538675</v>
      </c>
    </row>
    <row r="316" spans="1:14" x14ac:dyDescent="0.25">
      <c r="A316" s="7">
        <v>316</v>
      </c>
      <c r="B316" s="7" t="s">
        <v>14</v>
      </c>
      <c r="C316" s="7" t="s">
        <v>366</v>
      </c>
      <c r="D316" s="7" t="str">
        <f t="shared" si="4"/>
        <v>LAGOS-OKEPOPO</v>
      </c>
      <c r="E316" s="7" t="s">
        <v>31</v>
      </c>
      <c r="F316" s="8">
        <v>17</v>
      </c>
      <c r="G316" s="8">
        <v>27027</v>
      </c>
      <c r="H316" s="8">
        <v>30888</v>
      </c>
      <c r="I316" s="8">
        <v>34749</v>
      </c>
      <c r="J316" s="8">
        <v>47520</v>
      </c>
      <c r="K316" s="9">
        <v>77220</v>
      </c>
      <c r="L316" s="10">
        <v>92070</v>
      </c>
      <c r="M316" s="8">
        <v>108108</v>
      </c>
      <c r="N316" s="8">
        <v>129730</v>
      </c>
    </row>
    <row r="317" spans="1:14" x14ac:dyDescent="0.25">
      <c r="A317" s="7">
        <v>317</v>
      </c>
      <c r="B317" s="7" t="s">
        <v>14</v>
      </c>
      <c r="C317" s="7" t="s">
        <v>367</v>
      </c>
      <c r="D317" s="7" t="str">
        <f t="shared" si="4"/>
        <v>LAGOS-OKESUNA</v>
      </c>
      <c r="E317" s="7" t="s">
        <v>31</v>
      </c>
      <c r="F317" s="8">
        <v>22</v>
      </c>
      <c r="G317" s="8">
        <v>27027</v>
      </c>
      <c r="H317" s="8">
        <v>30888</v>
      </c>
      <c r="I317" s="8">
        <v>34749</v>
      </c>
      <c r="J317" s="8">
        <v>47520</v>
      </c>
      <c r="K317" s="9">
        <v>77220</v>
      </c>
      <c r="L317" s="10">
        <v>92070</v>
      </c>
      <c r="M317" s="8">
        <v>108108</v>
      </c>
      <c r="N317" s="8">
        <v>129730</v>
      </c>
    </row>
    <row r="318" spans="1:14" x14ac:dyDescent="0.25">
      <c r="A318" s="7">
        <v>318</v>
      </c>
      <c r="B318" s="7" t="s">
        <v>14</v>
      </c>
      <c r="C318" s="7" t="s">
        <v>368</v>
      </c>
      <c r="D318" s="7" t="str">
        <f t="shared" si="4"/>
        <v>LAGOS-OKIGWE</v>
      </c>
      <c r="E318" s="7" t="s">
        <v>319</v>
      </c>
      <c r="F318" s="8">
        <v>1100</v>
      </c>
      <c r="G318" s="8">
        <v>125328</v>
      </c>
      <c r="H318" s="8">
        <v>143232</v>
      </c>
      <c r="I318" s="8">
        <v>161136</v>
      </c>
      <c r="J318" s="8">
        <v>221760</v>
      </c>
      <c r="K318" s="9">
        <v>358080</v>
      </c>
      <c r="L318" s="10">
        <v>429120</v>
      </c>
      <c r="M318" s="8">
        <v>501312</v>
      </c>
      <c r="N318" s="8">
        <v>601574</v>
      </c>
    </row>
    <row r="319" spans="1:14" x14ac:dyDescent="0.25">
      <c r="A319" s="7">
        <v>319</v>
      </c>
      <c r="B319" s="7" t="s">
        <v>14</v>
      </c>
      <c r="C319" s="7" t="s">
        <v>369</v>
      </c>
      <c r="D319" s="7" t="str">
        <f t="shared" si="4"/>
        <v>LAGOS-OKITIPUPA</v>
      </c>
      <c r="E319" s="7" t="s">
        <v>60</v>
      </c>
      <c r="F319" s="8">
        <v>494</v>
      </c>
      <c r="G319" s="8">
        <v>64848</v>
      </c>
      <c r="H319" s="8">
        <v>74112</v>
      </c>
      <c r="I319" s="8">
        <v>83376</v>
      </c>
      <c r="J319" s="8">
        <v>115200</v>
      </c>
      <c r="K319" s="9">
        <v>185280</v>
      </c>
      <c r="L319" s="10">
        <v>222720</v>
      </c>
      <c r="M319" s="8">
        <v>259392</v>
      </c>
      <c r="N319" s="8">
        <v>311270</v>
      </c>
    </row>
    <row r="320" spans="1:14" x14ac:dyDescent="0.25">
      <c r="A320" s="7">
        <v>320</v>
      </c>
      <c r="B320" s="7" t="s">
        <v>14</v>
      </c>
      <c r="C320" s="7" t="s">
        <v>370</v>
      </c>
      <c r="D320" s="7" t="str">
        <f t="shared" si="4"/>
        <v>LAGOS-OKO OBA</v>
      </c>
      <c r="E320" s="7" t="s">
        <v>31</v>
      </c>
      <c r="F320" s="8">
        <v>63</v>
      </c>
      <c r="G320" s="8">
        <v>28760</v>
      </c>
      <c r="H320" s="8">
        <v>32868</v>
      </c>
      <c r="I320" s="8">
        <v>36977</v>
      </c>
      <c r="J320" s="8">
        <v>50490</v>
      </c>
      <c r="K320" s="9">
        <v>82170</v>
      </c>
      <c r="L320" s="10">
        <v>98010</v>
      </c>
      <c r="M320" s="8">
        <v>115038</v>
      </c>
      <c r="N320" s="8">
        <v>138046</v>
      </c>
    </row>
    <row r="321" spans="1:14" x14ac:dyDescent="0.25">
      <c r="A321" s="7">
        <v>321</v>
      </c>
      <c r="B321" s="7" t="s">
        <v>14</v>
      </c>
      <c r="C321" s="7" t="s">
        <v>371</v>
      </c>
      <c r="D321" s="7" t="str">
        <f t="shared" si="4"/>
        <v>LAGOS-OKOH</v>
      </c>
      <c r="E321" s="7" t="s">
        <v>18</v>
      </c>
      <c r="F321" s="8">
        <v>1026</v>
      </c>
      <c r="G321" s="8">
        <v>122640</v>
      </c>
      <c r="H321" s="8">
        <v>140160</v>
      </c>
      <c r="I321" s="8">
        <v>157680</v>
      </c>
      <c r="J321" s="8">
        <v>216960</v>
      </c>
      <c r="K321" s="9">
        <v>350400</v>
      </c>
      <c r="L321" s="10">
        <v>420480</v>
      </c>
      <c r="M321" s="8">
        <v>490560</v>
      </c>
      <c r="N321" s="8">
        <v>588672</v>
      </c>
    </row>
    <row r="322" spans="1:14" x14ac:dyDescent="0.25">
      <c r="A322" s="7">
        <v>322</v>
      </c>
      <c r="B322" s="7" t="s">
        <v>14</v>
      </c>
      <c r="C322" s="7" t="s">
        <v>372</v>
      </c>
      <c r="D322" s="7" t="str">
        <f t="shared" ref="D322:D385" si="5">B322&amp;"-"&amp;C322</f>
        <v>LAGOS-OKOKOMAIKO</v>
      </c>
      <c r="E322" s="7" t="s">
        <v>31</v>
      </c>
      <c r="F322" s="8">
        <v>52</v>
      </c>
      <c r="G322" s="8">
        <v>29799</v>
      </c>
      <c r="H322" s="8">
        <v>34056</v>
      </c>
      <c r="I322" s="8">
        <v>38313</v>
      </c>
      <c r="J322" s="8">
        <v>52470</v>
      </c>
      <c r="K322" s="9">
        <v>85140</v>
      </c>
      <c r="L322" s="10">
        <v>101970</v>
      </c>
      <c r="M322" s="8">
        <v>119196</v>
      </c>
      <c r="N322" s="8">
        <v>143035</v>
      </c>
    </row>
    <row r="323" spans="1:14" x14ac:dyDescent="0.25">
      <c r="A323" s="7">
        <v>323</v>
      </c>
      <c r="B323" s="7" t="s">
        <v>14</v>
      </c>
      <c r="C323" s="7" t="s">
        <v>373</v>
      </c>
      <c r="D323" s="7" t="str">
        <f t="shared" si="5"/>
        <v>LAGOS-OKOMU</v>
      </c>
      <c r="E323" s="7" t="s">
        <v>45</v>
      </c>
      <c r="F323" s="8">
        <v>584</v>
      </c>
      <c r="G323" s="8">
        <v>72912</v>
      </c>
      <c r="H323" s="8">
        <v>83328</v>
      </c>
      <c r="I323" s="8">
        <v>93744</v>
      </c>
      <c r="J323" s="8">
        <v>128640</v>
      </c>
      <c r="K323" s="9">
        <v>208320</v>
      </c>
      <c r="L323" s="10">
        <v>249600</v>
      </c>
      <c r="M323" s="8">
        <v>291648</v>
      </c>
      <c r="N323" s="8">
        <v>349978</v>
      </c>
    </row>
    <row r="324" spans="1:14" x14ac:dyDescent="0.25">
      <c r="A324" s="7">
        <v>324</v>
      </c>
      <c r="B324" s="7" t="s">
        <v>14</v>
      </c>
      <c r="C324" s="7" t="s">
        <v>374</v>
      </c>
      <c r="D324" s="7" t="str">
        <f t="shared" si="5"/>
        <v>LAGOS-OKOTA</v>
      </c>
      <c r="E324" s="7" t="s">
        <v>31</v>
      </c>
      <c r="F324" s="8">
        <v>31</v>
      </c>
      <c r="G324" s="8">
        <v>27374</v>
      </c>
      <c r="H324" s="8">
        <v>31284</v>
      </c>
      <c r="I324" s="8">
        <v>35195</v>
      </c>
      <c r="J324" s="8">
        <v>48510</v>
      </c>
      <c r="K324" s="9">
        <v>78210</v>
      </c>
      <c r="L324" s="10">
        <v>94050</v>
      </c>
      <c r="M324" s="8">
        <v>109494</v>
      </c>
      <c r="N324" s="8">
        <v>131393</v>
      </c>
    </row>
    <row r="325" spans="1:14" x14ac:dyDescent="0.25">
      <c r="A325" s="7">
        <v>325</v>
      </c>
      <c r="B325" s="7" t="s">
        <v>14</v>
      </c>
      <c r="C325" s="7" t="s">
        <v>375</v>
      </c>
      <c r="D325" s="7" t="str">
        <f t="shared" si="5"/>
        <v>LAGOS-OKPAI</v>
      </c>
      <c r="E325" s="7" t="s">
        <v>28</v>
      </c>
      <c r="F325" s="8">
        <v>1074</v>
      </c>
      <c r="G325" s="8">
        <v>124992</v>
      </c>
      <c r="H325" s="8">
        <v>142848</v>
      </c>
      <c r="I325" s="8">
        <v>160704</v>
      </c>
      <c r="J325" s="8">
        <v>221760</v>
      </c>
      <c r="K325" s="9">
        <v>357120</v>
      </c>
      <c r="L325" s="10">
        <v>429120</v>
      </c>
      <c r="M325" s="8">
        <v>499968</v>
      </c>
      <c r="N325" s="8">
        <v>599962</v>
      </c>
    </row>
    <row r="326" spans="1:14" x14ac:dyDescent="0.25">
      <c r="A326" s="7">
        <v>326</v>
      </c>
      <c r="B326" s="7" t="s">
        <v>14</v>
      </c>
      <c r="C326" s="7" t="s">
        <v>376</v>
      </c>
      <c r="D326" s="7" t="str">
        <f t="shared" si="5"/>
        <v>LAGOS-OKPANAM</v>
      </c>
      <c r="E326" s="7" t="s">
        <v>28</v>
      </c>
      <c r="F326" s="8">
        <v>938</v>
      </c>
      <c r="G326" s="8">
        <v>110208</v>
      </c>
      <c r="H326" s="8">
        <v>125952</v>
      </c>
      <c r="I326" s="8">
        <v>141696</v>
      </c>
      <c r="J326" s="8">
        <v>194880</v>
      </c>
      <c r="K326" s="9">
        <v>314880</v>
      </c>
      <c r="L326" s="10">
        <v>377280</v>
      </c>
      <c r="M326" s="8">
        <v>440832</v>
      </c>
      <c r="N326" s="8">
        <v>528998</v>
      </c>
    </row>
    <row r="327" spans="1:14" x14ac:dyDescent="0.25">
      <c r="A327" s="7">
        <v>327</v>
      </c>
      <c r="B327" s="7" t="s">
        <v>14</v>
      </c>
      <c r="C327" s="7" t="s">
        <v>377</v>
      </c>
      <c r="D327" s="7" t="str">
        <f t="shared" si="5"/>
        <v>LAGOS-Okpella</v>
      </c>
      <c r="E327" s="7" t="s">
        <v>45</v>
      </c>
      <c r="F327" s="8">
        <v>942</v>
      </c>
      <c r="G327" s="8">
        <v>112560</v>
      </c>
      <c r="H327" s="8">
        <v>128640</v>
      </c>
      <c r="I327" s="8">
        <v>144720</v>
      </c>
      <c r="J327" s="8">
        <v>198720</v>
      </c>
      <c r="K327" s="9">
        <v>321600</v>
      </c>
      <c r="L327" s="10">
        <v>385920</v>
      </c>
      <c r="M327" s="8">
        <v>450240</v>
      </c>
      <c r="N327" s="8">
        <v>540288</v>
      </c>
    </row>
    <row r="328" spans="1:14" x14ac:dyDescent="0.25">
      <c r="A328" s="7">
        <v>328</v>
      </c>
      <c r="B328" s="7" t="s">
        <v>14</v>
      </c>
      <c r="C328" s="7" t="s">
        <v>378</v>
      </c>
      <c r="D328" s="7" t="str">
        <f t="shared" si="5"/>
        <v>LAGOS-OKUKU</v>
      </c>
      <c r="E328" s="7" t="s">
        <v>87</v>
      </c>
      <c r="F328" s="8">
        <v>584</v>
      </c>
      <c r="G328" s="8">
        <v>73920</v>
      </c>
      <c r="H328" s="8">
        <v>84480</v>
      </c>
      <c r="I328" s="8">
        <v>95040</v>
      </c>
      <c r="J328" s="8">
        <v>131520</v>
      </c>
      <c r="K328" s="9">
        <v>211200</v>
      </c>
      <c r="L328" s="10">
        <v>254400</v>
      </c>
      <c r="M328" s="8">
        <v>295680</v>
      </c>
      <c r="N328" s="8">
        <v>354816</v>
      </c>
    </row>
    <row r="329" spans="1:14" x14ac:dyDescent="0.25">
      <c r="A329" s="7">
        <v>329</v>
      </c>
      <c r="B329" s="7" t="s">
        <v>14</v>
      </c>
      <c r="C329" s="7" t="s">
        <v>379</v>
      </c>
      <c r="D329" s="7" t="str">
        <f t="shared" si="5"/>
        <v>LAGOS-OLORUSOGO</v>
      </c>
      <c r="E329" s="7" t="s">
        <v>97</v>
      </c>
      <c r="F329" s="8">
        <v>300</v>
      </c>
      <c r="G329" s="8">
        <v>46851</v>
      </c>
      <c r="H329" s="8">
        <v>53544</v>
      </c>
      <c r="I329" s="8">
        <v>60237</v>
      </c>
      <c r="J329" s="8">
        <v>83420</v>
      </c>
      <c r="K329" s="9">
        <v>133860</v>
      </c>
      <c r="L329" s="10">
        <v>161020</v>
      </c>
      <c r="M329" s="8">
        <v>187404</v>
      </c>
      <c r="N329" s="8">
        <v>224885</v>
      </c>
    </row>
    <row r="330" spans="1:14" x14ac:dyDescent="0.25">
      <c r="A330" s="7">
        <v>330</v>
      </c>
      <c r="B330" s="7" t="s">
        <v>14</v>
      </c>
      <c r="C330" s="7" t="s">
        <v>380</v>
      </c>
      <c r="D330" s="7" t="str">
        <f t="shared" si="5"/>
        <v>LAGOS-OMADINO</v>
      </c>
      <c r="E330" s="7" t="s">
        <v>28</v>
      </c>
      <c r="F330" s="8">
        <v>850</v>
      </c>
      <c r="G330" s="8">
        <v>100128</v>
      </c>
      <c r="H330" s="8">
        <v>114432</v>
      </c>
      <c r="I330" s="8">
        <v>128736</v>
      </c>
      <c r="J330" s="8">
        <v>177600</v>
      </c>
      <c r="K330" s="9">
        <v>286080</v>
      </c>
      <c r="L330" s="10">
        <v>342720</v>
      </c>
      <c r="M330" s="8">
        <v>400512</v>
      </c>
      <c r="N330" s="8">
        <v>480614</v>
      </c>
    </row>
    <row r="331" spans="1:14" x14ac:dyDescent="0.25">
      <c r="A331" s="7">
        <v>331</v>
      </c>
      <c r="B331" s="7" t="s">
        <v>14</v>
      </c>
      <c r="C331" s="7" t="s">
        <v>381</v>
      </c>
      <c r="D331" s="7" t="str">
        <f t="shared" si="5"/>
        <v>LAGOS-OMOLE</v>
      </c>
      <c r="E331" s="7" t="s">
        <v>31</v>
      </c>
      <c r="F331" s="8">
        <v>61</v>
      </c>
      <c r="G331" s="8">
        <v>28067</v>
      </c>
      <c r="H331" s="8">
        <v>32076</v>
      </c>
      <c r="I331" s="8">
        <v>36086</v>
      </c>
      <c r="J331" s="8">
        <v>49500</v>
      </c>
      <c r="K331" s="9">
        <v>80190</v>
      </c>
      <c r="L331" s="10">
        <v>96030</v>
      </c>
      <c r="M331" s="8">
        <v>112266</v>
      </c>
      <c r="N331" s="8">
        <v>134719</v>
      </c>
    </row>
    <row r="332" spans="1:14" x14ac:dyDescent="0.25">
      <c r="A332" s="7">
        <v>332</v>
      </c>
      <c r="B332" s="7" t="s">
        <v>14</v>
      </c>
      <c r="C332" s="7" t="s">
        <v>382</v>
      </c>
      <c r="D332" s="7" t="str">
        <f t="shared" si="5"/>
        <v>LAGOS-OMU-ARAN</v>
      </c>
      <c r="E332" s="7" t="s">
        <v>105</v>
      </c>
      <c r="F332" s="8">
        <v>372</v>
      </c>
      <c r="G332" s="8">
        <v>50400</v>
      </c>
      <c r="H332" s="8">
        <v>57600</v>
      </c>
      <c r="I332" s="8">
        <v>64800</v>
      </c>
      <c r="J332" s="8">
        <v>89280</v>
      </c>
      <c r="K332" s="9">
        <v>144000</v>
      </c>
      <c r="L332" s="10">
        <v>172800</v>
      </c>
      <c r="M332" s="8">
        <v>201600</v>
      </c>
      <c r="N332" s="8">
        <v>241920</v>
      </c>
    </row>
    <row r="333" spans="1:14" x14ac:dyDescent="0.25">
      <c r="A333" s="7">
        <v>333</v>
      </c>
      <c r="B333" s="7" t="s">
        <v>14</v>
      </c>
      <c r="C333" s="7" t="s">
        <v>383</v>
      </c>
      <c r="D333" s="7" t="str">
        <f t="shared" si="5"/>
        <v>LAGOS-OMUO  EKITI</v>
      </c>
      <c r="E333" s="7" t="s">
        <v>36</v>
      </c>
      <c r="F333" s="8">
        <v>854</v>
      </c>
      <c r="G333" s="8">
        <v>100128</v>
      </c>
      <c r="H333" s="8">
        <v>114432</v>
      </c>
      <c r="I333" s="8">
        <v>128736</v>
      </c>
      <c r="J333" s="8">
        <v>177600</v>
      </c>
      <c r="K333" s="9">
        <v>286080</v>
      </c>
      <c r="L333" s="10">
        <v>342720</v>
      </c>
      <c r="M333" s="8">
        <v>400512</v>
      </c>
      <c r="N333" s="8">
        <v>480614</v>
      </c>
    </row>
    <row r="334" spans="1:14" x14ac:dyDescent="0.25">
      <c r="A334" s="7">
        <v>334</v>
      </c>
      <c r="B334" s="7" t="s">
        <v>14</v>
      </c>
      <c r="C334" s="7" t="s">
        <v>384</v>
      </c>
      <c r="D334" s="7" t="str">
        <f t="shared" si="5"/>
        <v>LAGOS-ONDO</v>
      </c>
      <c r="E334" s="7" t="s">
        <v>60</v>
      </c>
      <c r="F334" s="8">
        <v>520</v>
      </c>
      <c r="G334" s="8">
        <v>71904</v>
      </c>
      <c r="H334" s="8">
        <v>82176</v>
      </c>
      <c r="I334" s="8">
        <v>92448</v>
      </c>
      <c r="J334" s="8">
        <v>126720</v>
      </c>
      <c r="K334" s="9">
        <v>205440</v>
      </c>
      <c r="L334" s="10">
        <v>245760</v>
      </c>
      <c r="M334" s="8">
        <v>287616</v>
      </c>
      <c r="N334" s="8">
        <v>345139</v>
      </c>
    </row>
    <row r="335" spans="1:14" x14ac:dyDescent="0.25">
      <c r="A335" s="7">
        <v>335</v>
      </c>
      <c r="B335" s="7" t="s">
        <v>14</v>
      </c>
      <c r="C335" s="7" t="s">
        <v>384</v>
      </c>
      <c r="D335" s="7" t="str">
        <f t="shared" si="5"/>
        <v>LAGOS-ONDO</v>
      </c>
      <c r="E335" s="7" t="s">
        <v>60</v>
      </c>
      <c r="F335" s="8">
        <v>655</v>
      </c>
      <c r="G335" s="8">
        <v>85344</v>
      </c>
      <c r="H335" s="8">
        <v>97536</v>
      </c>
      <c r="I335" s="8">
        <v>109728</v>
      </c>
      <c r="J335" s="8">
        <v>150720</v>
      </c>
      <c r="K335" s="9">
        <v>243840</v>
      </c>
      <c r="L335" s="10">
        <v>292800</v>
      </c>
      <c r="M335" s="8">
        <v>341376</v>
      </c>
      <c r="N335" s="8">
        <v>409651</v>
      </c>
    </row>
    <row r="336" spans="1:14" x14ac:dyDescent="0.25">
      <c r="A336" s="7">
        <v>336</v>
      </c>
      <c r="B336" s="7" t="s">
        <v>14</v>
      </c>
      <c r="C336" s="7" t="s">
        <v>385</v>
      </c>
      <c r="D336" s="7" t="str">
        <f t="shared" si="5"/>
        <v>LAGOS-ONIKAN</v>
      </c>
      <c r="E336" s="7" t="s">
        <v>31</v>
      </c>
      <c r="F336" s="8">
        <v>24</v>
      </c>
      <c r="G336" s="8">
        <v>27027</v>
      </c>
      <c r="H336" s="8">
        <v>30888</v>
      </c>
      <c r="I336" s="8">
        <v>34749</v>
      </c>
      <c r="J336" s="8">
        <v>47520</v>
      </c>
      <c r="K336" s="9">
        <v>77220</v>
      </c>
      <c r="L336" s="10">
        <v>92070</v>
      </c>
      <c r="M336" s="8">
        <v>108108</v>
      </c>
      <c r="N336" s="8">
        <v>129730</v>
      </c>
    </row>
    <row r="337" spans="1:14" x14ac:dyDescent="0.25">
      <c r="A337" s="7">
        <v>337</v>
      </c>
      <c r="B337" s="7" t="s">
        <v>14</v>
      </c>
      <c r="C337" s="7" t="s">
        <v>386</v>
      </c>
      <c r="D337" s="7" t="str">
        <f t="shared" si="5"/>
        <v>LAGOS-ONITSHA</v>
      </c>
      <c r="E337" s="7" t="s">
        <v>18</v>
      </c>
      <c r="F337" s="8">
        <v>940</v>
      </c>
      <c r="G337" s="8">
        <v>109872</v>
      </c>
      <c r="H337" s="8">
        <v>125568</v>
      </c>
      <c r="I337" s="8">
        <v>141264</v>
      </c>
      <c r="J337" s="8">
        <v>194880</v>
      </c>
      <c r="K337" s="9">
        <v>313920</v>
      </c>
      <c r="L337" s="10">
        <v>376320</v>
      </c>
      <c r="M337" s="8">
        <v>439488</v>
      </c>
      <c r="N337" s="8">
        <v>527386</v>
      </c>
    </row>
    <row r="338" spans="1:14" x14ac:dyDescent="0.25">
      <c r="A338" s="7">
        <v>339</v>
      </c>
      <c r="B338" s="7" t="s">
        <v>14</v>
      </c>
      <c r="C338" s="7" t="s">
        <v>387</v>
      </c>
      <c r="D338" s="7" t="str">
        <f t="shared" si="5"/>
        <v>LAGOS-OPEBI</v>
      </c>
      <c r="E338" s="7" t="s">
        <v>31</v>
      </c>
      <c r="F338" s="8">
        <v>40</v>
      </c>
      <c r="G338" s="8">
        <v>27027</v>
      </c>
      <c r="H338" s="8">
        <v>30888</v>
      </c>
      <c r="I338" s="8">
        <v>34749</v>
      </c>
      <c r="J338" s="8">
        <v>47520</v>
      </c>
      <c r="K338" s="9">
        <v>77220</v>
      </c>
      <c r="L338" s="10">
        <v>93060</v>
      </c>
      <c r="M338" s="8">
        <v>108108</v>
      </c>
      <c r="N338" s="8">
        <v>129730</v>
      </c>
    </row>
    <row r="339" spans="1:14" x14ac:dyDescent="0.25">
      <c r="A339" s="7">
        <v>340</v>
      </c>
      <c r="B339" s="7" t="s">
        <v>14</v>
      </c>
      <c r="C339" s="7" t="s">
        <v>388</v>
      </c>
      <c r="D339" s="7" t="str">
        <f t="shared" si="5"/>
        <v>LAGOS-ORE</v>
      </c>
      <c r="E339" s="7" t="s">
        <v>60</v>
      </c>
      <c r="F339" s="8">
        <v>440</v>
      </c>
      <c r="G339" s="8">
        <v>63504</v>
      </c>
      <c r="H339" s="8">
        <v>72576</v>
      </c>
      <c r="I339" s="8">
        <v>81648</v>
      </c>
      <c r="J339" s="8">
        <v>112320</v>
      </c>
      <c r="K339" s="9">
        <v>181440</v>
      </c>
      <c r="L339" s="10">
        <v>217920</v>
      </c>
      <c r="M339" s="8">
        <v>254016</v>
      </c>
      <c r="N339" s="8">
        <v>304819</v>
      </c>
    </row>
    <row r="340" spans="1:14" x14ac:dyDescent="0.25">
      <c r="A340" s="7">
        <v>341</v>
      </c>
      <c r="B340" s="7" t="s">
        <v>14</v>
      </c>
      <c r="C340" s="7" t="s">
        <v>389</v>
      </c>
      <c r="D340" s="7" t="str">
        <f t="shared" si="5"/>
        <v>LAGOS-OREGUN</v>
      </c>
      <c r="E340" s="7" t="s">
        <v>31</v>
      </c>
      <c r="F340" s="8">
        <v>50</v>
      </c>
      <c r="G340" s="8">
        <v>27027</v>
      </c>
      <c r="H340" s="8">
        <v>30888</v>
      </c>
      <c r="I340" s="8">
        <v>34749</v>
      </c>
      <c r="J340" s="8">
        <v>47520</v>
      </c>
      <c r="K340" s="9">
        <v>77220</v>
      </c>
      <c r="L340" s="10">
        <v>93060</v>
      </c>
      <c r="M340" s="8">
        <v>108108</v>
      </c>
      <c r="N340" s="8">
        <v>129730</v>
      </c>
    </row>
    <row r="341" spans="1:14" x14ac:dyDescent="0.25">
      <c r="A341" s="7">
        <v>342</v>
      </c>
      <c r="B341" s="7" t="s">
        <v>14</v>
      </c>
      <c r="C341" s="7" t="s">
        <v>390</v>
      </c>
      <c r="D341" s="7" t="str">
        <f t="shared" si="5"/>
        <v>LAGOS-ORILE</v>
      </c>
      <c r="E341" s="7" t="s">
        <v>31</v>
      </c>
      <c r="F341" s="8">
        <v>15</v>
      </c>
      <c r="G341" s="8">
        <v>27374</v>
      </c>
      <c r="H341" s="8">
        <v>31284</v>
      </c>
      <c r="I341" s="8">
        <v>35195</v>
      </c>
      <c r="J341" s="8">
        <v>48510</v>
      </c>
      <c r="K341" s="9">
        <v>78210</v>
      </c>
      <c r="L341" s="10">
        <v>93060</v>
      </c>
      <c r="M341" s="8">
        <v>109494</v>
      </c>
      <c r="N341" s="8">
        <v>131393</v>
      </c>
    </row>
    <row r="342" spans="1:14" x14ac:dyDescent="0.25">
      <c r="A342" s="7">
        <v>343</v>
      </c>
      <c r="B342" s="7" t="s">
        <v>14</v>
      </c>
      <c r="C342" s="7" t="s">
        <v>391</v>
      </c>
      <c r="D342" s="7" t="str">
        <f t="shared" si="5"/>
        <v>LAGOS-ORILE AGEGE</v>
      </c>
      <c r="E342" s="7" t="s">
        <v>31</v>
      </c>
      <c r="F342" s="8">
        <v>65</v>
      </c>
      <c r="G342" s="8">
        <v>29106</v>
      </c>
      <c r="H342" s="8">
        <v>33264</v>
      </c>
      <c r="I342" s="8">
        <v>37422</v>
      </c>
      <c r="J342" s="8">
        <v>51480</v>
      </c>
      <c r="K342" s="9">
        <v>83160</v>
      </c>
      <c r="L342" s="10">
        <v>99990</v>
      </c>
      <c r="M342" s="8">
        <v>116424</v>
      </c>
      <c r="N342" s="8">
        <v>139709</v>
      </c>
    </row>
    <row r="343" spans="1:14" x14ac:dyDescent="0.25">
      <c r="A343" s="7">
        <v>344</v>
      </c>
      <c r="B343" s="7" t="s">
        <v>14</v>
      </c>
      <c r="C343" s="7" t="s">
        <v>392</v>
      </c>
      <c r="D343" s="7" t="str">
        <f t="shared" si="5"/>
        <v>LAGOS-ORLU</v>
      </c>
      <c r="E343" s="7" t="s">
        <v>319</v>
      </c>
      <c r="F343" s="8">
        <v>1072</v>
      </c>
      <c r="G343" s="8">
        <v>124656</v>
      </c>
      <c r="H343" s="8">
        <v>142464</v>
      </c>
      <c r="I343" s="8">
        <v>160272</v>
      </c>
      <c r="J343" s="8">
        <v>220800</v>
      </c>
      <c r="K343" s="9">
        <v>356160</v>
      </c>
      <c r="L343" s="10">
        <v>428160</v>
      </c>
      <c r="M343" s="8">
        <v>498624</v>
      </c>
      <c r="N343" s="8">
        <v>598349</v>
      </c>
    </row>
    <row r="344" spans="1:14" x14ac:dyDescent="0.25">
      <c r="A344" s="7">
        <v>345</v>
      </c>
      <c r="B344" s="7" t="s">
        <v>14</v>
      </c>
      <c r="C344" s="7" t="s">
        <v>393</v>
      </c>
      <c r="D344" s="7" t="str">
        <f t="shared" si="5"/>
        <v>LAGOS-ORO</v>
      </c>
      <c r="E344" s="7" t="s">
        <v>105</v>
      </c>
      <c r="F344" s="8">
        <v>647</v>
      </c>
      <c r="G344" s="8">
        <v>81648</v>
      </c>
      <c r="H344" s="8">
        <v>93312</v>
      </c>
      <c r="I344" s="8">
        <v>104976</v>
      </c>
      <c r="J344" s="8">
        <v>144960</v>
      </c>
      <c r="K344" s="9">
        <v>233280</v>
      </c>
      <c r="L344" s="10">
        <v>280320</v>
      </c>
      <c r="M344" s="8">
        <v>326592</v>
      </c>
      <c r="N344" s="8">
        <v>391910</v>
      </c>
    </row>
    <row r="345" spans="1:14" x14ac:dyDescent="0.25">
      <c r="A345" s="7">
        <v>346</v>
      </c>
      <c r="B345" s="7" t="s">
        <v>14</v>
      </c>
      <c r="C345" s="7" t="s">
        <v>394</v>
      </c>
      <c r="D345" s="7" t="str">
        <f t="shared" si="5"/>
        <v>LAGOS-ORON</v>
      </c>
      <c r="E345" s="7" t="s">
        <v>147</v>
      </c>
      <c r="F345" s="8">
        <v>1484</v>
      </c>
      <c r="G345" s="8">
        <v>142310</v>
      </c>
      <c r="H345" s="8">
        <v>162640</v>
      </c>
      <c r="I345" s="8">
        <v>182970</v>
      </c>
      <c r="J345" s="8">
        <v>252700</v>
      </c>
      <c r="K345" s="9">
        <v>406600</v>
      </c>
      <c r="L345" s="10">
        <v>488300</v>
      </c>
      <c r="M345" s="8">
        <v>569240</v>
      </c>
      <c r="N345" s="8">
        <v>683088</v>
      </c>
    </row>
    <row r="346" spans="1:14" x14ac:dyDescent="0.25">
      <c r="A346" s="7">
        <v>347</v>
      </c>
      <c r="B346" s="7" t="s">
        <v>14</v>
      </c>
      <c r="C346" s="7" t="s">
        <v>395</v>
      </c>
      <c r="D346" s="7" t="str">
        <f t="shared" si="5"/>
        <v>LAGOS-ORU-IJEBU</v>
      </c>
      <c r="E346" s="7" t="s">
        <v>26</v>
      </c>
      <c r="F346" s="8">
        <v>256</v>
      </c>
      <c r="G346" s="8">
        <v>45619</v>
      </c>
      <c r="H346" s="8">
        <v>52136</v>
      </c>
      <c r="I346" s="8">
        <v>58653</v>
      </c>
      <c r="J346" s="8">
        <v>81340</v>
      </c>
      <c r="K346" s="9">
        <v>130340</v>
      </c>
      <c r="L346" s="10">
        <v>156800</v>
      </c>
      <c r="M346" s="8">
        <v>182476</v>
      </c>
      <c r="N346" s="8">
        <v>218971</v>
      </c>
    </row>
    <row r="347" spans="1:14" x14ac:dyDescent="0.25">
      <c r="A347" s="7">
        <v>348</v>
      </c>
      <c r="B347" s="7" t="s">
        <v>14</v>
      </c>
      <c r="C347" s="7" t="s">
        <v>396</v>
      </c>
      <c r="D347" s="7" t="str">
        <f t="shared" si="5"/>
        <v>LAGOS-OSHIMILI</v>
      </c>
      <c r="E347" s="7" t="s">
        <v>28</v>
      </c>
      <c r="F347" s="8">
        <v>966</v>
      </c>
      <c r="G347" s="8">
        <v>112224</v>
      </c>
      <c r="H347" s="8">
        <v>128256</v>
      </c>
      <c r="I347" s="8">
        <v>144288</v>
      </c>
      <c r="J347" s="8">
        <v>198720</v>
      </c>
      <c r="K347" s="9">
        <v>320640</v>
      </c>
      <c r="L347" s="10">
        <v>384000</v>
      </c>
      <c r="M347" s="8">
        <v>448896</v>
      </c>
      <c r="N347" s="8">
        <v>538675</v>
      </c>
    </row>
    <row r="348" spans="1:14" x14ac:dyDescent="0.25">
      <c r="A348" s="7">
        <v>349</v>
      </c>
      <c r="B348" s="7" t="s">
        <v>14</v>
      </c>
      <c r="C348" s="7" t="s">
        <v>397</v>
      </c>
      <c r="D348" s="7" t="str">
        <f t="shared" si="5"/>
        <v>LAGOS-OSHODI</v>
      </c>
      <c r="E348" s="7" t="s">
        <v>31</v>
      </c>
      <c r="F348" s="8">
        <v>32</v>
      </c>
      <c r="G348" s="8">
        <v>30507</v>
      </c>
      <c r="H348" s="8">
        <v>34865</v>
      </c>
      <c r="I348" s="8">
        <v>39223</v>
      </c>
      <c r="J348" s="8">
        <v>52298</v>
      </c>
      <c r="K348" s="9">
        <v>87163</v>
      </c>
      <c r="L348" s="10">
        <v>104596</v>
      </c>
      <c r="M348" s="8">
        <v>122028</v>
      </c>
      <c r="N348" s="8">
        <v>146434</v>
      </c>
    </row>
    <row r="349" spans="1:14" x14ac:dyDescent="0.25">
      <c r="A349" s="7">
        <v>350</v>
      </c>
      <c r="B349" s="7" t="s">
        <v>14</v>
      </c>
      <c r="C349" s="7" t="s">
        <v>398</v>
      </c>
      <c r="D349" s="7" t="str">
        <f t="shared" si="5"/>
        <v>LAGOS-OSHOGBO</v>
      </c>
      <c r="E349" s="7" t="s">
        <v>87</v>
      </c>
      <c r="F349" s="8">
        <v>492</v>
      </c>
      <c r="G349" s="8">
        <v>68880</v>
      </c>
      <c r="H349" s="8">
        <v>78720</v>
      </c>
      <c r="I349" s="8">
        <v>88560</v>
      </c>
      <c r="J349" s="8">
        <v>121920</v>
      </c>
      <c r="K349" s="9">
        <v>196800</v>
      </c>
      <c r="L349" s="10">
        <v>236160</v>
      </c>
      <c r="M349" s="8">
        <v>275520</v>
      </c>
      <c r="N349" s="8">
        <v>330624</v>
      </c>
    </row>
    <row r="350" spans="1:14" x14ac:dyDescent="0.25">
      <c r="A350" s="7">
        <v>351</v>
      </c>
      <c r="B350" s="7" t="s">
        <v>14</v>
      </c>
      <c r="C350" s="7" t="s">
        <v>399</v>
      </c>
      <c r="D350" s="7" t="str">
        <f t="shared" si="5"/>
        <v>LAGOS-OSOSA</v>
      </c>
      <c r="E350" s="7" t="s">
        <v>26</v>
      </c>
      <c r="F350" s="8">
        <v>230</v>
      </c>
      <c r="G350" s="8">
        <v>46305</v>
      </c>
      <c r="H350" s="8">
        <v>52920</v>
      </c>
      <c r="I350" s="8">
        <v>59535</v>
      </c>
      <c r="J350" s="8">
        <v>81340</v>
      </c>
      <c r="K350" s="9">
        <v>132300</v>
      </c>
      <c r="L350" s="10">
        <v>158760</v>
      </c>
      <c r="M350" s="8">
        <v>185220</v>
      </c>
      <c r="N350" s="8">
        <v>222264</v>
      </c>
    </row>
    <row r="351" spans="1:14" x14ac:dyDescent="0.25">
      <c r="A351" s="7">
        <v>352</v>
      </c>
      <c r="B351" s="7" t="s">
        <v>14</v>
      </c>
      <c r="C351" s="7" t="s">
        <v>400</v>
      </c>
      <c r="D351" s="7" t="str">
        <f t="shared" si="5"/>
        <v>LAGOS-OTUN</v>
      </c>
      <c r="E351" s="7" t="s">
        <v>36</v>
      </c>
      <c r="F351" s="8">
        <v>668</v>
      </c>
      <c r="G351" s="8">
        <v>83328</v>
      </c>
      <c r="H351" s="8">
        <v>95232</v>
      </c>
      <c r="I351" s="8">
        <v>107136</v>
      </c>
      <c r="J351" s="8">
        <v>147840</v>
      </c>
      <c r="K351" s="9">
        <v>238080</v>
      </c>
      <c r="L351" s="10">
        <v>286080</v>
      </c>
      <c r="M351" s="8">
        <v>333312</v>
      </c>
      <c r="N351" s="8">
        <v>399974</v>
      </c>
    </row>
    <row r="352" spans="1:14" x14ac:dyDescent="0.25">
      <c r="A352" s="7">
        <v>353</v>
      </c>
      <c r="B352" s="7" t="s">
        <v>14</v>
      </c>
      <c r="C352" s="7" t="s">
        <v>401</v>
      </c>
      <c r="D352" s="7" t="str">
        <f t="shared" si="5"/>
        <v>LAGOS-OTUOCHA</v>
      </c>
      <c r="E352" s="7" t="s">
        <v>18</v>
      </c>
      <c r="F352" s="8">
        <v>1000</v>
      </c>
      <c r="G352" s="8">
        <v>114912</v>
      </c>
      <c r="H352" s="8">
        <v>131328</v>
      </c>
      <c r="I352" s="8">
        <v>147744</v>
      </c>
      <c r="J352" s="8">
        <v>203520</v>
      </c>
      <c r="K352" s="9">
        <v>328320</v>
      </c>
      <c r="L352" s="10">
        <v>394560</v>
      </c>
      <c r="M352" s="8">
        <v>459648</v>
      </c>
      <c r="N352" s="8">
        <v>551578</v>
      </c>
    </row>
    <row r="353" spans="1:14" x14ac:dyDescent="0.25">
      <c r="A353" s="7">
        <v>354</v>
      </c>
      <c r="B353" s="7" t="s">
        <v>14</v>
      </c>
      <c r="C353" s="7" t="s">
        <v>402</v>
      </c>
      <c r="D353" s="7" t="str">
        <f t="shared" si="5"/>
        <v>LAGOS-OTURKPO</v>
      </c>
      <c r="E353" s="7" t="s">
        <v>167</v>
      </c>
      <c r="F353" s="8">
        <v>1442</v>
      </c>
      <c r="G353" s="8">
        <v>145635</v>
      </c>
      <c r="H353" s="8">
        <v>166440</v>
      </c>
      <c r="I353" s="8">
        <v>187245</v>
      </c>
      <c r="J353" s="8">
        <v>257450</v>
      </c>
      <c r="K353" s="9">
        <v>416100</v>
      </c>
      <c r="L353" s="10">
        <v>498750</v>
      </c>
      <c r="M353" s="8">
        <v>582540</v>
      </c>
      <c r="N353" s="8">
        <v>699048</v>
      </c>
    </row>
    <row r="354" spans="1:14" x14ac:dyDescent="0.25">
      <c r="A354" s="7">
        <v>355</v>
      </c>
      <c r="B354" s="7" t="s">
        <v>14</v>
      </c>
      <c r="C354" s="7" t="s">
        <v>403</v>
      </c>
      <c r="D354" s="7" t="str">
        <f t="shared" si="5"/>
        <v>LAGOS-OWENA</v>
      </c>
      <c r="E354" s="7" t="s">
        <v>60</v>
      </c>
      <c r="F354" s="8">
        <v>645</v>
      </c>
      <c r="G354" s="8">
        <v>81648</v>
      </c>
      <c r="H354" s="8">
        <v>93312</v>
      </c>
      <c r="I354" s="8">
        <v>104976</v>
      </c>
      <c r="J354" s="8">
        <v>144960</v>
      </c>
      <c r="K354" s="9">
        <v>233280</v>
      </c>
      <c r="L354" s="10">
        <v>279360</v>
      </c>
      <c r="M354" s="8">
        <v>326592</v>
      </c>
      <c r="N354" s="8">
        <v>391910</v>
      </c>
    </row>
    <row r="355" spans="1:14" x14ac:dyDescent="0.25">
      <c r="A355" s="7">
        <v>356</v>
      </c>
      <c r="B355" s="7" t="s">
        <v>14</v>
      </c>
      <c r="C355" s="7" t="s">
        <v>404</v>
      </c>
      <c r="D355" s="7" t="str">
        <f t="shared" si="5"/>
        <v>LAGOS-OWERRI</v>
      </c>
      <c r="E355" s="7" t="s">
        <v>319</v>
      </c>
      <c r="F355" s="8">
        <v>1120</v>
      </c>
      <c r="G355" s="8">
        <v>127008</v>
      </c>
      <c r="H355" s="8">
        <v>145152</v>
      </c>
      <c r="I355" s="8">
        <v>163296</v>
      </c>
      <c r="J355" s="8">
        <v>225600</v>
      </c>
      <c r="K355" s="9">
        <v>362880</v>
      </c>
      <c r="L355" s="10">
        <v>435840</v>
      </c>
      <c r="M355" s="8">
        <v>508032</v>
      </c>
      <c r="N355" s="8">
        <v>609638</v>
      </c>
    </row>
    <row r="356" spans="1:14" x14ac:dyDescent="0.25">
      <c r="A356" s="7">
        <v>357</v>
      </c>
      <c r="B356" s="7" t="s">
        <v>14</v>
      </c>
      <c r="C356" s="7" t="s">
        <v>405</v>
      </c>
      <c r="D356" s="7" t="str">
        <f t="shared" si="5"/>
        <v>LAGOS-OWO</v>
      </c>
      <c r="E356" s="7" t="s">
        <v>60</v>
      </c>
      <c r="F356" s="8">
        <v>716</v>
      </c>
      <c r="G356" s="8">
        <v>90048</v>
      </c>
      <c r="H356" s="8">
        <v>102912</v>
      </c>
      <c r="I356" s="8">
        <v>115776</v>
      </c>
      <c r="J356" s="8">
        <v>159360</v>
      </c>
      <c r="K356" s="9">
        <v>257280</v>
      </c>
      <c r="L356" s="10">
        <v>309120</v>
      </c>
      <c r="M356" s="8">
        <v>360192</v>
      </c>
      <c r="N356" s="8">
        <v>432230</v>
      </c>
    </row>
    <row r="357" spans="1:14" x14ac:dyDescent="0.25">
      <c r="A357" s="7">
        <v>358</v>
      </c>
      <c r="B357" s="7" t="s">
        <v>14</v>
      </c>
      <c r="C357" s="7" t="s">
        <v>406</v>
      </c>
      <c r="D357" s="7" t="str">
        <f t="shared" si="5"/>
        <v>LAGOS-OWODE</v>
      </c>
      <c r="E357" s="7" t="s">
        <v>26</v>
      </c>
      <c r="F357" s="8">
        <v>174</v>
      </c>
      <c r="G357" s="8">
        <v>39788</v>
      </c>
      <c r="H357" s="8">
        <v>45472</v>
      </c>
      <c r="I357" s="8">
        <v>51156</v>
      </c>
      <c r="J357" s="8">
        <v>70560</v>
      </c>
      <c r="K357" s="9">
        <v>113680</v>
      </c>
      <c r="L357" s="10">
        <v>137200</v>
      </c>
      <c r="M357" s="8">
        <v>159152</v>
      </c>
      <c r="N357" s="8">
        <v>190982</v>
      </c>
    </row>
    <row r="358" spans="1:14" x14ac:dyDescent="0.25">
      <c r="A358" s="7">
        <v>359</v>
      </c>
      <c r="B358" s="7" t="s">
        <v>14</v>
      </c>
      <c r="C358" s="7" t="s">
        <v>407</v>
      </c>
      <c r="D358" s="7" t="str">
        <f t="shared" si="5"/>
        <v>LAGOS-OWORONSHOK</v>
      </c>
      <c r="E358" s="7" t="s">
        <v>31</v>
      </c>
      <c r="F358" s="8">
        <v>36</v>
      </c>
      <c r="G358" s="8">
        <v>27374</v>
      </c>
      <c r="H358" s="8">
        <v>31284</v>
      </c>
      <c r="I358" s="8">
        <v>35195</v>
      </c>
      <c r="J358" s="8">
        <v>48510</v>
      </c>
      <c r="K358" s="9">
        <v>78210</v>
      </c>
      <c r="L358" s="10">
        <v>94050</v>
      </c>
      <c r="M358" s="8">
        <v>109494</v>
      </c>
      <c r="N358" s="8">
        <v>131393</v>
      </c>
    </row>
    <row r="359" spans="1:14" x14ac:dyDescent="0.25">
      <c r="A359" s="7">
        <v>360</v>
      </c>
      <c r="B359" s="7" t="s">
        <v>14</v>
      </c>
      <c r="C359" s="7" t="s">
        <v>408</v>
      </c>
      <c r="D359" s="7" t="str">
        <f t="shared" si="5"/>
        <v>LAGOS-OYINGBO</v>
      </c>
      <c r="E359" s="7" t="s">
        <v>31</v>
      </c>
      <c r="F359" s="8">
        <v>42</v>
      </c>
      <c r="G359" s="8">
        <v>27027</v>
      </c>
      <c r="H359" s="8">
        <v>30888</v>
      </c>
      <c r="I359" s="8">
        <v>34749</v>
      </c>
      <c r="J359" s="8">
        <v>47520</v>
      </c>
      <c r="K359" s="9">
        <v>77220</v>
      </c>
      <c r="L359" s="10">
        <v>93060</v>
      </c>
      <c r="M359" s="8">
        <v>108108</v>
      </c>
      <c r="N359" s="8">
        <v>129730</v>
      </c>
    </row>
    <row r="360" spans="1:14" x14ac:dyDescent="0.25">
      <c r="A360" s="7">
        <v>361</v>
      </c>
      <c r="B360" s="7" t="s">
        <v>14</v>
      </c>
      <c r="C360" s="7" t="s">
        <v>409</v>
      </c>
      <c r="D360" s="7" t="str">
        <f t="shared" si="5"/>
        <v>LAGOS-OYO</v>
      </c>
      <c r="E360" s="7" t="s">
        <v>97</v>
      </c>
      <c r="F360" s="8">
        <v>392</v>
      </c>
      <c r="G360" s="8">
        <v>53302</v>
      </c>
      <c r="H360" s="8">
        <v>60916</v>
      </c>
      <c r="I360" s="8">
        <v>68531</v>
      </c>
      <c r="J360" s="8">
        <v>94090</v>
      </c>
      <c r="K360" s="9">
        <v>152290</v>
      </c>
      <c r="L360" s="10">
        <v>182360</v>
      </c>
      <c r="M360" s="8">
        <v>213206</v>
      </c>
      <c r="N360" s="8">
        <v>255847</v>
      </c>
    </row>
    <row r="361" spans="1:14" x14ac:dyDescent="0.25">
      <c r="A361" s="7">
        <v>362</v>
      </c>
      <c r="B361" s="7" t="s">
        <v>14</v>
      </c>
      <c r="C361" s="7" t="s">
        <v>410</v>
      </c>
      <c r="D361" s="7" t="str">
        <f t="shared" si="5"/>
        <v>LAGOS-PALMGROVE</v>
      </c>
      <c r="E361" s="7" t="s">
        <v>31</v>
      </c>
      <c r="F361" s="8">
        <v>26</v>
      </c>
      <c r="G361" s="8">
        <v>27027</v>
      </c>
      <c r="H361" s="8">
        <v>30888</v>
      </c>
      <c r="I361" s="8">
        <v>34749</v>
      </c>
      <c r="J361" s="8">
        <v>47520</v>
      </c>
      <c r="K361" s="9">
        <v>77220</v>
      </c>
      <c r="L361" s="10">
        <v>92070</v>
      </c>
      <c r="M361" s="8">
        <v>108108</v>
      </c>
      <c r="N361" s="8">
        <v>129730</v>
      </c>
    </row>
    <row r="362" spans="1:14" x14ac:dyDescent="0.25">
      <c r="A362" s="7">
        <v>364</v>
      </c>
      <c r="B362" s="7" t="s">
        <v>14</v>
      </c>
      <c r="C362" s="7" t="s">
        <v>411</v>
      </c>
      <c r="D362" s="7" t="str">
        <f t="shared" si="5"/>
        <v>LAGOS-PAPALANTO</v>
      </c>
      <c r="E362" s="7" t="s">
        <v>26</v>
      </c>
      <c r="F362" s="8">
        <v>116</v>
      </c>
      <c r="G362" s="8">
        <v>33957</v>
      </c>
      <c r="H362" s="8">
        <v>38808</v>
      </c>
      <c r="I362" s="8">
        <v>43659</v>
      </c>
      <c r="J362" s="8">
        <v>59780</v>
      </c>
      <c r="K362" s="9">
        <v>97020</v>
      </c>
      <c r="L362" s="10">
        <v>116620</v>
      </c>
      <c r="M362" s="8">
        <v>135828</v>
      </c>
      <c r="N362" s="8">
        <v>162994</v>
      </c>
    </row>
    <row r="363" spans="1:14" x14ac:dyDescent="0.25">
      <c r="A363" s="7">
        <v>365</v>
      </c>
      <c r="B363" s="7" t="s">
        <v>14</v>
      </c>
      <c r="C363" s="7" t="s">
        <v>412</v>
      </c>
      <c r="D363" s="7" t="str">
        <f t="shared" si="5"/>
        <v>LAGOS-PATANI</v>
      </c>
      <c r="E363" s="7" t="s">
        <v>28</v>
      </c>
      <c r="F363" s="8">
        <v>974</v>
      </c>
      <c r="G363" s="8">
        <v>112560</v>
      </c>
      <c r="H363" s="8">
        <v>128640</v>
      </c>
      <c r="I363" s="8">
        <v>144720</v>
      </c>
      <c r="J363" s="8">
        <v>198720</v>
      </c>
      <c r="K363" s="9">
        <v>321600</v>
      </c>
      <c r="L363" s="10">
        <v>385920</v>
      </c>
      <c r="M363" s="8">
        <v>450240</v>
      </c>
      <c r="N363" s="8">
        <v>540288</v>
      </c>
    </row>
    <row r="364" spans="1:14" x14ac:dyDescent="0.25">
      <c r="A364" s="7">
        <v>366</v>
      </c>
      <c r="B364" s="7" t="s">
        <v>14</v>
      </c>
      <c r="C364" s="7" t="s">
        <v>413</v>
      </c>
      <c r="D364" s="7" t="str">
        <f t="shared" si="5"/>
        <v>LAGOS-PATEGI</v>
      </c>
      <c r="E364" s="7" t="s">
        <v>105</v>
      </c>
      <c r="F364" s="8">
        <v>916</v>
      </c>
      <c r="G364" s="8">
        <v>107520</v>
      </c>
      <c r="H364" s="8">
        <v>122880</v>
      </c>
      <c r="I364" s="8">
        <v>138240</v>
      </c>
      <c r="J364" s="8">
        <v>190080</v>
      </c>
      <c r="K364" s="9">
        <v>307200</v>
      </c>
      <c r="L364" s="10">
        <v>368640</v>
      </c>
      <c r="M364" s="8">
        <v>430080</v>
      </c>
      <c r="N364" s="8">
        <v>516096</v>
      </c>
    </row>
    <row r="365" spans="1:14" x14ac:dyDescent="0.25">
      <c r="A365" s="7">
        <v>367</v>
      </c>
      <c r="B365" s="7" t="s">
        <v>14</v>
      </c>
      <c r="C365" s="7" t="s">
        <v>414</v>
      </c>
      <c r="D365" s="7" t="str">
        <f t="shared" si="5"/>
        <v>LAGOS-PORT HARCOURT</v>
      </c>
      <c r="E365" s="7" t="s">
        <v>345</v>
      </c>
      <c r="F365" s="8">
        <v>1360</v>
      </c>
      <c r="G365" s="8">
        <v>149184</v>
      </c>
      <c r="H365" s="8">
        <v>170496</v>
      </c>
      <c r="I365" s="8">
        <v>191808</v>
      </c>
      <c r="J365" s="8">
        <v>264000</v>
      </c>
      <c r="K365" s="9">
        <v>426240</v>
      </c>
      <c r="L365" s="10">
        <v>511680</v>
      </c>
      <c r="M365" s="8">
        <v>596736</v>
      </c>
      <c r="N365" s="8">
        <v>716083</v>
      </c>
    </row>
    <row r="366" spans="1:14" x14ac:dyDescent="0.25">
      <c r="A366" s="7">
        <v>368</v>
      </c>
      <c r="B366" s="7" t="s">
        <v>14</v>
      </c>
      <c r="C366" s="7" t="s">
        <v>415</v>
      </c>
      <c r="D366" s="7" t="str">
        <f t="shared" si="5"/>
        <v>LAGOS-POTISKUM</v>
      </c>
      <c r="E366" s="7" t="s">
        <v>128</v>
      </c>
      <c r="F366" s="8">
        <v>2768</v>
      </c>
      <c r="G366" s="8">
        <v>220035</v>
      </c>
      <c r="H366" s="8">
        <v>251469</v>
      </c>
      <c r="I366" s="8">
        <v>282902</v>
      </c>
      <c r="J366" s="8">
        <v>389348</v>
      </c>
      <c r="K366" s="9">
        <v>628672</v>
      </c>
      <c r="L366" s="10">
        <v>754585</v>
      </c>
      <c r="M366" s="8">
        <v>880141</v>
      </c>
      <c r="N366" s="8">
        <v>1056169</v>
      </c>
    </row>
    <row r="367" spans="1:14" x14ac:dyDescent="0.25">
      <c r="A367" s="7">
        <v>369</v>
      </c>
      <c r="B367" s="7" t="s">
        <v>14</v>
      </c>
      <c r="C367" s="7" t="s">
        <v>416</v>
      </c>
      <c r="D367" s="7" t="str">
        <f t="shared" si="5"/>
        <v>LAGOS-RIBAKO</v>
      </c>
      <c r="E367" s="7" t="s">
        <v>159</v>
      </c>
      <c r="F367" s="8">
        <v>1938</v>
      </c>
      <c r="G367" s="8">
        <v>164878</v>
      </c>
      <c r="H367" s="8">
        <v>188432</v>
      </c>
      <c r="I367" s="8">
        <v>211986</v>
      </c>
      <c r="J367" s="8">
        <v>292364</v>
      </c>
      <c r="K367" s="9">
        <v>471081</v>
      </c>
      <c r="L367" s="10">
        <v>565481</v>
      </c>
      <c r="M367" s="8">
        <v>659513</v>
      </c>
      <c r="N367" s="8">
        <v>791416</v>
      </c>
    </row>
    <row r="368" spans="1:14" x14ac:dyDescent="0.25">
      <c r="A368" s="7">
        <v>370</v>
      </c>
      <c r="B368" s="7" t="s">
        <v>14</v>
      </c>
      <c r="C368" s="7" t="s">
        <v>417</v>
      </c>
      <c r="D368" s="7" t="str">
        <f t="shared" si="5"/>
        <v>LAGOS-RIJAU</v>
      </c>
      <c r="E368" s="7" t="s">
        <v>95</v>
      </c>
      <c r="F368" s="8">
        <v>1210</v>
      </c>
      <c r="G368" s="8">
        <v>129730</v>
      </c>
      <c r="H368" s="8">
        <v>148262</v>
      </c>
      <c r="I368" s="8">
        <v>166795</v>
      </c>
      <c r="J368" s="8">
        <v>229320</v>
      </c>
      <c r="K368" s="9">
        <v>370656</v>
      </c>
      <c r="L368" s="10">
        <v>444600</v>
      </c>
      <c r="M368" s="8">
        <v>518918</v>
      </c>
      <c r="N368" s="8">
        <v>622702</v>
      </c>
    </row>
    <row r="369" spans="1:14" x14ac:dyDescent="0.25">
      <c r="A369" s="7">
        <v>371</v>
      </c>
      <c r="B369" s="7" t="s">
        <v>14</v>
      </c>
      <c r="C369" s="7" t="s">
        <v>418</v>
      </c>
      <c r="D369" s="7" t="str">
        <f t="shared" si="5"/>
        <v>LAGOS-SABO</v>
      </c>
      <c r="E369" s="7" t="s">
        <v>31</v>
      </c>
      <c r="F369" s="8">
        <v>20</v>
      </c>
      <c r="G369" s="8">
        <v>27027</v>
      </c>
      <c r="H369" s="8">
        <v>30888</v>
      </c>
      <c r="I369" s="8">
        <v>34749</v>
      </c>
      <c r="J369" s="8">
        <v>47520</v>
      </c>
      <c r="K369" s="9">
        <v>77220</v>
      </c>
      <c r="L369" s="10">
        <v>92070</v>
      </c>
      <c r="M369" s="8">
        <v>108108</v>
      </c>
      <c r="N369" s="8">
        <v>129730</v>
      </c>
    </row>
    <row r="370" spans="1:14" x14ac:dyDescent="0.25">
      <c r="A370" s="7">
        <v>372</v>
      </c>
      <c r="B370" s="7" t="s">
        <v>14</v>
      </c>
      <c r="C370" s="7" t="s">
        <v>419</v>
      </c>
      <c r="D370" s="7" t="str">
        <f t="shared" si="5"/>
        <v>LAGOS-SAMINAKA</v>
      </c>
      <c r="E370" s="7" t="s">
        <v>80</v>
      </c>
      <c r="F370" s="8">
        <v>2192</v>
      </c>
      <c r="G370" s="8">
        <v>190789</v>
      </c>
      <c r="H370" s="8">
        <v>218044</v>
      </c>
      <c r="I370" s="8">
        <v>245300</v>
      </c>
      <c r="J370" s="8">
        <v>337535</v>
      </c>
      <c r="K370" s="9">
        <v>545110</v>
      </c>
      <c r="L370" s="10">
        <v>653410</v>
      </c>
      <c r="M370" s="8">
        <v>763154</v>
      </c>
      <c r="N370" s="8">
        <v>915785</v>
      </c>
    </row>
    <row r="371" spans="1:14" x14ac:dyDescent="0.25">
      <c r="A371" s="7">
        <v>373</v>
      </c>
      <c r="B371" s="7" t="s">
        <v>14</v>
      </c>
      <c r="C371" s="7" t="s">
        <v>420</v>
      </c>
      <c r="D371" s="7" t="str">
        <f t="shared" si="5"/>
        <v>LAGOS-SANGO OTTA</v>
      </c>
      <c r="E371" s="7" t="s">
        <v>26</v>
      </c>
      <c r="F371" s="8">
        <v>111</v>
      </c>
      <c r="G371" s="8">
        <v>45298</v>
      </c>
      <c r="H371" s="8">
        <v>51770</v>
      </c>
      <c r="I371" s="8">
        <v>58241</v>
      </c>
      <c r="J371" s="8">
        <v>77654</v>
      </c>
      <c r="K371" s="9">
        <v>129424</v>
      </c>
      <c r="L371" s="10">
        <v>155309</v>
      </c>
      <c r="M371" s="8">
        <v>181193</v>
      </c>
      <c r="N371" s="8">
        <v>217432</v>
      </c>
    </row>
    <row r="372" spans="1:14" x14ac:dyDescent="0.25">
      <c r="A372" s="7">
        <v>374</v>
      </c>
      <c r="B372" s="7" t="s">
        <v>14</v>
      </c>
      <c r="C372" s="7" t="s">
        <v>421</v>
      </c>
      <c r="D372" s="7" t="str">
        <f t="shared" si="5"/>
        <v>LAGOS-SANGOTEDO</v>
      </c>
      <c r="E372" s="7" t="s">
        <v>31</v>
      </c>
      <c r="F372" s="8">
        <v>79</v>
      </c>
      <c r="G372" s="8">
        <v>32571</v>
      </c>
      <c r="H372" s="8">
        <v>37224</v>
      </c>
      <c r="I372" s="8">
        <v>41877</v>
      </c>
      <c r="J372" s="8">
        <v>57420</v>
      </c>
      <c r="K372" s="9">
        <v>93060</v>
      </c>
      <c r="L372" s="10">
        <v>110880</v>
      </c>
      <c r="M372" s="8">
        <v>130284</v>
      </c>
      <c r="N372" s="8">
        <v>156341</v>
      </c>
    </row>
    <row r="373" spans="1:14" x14ac:dyDescent="0.25">
      <c r="A373" s="7">
        <v>375</v>
      </c>
      <c r="B373" s="7" t="s">
        <v>14</v>
      </c>
      <c r="C373" s="7" t="s">
        <v>422</v>
      </c>
      <c r="D373" s="7" t="str">
        <f t="shared" si="5"/>
        <v>LAGOS-SAPELE</v>
      </c>
      <c r="E373" s="7" t="s">
        <v>28</v>
      </c>
      <c r="F373" s="8">
        <v>760</v>
      </c>
      <c r="G373" s="8">
        <v>92736</v>
      </c>
      <c r="H373" s="8">
        <v>105984</v>
      </c>
      <c r="I373" s="8">
        <v>119232</v>
      </c>
      <c r="J373" s="8">
        <v>164160</v>
      </c>
      <c r="K373" s="9">
        <v>264960</v>
      </c>
      <c r="L373" s="10">
        <v>317760</v>
      </c>
      <c r="M373" s="8">
        <v>370944</v>
      </c>
      <c r="N373" s="8">
        <v>445133</v>
      </c>
    </row>
    <row r="374" spans="1:14" x14ac:dyDescent="0.25">
      <c r="A374" s="7">
        <v>376</v>
      </c>
      <c r="B374" s="7" t="s">
        <v>14</v>
      </c>
      <c r="C374" s="7" t="s">
        <v>423</v>
      </c>
      <c r="D374" s="7" t="str">
        <f t="shared" si="5"/>
        <v>LAGOS-SARI IGANMU</v>
      </c>
      <c r="E374" s="7" t="s">
        <v>31</v>
      </c>
      <c r="F374" s="8">
        <v>18</v>
      </c>
      <c r="G374" s="8">
        <v>27027</v>
      </c>
      <c r="H374" s="8">
        <v>30888</v>
      </c>
      <c r="I374" s="8">
        <v>34749</v>
      </c>
      <c r="J374" s="8">
        <v>47520</v>
      </c>
      <c r="K374" s="9">
        <v>77220</v>
      </c>
      <c r="L374" s="10">
        <v>92070</v>
      </c>
      <c r="M374" s="8">
        <v>108108</v>
      </c>
      <c r="N374" s="8">
        <v>129730</v>
      </c>
    </row>
    <row r="375" spans="1:14" x14ac:dyDescent="0.25">
      <c r="A375" s="7">
        <v>377</v>
      </c>
      <c r="B375" s="7" t="s">
        <v>14</v>
      </c>
      <c r="C375" s="7" t="s">
        <v>424</v>
      </c>
      <c r="D375" s="7" t="str">
        <f t="shared" si="5"/>
        <v>LAGOS-SATELITE TOWN</v>
      </c>
      <c r="E375" s="7" t="s">
        <v>31</v>
      </c>
      <c r="F375" s="8">
        <v>42</v>
      </c>
      <c r="G375" s="8">
        <v>27374</v>
      </c>
      <c r="H375" s="8">
        <v>31284</v>
      </c>
      <c r="I375" s="8">
        <v>35195</v>
      </c>
      <c r="J375" s="8">
        <v>48510</v>
      </c>
      <c r="K375" s="9">
        <v>78210</v>
      </c>
      <c r="L375" s="10">
        <v>94050</v>
      </c>
      <c r="M375" s="8">
        <v>109494</v>
      </c>
      <c r="N375" s="8">
        <v>131393</v>
      </c>
    </row>
    <row r="376" spans="1:14" x14ac:dyDescent="0.25">
      <c r="A376" s="7">
        <v>378</v>
      </c>
      <c r="B376" s="7" t="s">
        <v>14</v>
      </c>
      <c r="C376" s="7" t="s">
        <v>425</v>
      </c>
      <c r="D376" s="7" t="str">
        <f t="shared" si="5"/>
        <v>LAGOS-SEME BORDER</v>
      </c>
      <c r="E376" s="7" t="s">
        <v>31</v>
      </c>
      <c r="F376" s="8">
        <v>180</v>
      </c>
      <c r="G376" s="8">
        <v>40887</v>
      </c>
      <c r="H376" s="8">
        <v>46728</v>
      </c>
      <c r="I376" s="8">
        <v>52569</v>
      </c>
      <c r="J376" s="8">
        <v>72270</v>
      </c>
      <c r="K376" s="9">
        <v>116820</v>
      </c>
      <c r="L376" s="10">
        <v>140580</v>
      </c>
      <c r="M376" s="8">
        <v>163548</v>
      </c>
      <c r="N376" s="8">
        <v>196258</v>
      </c>
    </row>
    <row r="377" spans="1:14" x14ac:dyDescent="0.25">
      <c r="A377" s="7">
        <v>379</v>
      </c>
      <c r="B377" s="7" t="s">
        <v>14</v>
      </c>
      <c r="C377" s="7" t="s">
        <v>426</v>
      </c>
      <c r="D377" s="7" t="str">
        <f t="shared" si="5"/>
        <v>LAGOS-SHAGAMU</v>
      </c>
      <c r="E377" s="7" t="s">
        <v>26</v>
      </c>
      <c r="F377" s="8">
        <v>148</v>
      </c>
      <c r="G377" s="8">
        <v>41943</v>
      </c>
      <c r="H377" s="8">
        <v>47935</v>
      </c>
      <c r="I377" s="8">
        <v>53927</v>
      </c>
      <c r="J377" s="8">
        <v>71902</v>
      </c>
      <c r="K377" s="9">
        <v>119837</v>
      </c>
      <c r="L377" s="10">
        <v>143804</v>
      </c>
      <c r="M377" s="8">
        <v>167772</v>
      </c>
      <c r="N377" s="8">
        <v>201326</v>
      </c>
    </row>
    <row r="378" spans="1:14" x14ac:dyDescent="0.25">
      <c r="A378" s="7">
        <v>380</v>
      </c>
      <c r="B378" s="7" t="s">
        <v>14</v>
      </c>
      <c r="C378" s="7" t="s">
        <v>427</v>
      </c>
      <c r="D378" s="7" t="str">
        <f t="shared" si="5"/>
        <v>LAGOS-SHAKI</v>
      </c>
      <c r="E378" s="7" t="s">
        <v>97</v>
      </c>
      <c r="F378" s="8">
        <v>646</v>
      </c>
      <c r="G378" s="8">
        <v>80801</v>
      </c>
      <c r="H378" s="8">
        <v>92344</v>
      </c>
      <c r="I378" s="8">
        <v>103887</v>
      </c>
      <c r="J378" s="8">
        <v>143560</v>
      </c>
      <c r="K378" s="9">
        <v>230860</v>
      </c>
      <c r="L378" s="10">
        <v>277420</v>
      </c>
      <c r="M378" s="8">
        <v>323204</v>
      </c>
      <c r="N378" s="8">
        <v>387845</v>
      </c>
    </row>
    <row r="379" spans="1:14" x14ac:dyDescent="0.25">
      <c r="A379" s="7">
        <v>381</v>
      </c>
      <c r="B379" s="7" t="s">
        <v>14</v>
      </c>
      <c r="C379" s="7" t="s">
        <v>428</v>
      </c>
      <c r="D379" s="7" t="str">
        <f t="shared" si="5"/>
        <v>LAGOS-SHAO FARM</v>
      </c>
      <c r="E379" s="7" t="s">
        <v>105</v>
      </c>
      <c r="F379" s="8">
        <v>660</v>
      </c>
      <c r="G379" s="8">
        <v>85344</v>
      </c>
      <c r="H379" s="8">
        <v>97536</v>
      </c>
      <c r="I379" s="8">
        <v>109728</v>
      </c>
      <c r="J379" s="8">
        <v>150720</v>
      </c>
      <c r="K379" s="9">
        <v>243840</v>
      </c>
      <c r="L379" s="10">
        <v>292800</v>
      </c>
      <c r="M379" s="8">
        <v>341376</v>
      </c>
      <c r="N379" s="8">
        <v>409651</v>
      </c>
    </row>
    <row r="380" spans="1:14" x14ac:dyDescent="0.25">
      <c r="A380" s="7">
        <v>382</v>
      </c>
      <c r="B380" s="7" t="s">
        <v>14</v>
      </c>
      <c r="C380" s="7" t="s">
        <v>429</v>
      </c>
      <c r="D380" s="7" t="str">
        <f t="shared" si="5"/>
        <v>LAGOS-SHENDAM</v>
      </c>
      <c r="E380" s="7" t="s">
        <v>120</v>
      </c>
      <c r="F380" s="8">
        <v>2140</v>
      </c>
      <c r="G380" s="8">
        <v>188677</v>
      </c>
      <c r="H380" s="8">
        <v>215631</v>
      </c>
      <c r="I380" s="8">
        <v>242585</v>
      </c>
      <c r="J380" s="8">
        <v>334376</v>
      </c>
      <c r="K380" s="9">
        <v>539078</v>
      </c>
      <c r="L380" s="10">
        <v>647449</v>
      </c>
      <c r="M380" s="8">
        <v>754709</v>
      </c>
      <c r="N380" s="8">
        <v>905650</v>
      </c>
    </row>
    <row r="381" spans="1:14" x14ac:dyDescent="0.25">
      <c r="A381" s="7">
        <v>384</v>
      </c>
      <c r="B381" s="7" t="s">
        <v>14</v>
      </c>
      <c r="C381" s="7" t="s">
        <v>430</v>
      </c>
      <c r="D381" s="7" t="str">
        <f t="shared" si="5"/>
        <v>LAGOS-SHOMOLU</v>
      </c>
      <c r="E381" s="7" t="s">
        <v>31</v>
      </c>
      <c r="F381" s="8">
        <v>29</v>
      </c>
      <c r="G381" s="8">
        <v>27027</v>
      </c>
      <c r="H381" s="8">
        <v>30888</v>
      </c>
      <c r="I381" s="8">
        <v>34749</v>
      </c>
      <c r="J381" s="8">
        <v>47520</v>
      </c>
      <c r="K381" s="9">
        <v>77220</v>
      </c>
      <c r="L381" s="10">
        <v>92070</v>
      </c>
      <c r="M381" s="8">
        <v>108108</v>
      </c>
      <c r="N381" s="8">
        <v>129730</v>
      </c>
    </row>
    <row r="382" spans="1:14" x14ac:dyDescent="0.25">
      <c r="A382" s="7">
        <v>385</v>
      </c>
      <c r="B382" s="7" t="s">
        <v>14</v>
      </c>
      <c r="C382" s="7" t="s">
        <v>431</v>
      </c>
      <c r="D382" s="7" t="str">
        <f t="shared" si="5"/>
        <v>LAGOS-SOBA</v>
      </c>
      <c r="E382" s="7" t="s">
        <v>80</v>
      </c>
      <c r="F382" s="8">
        <v>1964</v>
      </c>
      <c r="G382" s="8">
        <v>162360</v>
      </c>
      <c r="H382" s="8">
        <v>185554</v>
      </c>
      <c r="I382" s="8">
        <v>208748</v>
      </c>
      <c r="J382" s="8">
        <v>287898</v>
      </c>
      <c r="K382" s="9">
        <v>463885</v>
      </c>
      <c r="L382" s="10">
        <v>556843</v>
      </c>
      <c r="M382" s="8">
        <v>649439</v>
      </c>
      <c r="N382" s="8">
        <v>779327</v>
      </c>
    </row>
    <row r="383" spans="1:14" x14ac:dyDescent="0.25">
      <c r="A383" s="7">
        <v>386</v>
      </c>
      <c r="B383" s="7" t="s">
        <v>14</v>
      </c>
      <c r="C383" s="7" t="s">
        <v>432</v>
      </c>
      <c r="D383" s="7" t="str">
        <f t="shared" si="5"/>
        <v>LAGOS-SOKOTO</v>
      </c>
      <c r="E383" s="7" t="s">
        <v>288</v>
      </c>
      <c r="F383" s="8">
        <v>2006</v>
      </c>
      <c r="G383" s="8">
        <v>177206</v>
      </c>
      <c r="H383" s="8">
        <v>202521</v>
      </c>
      <c r="I383" s="8">
        <v>227836</v>
      </c>
      <c r="J383" s="8">
        <v>314070</v>
      </c>
      <c r="K383" s="9">
        <v>506303</v>
      </c>
      <c r="L383" s="10">
        <v>608285</v>
      </c>
      <c r="M383" s="8">
        <v>708824</v>
      </c>
      <c r="N383" s="8">
        <v>850588</v>
      </c>
    </row>
    <row r="384" spans="1:14" x14ac:dyDescent="0.25">
      <c r="A384" s="7">
        <v>387</v>
      </c>
      <c r="B384" s="7" t="s">
        <v>14</v>
      </c>
      <c r="C384" s="7" t="s">
        <v>433</v>
      </c>
      <c r="D384" s="7" t="str">
        <f t="shared" si="5"/>
        <v>LAGOS-SONG</v>
      </c>
      <c r="E384" s="7" t="s">
        <v>159</v>
      </c>
      <c r="F384" s="8">
        <v>2706</v>
      </c>
      <c r="G384" s="8">
        <v>226146</v>
      </c>
      <c r="H384" s="8">
        <v>258453</v>
      </c>
      <c r="I384" s="8">
        <v>290760</v>
      </c>
      <c r="J384" s="8">
        <v>400511</v>
      </c>
      <c r="K384" s="9">
        <v>646133</v>
      </c>
      <c r="L384" s="10">
        <v>775359</v>
      </c>
      <c r="M384" s="8">
        <v>904586</v>
      </c>
      <c r="N384" s="8">
        <v>1085503</v>
      </c>
    </row>
    <row r="385" spans="1:14" x14ac:dyDescent="0.25">
      <c r="A385" s="7">
        <v>388</v>
      </c>
      <c r="B385" s="7" t="s">
        <v>14</v>
      </c>
      <c r="C385" s="7" t="s">
        <v>434</v>
      </c>
      <c r="D385" s="7" t="str">
        <f t="shared" si="5"/>
        <v>LAGOS-SULEJA</v>
      </c>
      <c r="E385" s="7" t="s">
        <v>20</v>
      </c>
      <c r="F385" s="8">
        <v>1426</v>
      </c>
      <c r="G385" s="8">
        <v>143615</v>
      </c>
      <c r="H385" s="8">
        <v>164132</v>
      </c>
      <c r="I385" s="8">
        <v>184648</v>
      </c>
      <c r="J385" s="8">
        <v>254719</v>
      </c>
      <c r="K385" s="9">
        <v>410329</v>
      </c>
      <c r="L385" s="10">
        <v>492765</v>
      </c>
      <c r="M385" s="8">
        <v>574460</v>
      </c>
      <c r="N385" s="8">
        <v>689352</v>
      </c>
    </row>
    <row r="386" spans="1:14" x14ac:dyDescent="0.25">
      <c r="A386" s="7">
        <v>389</v>
      </c>
      <c r="B386" s="7" t="s">
        <v>14</v>
      </c>
      <c r="C386" s="7" t="s">
        <v>435</v>
      </c>
      <c r="D386" s="7" t="str">
        <f t="shared" ref="D386:D449" si="6">B386&amp;"-"&amp;C386</f>
        <v>LAGOS-SUNTI FARM</v>
      </c>
      <c r="E386" s="7" t="s">
        <v>95</v>
      </c>
      <c r="F386" s="8">
        <v>940</v>
      </c>
      <c r="G386" s="8">
        <v>108436</v>
      </c>
      <c r="H386" s="8">
        <v>123926</v>
      </c>
      <c r="I386" s="8">
        <v>139417</v>
      </c>
      <c r="J386" s="8">
        <v>191880</v>
      </c>
      <c r="K386" s="9">
        <v>309816</v>
      </c>
      <c r="L386" s="10">
        <v>371592</v>
      </c>
      <c r="M386" s="8">
        <v>433742</v>
      </c>
      <c r="N386" s="8">
        <v>520491</v>
      </c>
    </row>
    <row r="387" spans="1:14" x14ac:dyDescent="0.25">
      <c r="A387" s="7">
        <v>390</v>
      </c>
      <c r="B387" s="7" t="s">
        <v>14</v>
      </c>
      <c r="C387" s="7" t="s">
        <v>436</v>
      </c>
      <c r="D387" s="7" t="str">
        <f t="shared" si="6"/>
        <v>LAGOS-SURULERE</v>
      </c>
      <c r="E387" s="7" t="s">
        <v>31</v>
      </c>
      <c r="F387" s="8">
        <v>20</v>
      </c>
      <c r="G387" s="8">
        <v>27027</v>
      </c>
      <c r="H387" s="8">
        <v>30888</v>
      </c>
      <c r="I387" s="8">
        <v>34749</v>
      </c>
      <c r="J387" s="8">
        <v>47520</v>
      </c>
      <c r="K387" s="9">
        <v>77220</v>
      </c>
      <c r="L387" s="10">
        <v>92070</v>
      </c>
      <c r="M387" s="8">
        <v>108108</v>
      </c>
      <c r="N387" s="8">
        <v>129730</v>
      </c>
    </row>
    <row r="388" spans="1:14" x14ac:dyDescent="0.25">
      <c r="A388" s="7">
        <v>391</v>
      </c>
      <c r="B388" s="7" t="s">
        <v>14</v>
      </c>
      <c r="C388" s="7" t="s">
        <v>437</v>
      </c>
      <c r="D388" s="7" t="str">
        <f t="shared" si="6"/>
        <v>LAGOS-TAKUM</v>
      </c>
      <c r="E388" s="7" t="s">
        <v>182</v>
      </c>
      <c r="F388" s="8">
        <v>1686</v>
      </c>
      <c r="G388" s="8">
        <v>153017</v>
      </c>
      <c r="H388" s="8">
        <v>174876</v>
      </c>
      <c r="I388" s="8">
        <v>196736</v>
      </c>
      <c r="J388" s="8">
        <v>271391</v>
      </c>
      <c r="K388" s="9">
        <v>437190</v>
      </c>
      <c r="L388" s="10">
        <v>524258</v>
      </c>
      <c r="M388" s="8">
        <v>612066</v>
      </c>
      <c r="N388" s="8">
        <v>734479</v>
      </c>
    </row>
    <row r="389" spans="1:14" x14ac:dyDescent="0.25">
      <c r="A389" s="7">
        <v>392</v>
      </c>
      <c r="B389" s="7" t="s">
        <v>14</v>
      </c>
      <c r="C389" s="7" t="s">
        <v>438</v>
      </c>
      <c r="D389" s="7" t="str">
        <f t="shared" si="6"/>
        <v>LAGOS-TEJUOSHO</v>
      </c>
      <c r="E389" s="7" t="s">
        <v>31</v>
      </c>
      <c r="F389" s="8">
        <v>145</v>
      </c>
      <c r="G389" s="8">
        <v>33611</v>
      </c>
      <c r="H389" s="8">
        <v>38412</v>
      </c>
      <c r="I389" s="8">
        <v>43214</v>
      </c>
      <c r="J389" s="8">
        <v>59400</v>
      </c>
      <c r="K389" s="9">
        <v>96030</v>
      </c>
      <c r="L389" s="10">
        <v>115830</v>
      </c>
      <c r="M389" s="8">
        <v>134442</v>
      </c>
      <c r="N389" s="8">
        <v>161330</v>
      </c>
    </row>
    <row r="390" spans="1:14" x14ac:dyDescent="0.25">
      <c r="A390" s="7">
        <v>393</v>
      </c>
      <c r="B390" s="7" t="s">
        <v>14</v>
      </c>
      <c r="C390" s="7" t="s">
        <v>439</v>
      </c>
      <c r="D390" s="7" t="str">
        <f t="shared" si="6"/>
        <v>LAGOS-TIN CAN</v>
      </c>
      <c r="E390" s="7" t="s">
        <v>31</v>
      </c>
      <c r="F390" s="8">
        <v>20</v>
      </c>
      <c r="G390" s="8">
        <v>27027</v>
      </c>
      <c r="H390" s="8">
        <v>30888</v>
      </c>
      <c r="I390" s="8">
        <v>34749</v>
      </c>
      <c r="J390" s="8">
        <v>48510</v>
      </c>
      <c r="K390" s="9">
        <v>77220</v>
      </c>
      <c r="L390" s="10">
        <v>93060</v>
      </c>
      <c r="M390" s="8">
        <v>108108</v>
      </c>
      <c r="N390" s="8">
        <v>129730</v>
      </c>
    </row>
    <row r="391" spans="1:14" x14ac:dyDescent="0.25">
      <c r="A391" s="7">
        <v>394</v>
      </c>
      <c r="B391" s="7" t="s">
        <v>14</v>
      </c>
      <c r="C391" s="7" t="s">
        <v>440</v>
      </c>
      <c r="D391" s="7" t="str">
        <f t="shared" si="6"/>
        <v>LAGOS-TRADE FAIR</v>
      </c>
      <c r="E391" s="7" t="s">
        <v>31</v>
      </c>
      <c r="F391" s="8">
        <v>50</v>
      </c>
      <c r="G391" s="8">
        <v>27027</v>
      </c>
      <c r="H391" s="8">
        <v>30888</v>
      </c>
      <c r="I391" s="8">
        <v>34749</v>
      </c>
      <c r="J391" s="8">
        <v>47520</v>
      </c>
      <c r="K391" s="9">
        <v>77220</v>
      </c>
      <c r="L391" s="10">
        <v>93060</v>
      </c>
      <c r="M391" s="8">
        <v>108108</v>
      </c>
      <c r="N391" s="8">
        <v>129730</v>
      </c>
    </row>
    <row r="392" spans="1:14" x14ac:dyDescent="0.25">
      <c r="A392" s="7">
        <v>395</v>
      </c>
      <c r="B392" s="7" t="s">
        <v>14</v>
      </c>
      <c r="C392" s="7" t="s">
        <v>441</v>
      </c>
      <c r="D392" s="7" t="str">
        <f t="shared" si="6"/>
        <v>LAGOS-UGA AGUATA</v>
      </c>
      <c r="E392" s="7" t="s">
        <v>18</v>
      </c>
      <c r="F392" s="8">
        <v>1108</v>
      </c>
      <c r="G392" s="8">
        <v>123984</v>
      </c>
      <c r="H392" s="8">
        <v>141696</v>
      </c>
      <c r="I392" s="8">
        <v>159408</v>
      </c>
      <c r="J392" s="8">
        <v>219840</v>
      </c>
      <c r="K392" s="9">
        <v>354240</v>
      </c>
      <c r="L392" s="10">
        <v>425280</v>
      </c>
      <c r="M392" s="8">
        <v>495936</v>
      </c>
      <c r="N392" s="8">
        <v>595123</v>
      </c>
    </row>
    <row r="393" spans="1:14" x14ac:dyDescent="0.25">
      <c r="A393" s="7">
        <v>396</v>
      </c>
      <c r="B393" s="7" t="s">
        <v>14</v>
      </c>
      <c r="C393" s="7" t="s">
        <v>442</v>
      </c>
      <c r="D393" s="7" t="str">
        <f t="shared" si="6"/>
        <v>LAGOS-UGBA</v>
      </c>
      <c r="E393" s="7" t="s">
        <v>167</v>
      </c>
      <c r="F393" s="8">
        <v>1690</v>
      </c>
      <c r="G393" s="8">
        <v>156275</v>
      </c>
      <c r="H393" s="8">
        <v>178600</v>
      </c>
      <c r="I393" s="8">
        <v>200925</v>
      </c>
      <c r="J393" s="8">
        <v>276450</v>
      </c>
      <c r="K393" s="9">
        <v>446500</v>
      </c>
      <c r="L393" s="10">
        <v>535800</v>
      </c>
      <c r="M393" s="8">
        <v>625100</v>
      </c>
      <c r="N393" s="8">
        <v>750120</v>
      </c>
    </row>
    <row r="394" spans="1:14" x14ac:dyDescent="0.25">
      <c r="A394" s="7">
        <v>397</v>
      </c>
      <c r="B394" s="7" t="s">
        <v>14</v>
      </c>
      <c r="C394" s="7" t="s">
        <v>443</v>
      </c>
      <c r="D394" s="7" t="str">
        <f t="shared" si="6"/>
        <v>LAGOS-UGEP</v>
      </c>
      <c r="E394" s="7" t="s">
        <v>125</v>
      </c>
      <c r="F394" s="8">
        <v>1420</v>
      </c>
      <c r="G394" s="8">
        <v>150623</v>
      </c>
      <c r="H394" s="8">
        <v>172140</v>
      </c>
      <c r="I394" s="8">
        <v>193658</v>
      </c>
      <c r="J394" s="8">
        <v>266950</v>
      </c>
      <c r="K394" s="9">
        <v>430350</v>
      </c>
      <c r="L394" s="10">
        <v>516800</v>
      </c>
      <c r="M394" s="8">
        <v>602490</v>
      </c>
      <c r="N394" s="8">
        <v>722988</v>
      </c>
    </row>
    <row r="395" spans="1:14" x14ac:dyDescent="0.25">
      <c r="A395" s="7">
        <v>398</v>
      </c>
      <c r="B395" s="7" t="s">
        <v>14</v>
      </c>
      <c r="C395" s="7" t="s">
        <v>444</v>
      </c>
      <c r="D395" s="7" t="str">
        <f t="shared" si="6"/>
        <v>LAGOS-UGHELLI</v>
      </c>
      <c r="E395" s="7" t="s">
        <v>28</v>
      </c>
      <c r="F395" s="8">
        <v>884</v>
      </c>
      <c r="G395" s="8">
        <v>102480</v>
      </c>
      <c r="H395" s="8">
        <v>117120</v>
      </c>
      <c r="I395" s="8">
        <v>131760</v>
      </c>
      <c r="J395" s="8">
        <v>181440</v>
      </c>
      <c r="K395" s="9">
        <v>292800</v>
      </c>
      <c r="L395" s="10">
        <v>351360</v>
      </c>
      <c r="M395" s="8">
        <v>409920</v>
      </c>
      <c r="N395" s="8">
        <v>491904</v>
      </c>
    </row>
    <row r="396" spans="1:14" x14ac:dyDescent="0.25">
      <c r="A396" s="7">
        <v>399</v>
      </c>
      <c r="B396" s="7" t="s">
        <v>14</v>
      </c>
      <c r="C396" s="7" t="s">
        <v>445</v>
      </c>
      <c r="D396" s="7" t="str">
        <f t="shared" si="6"/>
        <v>LAGOS-UKPO</v>
      </c>
      <c r="E396" s="7" t="s">
        <v>18</v>
      </c>
      <c r="F396" s="8">
        <v>1000</v>
      </c>
      <c r="G396" s="8">
        <v>114912</v>
      </c>
      <c r="H396" s="8">
        <v>131328</v>
      </c>
      <c r="I396" s="8">
        <v>147744</v>
      </c>
      <c r="J396" s="8">
        <v>203520</v>
      </c>
      <c r="K396" s="9">
        <v>328320</v>
      </c>
      <c r="L396" s="10">
        <v>394560</v>
      </c>
      <c r="M396" s="8">
        <v>459648</v>
      </c>
      <c r="N396" s="8">
        <v>551578</v>
      </c>
    </row>
    <row r="397" spans="1:14" x14ac:dyDescent="0.25">
      <c r="A397" s="7">
        <v>400</v>
      </c>
      <c r="B397" s="7" t="s">
        <v>14</v>
      </c>
      <c r="C397" s="7" t="s">
        <v>446</v>
      </c>
      <c r="D397" s="7" t="str">
        <f t="shared" si="6"/>
        <v>LAGOS-UMUAHIA</v>
      </c>
      <c r="E397" s="7" t="s">
        <v>16</v>
      </c>
      <c r="F397" s="8">
        <v>1186</v>
      </c>
      <c r="G397" s="8">
        <v>142128</v>
      </c>
      <c r="H397" s="8">
        <v>162432</v>
      </c>
      <c r="I397" s="8">
        <v>182736</v>
      </c>
      <c r="J397" s="8">
        <v>252480</v>
      </c>
      <c r="K397" s="9">
        <v>406080</v>
      </c>
      <c r="L397" s="10">
        <v>487680</v>
      </c>
      <c r="M397" s="8">
        <v>568512</v>
      </c>
      <c r="N397" s="8">
        <v>682214</v>
      </c>
    </row>
    <row r="398" spans="1:14" x14ac:dyDescent="0.25">
      <c r="A398" s="7">
        <v>401</v>
      </c>
      <c r="B398" s="7" t="s">
        <v>14</v>
      </c>
      <c r="C398" s="7" t="s">
        <v>447</v>
      </c>
      <c r="D398" s="7" t="str">
        <f t="shared" si="6"/>
        <v>LAGOS-UROMI</v>
      </c>
      <c r="E398" s="7" t="s">
        <v>45</v>
      </c>
      <c r="F398" s="8">
        <v>868</v>
      </c>
      <c r="G398" s="8">
        <v>100128</v>
      </c>
      <c r="H398" s="8">
        <v>114432</v>
      </c>
      <c r="I398" s="8">
        <v>128736</v>
      </c>
      <c r="J398" s="8">
        <v>176640</v>
      </c>
      <c r="K398" s="9">
        <v>286080</v>
      </c>
      <c r="L398" s="10">
        <v>342720</v>
      </c>
      <c r="M398" s="8">
        <v>400512</v>
      </c>
      <c r="N398" s="8">
        <v>480614</v>
      </c>
    </row>
    <row r="399" spans="1:14" x14ac:dyDescent="0.25">
      <c r="A399" s="7">
        <v>402</v>
      </c>
      <c r="B399" s="7" t="s">
        <v>14</v>
      </c>
      <c r="C399" s="7" t="s">
        <v>448</v>
      </c>
      <c r="D399" s="7" t="str">
        <f t="shared" si="6"/>
        <v>LAGOS-UYO</v>
      </c>
      <c r="E399" s="7" t="s">
        <v>147</v>
      </c>
      <c r="F399" s="8">
        <v>1382</v>
      </c>
      <c r="G399" s="8">
        <v>148295</v>
      </c>
      <c r="H399" s="8">
        <v>169480</v>
      </c>
      <c r="I399" s="8">
        <v>190665</v>
      </c>
      <c r="J399" s="8">
        <v>262200</v>
      </c>
      <c r="K399" s="9">
        <v>423700</v>
      </c>
      <c r="L399" s="10">
        <v>508250</v>
      </c>
      <c r="M399" s="8">
        <v>593180</v>
      </c>
      <c r="N399" s="8">
        <v>711816</v>
      </c>
    </row>
    <row r="400" spans="1:14" x14ac:dyDescent="0.25">
      <c r="A400" s="7">
        <v>403</v>
      </c>
      <c r="B400" s="7" t="s">
        <v>14</v>
      </c>
      <c r="C400" s="7" t="s">
        <v>449</v>
      </c>
      <c r="D400" s="7" t="str">
        <f t="shared" si="6"/>
        <v>LAGOS-V/ISLAND</v>
      </c>
      <c r="E400" s="7" t="s">
        <v>31</v>
      </c>
      <c r="F400" s="8">
        <v>40</v>
      </c>
      <c r="G400" s="8">
        <v>27027</v>
      </c>
      <c r="H400" s="8">
        <v>30888</v>
      </c>
      <c r="I400" s="8">
        <v>34749</v>
      </c>
      <c r="J400" s="8">
        <v>47520</v>
      </c>
      <c r="K400" s="9">
        <v>77220</v>
      </c>
      <c r="L400" s="10">
        <v>93060</v>
      </c>
      <c r="M400" s="8">
        <v>108108</v>
      </c>
      <c r="N400" s="8">
        <v>129730</v>
      </c>
    </row>
    <row r="401" spans="1:14" x14ac:dyDescent="0.25">
      <c r="A401" s="7">
        <v>404</v>
      </c>
      <c r="B401" s="7" t="s">
        <v>14</v>
      </c>
      <c r="C401" s="7" t="s">
        <v>450</v>
      </c>
      <c r="D401" s="7" t="str">
        <f t="shared" si="6"/>
        <v>LAGOS-VOLKSWAGEN</v>
      </c>
      <c r="E401" s="7" t="s">
        <v>31</v>
      </c>
      <c r="F401" s="8">
        <v>27</v>
      </c>
      <c r="G401" s="8">
        <v>27027</v>
      </c>
      <c r="H401" s="8">
        <v>30888</v>
      </c>
      <c r="I401" s="8">
        <v>34749</v>
      </c>
      <c r="J401" s="8">
        <v>47520</v>
      </c>
      <c r="K401" s="9">
        <v>77220</v>
      </c>
      <c r="L401" s="10">
        <v>92070</v>
      </c>
      <c r="M401" s="8">
        <v>108108</v>
      </c>
      <c r="N401" s="8">
        <v>129730</v>
      </c>
    </row>
    <row r="402" spans="1:14" x14ac:dyDescent="0.25">
      <c r="A402" s="7">
        <v>405</v>
      </c>
      <c r="B402" s="7" t="s">
        <v>14</v>
      </c>
      <c r="C402" s="7" t="s">
        <v>451</v>
      </c>
      <c r="D402" s="7" t="str">
        <f t="shared" si="6"/>
        <v>LAGOS-WARRI</v>
      </c>
      <c r="E402" s="7" t="s">
        <v>28</v>
      </c>
      <c r="F402" s="8">
        <v>856</v>
      </c>
      <c r="G402" s="8">
        <v>105504</v>
      </c>
      <c r="H402" s="8">
        <v>120576</v>
      </c>
      <c r="I402" s="8">
        <v>135648</v>
      </c>
      <c r="J402" s="8">
        <v>187200</v>
      </c>
      <c r="K402" s="9">
        <v>301440</v>
      </c>
      <c r="L402" s="10">
        <v>361920</v>
      </c>
      <c r="M402" s="8">
        <v>422016</v>
      </c>
      <c r="N402" s="8">
        <v>506419</v>
      </c>
    </row>
    <row r="403" spans="1:14" x14ac:dyDescent="0.25">
      <c r="A403" s="7">
        <v>406</v>
      </c>
      <c r="B403" s="7" t="s">
        <v>14</v>
      </c>
      <c r="C403" s="7" t="s">
        <v>452</v>
      </c>
      <c r="D403" s="7" t="str">
        <f t="shared" si="6"/>
        <v>LAGOS-WUKARI</v>
      </c>
      <c r="E403" s="7" t="s">
        <v>182</v>
      </c>
      <c r="F403" s="8">
        <v>1791</v>
      </c>
      <c r="G403" s="8">
        <v>162742</v>
      </c>
      <c r="H403" s="8">
        <v>185991</v>
      </c>
      <c r="I403" s="8">
        <v>209240</v>
      </c>
      <c r="J403" s="8">
        <v>288064</v>
      </c>
      <c r="K403" s="9">
        <v>464978</v>
      </c>
      <c r="L403" s="10">
        <v>557603</v>
      </c>
      <c r="M403" s="8">
        <v>650969</v>
      </c>
      <c r="N403" s="8">
        <v>781162</v>
      </c>
    </row>
    <row r="404" spans="1:14" x14ac:dyDescent="0.25">
      <c r="A404" s="7">
        <v>407</v>
      </c>
      <c r="B404" s="7" t="s">
        <v>14</v>
      </c>
      <c r="C404" s="7" t="s">
        <v>453</v>
      </c>
      <c r="D404" s="7" t="str">
        <f t="shared" si="6"/>
        <v>LAGOS-WUPA</v>
      </c>
      <c r="E404" s="7" t="s">
        <v>20</v>
      </c>
      <c r="F404" s="8">
        <v>1446</v>
      </c>
      <c r="G404" s="8">
        <v>133889</v>
      </c>
      <c r="H404" s="8">
        <v>153017</v>
      </c>
      <c r="I404" s="8">
        <v>172144</v>
      </c>
      <c r="J404" s="8">
        <v>237120</v>
      </c>
      <c r="K404" s="9">
        <v>382541</v>
      </c>
      <c r="L404" s="10">
        <v>458494</v>
      </c>
      <c r="M404" s="8">
        <v>535558</v>
      </c>
      <c r="N404" s="8">
        <v>642669</v>
      </c>
    </row>
    <row r="405" spans="1:14" x14ac:dyDescent="0.25">
      <c r="A405" s="7">
        <v>408</v>
      </c>
      <c r="B405" s="7" t="s">
        <v>14</v>
      </c>
      <c r="C405" s="7" t="s">
        <v>454</v>
      </c>
      <c r="D405" s="7" t="str">
        <f t="shared" si="6"/>
        <v>LAGOS-WUSE</v>
      </c>
      <c r="E405" s="7" t="s">
        <v>20</v>
      </c>
      <c r="F405" s="8">
        <v>1446</v>
      </c>
      <c r="G405" s="8">
        <v>133889</v>
      </c>
      <c r="H405" s="8">
        <v>153017</v>
      </c>
      <c r="I405" s="8">
        <v>172144</v>
      </c>
      <c r="J405" s="8">
        <v>237120</v>
      </c>
      <c r="K405" s="9">
        <v>382541</v>
      </c>
      <c r="L405" s="10">
        <v>458494</v>
      </c>
      <c r="M405" s="8">
        <v>535558</v>
      </c>
      <c r="N405" s="8">
        <v>642669</v>
      </c>
    </row>
    <row r="406" spans="1:14" x14ac:dyDescent="0.25">
      <c r="A406" s="7">
        <v>409</v>
      </c>
      <c r="B406" s="7" t="s">
        <v>14</v>
      </c>
      <c r="C406" s="7" t="s">
        <v>455</v>
      </c>
      <c r="D406" s="7" t="str">
        <f t="shared" si="6"/>
        <v>LAGOS-YABA</v>
      </c>
      <c r="E406" s="7" t="s">
        <v>31</v>
      </c>
      <c r="F406" s="8">
        <v>23</v>
      </c>
      <c r="G406" s="8">
        <v>27027</v>
      </c>
      <c r="H406" s="8">
        <v>30888</v>
      </c>
      <c r="I406" s="8">
        <v>34749</v>
      </c>
      <c r="J406" s="8">
        <v>47520</v>
      </c>
      <c r="K406" s="9">
        <v>77220</v>
      </c>
      <c r="L406" s="10">
        <v>92070</v>
      </c>
      <c r="M406" s="8">
        <v>108108</v>
      </c>
      <c r="N406" s="8">
        <v>129730</v>
      </c>
    </row>
    <row r="407" spans="1:14" x14ac:dyDescent="0.25">
      <c r="A407" s="7">
        <v>410</v>
      </c>
      <c r="B407" s="7" t="s">
        <v>14</v>
      </c>
      <c r="C407" s="7" t="s">
        <v>456</v>
      </c>
      <c r="D407" s="7" t="str">
        <f t="shared" si="6"/>
        <v>LAGOS-YAURI</v>
      </c>
      <c r="E407" s="7" t="s">
        <v>116</v>
      </c>
      <c r="F407" s="8">
        <v>1308</v>
      </c>
      <c r="G407" s="8">
        <v>129351</v>
      </c>
      <c r="H407" s="8">
        <v>147830</v>
      </c>
      <c r="I407" s="8">
        <v>166308</v>
      </c>
      <c r="J407" s="8">
        <v>228784</v>
      </c>
      <c r="K407" s="9">
        <v>369574</v>
      </c>
      <c r="L407" s="10">
        <v>443674</v>
      </c>
      <c r="M407" s="8">
        <v>517403</v>
      </c>
      <c r="N407" s="8">
        <v>620884</v>
      </c>
    </row>
    <row r="408" spans="1:14" x14ac:dyDescent="0.25">
      <c r="A408" s="7">
        <v>411</v>
      </c>
      <c r="B408" s="7" t="s">
        <v>14</v>
      </c>
      <c r="C408" s="7" t="s">
        <v>457</v>
      </c>
      <c r="D408" s="7" t="str">
        <f t="shared" si="6"/>
        <v>LAGOS-YENAGUA</v>
      </c>
      <c r="E408" s="7" t="s">
        <v>53</v>
      </c>
      <c r="F408" s="8">
        <v>1068</v>
      </c>
      <c r="G408" s="8">
        <v>124992</v>
      </c>
      <c r="H408" s="8">
        <v>142848</v>
      </c>
      <c r="I408" s="8">
        <v>160704</v>
      </c>
      <c r="J408" s="8">
        <v>221760</v>
      </c>
      <c r="K408" s="9">
        <v>357120</v>
      </c>
      <c r="L408" s="10">
        <v>429120</v>
      </c>
      <c r="M408" s="8">
        <v>499968</v>
      </c>
      <c r="N408" s="8">
        <v>599962</v>
      </c>
    </row>
    <row r="409" spans="1:14" x14ac:dyDescent="0.25">
      <c r="A409" s="7">
        <v>412</v>
      </c>
      <c r="B409" s="7" t="s">
        <v>14</v>
      </c>
      <c r="C409" s="7" t="s">
        <v>458</v>
      </c>
      <c r="D409" s="7" t="str">
        <f t="shared" si="6"/>
        <v>LAGOS-YOLA</v>
      </c>
      <c r="E409" s="7" t="s">
        <v>159</v>
      </c>
      <c r="F409" s="8">
        <v>2572</v>
      </c>
      <c r="G409" s="8">
        <v>220372</v>
      </c>
      <c r="H409" s="8">
        <v>251854</v>
      </c>
      <c r="I409" s="8">
        <v>283336</v>
      </c>
      <c r="J409" s="8">
        <v>390429</v>
      </c>
      <c r="K409" s="9">
        <v>629636</v>
      </c>
      <c r="L409" s="10">
        <v>755196</v>
      </c>
      <c r="M409" s="8">
        <v>881490</v>
      </c>
      <c r="N409" s="8">
        <v>1057788</v>
      </c>
    </row>
    <row r="410" spans="1:14" x14ac:dyDescent="0.25">
      <c r="A410" s="7">
        <v>413</v>
      </c>
      <c r="B410" s="7" t="s">
        <v>14</v>
      </c>
      <c r="C410" s="7" t="s">
        <v>459</v>
      </c>
      <c r="D410" s="7" t="str">
        <f t="shared" si="6"/>
        <v>LAGOS-ZAKI BIAM</v>
      </c>
      <c r="E410" s="7" t="s">
        <v>167</v>
      </c>
      <c r="F410" s="8">
        <v>1570</v>
      </c>
      <c r="G410" s="8">
        <v>154945</v>
      </c>
      <c r="H410" s="8">
        <v>177080</v>
      </c>
      <c r="I410" s="8">
        <v>199215</v>
      </c>
      <c r="J410" s="8">
        <v>274550</v>
      </c>
      <c r="K410" s="9">
        <v>442700</v>
      </c>
      <c r="L410" s="10">
        <v>531050</v>
      </c>
      <c r="M410" s="8">
        <v>619780</v>
      </c>
      <c r="N410" s="8">
        <v>743736</v>
      </c>
    </row>
    <row r="411" spans="1:14" x14ac:dyDescent="0.25">
      <c r="A411" s="7">
        <v>414</v>
      </c>
      <c r="B411" s="7" t="s">
        <v>14</v>
      </c>
      <c r="C411" s="7" t="s">
        <v>460</v>
      </c>
      <c r="D411" s="7" t="str">
        <f t="shared" si="6"/>
        <v>LAGOS-ZAMFARA</v>
      </c>
      <c r="E411" s="7" t="s">
        <v>173</v>
      </c>
      <c r="F411" s="8">
        <v>1800</v>
      </c>
      <c r="G411" s="8">
        <v>160473</v>
      </c>
      <c r="H411" s="8">
        <v>183398</v>
      </c>
      <c r="I411" s="8">
        <v>206322</v>
      </c>
      <c r="J411" s="8">
        <v>284359</v>
      </c>
      <c r="K411" s="9">
        <v>458494</v>
      </c>
      <c r="L411" s="10">
        <v>550193</v>
      </c>
      <c r="M411" s="8">
        <v>641891</v>
      </c>
      <c r="N411" s="8">
        <v>770270</v>
      </c>
    </row>
    <row r="412" spans="1:14" x14ac:dyDescent="0.25">
      <c r="A412" s="7">
        <v>415</v>
      </c>
      <c r="B412" s="7" t="s">
        <v>14</v>
      </c>
      <c r="C412" s="7" t="s">
        <v>461</v>
      </c>
      <c r="D412" s="7" t="str">
        <f t="shared" si="6"/>
        <v>LAGOS-ZARIA</v>
      </c>
      <c r="E412" s="7" t="s">
        <v>80</v>
      </c>
      <c r="F412" s="8">
        <v>1910</v>
      </c>
      <c r="G412" s="8">
        <v>163307</v>
      </c>
      <c r="H412" s="8">
        <v>186637</v>
      </c>
      <c r="I412" s="8">
        <v>209967</v>
      </c>
      <c r="J412" s="8">
        <v>289703</v>
      </c>
      <c r="K412" s="9">
        <v>466593</v>
      </c>
      <c r="L412" s="10">
        <v>560453</v>
      </c>
      <c r="M412" s="8">
        <v>653230</v>
      </c>
      <c r="N412" s="8">
        <v>783875</v>
      </c>
    </row>
    <row r="413" spans="1:14" x14ac:dyDescent="0.25">
      <c r="A413" s="7">
        <v>416</v>
      </c>
      <c r="B413" s="7" t="s">
        <v>14</v>
      </c>
      <c r="C413" s="7" t="s">
        <v>462</v>
      </c>
      <c r="D413" s="7" t="str">
        <f t="shared" si="6"/>
        <v>LAGOS-ZURU</v>
      </c>
      <c r="E413" s="7" t="s">
        <v>116</v>
      </c>
      <c r="F413" s="8">
        <v>1410</v>
      </c>
      <c r="G413" s="8">
        <v>141346</v>
      </c>
      <c r="H413" s="8">
        <v>161538</v>
      </c>
      <c r="I413" s="8">
        <v>181730</v>
      </c>
      <c r="J413" s="8">
        <v>250088</v>
      </c>
      <c r="K413" s="9">
        <v>403845</v>
      </c>
      <c r="L413" s="10">
        <v>484429</v>
      </c>
      <c r="M413" s="8">
        <v>565383</v>
      </c>
      <c r="N413" s="8">
        <v>678460</v>
      </c>
    </row>
    <row r="414" spans="1:14" x14ac:dyDescent="0.25">
      <c r="A414" s="12">
        <v>1</v>
      </c>
      <c r="B414" s="12" t="s">
        <v>124</v>
      </c>
      <c r="C414" s="13" t="s">
        <v>463</v>
      </c>
      <c r="D414" s="7" t="str">
        <f t="shared" si="6"/>
        <v>CALABAR-ABA</v>
      </c>
      <c r="E414" s="7" t="s">
        <v>16</v>
      </c>
      <c r="F414" s="14">
        <v>313</v>
      </c>
      <c r="G414" s="12" t="s">
        <v>464</v>
      </c>
      <c r="H414" s="12" t="s">
        <v>464</v>
      </c>
      <c r="I414" s="12" t="s">
        <v>464</v>
      </c>
      <c r="J414" s="14">
        <v>103624</v>
      </c>
      <c r="K414" s="15">
        <v>167135</v>
      </c>
      <c r="L414" s="16">
        <v>200562</v>
      </c>
      <c r="M414" s="14">
        <v>233989</v>
      </c>
      <c r="N414" s="14">
        <v>280787</v>
      </c>
    </row>
    <row r="415" spans="1:14" x14ac:dyDescent="0.25">
      <c r="A415" s="12">
        <v>2</v>
      </c>
      <c r="B415" s="12" t="s">
        <v>124</v>
      </c>
      <c r="C415" s="13" t="s">
        <v>465</v>
      </c>
      <c r="D415" s="7" t="str">
        <f t="shared" si="6"/>
        <v>CALABAR-ABAGANA</v>
      </c>
      <c r="E415" s="7" t="s">
        <v>18</v>
      </c>
      <c r="F415" s="14">
        <v>1562</v>
      </c>
      <c r="G415" s="12" t="s">
        <v>464</v>
      </c>
      <c r="H415" s="12" t="s">
        <v>464</v>
      </c>
      <c r="I415" s="12" t="s">
        <v>464</v>
      </c>
      <c r="J415" s="14">
        <v>276118</v>
      </c>
      <c r="K415" s="15">
        <v>445352</v>
      </c>
      <c r="L415" s="16">
        <v>534422</v>
      </c>
      <c r="M415" s="14">
        <v>623492</v>
      </c>
      <c r="N415" s="14">
        <v>748191</v>
      </c>
    </row>
    <row r="416" spans="1:14" x14ac:dyDescent="0.25">
      <c r="A416" s="12">
        <v>3</v>
      </c>
      <c r="B416" s="12" t="s">
        <v>124</v>
      </c>
      <c r="C416" s="13" t="s">
        <v>19</v>
      </c>
      <c r="D416" s="7" t="str">
        <f t="shared" si="6"/>
        <v>CALABAR-ABAJI</v>
      </c>
      <c r="E416" s="7" t="s">
        <v>20</v>
      </c>
      <c r="F416" s="14">
        <v>1146</v>
      </c>
      <c r="G416" s="12" t="s">
        <v>464</v>
      </c>
      <c r="H416" s="12" t="s">
        <v>464</v>
      </c>
      <c r="I416" s="12" t="s">
        <v>464</v>
      </c>
      <c r="J416" s="14">
        <v>229133</v>
      </c>
      <c r="K416" s="15">
        <v>369569</v>
      </c>
      <c r="L416" s="16">
        <v>443483</v>
      </c>
      <c r="M416" s="14">
        <v>517397</v>
      </c>
      <c r="N416" s="14">
        <v>620876</v>
      </c>
    </row>
    <row r="417" spans="1:14" x14ac:dyDescent="0.25">
      <c r="A417" s="12">
        <v>4</v>
      </c>
      <c r="B417" s="12" t="s">
        <v>124</v>
      </c>
      <c r="C417" s="13" t="s">
        <v>21</v>
      </c>
      <c r="D417" s="7" t="str">
        <f t="shared" si="6"/>
        <v>CALABAR-ABAKALIKI</v>
      </c>
      <c r="E417" s="7" t="s">
        <v>466</v>
      </c>
      <c r="F417" s="14">
        <v>390</v>
      </c>
      <c r="G417" s="12" t="s">
        <v>464</v>
      </c>
      <c r="H417" s="12" t="s">
        <v>464</v>
      </c>
      <c r="I417" s="12" t="s">
        <v>464</v>
      </c>
      <c r="J417" s="14">
        <v>112026</v>
      </c>
      <c r="K417" s="15">
        <v>180686</v>
      </c>
      <c r="L417" s="16">
        <v>216824</v>
      </c>
      <c r="M417" s="14">
        <v>252961</v>
      </c>
      <c r="N417" s="14">
        <v>303553</v>
      </c>
    </row>
    <row r="418" spans="1:14" x14ac:dyDescent="0.25">
      <c r="A418" s="12">
        <v>5</v>
      </c>
      <c r="B418" s="12" t="s">
        <v>124</v>
      </c>
      <c r="C418" s="13" t="s">
        <v>23</v>
      </c>
      <c r="D418" s="7" t="str">
        <f t="shared" si="6"/>
        <v>CALABAR-ABEJUKOLO</v>
      </c>
      <c r="E418" s="7" t="s">
        <v>24</v>
      </c>
      <c r="F418" s="14">
        <v>871</v>
      </c>
      <c r="G418" s="12" t="s">
        <v>464</v>
      </c>
      <c r="H418" s="12" t="s">
        <v>464</v>
      </c>
      <c r="I418" s="12" t="s">
        <v>464</v>
      </c>
      <c r="J418" s="14">
        <v>184784</v>
      </c>
      <c r="K418" s="15">
        <v>298040</v>
      </c>
      <c r="L418" s="16">
        <v>357647</v>
      </c>
      <c r="M418" s="14">
        <v>417255</v>
      </c>
      <c r="N418" s="14">
        <v>500706</v>
      </c>
    </row>
    <row r="419" spans="1:14" x14ac:dyDescent="0.25">
      <c r="A419" s="12">
        <v>6</v>
      </c>
      <c r="B419" s="12" t="s">
        <v>124</v>
      </c>
      <c r="C419" s="13" t="s">
        <v>25</v>
      </c>
      <c r="D419" s="7" t="str">
        <f t="shared" si="6"/>
        <v>CALABAR-ABEOKUTA</v>
      </c>
      <c r="E419" s="7" t="s">
        <v>26</v>
      </c>
      <c r="F419" s="14">
        <v>1468</v>
      </c>
      <c r="G419" s="12" t="s">
        <v>464</v>
      </c>
      <c r="H419" s="12" t="s">
        <v>464</v>
      </c>
      <c r="I419" s="12" t="s">
        <v>464</v>
      </c>
      <c r="J419" s="14">
        <v>286416</v>
      </c>
      <c r="K419" s="15">
        <v>461961</v>
      </c>
      <c r="L419" s="16">
        <v>554353</v>
      </c>
      <c r="M419" s="14">
        <v>646746</v>
      </c>
      <c r="N419" s="14">
        <v>776095</v>
      </c>
    </row>
    <row r="420" spans="1:14" x14ac:dyDescent="0.25">
      <c r="A420" s="12">
        <v>7</v>
      </c>
      <c r="B420" s="12" t="s">
        <v>124</v>
      </c>
      <c r="C420" s="13" t="s">
        <v>27</v>
      </c>
      <c r="D420" s="7" t="str">
        <f t="shared" si="6"/>
        <v>CALABAR-ABRAKA</v>
      </c>
      <c r="E420" s="7" t="s">
        <v>28</v>
      </c>
      <c r="F420" s="14">
        <v>831</v>
      </c>
      <c r="G420" s="12" t="s">
        <v>464</v>
      </c>
      <c r="H420" s="12" t="s">
        <v>464</v>
      </c>
      <c r="I420" s="12" t="s">
        <v>464</v>
      </c>
      <c r="J420" s="14">
        <v>184784</v>
      </c>
      <c r="K420" s="15">
        <v>298040</v>
      </c>
      <c r="L420" s="16">
        <v>357647</v>
      </c>
      <c r="M420" s="14">
        <v>417255</v>
      </c>
      <c r="N420" s="14">
        <v>500706</v>
      </c>
    </row>
    <row r="421" spans="1:14" x14ac:dyDescent="0.25">
      <c r="A421" s="12">
        <v>8</v>
      </c>
      <c r="B421" s="12" t="s">
        <v>124</v>
      </c>
      <c r="C421" s="13" t="s">
        <v>29</v>
      </c>
      <c r="D421" s="7" t="str">
        <f t="shared" si="6"/>
        <v>CALABAR-ABUJA</v>
      </c>
      <c r="E421" s="7" t="s">
        <v>20</v>
      </c>
      <c r="F421" s="14">
        <v>1204</v>
      </c>
      <c r="G421" s="12" t="s">
        <v>464</v>
      </c>
      <c r="H421" s="12" t="s">
        <v>464</v>
      </c>
      <c r="I421" s="12" t="s">
        <v>464</v>
      </c>
      <c r="J421" s="14">
        <v>240220</v>
      </c>
      <c r="K421" s="15">
        <v>387451</v>
      </c>
      <c r="L421" s="16">
        <v>464942</v>
      </c>
      <c r="M421" s="14">
        <v>542432</v>
      </c>
      <c r="N421" s="14">
        <v>650918</v>
      </c>
    </row>
    <row r="422" spans="1:14" x14ac:dyDescent="0.25">
      <c r="A422" s="12">
        <v>9</v>
      </c>
      <c r="B422" s="12" t="s">
        <v>124</v>
      </c>
      <c r="C422" s="13" t="s">
        <v>35</v>
      </c>
      <c r="D422" s="7" t="str">
        <f t="shared" si="6"/>
        <v>CALABAR-ADO ekiti</v>
      </c>
      <c r="E422" s="7" t="s">
        <v>36</v>
      </c>
      <c r="F422" s="14">
        <v>1239</v>
      </c>
      <c r="G422" s="12" t="s">
        <v>464</v>
      </c>
      <c r="H422" s="12" t="s">
        <v>464</v>
      </c>
      <c r="I422" s="12" t="s">
        <v>464</v>
      </c>
      <c r="J422" s="14">
        <v>231317</v>
      </c>
      <c r="K422" s="15">
        <v>373093</v>
      </c>
      <c r="L422" s="16">
        <v>447711</v>
      </c>
      <c r="M422" s="14">
        <v>522330</v>
      </c>
      <c r="N422" s="14">
        <v>626796</v>
      </c>
    </row>
    <row r="423" spans="1:14" x14ac:dyDescent="0.25">
      <c r="A423" s="12">
        <v>10</v>
      </c>
      <c r="B423" s="12" t="s">
        <v>124</v>
      </c>
      <c r="C423" s="13" t="s">
        <v>37</v>
      </c>
      <c r="D423" s="7" t="str">
        <f t="shared" si="6"/>
        <v>CALABAR-ADO ODO</v>
      </c>
      <c r="E423" s="7" t="s">
        <v>26</v>
      </c>
      <c r="F423" s="14">
        <v>1600</v>
      </c>
      <c r="G423" s="12" t="s">
        <v>464</v>
      </c>
      <c r="H423" s="12" t="s">
        <v>464</v>
      </c>
      <c r="I423" s="12" t="s">
        <v>464</v>
      </c>
      <c r="J423" s="14">
        <v>275204</v>
      </c>
      <c r="K423" s="15">
        <v>443877</v>
      </c>
      <c r="L423" s="16">
        <v>532652</v>
      </c>
      <c r="M423" s="14">
        <v>621428</v>
      </c>
      <c r="N423" s="14">
        <v>745713</v>
      </c>
    </row>
    <row r="424" spans="1:14" x14ac:dyDescent="0.25">
      <c r="A424" s="12">
        <v>11</v>
      </c>
      <c r="B424" s="12" t="s">
        <v>124</v>
      </c>
      <c r="C424" s="13" t="s">
        <v>39</v>
      </c>
      <c r="D424" s="7" t="str">
        <f t="shared" si="6"/>
        <v>CALABAR-AGBARA</v>
      </c>
      <c r="E424" s="7" t="s">
        <v>26</v>
      </c>
      <c r="F424" s="14">
        <v>1562</v>
      </c>
      <c r="G424" s="12" t="s">
        <v>464</v>
      </c>
      <c r="H424" s="12" t="s">
        <v>464</v>
      </c>
      <c r="I424" s="12" t="s">
        <v>464</v>
      </c>
      <c r="J424" s="14">
        <v>276118</v>
      </c>
      <c r="K424" s="15">
        <v>445352</v>
      </c>
      <c r="L424" s="16">
        <v>534422</v>
      </c>
      <c r="M424" s="14">
        <v>623492</v>
      </c>
      <c r="N424" s="14">
        <v>748191</v>
      </c>
    </row>
    <row r="425" spans="1:14" x14ac:dyDescent="0.25">
      <c r="A425" s="12">
        <v>12</v>
      </c>
      <c r="B425" s="12" t="s">
        <v>124</v>
      </c>
      <c r="C425" s="13" t="s">
        <v>41</v>
      </c>
      <c r="D425" s="7" t="str">
        <f t="shared" si="6"/>
        <v>CALABAR-AGBOR</v>
      </c>
      <c r="E425" s="7" t="s">
        <v>28</v>
      </c>
      <c r="F425" s="14">
        <v>735</v>
      </c>
      <c r="G425" s="12" t="s">
        <v>464</v>
      </c>
      <c r="H425" s="12" t="s">
        <v>464</v>
      </c>
      <c r="I425" s="12" t="s">
        <v>464</v>
      </c>
      <c r="J425" s="14">
        <v>168154</v>
      </c>
      <c r="K425" s="15">
        <v>271216</v>
      </c>
      <c r="L425" s="16">
        <v>325459</v>
      </c>
      <c r="M425" s="14">
        <v>379702</v>
      </c>
      <c r="N425" s="14">
        <v>455643</v>
      </c>
    </row>
    <row r="426" spans="1:14" x14ac:dyDescent="0.25">
      <c r="A426" s="12">
        <v>13</v>
      </c>
      <c r="B426" s="12" t="s">
        <v>124</v>
      </c>
      <c r="C426" s="13" t="s">
        <v>44</v>
      </c>
      <c r="D426" s="7" t="str">
        <f t="shared" si="6"/>
        <v>CALABAR-AGENEBODE</v>
      </c>
      <c r="E426" s="7" t="s">
        <v>45</v>
      </c>
      <c r="F426" s="14">
        <v>873</v>
      </c>
      <c r="G426" s="12" t="s">
        <v>464</v>
      </c>
      <c r="H426" s="12" t="s">
        <v>464</v>
      </c>
      <c r="I426" s="12" t="s">
        <v>464</v>
      </c>
      <c r="J426" s="14">
        <v>184784</v>
      </c>
      <c r="K426" s="15">
        <v>298040</v>
      </c>
      <c r="L426" s="16">
        <v>357647</v>
      </c>
      <c r="M426" s="14">
        <v>417255</v>
      </c>
      <c r="N426" s="14">
        <v>500706</v>
      </c>
    </row>
    <row r="427" spans="1:14" x14ac:dyDescent="0.25">
      <c r="A427" s="12">
        <v>14</v>
      </c>
      <c r="B427" s="12" t="s">
        <v>124</v>
      </c>
      <c r="C427" s="13" t="s">
        <v>48</v>
      </c>
      <c r="D427" s="7" t="str">
        <f t="shared" si="6"/>
        <v>CALABAR-AGO-IWOYE</v>
      </c>
      <c r="E427" s="7" t="s">
        <v>26</v>
      </c>
      <c r="F427" s="14">
        <v>1324</v>
      </c>
      <c r="G427" s="12" t="s">
        <v>464</v>
      </c>
      <c r="H427" s="12" t="s">
        <v>464</v>
      </c>
      <c r="I427" s="12" t="s">
        <v>464</v>
      </c>
      <c r="J427" s="14">
        <v>244118</v>
      </c>
      <c r="K427" s="15">
        <v>393738</v>
      </c>
      <c r="L427" s="16">
        <v>472486</v>
      </c>
      <c r="M427" s="14">
        <v>551233</v>
      </c>
      <c r="N427" s="14">
        <v>661480</v>
      </c>
    </row>
    <row r="428" spans="1:14" x14ac:dyDescent="0.25">
      <c r="A428" s="12">
        <v>15</v>
      </c>
      <c r="B428" s="12" t="s">
        <v>124</v>
      </c>
      <c r="C428" s="13" t="s">
        <v>467</v>
      </c>
      <c r="D428" s="7" t="str">
        <f t="shared" si="6"/>
        <v>CALABAR-AGULERI</v>
      </c>
      <c r="E428" s="7" t="s">
        <v>18</v>
      </c>
      <c r="F428" s="14">
        <v>720</v>
      </c>
      <c r="G428" s="12" t="s">
        <v>464</v>
      </c>
      <c r="H428" s="12" t="s">
        <v>464</v>
      </c>
      <c r="I428" s="12" t="s">
        <v>464</v>
      </c>
      <c r="J428" s="14">
        <v>196045</v>
      </c>
      <c r="K428" s="15">
        <v>316201</v>
      </c>
      <c r="L428" s="16">
        <v>379442</v>
      </c>
      <c r="M428" s="14">
        <v>442682</v>
      </c>
      <c r="N428" s="14">
        <v>531218</v>
      </c>
    </row>
    <row r="429" spans="1:14" x14ac:dyDescent="0.25">
      <c r="A429" s="12">
        <v>16</v>
      </c>
      <c r="B429" s="12" t="s">
        <v>124</v>
      </c>
      <c r="C429" s="13" t="s">
        <v>51</v>
      </c>
      <c r="D429" s="7" t="str">
        <f t="shared" si="6"/>
        <v>CALABAR-AGULU</v>
      </c>
      <c r="E429" s="7" t="s">
        <v>18</v>
      </c>
      <c r="F429" s="14">
        <v>530</v>
      </c>
      <c r="G429" s="12" t="s">
        <v>464</v>
      </c>
      <c r="H429" s="12" t="s">
        <v>464</v>
      </c>
      <c r="I429" s="12" t="s">
        <v>464</v>
      </c>
      <c r="J429" s="14">
        <v>120110</v>
      </c>
      <c r="K429" s="15">
        <v>193726</v>
      </c>
      <c r="L429" s="16">
        <v>232471</v>
      </c>
      <c r="M429" s="14">
        <v>271216</v>
      </c>
      <c r="N429" s="14">
        <v>325459</v>
      </c>
    </row>
    <row r="430" spans="1:14" x14ac:dyDescent="0.25">
      <c r="A430" s="12">
        <v>17</v>
      </c>
      <c r="B430" s="12" t="s">
        <v>124</v>
      </c>
      <c r="C430" s="13" t="s">
        <v>52</v>
      </c>
      <c r="D430" s="7" t="str">
        <f t="shared" si="6"/>
        <v>CALABAR-AHOADA</v>
      </c>
      <c r="E430" s="7" t="s">
        <v>53</v>
      </c>
      <c r="F430" s="14">
        <v>537</v>
      </c>
      <c r="G430" s="12" t="s">
        <v>464</v>
      </c>
      <c r="H430" s="12" t="s">
        <v>464</v>
      </c>
      <c r="I430" s="12" t="s">
        <v>464</v>
      </c>
      <c r="J430" s="14">
        <v>121034</v>
      </c>
      <c r="K430" s="15">
        <v>195216</v>
      </c>
      <c r="L430" s="16">
        <v>234259</v>
      </c>
      <c r="M430" s="14">
        <v>273302</v>
      </c>
      <c r="N430" s="14">
        <v>327963</v>
      </c>
    </row>
    <row r="431" spans="1:14" x14ac:dyDescent="0.25">
      <c r="A431" s="12">
        <v>18</v>
      </c>
      <c r="B431" s="12" t="s">
        <v>124</v>
      </c>
      <c r="C431" s="13" t="s">
        <v>58</v>
      </c>
      <c r="D431" s="7" t="str">
        <f t="shared" si="6"/>
        <v>CALABAR-AJAOKUTA</v>
      </c>
      <c r="E431" s="7" t="s">
        <v>24</v>
      </c>
      <c r="F431" s="14">
        <v>895</v>
      </c>
      <c r="G431" s="12" t="s">
        <v>464</v>
      </c>
      <c r="H431" s="12" t="s">
        <v>464</v>
      </c>
      <c r="I431" s="12" t="s">
        <v>464</v>
      </c>
      <c r="J431" s="14">
        <v>189404</v>
      </c>
      <c r="K431" s="15">
        <v>305490</v>
      </c>
      <c r="L431" s="16">
        <v>366589</v>
      </c>
      <c r="M431" s="14">
        <v>427687</v>
      </c>
      <c r="N431" s="14">
        <v>513224</v>
      </c>
    </row>
    <row r="432" spans="1:14" x14ac:dyDescent="0.25">
      <c r="A432" s="12">
        <v>19</v>
      </c>
      <c r="B432" s="12" t="s">
        <v>124</v>
      </c>
      <c r="C432" s="13" t="s">
        <v>59</v>
      </c>
      <c r="D432" s="7" t="str">
        <f t="shared" si="6"/>
        <v>CALABAR-AJEBANDELE</v>
      </c>
      <c r="E432" s="7" t="s">
        <v>60</v>
      </c>
      <c r="F432" s="14">
        <v>1342</v>
      </c>
      <c r="G432" s="12" t="s">
        <v>464</v>
      </c>
      <c r="H432" s="12" t="s">
        <v>464</v>
      </c>
      <c r="I432" s="12" t="s">
        <v>464</v>
      </c>
      <c r="J432" s="14">
        <v>244118</v>
      </c>
      <c r="K432" s="15">
        <v>393738</v>
      </c>
      <c r="L432" s="16">
        <v>472486</v>
      </c>
      <c r="M432" s="14">
        <v>551233</v>
      </c>
      <c r="N432" s="14">
        <v>661480</v>
      </c>
    </row>
    <row r="433" spans="1:14" x14ac:dyDescent="0.25">
      <c r="A433" s="12">
        <v>20</v>
      </c>
      <c r="B433" s="12" t="s">
        <v>124</v>
      </c>
      <c r="C433" s="13" t="s">
        <v>63</v>
      </c>
      <c r="D433" s="7" t="str">
        <f t="shared" si="6"/>
        <v>CALABAR-AKOKO-EDO</v>
      </c>
      <c r="E433" s="7" t="s">
        <v>45</v>
      </c>
      <c r="F433" s="14">
        <v>1029</v>
      </c>
      <c r="G433" s="12" t="s">
        <v>464</v>
      </c>
      <c r="H433" s="12" t="s">
        <v>464</v>
      </c>
      <c r="I433" s="12" t="s">
        <v>464</v>
      </c>
      <c r="J433" s="14">
        <v>217122</v>
      </c>
      <c r="K433" s="15">
        <v>350196</v>
      </c>
      <c r="L433" s="16">
        <v>420236</v>
      </c>
      <c r="M433" s="14">
        <v>490275</v>
      </c>
      <c r="N433" s="14">
        <v>588330</v>
      </c>
    </row>
    <row r="434" spans="1:14" x14ac:dyDescent="0.25">
      <c r="A434" s="12">
        <v>21</v>
      </c>
      <c r="B434" s="12" t="s">
        <v>124</v>
      </c>
      <c r="C434" s="13" t="s">
        <v>64</v>
      </c>
      <c r="D434" s="7" t="str">
        <f t="shared" si="6"/>
        <v>CALABAR-AKURE</v>
      </c>
      <c r="E434" s="7" t="s">
        <v>60</v>
      </c>
      <c r="F434" s="14">
        <v>1163</v>
      </c>
      <c r="G434" s="12" t="s">
        <v>464</v>
      </c>
      <c r="H434" s="12" t="s">
        <v>464</v>
      </c>
      <c r="I434" s="12" t="s">
        <v>464</v>
      </c>
      <c r="J434" s="14">
        <v>240220</v>
      </c>
      <c r="K434" s="15">
        <v>387451</v>
      </c>
      <c r="L434" s="16">
        <v>464942</v>
      </c>
      <c r="M434" s="14">
        <v>542432</v>
      </c>
      <c r="N434" s="14">
        <v>650918</v>
      </c>
    </row>
    <row r="435" spans="1:14" x14ac:dyDescent="0.25">
      <c r="A435" s="12">
        <v>22</v>
      </c>
      <c r="B435" s="12" t="s">
        <v>124</v>
      </c>
      <c r="C435" s="13" t="s">
        <v>66</v>
      </c>
      <c r="D435" s="7" t="str">
        <f t="shared" si="6"/>
        <v>CALABAR-AKWANGA</v>
      </c>
      <c r="E435" s="7" t="s">
        <v>67</v>
      </c>
      <c r="F435" s="14">
        <v>1156</v>
      </c>
      <c r="G435" s="12" t="s">
        <v>464</v>
      </c>
      <c r="H435" s="12" t="s">
        <v>464</v>
      </c>
      <c r="I435" s="12" t="s">
        <v>464</v>
      </c>
      <c r="J435" s="14">
        <v>229133</v>
      </c>
      <c r="K435" s="15">
        <v>369569</v>
      </c>
      <c r="L435" s="16">
        <v>443483</v>
      </c>
      <c r="M435" s="14">
        <v>517397</v>
      </c>
      <c r="N435" s="14">
        <v>620876</v>
      </c>
    </row>
    <row r="436" spans="1:14" x14ac:dyDescent="0.25">
      <c r="A436" s="12">
        <v>23</v>
      </c>
      <c r="B436" s="12" t="s">
        <v>124</v>
      </c>
      <c r="C436" s="13" t="s">
        <v>69</v>
      </c>
      <c r="D436" s="7" t="str">
        <f t="shared" si="6"/>
        <v>CALABAR-ALADJA</v>
      </c>
      <c r="E436" s="7" t="s">
        <v>28</v>
      </c>
      <c r="F436" s="14">
        <v>825</v>
      </c>
      <c r="G436" s="12" t="s">
        <v>464</v>
      </c>
      <c r="H436" s="12" t="s">
        <v>464</v>
      </c>
      <c r="I436" s="12" t="s">
        <v>464</v>
      </c>
      <c r="J436" s="14">
        <v>176469</v>
      </c>
      <c r="K436" s="15">
        <v>284628</v>
      </c>
      <c r="L436" s="16">
        <v>341553</v>
      </c>
      <c r="M436" s="14">
        <v>398479</v>
      </c>
      <c r="N436" s="14">
        <v>478175</v>
      </c>
    </row>
    <row r="437" spans="1:14" x14ac:dyDescent="0.25">
      <c r="A437" s="12">
        <v>24</v>
      </c>
      <c r="B437" s="12" t="s">
        <v>124</v>
      </c>
      <c r="C437" s="13" t="s">
        <v>78</v>
      </c>
      <c r="D437" s="7" t="str">
        <f t="shared" si="6"/>
        <v>CALABAR-ANAKU</v>
      </c>
      <c r="E437" s="7" t="s">
        <v>18</v>
      </c>
      <c r="F437" s="14">
        <v>678</v>
      </c>
      <c r="G437" s="12" t="s">
        <v>464</v>
      </c>
      <c r="H437" s="12" t="s">
        <v>464</v>
      </c>
      <c r="I437" s="12" t="s">
        <v>464</v>
      </c>
      <c r="J437" s="14">
        <v>196045</v>
      </c>
      <c r="K437" s="15">
        <v>316201</v>
      </c>
      <c r="L437" s="16">
        <v>379442</v>
      </c>
      <c r="M437" s="14">
        <v>442682</v>
      </c>
      <c r="N437" s="14">
        <v>531218</v>
      </c>
    </row>
    <row r="438" spans="1:14" x14ac:dyDescent="0.25">
      <c r="A438" s="12">
        <v>25</v>
      </c>
      <c r="B438" s="12" t="s">
        <v>124</v>
      </c>
      <c r="C438" s="13" t="s">
        <v>79</v>
      </c>
      <c r="D438" s="7" t="str">
        <f t="shared" si="6"/>
        <v>CALABAR-ANCHAU</v>
      </c>
      <c r="E438" s="7" t="s">
        <v>80</v>
      </c>
      <c r="F438" s="14">
        <v>1787</v>
      </c>
      <c r="G438" s="12" t="s">
        <v>464</v>
      </c>
      <c r="H438" s="12" t="s">
        <v>464</v>
      </c>
      <c r="I438" s="12" t="s">
        <v>464</v>
      </c>
      <c r="J438" s="14">
        <v>294404</v>
      </c>
      <c r="K438" s="15">
        <v>474845</v>
      </c>
      <c r="L438" s="16">
        <v>569814</v>
      </c>
      <c r="M438" s="14">
        <v>664783</v>
      </c>
      <c r="N438" s="14">
        <v>797740</v>
      </c>
    </row>
    <row r="439" spans="1:14" x14ac:dyDescent="0.25">
      <c r="A439" s="12">
        <v>26</v>
      </c>
      <c r="B439" s="12" t="s">
        <v>124</v>
      </c>
      <c r="C439" s="13" t="s">
        <v>81</v>
      </c>
      <c r="D439" s="7" t="str">
        <f t="shared" si="6"/>
        <v>CALABAR-ANKPA</v>
      </c>
      <c r="E439" s="7" t="s">
        <v>24</v>
      </c>
      <c r="F439" s="14">
        <v>743</v>
      </c>
      <c r="G439" s="12" t="s">
        <v>464</v>
      </c>
      <c r="H439" s="12" t="s">
        <v>464</v>
      </c>
      <c r="I439" s="12" t="s">
        <v>464</v>
      </c>
      <c r="J439" s="14">
        <v>168154</v>
      </c>
      <c r="K439" s="15">
        <v>271216</v>
      </c>
      <c r="L439" s="16">
        <v>325459</v>
      </c>
      <c r="M439" s="14">
        <v>379702</v>
      </c>
      <c r="N439" s="14">
        <v>455643</v>
      </c>
    </row>
    <row r="440" spans="1:14" x14ac:dyDescent="0.25">
      <c r="A440" s="12">
        <v>27</v>
      </c>
      <c r="B440" s="12" t="s">
        <v>124</v>
      </c>
      <c r="C440" s="13" t="s">
        <v>85</v>
      </c>
      <c r="D440" s="7" t="str">
        <f t="shared" si="6"/>
        <v>CALABAR-APAPA</v>
      </c>
      <c r="E440" s="7" t="s">
        <v>31</v>
      </c>
      <c r="F440" s="14">
        <v>1502</v>
      </c>
      <c r="G440" s="12" t="s">
        <v>464</v>
      </c>
      <c r="H440" s="12" t="s">
        <v>464</v>
      </c>
      <c r="I440" s="12" t="s">
        <v>464</v>
      </c>
      <c r="J440" s="14">
        <v>283432</v>
      </c>
      <c r="K440" s="15">
        <v>457149</v>
      </c>
      <c r="L440" s="16">
        <v>548579</v>
      </c>
      <c r="M440" s="14">
        <v>640009</v>
      </c>
      <c r="N440" s="14">
        <v>768011</v>
      </c>
    </row>
    <row r="441" spans="1:14" x14ac:dyDescent="0.25">
      <c r="A441" s="12">
        <v>28</v>
      </c>
      <c r="B441" s="12" t="s">
        <v>124</v>
      </c>
      <c r="C441" s="13" t="s">
        <v>86</v>
      </c>
      <c r="D441" s="7" t="str">
        <f t="shared" si="6"/>
        <v>CALABAR-APOMU</v>
      </c>
      <c r="E441" s="7" t="s">
        <v>87</v>
      </c>
      <c r="F441" s="14">
        <v>1389</v>
      </c>
      <c r="G441" s="12" t="s">
        <v>464</v>
      </c>
      <c r="H441" s="12" t="s">
        <v>464</v>
      </c>
      <c r="I441" s="12" t="s">
        <v>464</v>
      </c>
      <c r="J441" s="14">
        <v>300275</v>
      </c>
      <c r="K441" s="15">
        <v>484314</v>
      </c>
      <c r="L441" s="16">
        <v>581177</v>
      </c>
      <c r="M441" s="14">
        <v>678040</v>
      </c>
      <c r="N441" s="14">
        <v>813648</v>
      </c>
    </row>
    <row r="442" spans="1:14" x14ac:dyDescent="0.25">
      <c r="A442" s="12">
        <v>29</v>
      </c>
      <c r="B442" s="12" t="s">
        <v>124</v>
      </c>
      <c r="C442" s="13" t="s">
        <v>89</v>
      </c>
      <c r="D442" s="7" t="str">
        <f t="shared" si="6"/>
        <v>CALABAR-ASABA</v>
      </c>
      <c r="E442" s="7" t="s">
        <v>28</v>
      </c>
      <c r="F442" s="14">
        <v>614</v>
      </c>
      <c r="G442" s="12" t="s">
        <v>464</v>
      </c>
      <c r="H442" s="12" t="s">
        <v>464</v>
      </c>
      <c r="I442" s="12" t="s">
        <v>464</v>
      </c>
      <c r="J442" s="14">
        <v>145980</v>
      </c>
      <c r="K442" s="15">
        <v>235451</v>
      </c>
      <c r="L442" s="16">
        <v>282541</v>
      </c>
      <c r="M442" s="14">
        <v>329632</v>
      </c>
      <c r="N442" s="14">
        <v>395558</v>
      </c>
    </row>
    <row r="443" spans="1:14" x14ac:dyDescent="0.25">
      <c r="A443" s="12">
        <v>30</v>
      </c>
      <c r="B443" s="12" t="s">
        <v>124</v>
      </c>
      <c r="C443" s="13" t="s">
        <v>91</v>
      </c>
      <c r="D443" s="7" t="str">
        <f t="shared" si="6"/>
        <v>CALABAR-ASHAKA</v>
      </c>
      <c r="E443" s="7" t="s">
        <v>92</v>
      </c>
      <c r="F443" s="14">
        <v>2126</v>
      </c>
      <c r="G443" s="12" t="s">
        <v>464</v>
      </c>
      <c r="H443" s="12" t="s">
        <v>464</v>
      </c>
      <c r="I443" s="12" t="s">
        <v>464</v>
      </c>
      <c r="J443" s="14">
        <v>338290</v>
      </c>
      <c r="K443" s="15">
        <v>545630</v>
      </c>
      <c r="L443" s="16">
        <v>654756</v>
      </c>
      <c r="M443" s="14">
        <v>763881</v>
      </c>
      <c r="N443" s="14">
        <v>916658</v>
      </c>
    </row>
    <row r="444" spans="1:14" x14ac:dyDescent="0.25">
      <c r="A444" s="12">
        <v>31</v>
      </c>
      <c r="B444" s="12" t="s">
        <v>124</v>
      </c>
      <c r="C444" s="13" t="s">
        <v>93</v>
      </c>
      <c r="D444" s="7" t="str">
        <f t="shared" si="6"/>
        <v>CALABAR-AUCHI</v>
      </c>
      <c r="E444" s="7" t="s">
        <v>45</v>
      </c>
      <c r="F444" s="14">
        <v>878</v>
      </c>
      <c r="G444" s="12" t="s">
        <v>464</v>
      </c>
      <c r="H444" s="12" t="s">
        <v>464</v>
      </c>
      <c r="I444" s="12" t="s">
        <v>464</v>
      </c>
      <c r="J444" s="14">
        <v>182937</v>
      </c>
      <c r="K444" s="15">
        <v>295059</v>
      </c>
      <c r="L444" s="16">
        <v>354071</v>
      </c>
      <c r="M444" s="14">
        <v>413083</v>
      </c>
      <c r="N444" s="14">
        <v>495699</v>
      </c>
    </row>
    <row r="445" spans="1:14" x14ac:dyDescent="0.25">
      <c r="A445" s="12">
        <v>32</v>
      </c>
      <c r="B445" s="12" t="s">
        <v>124</v>
      </c>
      <c r="C445" s="13" t="s">
        <v>94</v>
      </c>
      <c r="D445" s="7" t="str">
        <f t="shared" si="6"/>
        <v>CALABAR-AUNA</v>
      </c>
      <c r="E445" s="7" t="s">
        <v>95</v>
      </c>
      <c r="F445" s="14">
        <v>2055</v>
      </c>
      <c r="G445" s="12" t="s">
        <v>464</v>
      </c>
      <c r="H445" s="12" t="s">
        <v>464</v>
      </c>
      <c r="I445" s="12" t="s">
        <v>464</v>
      </c>
      <c r="J445" s="14">
        <v>338290</v>
      </c>
      <c r="K445" s="15">
        <v>545630</v>
      </c>
      <c r="L445" s="16">
        <v>654756</v>
      </c>
      <c r="M445" s="14">
        <v>763881</v>
      </c>
      <c r="N445" s="14">
        <v>916658</v>
      </c>
    </row>
    <row r="446" spans="1:14" x14ac:dyDescent="0.25">
      <c r="A446" s="12">
        <v>33</v>
      </c>
      <c r="B446" s="12" t="s">
        <v>124</v>
      </c>
      <c r="C446" s="13" t="s">
        <v>96</v>
      </c>
      <c r="D446" s="7" t="str">
        <f t="shared" si="6"/>
        <v>CALABAR-AWE</v>
      </c>
      <c r="E446" s="7" t="s">
        <v>97</v>
      </c>
      <c r="F446" s="14">
        <v>1025</v>
      </c>
      <c r="G446" s="12" t="s">
        <v>464</v>
      </c>
      <c r="H446" s="12" t="s">
        <v>464</v>
      </c>
      <c r="I446" s="12" t="s">
        <v>464</v>
      </c>
      <c r="J446" s="14">
        <v>217122</v>
      </c>
      <c r="K446" s="15">
        <v>350196</v>
      </c>
      <c r="L446" s="16">
        <v>420236</v>
      </c>
      <c r="M446" s="14">
        <v>490275</v>
      </c>
      <c r="N446" s="14">
        <v>588330</v>
      </c>
    </row>
    <row r="447" spans="1:14" x14ac:dyDescent="0.25">
      <c r="A447" s="12">
        <v>34</v>
      </c>
      <c r="B447" s="12" t="s">
        <v>124</v>
      </c>
      <c r="C447" s="13" t="s">
        <v>98</v>
      </c>
      <c r="D447" s="7" t="str">
        <f t="shared" si="6"/>
        <v>CALABAR-AWKA</v>
      </c>
      <c r="E447" s="7" t="s">
        <v>18</v>
      </c>
      <c r="F447" s="14">
        <v>556</v>
      </c>
      <c r="G447" s="12" t="s">
        <v>464</v>
      </c>
      <c r="H447" s="12" t="s">
        <v>464</v>
      </c>
      <c r="I447" s="12" t="s">
        <v>464</v>
      </c>
      <c r="J447" s="14">
        <v>121034</v>
      </c>
      <c r="K447" s="15">
        <v>195216</v>
      </c>
      <c r="L447" s="16">
        <v>234259</v>
      </c>
      <c r="M447" s="14">
        <v>273302</v>
      </c>
      <c r="N447" s="14">
        <v>327963</v>
      </c>
    </row>
    <row r="448" spans="1:14" x14ac:dyDescent="0.25">
      <c r="A448" s="12">
        <v>35</v>
      </c>
      <c r="B448" s="12" t="s">
        <v>124</v>
      </c>
      <c r="C448" s="13" t="s">
        <v>99</v>
      </c>
      <c r="D448" s="7" t="str">
        <f t="shared" si="6"/>
        <v>CALABAR-AYANGBA</v>
      </c>
      <c r="E448" s="7" t="s">
        <v>24</v>
      </c>
      <c r="F448" s="14">
        <v>760</v>
      </c>
      <c r="G448" s="12" t="s">
        <v>464</v>
      </c>
      <c r="H448" s="12" t="s">
        <v>464</v>
      </c>
      <c r="I448" s="12" t="s">
        <v>464</v>
      </c>
      <c r="J448" s="14">
        <v>168154</v>
      </c>
      <c r="K448" s="15">
        <v>271216</v>
      </c>
      <c r="L448" s="16">
        <v>325459</v>
      </c>
      <c r="M448" s="14">
        <v>379702</v>
      </c>
      <c r="N448" s="14">
        <v>455643</v>
      </c>
    </row>
    <row r="449" spans="1:14" x14ac:dyDescent="0.25">
      <c r="A449" s="12">
        <v>36</v>
      </c>
      <c r="B449" s="12" t="s">
        <v>124</v>
      </c>
      <c r="C449" s="13" t="s">
        <v>100</v>
      </c>
      <c r="D449" s="7" t="str">
        <f t="shared" si="6"/>
        <v>CALABAR-AYETE</v>
      </c>
      <c r="E449" s="7" t="s">
        <v>97</v>
      </c>
      <c r="F449" s="14">
        <v>1582</v>
      </c>
      <c r="G449" s="12" t="s">
        <v>464</v>
      </c>
      <c r="H449" s="12" t="s">
        <v>464</v>
      </c>
      <c r="I449" s="12" t="s">
        <v>464</v>
      </c>
      <c r="J449" s="14">
        <v>276118</v>
      </c>
      <c r="K449" s="15">
        <v>445352</v>
      </c>
      <c r="L449" s="16">
        <v>534422</v>
      </c>
      <c r="M449" s="14">
        <v>623492</v>
      </c>
      <c r="N449" s="14">
        <v>748191</v>
      </c>
    </row>
    <row r="450" spans="1:14" x14ac:dyDescent="0.25">
      <c r="A450" s="12">
        <v>37</v>
      </c>
      <c r="B450" s="12" t="s">
        <v>124</v>
      </c>
      <c r="C450" s="13" t="s">
        <v>102</v>
      </c>
      <c r="D450" s="7" t="str">
        <f t="shared" ref="D450:D513" si="7">B450&amp;"-"&amp;C450</f>
        <v>CALABAR-AZARE</v>
      </c>
      <c r="E450" s="7" t="s">
        <v>103</v>
      </c>
      <c r="F450" s="14">
        <v>2109</v>
      </c>
      <c r="G450" s="12" t="s">
        <v>464</v>
      </c>
      <c r="H450" s="12" t="s">
        <v>464</v>
      </c>
      <c r="I450" s="12" t="s">
        <v>464</v>
      </c>
      <c r="J450" s="14">
        <v>338290</v>
      </c>
      <c r="K450" s="15">
        <v>545630</v>
      </c>
      <c r="L450" s="16">
        <v>654756</v>
      </c>
      <c r="M450" s="14">
        <v>763881</v>
      </c>
      <c r="N450" s="14">
        <v>916658</v>
      </c>
    </row>
    <row r="451" spans="1:14" x14ac:dyDescent="0.25">
      <c r="A451" s="12">
        <v>38</v>
      </c>
      <c r="B451" s="12" t="s">
        <v>124</v>
      </c>
      <c r="C451" s="13" t="s">
        <v>104</v>
      </c>
      <c r="D451" s="7" t="str">
        <f t="shared" si="7"/>
        <v>CALABAR-BACITA</v>
      </c>
      <c r="E451" s="7" t="s">
        <v>105</v>
      </c>
      <c r="F451" s="14">
        <v>1594</v>
      </c>
      <c r="G451" s="12" t="s">
        <v>464</v>
      </c>
      <c r="H451" s="12" t="s">
        <v>464</v>
      </c>
      <c r="I451" s="12" t="s">
        <v>464</v>
      </c>
      <c r="J451" s="14">
        <v>276118</v>
      </c>
      <c r="K451" s="15">
        <v>445352</v>
      </c>
      <c r="L451" s="16">
        <v>534422</v>
      </c>
      <c r="M451" s="14">
        <v>623492</v>
      </c>
      <c r="N451" s="14">
        <v>748191</v>
      </c>
    </row>
    <row r="452" spans="1:14" x14ac:dyDescent="0.25">
      <c r="A452" s="12">
        <v>39</v>
      </c>
      <c r="B452" s="12" t="s">
        <v>124</v>
      </c>
      <c r="C452" s="13" t="s">
        <v>106</v>
      </c>
      <c r="D452" s="7" t="str">
        <f t="shared" si="7"/>
        <v>CALABAR-BADAGRY</v>
      </c>
      <c r="E452" s="7" t="s">
        <v>31</v>
      </c>
      <c r="F452" s="14">
        <v>1623</v>
      </c>
      <c r="G452" s="12" t="s">
        <v>464</v>
      </c>
      <c r="H452" s="12" t="s">
        <v>464</v>
      </c>
      <c r="I452" s="12" t="s">
        <v>464</v>
      </c>
      <c r="J452" s="14">
        <v>292575</v>
      </c>
      <c r="K452" s="15">
        <v>471896</v>
      </c>
      <c r="L452" s="16">
        <v>566275</v>
      </c>
      <c r="M452" s="14">
        <v>660654</v>
      </c>
      <c r="N452" s="14">
        <v>792785</v>
      </c>
    </row>
    <row r="453" spans="1:14" x14ac:dyDescent="0.25">
      <c r="A453" s="12">
        <v>40</v>
      </c>
      <c r="B453" s="12" t="s">
        <v>124</v>
      </c>
      <c r="C453" s="13" t="s">
        <v>110</v>
      </c>
      <c r="D453" s="7" t="str">
        <f t="shared" si="7"/>
        <v>CALABAR-BARNAWA</v>
      </c>
      <c r="E453" s="7" t="s">
        <v>80</v>
      </c>
      <c r="F453" s="14">
        <v>1654</v>
      </c>
      <c r="G453" s="12" t="s">
        <v>464</v>
      </c>
      <c r="H453" s="12" t="s">
        <v>464</v>
      </c>
      <c r="I453" s="12" t="s">
        <v>464</v>
      </c>
      <c r="J453" s="14">
        <v>292575</v>
      </c>
      <c r="K453" s="15">
        <v>471896</v>
      </c>
      <c r="L453" s="16">
        <v>566275</v>
      </c>
      <c r="M453" s="14">
        <v>660654</v>
      </c>
      <c r="N453" s="14">
        <v>792785</v>
      </c>
    </row>
    <row r="454" spans="1:14" x14ac:dyDescent="0.25">
      <c r="A454" s="12">
        <v>41</v>
      </c>
      <c r="B454" s="12" t="s">
        <v>124</v>
      </c>
      <c r="C454" s="13" t="s">
        <v>111</v>
      </c>
      <c r="D454" s="7" t="str">
        <f t="shared" si="7"/>
        <v>CALABAR-BAUCHI</v>
      </c>
      <c r="E454" s="7" t="s">
        <v>103</v>
      </c>
      <c r="F454" s="14">
        <v>1710</v>
      </c>
      <c r="G454" s="12" t="s">
        <v>464</v>
      </c>
      <c r="H454" s="12" t="s">
        <v>464</v>
      </c>
      <c r="I454" s="12" t="s">
        <v>464</v>
      </c>
      <c r="J454" s="14">
        <v>320004</v>
      </c>
      <c r="K454" s="15">
        <v>516136</v>
      </c>
      <c r="L454" s="16">
        <v>619363</v>
      </c>
      <c r="M454" s="14">
        <v>722591</v>
      </c>
      <c r="N454" s="14">
        <v>867109</v>
      </c>
    </row>
    <row r="455" spans="1:14" x14ac:dyDescent="0.25">
      <c r="A455" s="12">
        <v>42</v>
      </c>
      <c r="B455" s="12" t="s">
        <v>124</v>
      </c>
      <c r="C455" s="13" t="s">
        <v>112</v>
      </c>
      <c r="D455" s="7" t="str">
        <f t="shared" si="7"/>
        <v>CALABAR-BENIN</v>
      </c>
      <c r="E455" s="7" t="s">
        <v>45</v>
      </c>
      <c r="F455" s="14">
        <v>890</v>
      </c>
      <c r="G455" s="12" t="s">
        <v>464</v>
      </c>
      <c r="H455" s="12" t="s">
        <v>464</v>
      </c>
      <c r="I455" s="12" t="s">
        <v>464</v>
      </c>
      <c r="J455" s="14">
        <v>189404</v>
      </c>
      <c r="K455" s="15">
        <v>305490</v>
      </c>
      <c r="L455" s="16">
        <v>366589</v>
      </c>
      <c r="M455" s="14">
        <v>427687</v>
      </c>
      <c r="N455" s="14">
        <v>513224</v>
      </c>
    </row>
    <row r="456" spans="1:14" x14ac:dyDescent="0.25">
      <c r="A456" s="12">
        <v>43</v>
      </c>
      <c r="B456" s="12" t="s">
        <v>124</v>
      </c>
      <c r="C456" s="13" t="s">
        <v>113</v>
      </c>
      <c r="D456" s="7" t="str">
        <f t="shared" si="7"/>
        <v>CALABAR-BIDA</v>
      </c>
      <c r="E456" s="7" t="s">
        <v>95</v>
      </c>
      <c r="F456" s="14">
        <v>1373</v>
      </c>
      <c r="G456" s="12" t="s">
        <v>464</v>
      </c>
      <c r="H456" s="12" t="s">
        <v>464</v>
      </c>
      <c r="I456" s="12" t="s">
        <v>464</v>
      </c>
      <c r="J456" s="14">
        <v>300275</v>
      </c>
      <c r="K456" s="15">
        <v>484314</v>
      </c>
      <c r="L456" s="16">
        <v>581177</v>
      </c>
      <c r="M456" s="14">
        <v>678040</v>
      </c>
      <c r="N456" s="14">
        <v>813648</v>
      </c>
    </row>
    <row r="457" spans="1:14" x14ac:dyDescent="0.25">
      <c r="A457" s="12">
        <v>44</v>
      </c>
      <c r="B457" s="12" t="s">
        <v>124</v>
      </c>
      <c r="C457" s="13" t="s">
        <v>115</v>
      </c>
      <c r="D457" s="7" t="str">
        <f t="shared" si="7"/>
        <v>CALABAR-BIRNIN-KEBBI</v>
      </c>
      <c r="E457" s="7" t="s">
        <v>116</v>
      </c>
      <c r="F457" s="14">
        <v>2472</v>
      </c>
      <c r="G457" s="12" t="s">
        <v>464</v>
      </c>
      <c r="H457" s="12" t="s">
        <v>464</v>
      </c>
      <c r="I457" s="12" t="s">
        <v>464</v>
      </c>
      <c r="J457" s="14">
        <v>372726</v>
      </c>
      <c r="K457" s="15">
        <v>601171</v>
      </c>
      <c r="L457" s="16">
        <v>721405</v>
      </c>
      <c r="M457" s="14">
        <v>841639</v>
      </c>
      <c r="N457" s="14">
        <v>1009966</v>
      </c>
    </row>
    <row r="458" spans="1:14" x14ac:dyDescent="0.25">
      <c r="A458" s="12">
        <v>45</v>
      </c>
      <c r="B458" s="12" t="s">
        <v>124</v>
      </c>
      <c r="C458" s="13" t="s">
        <v>117</v>
      </c>
      <c r="D458" s="7" t="str">
        <f t="shared" si="7"/>
        <v>CALABAR-BIU</v>
      </c>
      <c r="E458" s="7" t="s">
        <v>118</v>
      </c>
      <c r="F458" s="14">
        <v>1921</v>
      </c>
      <c r="G458" s="12" t="s">
        <v>464</v>
      </c>
      <c r="H458" s="12" t="s">
        <v>464</v>
      </c>
      <c r="I458" s="12" t="s">
        <v>464</v>
      </c>
      <c r="J458" s="14">
        <v>303547</v>
      </c>
      <c r="K458" s="15">
        <v>489592</v>
      </c>
      <c r="L458" s="16">
        <v>587510</v>
      </c>
      <c r="M458" s="14">
        <v>685429</v>
      </c>
      <c r="N458" s="14">
        <v>822515</v>
      </c>
    </row>
    <row r="459" spans="1:14" x14ac:dyDescent="0.25">
      <c r="A459" s="12">
        <v>46</v>
      </c>
      <c r="B459" s="12" t="s">
        <v>124</v>
      </c>
      <c r="C459" s="13" t="s">
        <v>119</v>
      </c>
      <c r="D459" s="7" t="str">
        <f t="shared" si="7"/>
        <v>CALABAR-BOKKOS</v>
      </c>
      <c r="E459" s="7" t="s">
        <v>120</v>
      </c>
      <c r="F459" s="14">
        <v>1325</v>
      </c>
      <c r="G459" s="12" t="s">
        <v>464</v>
      </c>
      <c r="H459" s="12" t="s">
        <v>464</v>
      </c>
      <c r="I459" s="12" t="s">
        <v>464</v>
      </c>
      <c r="J459" s="14">
        <v>244118</v>
      </c>
      <c r="K459" s="15">
        <v>393738</v>
      </c>
      <c r="L459" s="16">
        <v>472486</v>
      </c>
      <c r="M459" s="14">
        <v>551233</v>
      </c>
      <c r="N459" s="14">
        <v>661480</v>
      </c>
    </row>
    <row r="460" spans="1:14" x14ac:dyDescent="0.25">
      <c r="A460" s="12">
        <v>47</v>
      </c>
      <c r="B460" s="12" t="s">
        <v>124</v>
      </c>
      <c r="C460" s="13" t="s">
        <v>121</v>
      </c>
      <c r="D460" s="7" t="str">
        <f t="shared" si="7"/>
        <v>CALABAR-BOMADI</v>
      </c>
      <c r="E460" s="7" t="s">
        <v>28</v>
      </c>
      <c r="F460" s="14">
        <v>732</v>
      </c>
      <c r="G460" s="12" t="s">
        <v>464</v>
      </c>
      <c r="H460" s="12" t="s">
        <v>464</v>
      </c>
      <c r="I460" s="12" t="s">
        <v>464</v>
      </c>
      <c r="J460" s="14">
        <v>196045</v>
      </c>
      <c r="K460" s="15">
        <v>316201</v>
      </c>
      <c r="L460" s="16">
        <v>379442</v>
      </c>
      <c r="M460" s="14">
        <v>442682</v>
      </c>
      <c r="N460" s="14">
        <v>531218</v>
      </c>
    </row>
    <row r="461" spans="1:14" x14ac:dyDescent="0.25">
      <c r="A461" s="12">
        <v>48</v>
      </c>
      <c r="B461" s="12" t="s">
        <v>124</v>
      </c>
      <c r="C461" s="13" t="s">
        <v>122</v>
      </c>
      <c r="D461" s="7" t="str">
        <f t="shared" si="7"/>
        <v>CALABAR-BUKURU</v>
      </c>
      <c r="E461" s="7" t="s">
        <v>120</v>
      </c>
      <c r="F461" s="14">
        <v>1420</v>
      </c>
      <c r="G461" s="12" t="s">
        <v>464</v>
      </c>
      <c r="H461" s="12" t="s">
        <v>464</v>
      </c>
      <c r="I461" s="12" t="s">
        <v>464</v>
      </c>
      <c r="J461" s="14">
        <v>265146</v>
      </c>
      <c r="K461" s="15">
        <v>427656</v>
      </c>
      <c r="L461" s="16">
        <v>513187</v>
      </c>
      <c r="M461" s="14">
        <v>598718</v>
      </c>
      <c r="N461" s="14">
        <v>718461</v>
      </c>
    </row>
    <row r="462" spans="1:14" x14ac:dyDescent="0.25">
      <c r="A462" s="12">
        <v>49</v>
      </c>
      <c r="B462" s="12" t="s">
        <v>124</v>
      </c>
      <c r="C462" s="13" t="s">
        <v>123</v>
      </c>
      <c r="D462" s="7" t="str">
        <f t="shared" si="7"/>
        <v>CALABAR-BURUTU</v>
      </c>
      <c r="E462" s="7" t="s">
        <v>28</v>
      </c>
      <c r="F462" s="14">
        <v>779</v>
      </c>
      <c r="G462" s="12" t="s">
        <v>464</v>
      </c>
      <c r="H462" s="12" t="s">
        <v>464</v>
      </c>
      <c r="I462" s="12" t="s">
        <v>464</v>
      </c>
      <c r="J462" s="14">
        <v>168154</v>
      </c>
      <c r="K462" s="15">
        <v>271216</v>
      </c>
      <c r="L462" s="16">
        <v>325459</v>
      </c>
      <c r="M462" s="14">
        <v>379702</v>
      </c>
      <c r="N462" s="14">
        <v>455643</v>
      </c>
    </row>
    <row r="463" spans="1:14" x14ac:dyDescent="0.25">
      <c r="A463" s="12">
        <v>50</v>
      </c>
      <c r="B463" s="12" t="s">
        <v>124</v>
      </c>
      <c r="C463" s="13" t="s">
        <v>124</v>
      </c>
      <c r="D463" s="7" t="str">
        <f t="shared" si="7"/>
        <v>CALABAR-CALABAR</v>
      </c>
      <c r="E463" s="7" t="s">
        <v>468</v>
      </c>
      <c r="F463" s="14">
        <v>40</v>
      </c>
      <c r="G463" s="12" t="s">
        <v>464</v>
      </c>
      <c r="H463" s="12" t="s">
        <v>464</v>
      </c>
      <c r="I463" s="12" t="s">
        <v>464</v>
      </c>
      <c r="J463" s="14">
        <v>43829</v>
      </c>
      <c r="K463" s="15">
        <v>70691</v>
      </c>
      <c r="L463" s="16">
        <v>84829</v>
      </c>
      <c r="M463" s="14">
        <v>98968</v>
      </c>
      <c r="N463" s="14">
        <v>118761</v>
      </c>
    </row>
    <row r="464" spans="1:14" x14ac:dyDescent="0.25">
      <c r="A464" s="12">
        <v>51</v>
      </c>
      <c r="B464" s="12" t="s">
        <v>124</v>
      </c>
      <c r="C464" s="13" t="s">
        <v>127</v>
      </c>
      <c r="D464" s="7" t="str">
        <f t="shared" si="7"/>
        <v>CALABAR-DAMATURU</v>
      </c>
      <c r="E464" s="7" t="s">
        <v>128</v>
      </c>
      <c r="F464" s="14">
        <v>2178</v>
      </c>
      <c r="G464" s="12" t="s">
        <v>464</v>
      </c>
      <c r="H464" s="12" t="s">
        <v>464</v>
      </c>
      <c r="I464" s="12" t="s">
        <v>464</v>
      </c>
      <c r="J464" s="14">
        <v>361148</v>
      </c>
      <c r="K464" s="15">
        <v>582496</v>
      </c>
      <c r="L464" s="16">
        <v>698996</v>
      </c>
      <c r="M464" s="14">
        <v>815495</v>
      </c>
      <c r="N464" s="14">
        <v>978594</v>
      </c>
    </row>
    <row r="465" spans="1:14" x14ac:dyDescent="0.25">
      <c r="A465" s="12">
        <v>52</v>
      </c>
      <c r="B465" s="12" t="s">
        <v>124</v>
      </c>
      <c r="C465" s="13" t="s">
        <v>129</v>
      </c>
      <c r="D465" s="7" t="str">
        <f t="shared" si="7"/>
        <v>CALABAR-DAMBOA</v>
      </c>
      <c r="E465" s="7" t="s">
        <v>118</v>
      </c>
      <c r="F465" s="14">
        <v>2112</v>
      </c>
      <c r="G465" s="12" t="s">
        <v>464</v>
      </c>
      <c r="H465" s="12" t="s">
        <v>464</v>
      </c>
      <c r="I465" s="12" t="s">
        <v>464</v>
      </c>
      <c r="J465" s="14">
        <v>338290</v>
      </c>
      <c r="K465" s="15">
        <v>545630</v>
      </c>
      <c r="L465" s="16">
        <v>654756</v>
      </c>
      <c r="M465" s="14">
        <v>763881</v>
      </c>
      <c r="N465" s="14">
        <v>916658</v>
      </c>
    </row>
    <row r="466" spans="1:14" x14ac:dyDescent="0.25">
      <c r="A466" s="12">
        <v>53</v>
      </c>
      <c r="B466" s="12" t="s">
        <v>124</v>
      </c>
      <c r="C466" s="13" t="s">
        <v>130</v>
      </c>
      <c r="D466" s="7" t="str">
        <f t="shared" si="7"/>
        <v>CALABAR-DANDUME</v>
      </c>
      <c r="E466" s="7" t="s">
        <v>131</v>
      </c>
      <c r="F466" s="14">
        <v>2287</v>
      </c>
      <c r="G466" s="12" t="s">
        <v>464</v>
      </c>
      <c r="H466" s="12" t="s">
        <v>464</v>
      </c>
      <c r="I466" s="12" t="s">
        <v>464</v>
      </c>
      <c r="J466" s="14">
        <v>361148</v>
      </c>
      <c r="K466" s="15">
        <v>582496</v>
      </c>
      <c r="L466" s="16">
        <v>698996</v>
      </c>
      <c r="M466" s="14">
        <v>815495</v>
      </c>
      <c r="N466" s="14">
        <v>978594</v>
      </c>
    </row>
    <row r="467" spans="1:14" x14ac:dyDescent="0.25">
      <c r="A467" s="12">
        <v>54</v>
      </c>
      <c r="B467" s="12" t="s">
        <v>124</v>
      </c>
      <c r="C467" s="13" t="s">
        <v>132</v>
      </c>
      <c r="D467" s="7" t="str">
        <f t="shared" si="7"/>
        <v>CALABAR-DANJA</v>
      </c>
      <c r="E467" s="7" t="s">
        <v>131</v>
      </c>
      <c r="F467" s="14">
        <v>1897</v>
      </c>
      <c r="G467" s="12" t="s">
        <v>464</v>
      </c>
      <c r="H467" s="12" t="s">
        <v>464</v>
      </c>
      <c r="I467" s="12" t="s">
        <v>464</v>
      </c>
      <c r="J467" s="14">
        <v>290400</v>
      </c>
      <c r="K467" s="15">
        <v>468388</v>
      </c>
      <c r="L467" s="16">
        <v>562065</v>
      </c>
      <c r="M467" s="14">
        <v>655743</v>
      </c>
      <c r="N467" s="14">
        <v>786891</v>
      </c>
    </row>
    <row r="468" spans="1:14" x14ac:dyDescent="0.25">
      <c r="A468" s="12">
        <v>55</v>
      </c>
      <c r="B468" s="12" t="s">
        <v>124</v>
      </c>
      <c r="C468" s="13" t="s">
        <v>133</v>
      </c>
      <c r="D468" s="7" t="str">
        <f t="shared" si="7"/>
        <v>CALABAR-DAURA</v>
      </c>
      <c r="E468" s="7" t="s">
        <v>131</v>
      </c>
      <c r="F468" s="14">
        <v>2331</v>
      </c>
      <c r="G468" s="12" t="s">
        <v>464</v>
      </c>
      <c r="H468" s="12" t="s">
        <v>464</v>
      </c>
      <c r="I468" s="12" t="s">
        <v>464</v>
      </c>
      <c r="J468" s="14">
        <v>359156</v>
      </c>
      <c r="K468" s="15">
        <v>579283</v>
      </c>
      <c r="L468" s="16">
        <v>695140</v>
      </c>
      <c r="M468" s="14">
        <v>810997</v>
      </c>
      <c r="N468" s="14">
        <v>973196</v>
      </c>
    </row>
    <row r="469" spans="1:14" x14ac:dyDescent="0.25">
      <c r="A469" s="12">
        <v>56</v>
      </c>
      <c r="B469" s="12" t="s">
        <v>124</v>
      </c>
      <c r="C469" s="13" t="s">
        <v>469</v>
      </c>
      <c r="D469" s="7" t="str">
        <f t="shared" si="7"/>
        <v>CALABAR-DONGA</v>
      </c>
      <c r="E469" s="7" t="s">
        <v>182</v>
      </c>
      <c r="F469" s="14">
        <v>1040</v>
      </c>
      <c r="G469" s="12" t="s">
        <v>464</v>
      </c>
      <c r="H469" s="12" t="s">
        <v>464</v>
      </c>
      <c r="I469" s="12" t="s">
        <v>464</v>
      </c>
      <c r="J469" s="14">
        <v>225803</v>
      </c>
      <c r="K469" s="15">
        <v>364199</v>
      </c>
      <c r="L469" s="16">
        <v>437039</v>
      </c>
      <c r="M469" s="14">
        <v>509879</v>
      </c>
      <c r="N469" s="14">
        <v>611854</v>
      </c>
    </row>
    <row r="470" spans="1:14" x14ac:dyDescent="0.25">
      <c r="A470" s="12">
        <v>57</v>
      </c>
      <c r="B470" s="12" t="s">
        <v>124</v>
      </c>
      <c r="C470" s="13" t="s">
        <v>135</v>
      </c>
      <c r="D470" s="7" t="str">
        <f t="shared" si="7"/>
        <v>CALABAR-DUTSE</v>
      </c>
      <c r="E470" s="7" t="s">
        <v>136</v>
      </c>
      <c r="F470" s="14">
        <v>2007</v>
      </c>
      <c r="G470" s="12" t="s">
        <v>464</v>
      </c>
      <c r="H470" s="12" t="s">
        <v>464</v>
      </c>
      <c r="I470" s="12" t="s">
        <v>464</v>
      </c>
      <c r="J470" s="14">
        <v>330062</v>
      </c>
      <c r="K470" s="15">
        <v>532358</v>
      </c>
      <c r="L470" s="16">
        <v>638829</v>
      </c>
      <c r="M470" s="14">
        <v>745301</v>
      </c>
      <c r="N470" s="14">
        <v>894361</v>
      </c>
    </row>
    <row r="471" spans="1:14" x14ac:dyDescent="0.25">
      <c r="A471" s="12">
        <v>58</v>
      </c>
      <c r="B471" s="12" t="s">
        <v>124</v>
      </c>
      <c r="C471" s="13" t="s">
        <v>139</v>
      </c>
      <c r="D471" s="7" t="str">
        <f t="shared" si="7"/>
        <v>CALABAR-EDE</v>
      </c>
      <c r="E471" s="7" t="s">
        <v>87</v>
      </c>
      <c r="F471" s="14">
        <v>1407</v>
      </c>
      <c r="G471" s="12" t="s">
        <v>464</v>
      </c>
      <c r="H471" s="12" t="s">
        <v>464</v>
      </c>
      <c r="I471" s="12" t="s">
        <v>464</v>
      </c>
      <c r="J471" s="14">
        <v>265146</v>
      </c>
      <c r="K471" s="15">
        <v>427656</v>
      </c>
      <c r="L471" s="16">
        <v>513187</v>
      </c>
      <c r="M471" s="14">
        <v>598718</v>
      </c>
      <c r="N471" s="14">
        <v>718461</v>
      </c>
    </row>
    <row r="472" spans="1:14" x14ac:dyDescent="0.25">
      <c r="A472" s="12">
        <v>59</v>
      </c>
      <c r="B472" s="12" t="s">
        <v>124</v>
      </c>
      <c r="C472" s="13" t="s">
        <v>140</v>
      </c>
      <c r="D472" s="7" t="str">
        <f t="shared" si="7"/>
        <v>CALABAR-EFFON-ALAIYE</v>
      </c>
      <c r="E472" s="7" t="s">
        <v>36</v>
      </c>
      <c r="F472" s="14">
        <v>1216</v>
      </c>
      <c r="G472" s="12" t="s">
        <v>464</v>
      </c>
      <c r="H472" s="12" t="s">
        <v>464</v>
      </c>
      <c r="I472" s="12" t="s">
        <v>464</v>
      </c>
      <c r="J472" s="14">
        <v>240220</v>
      </c>
      <c r="K472" s="15">
        <v>387451</v>
      </c>
      <c r="L472" s="16">
        <v>464942</v>
      </c>
      <c r="M472" s="14">
        <v>542432</v>
      </c>
      <c r="N472" s="14">
        <v>650918</v>
      </c>
    </row>
    <row r="473" spans="1:14" x14ac:dyDescent="0.25">
      <c r="A473" s="12">
        <v>60</v>
      </c>
      <c r="B473" s="12" t="s">
        <v>124</v>
      </c>
      <c r="C473" s="13" t="s">
        <v>146</v>
      </c>
      <c r="D473" s="7" t="str">
        <f t="shared" si="7"/>
        <v>CALABAR-EKET</v>
      </c>
      <c r="E473" s="7" t="s">
        <v>147</v>
      </c>
      <c r="F473" s="14">
        <v>292</v>
      </c>
      <c r="G473" s="12" t="s">
        <v>464</v>
      </c>
      <c r="H473" s="12" t="s">
        <v>464</v>
      </c>
      <c r="I473" s="12" t="s">
        <v>464</v>
      </c>
      <c r="J473" s="14">
        <v>105164</v>
      </c>
      <c r="K473" s="15">
        <v>169619</v>
      </c>
      <c r="L473" s="16">
        <v>203542</v>
      </c>
      <c r="M473" s="14">
        <v>237466</v>
      </c>
      <c r="N473" s="14">
        <v>284959</v>
      </c>
    </row>
    <row r="474" spans="1:14" x14ac:dyDescent="0.25">
      <c r="A474" s="12">
        <v>61</v>
      </c>
      <c r="B474" s="12" t="s">
        <v>124</v>
      </c>
      <c r="C474" s="13" t="s">
        <v>149</v>
      </c>
      <c r="D474" s="7" t="str">
        <f t="shared" si="7"/>
        <v>CALABAR-EKPOMA</v>
      </c>
      <c r="E474" s="7" t="s">
        <v>45</v>
      </c>
      <c r="F474" s="14">
        <v>845</v>
      </c>
      <c r="G474" s="12" t="s">
        <v>464</v>
      </c>
      <c r="H474" s="12" t="s">
        <v>464</v>
      </c>
      <c r="I474" s="12" t="s">
        <v>464</v>
      </c>
      <c r="J474" s="14">
        <v>184784</v>
      </c>
      <c r="K474" s="15">
        <v>298040</v>
      </c>
      <c r="L474" s="16">
        <v>357647</v>
      </c>
      <c r="M474" s="14">
        <v>417255</v>
      </c>
      <c r="N474" s="14">
        <v>500706</v>
      </c>
    </row>
    <row r="475" spans="1:14" x14ac:dyDescent="0.25">
      <c r="A475" s="12">
        <v>62</v>
      </c>
      <c r="B475" s="12" t="s">
        <v>124</v>
      </c>
      <c r="C475" s="13" t="s">
        <v>150</v>
      </c>
      <c r="D475" s="7" t="str">
        <f t="shared" si="7"/>
        <v>CALABAR-EKWULOBIA</v>
      </c>
      <c r="E475" s="7" t="s">
        <v>18</v>
      </c>
      <c r="F475" s="14">
        <v>503</v>
      </c>
      <c r="G475" s="12" t="s">
        <v>464</v>
      </c>
      <c r="H475" s="12" t="s">
        <v>464</v>
      </c>
      <c r="I475" s="12" t="s">
        <v>464</v>
      </c>
      <c r="J475" s="14">
        <v>120110</v>
      </c>
      <c r="K475" s="15">
        <v>193726</v>
      </c>
      <c r="L475" s="16">
        <v>232471</v>
      </c>
      <c r="M475" s="14">
        <v>271216</v>
      </c>
      <c r="N475" s="14">
        <v>325459</v>
      </c>
    </row>
    <row r="476" spans="1:14" x14ac:dyDescent="0.25">
      <c r="A476" s="12">
        <v>63</v>
      </c>
      <c r="B476" s="12" t="s">
        <v>124</v>
      </c>
      <c r="C476" s="13" t="s">
        <v>151</v>
      </c>
      <c r="D476" s="7" t="str">
        <f t="shared" si="7"/>
        <v>CALABAR-ENUGU</v>
      </c>
      <c r="E476" s="7" t="s">
        <v>152</v>
      </c>
      <c r="F476" s="14">
        <v>540</v>
      </c>
      <c r="G476" s="12" t="s">
        <v>464</v>
      </c>
      <c r="H476" s="12" t="s">
        <v>464</v>
      </c>
      <c r="I476" s="12" t="s">
        <v>464</v>
      </c>
      <c r="J476" s="14">
        <v>136765</v>
      </c>
      <c r="K476" s="15">
        <v>220588</v>
      </c>
      <c r="L476" s="16">
        <v>264706</v>
      </c>
      <c r="M476" s="14">
        <v>308823</v>
      </c>
      <c r="N476" s="14">
        <v>370588</v>
      </c>
    </row>
    <row r="477" spans="1:14" x14ac:dyDescent="0.25">
      <c r="A477" s="12">
        <v>64</v>
      </c>
      <c r="B477" s="12" t="s">
        <v>124</v>
      </c>
      <c r="C477" s="13" t="s">
        <v>153</v>
      </c>
      <c r="D477" s="7" t="str">
        <f t="shared" si="7"/>
        <v>CALABAR-ENUGU-UKWU</v>
      </c>
      <c r="E477" s="7" t="s">
        <v>18</v>
      </c>
      <c r="F477" s="14">
        <v>389</v>
      </c>
      <c r="G477" s="12" t="s">
        <v>464</v>
      </c>
      <c r="H477" s="12" t="s">
        <v>464</v>
      </c>
      <c r="I477" s="12" t="s">
        <v>464</v>
      </c>
      <c r="J477" s="14">
        <v>93316</v>
      </c>
      <c r="K477" s="15">
        <v>150510</v>
      </c>
      <c r="L477" s="16">
        <v>180612</v>
      </c>
      <c r="M477" s="14">
        <v>210714</v>
      </c>
      <c r="N477" s="14">
        <v>252857</v>
      </c>
    </row>
    <row r="478" spans="1:14" x14ac:dyDescent="0.25">
      <c r="A478" s="12">
        <v>65</v>
      </c>
      <c r="B478" s="12" t="s">
        <v>124</v>
      </c>
      <c r="C478" s="13" t="s">
        <v>154</v>
      </c>
      <c r="D478" s="7" t="str">
        <f t="shared" si="7"/>
        <v>CALABAR-EPE</v>
      </c>
      <c r="E478" s="7" t="s">
        <v>31</v>
      </c>
      <c r="F478" s="14">
        <v>1371</v>
      </c>
      <c r="G478" s="12" t="s">
        <v>464</v>
      </c>
      <c r="H478" s="12" t="s">
        <v>464</v>
      </c>
      <c r="I478" s="12" t="s">
        <v>464</v>
      </c>
      <c r="J478" s="14">
        <v>300275</v>
      </c>
      <c r="K478" s="15">
        <v>484314</v>
      </c>
      <c r="L478" s="16">
        <v>581177</v>
      </c>
      <c r="M478" s="14">
        <v>678040</v>
      </c>
      <c r="N478" s="14">
        <v>813648</v>
      </c>
    </row>
    <row r="479" spans="1:14" x14ac:dyDescent="0.25">
      <c r="A479" s="12">
        <v>66</v>
      </c>
      <c r="B479" s="12" t="s">
        <v>124</v>
      </c>
      <c r="C479" s="13" t="s">
        <v>155</v>
      </c>
      <c r="D479" s="7" t="str">
        <f t="shared" si="7"/>
        <v>CALABAR-ERUWA</v>
      </c>
      <c r="E479" s="7" t="s">
        <v>97</v>
      </c>
      <c r="F479" s="14">
        <v>1516</v>
      </c>
      <c r="G479" s="12" t="s">
        <v>464</v>
      </c>
      <c r="H479" s="12" t="s">
        <v>464</v>
      </c>
      <c r="I479" s="12" t="s">
        <v>464</v>
      </c>
      <c r="J479" s="14">
        <v>276118</v>
      </c>
      <c r="K479" s="15">
        <v>445352</v>
      </c>
      <c r="L479" s="16">
        <v>534422</v>
      </c>
      <c r="M479" s="14">
        <v>623492</v>
      </c>
      <c r="N479" s="14">
        <v>748191</v>
      </c>
    </row>
    <row r="480" spans="1:14" x14ac:dyDescent="0.25">
      <c r="A480" s="12">
        <v>67</v>
      </c>
      <c r="B480" s="12" t="s">
        <v>124</v>
      </c>
      <c r="C480" s="13" t="s">
        <v>157</v>
      </c>
      <c r="D480" s="7" t="str">
        <f t="shared" si="7"/>
        <v>CALABAR-FIDITI</v>
      </c>
      <c r="E480" s="7" t="s">
        <v>97</v>
      </c>
      <c r="F480" s="14">
        <v>1493</v>
      </c>
      <c r="G480" s="12" t="s">
        <v>464</v>
      </c>
      <c r="H480" s="12" t="s">
        <v>464</v>
      </c>
      <c r="I480" s="12" t="s">
        <v>464</v>
      </c>
      <c r="J480" s="14">
        <v>283432</v>
      </c>
      <c r="K480" s="15">
        <v>457149</v>
      </c>
      <c r="L480" s="16">
        <v>548579</v>
      </c>
      <c r="M480" s="14">
        <v>640009</v>
      </c>
      <c r="N480" s="14">
        <v>768011</v>
      </c>
    </row>
    <row r="481" spans="1:14" x14ac:dyDescent="0.25">
      <c r="A481" s="12">
        <v>68</v>
      </c>
      <c r="B481" s="12" t="s">
        <v>124</v>
      </c>
      <c r="C481" s="13" t="s">
        <v>158</v>
      </c>
      <c r="D481" s="7" t="str">
        <f t="shared" si="7"/>
        <v>CALABAR-FUFORE</v>
      </c>
      <c r="E481" s="7" t="s">
        <v>159</v>
      </c>
      <c r="F481" s="14">
        <v>1787</v>
      </c>
      <c r="G481" s="12" t="s">
        <v>464</v>
      </c>
      <c r="H481" s="12" t="s">
        <v>464</v>
      </c>
      <c r="I481" s="12" t="s">
        <v>464</v>
      </c>
      <c r="J481" s="14">
        <v>294404</v>
      </c>
      <c r="K481" s="15">
        <v>474845</v>
      </c>
      <c r="L481" s="16">
        <v>569814</v>
      </c>
      <c r="M481" s="14">
        <v>664783</v>
      </c>
      <c r="N481" s="14">
        <v>797740</v>
      </c>
    </row>
    <row r="482" spans="1:14" x14ac:dyDescent="0.25">
      <c r="A482" s="12">
        <v>69</v>
      </c>
      <c r="B482" s="12" t="s">
        <v>124</v>
      </c>
      <c r="C482" s="13" t="s">
        <v>160</v>
      </c>
      <c r="D482" s="7" t="str">
        <f t="shared" si="7"/>
        <v>CALABAR-FUNTUA</v>
      </c>
      <c r="E482" s="7" t="s">
        <v>131</v>
      </c>
      <c r="F482" s="14">
        <v>1956</v>
      </c>
      <c r="G482" s="12" t="s">
        <v>464</v>
      </c>
      <c r="H482" s="12" t="s">
        <v>464</v>
      </c>
      <c r="I482" s="12" t="s">
        <v>464</v>
      </c>
      <c r="J482" s="14">
        <v>300352</v>
      </c>
      <c r="K482" s="15">
        <v>484438</v>
      </c>
      <c r="L482" s="16">
        <v>581326</v>
      </c>
      <c r="M482" s="14">
        <v>678214</v>
      </c>
      <c r="N482" s="14">
        <v>813856</v>
      </c>
    </row>
    <row r="483" spans="1:14" x14ac:dyDescent="0.25">
      <c r="A483" s="12">
        <v>70</v>
      </c>
      <c r="B483" s="12" t="s">
        <v>124</v>
      </c>
      <c r="C483" s="13" t="s">
        <v>470</v>
      </c>
      <c r="D483" s="7" t="str">
        <f t="shared" si="7"/>
        <v>CALABAR-GANYE</v>
      </c>
      <c r="E483" s="7" t="s">
        <v>159</v>
      </c>
      <c r="F483" s="14">
        <v>1770</v>
      </c>
      <c r="G483" s="12" t="s">
        <v>464</v>
      </c>
      <c r="H483" s="12" t="s">
        <v>464</v>
      </c>
      <c r="I483" s="12" t="s">
        <v>464</v>
      </c>
      <c r="J483" s="14">
        <v>293668</v>
      </c>
      <c r="K483" s="15">
        <v>473658</v>
      </c>
      <c r="L483" s="16">
        <v>568390</v>
      </c>
      <c r="M483" s="14">
        <v>663121</v>
      </c>
      <c r="N483" s="14">
        <v>795746</v>
      </c>
    </row>
    <row r="484" spans="1:14" x14ac:dyDescent="0.25">
      <c r="A484" s="12">
        <v>71</v>
      </c>
      <c r="B484" s="12" t="s">
        <v>124</v>
      </c>
      <c r="C484" s="13" t="s">
        <v>161</v>
      </c>
      <c r="D484" s="7" t="str">
        <f t="shared" si="7"/>
        <v>CALABAR-GASHUA</v>
      </c>
      <c r="E484" s="7" t="s">
        <v>128</v>
      </c>
      <c r="F484" s="14">
        <v>2458</v>
      </c>
      <c r="G484" s="12" t="s">
        <v>464</v>
      </c>
      <c r="H484" s="12" t="s">
        <v>464</v>
      </c>
      <c r="I484" s="12" t="s">
        <v>464</v>
      </c>
      <c r="J484" s="14">
        <v>372726</v>
      </c>
      <c r="K484" s="15">
        <v>601171</v>
      </c>
      <c r="L484" s="16">
        <v>721405</v>
      </c>
      <c r="M484" s="14">
        <v>841639</v>
      </c>
      <c r="N484" s="14">
        <v>1009966</v>
      </c>
    </row>
    <row r="485" spans="1:14" x14ac:dyDescent="0.25">
      <c r="A485" s="12">
        <v>72</v>
      </c>
      <c r="B485" s="12" t="s">
        <v>124</v>
      </c>
      <c r="C485" s="13" t="s">
        <v>162</v>
      </c>
      <c r="D485" s="7" t="str">
        <f t="shared" si="7"/>
        <v>CALABAR-GAYA</v>
      </c>
      <c r="E485" s="7" t="s">
        <v>163</v>
      </c>
      <c r="F485" s="14">
        <v>2014</v>
      </c>
      <c r="G485" s="12" t="s">
        <v>464</v>
      </c>
      <c r="H485" s="12" t="s">
        <v>464</v>
      </c>
      <c r="I485" s="12" t="s">
        <v>464</v>
      </c>
      <c r="J485" s="14">
        <v>338290</v>
      </c>
      <c r="K485" s="15">
        <v>545630</v>
      </c>
      <c r="L485" s="16">
        <v>654756</v>
      </c>
      <c r="M485" s="14">
        <v>763881</v>
      </c>
      <c r="N485" s="14">
        <v>916658</v>
      </c>
    </row>
    <row r="486" spans="1:14" x14ac:dyDescent="0.25">
      <c r="A486" s="12">
        <v>73</v>
      </c>
      <c r="B486" s="12" t="s">
        <v>124</v>
      </c>
      <c r="C486" s="13" t="s">
        <v>164</v>
      </c>
      <c r="D486" s="7" t="str">
        <f t="shared" si="7"/>
        <v>CALABAR-GBAGADA</v>
      </c>
      <c r="E486" s="7" t="s">
        <v>31</v>
      </c>
      <c r="F486" s="14">
        <v>1501</v>
      </c>
      <c r="G486" s="12" t="s">
        <v>464</v>
      </c>
      <c r="H486" s="12" t="s">
        <v>464</v>
      </c>
      <c r="I486" s="12" t="s">
        <v>464</v>
      </c>
      <c r="J486" s="14">
        <v>283432</v>
      </c>
      <c r="K486" s="15">
        <v>457149</v>
      </c>
      <c r="L486" s="16">
        <v>548579</v>
      </c>
      <c r="M486" s="14">
        <v>640009</v>
      </c>
      <c r="N486" s="14">
        <v>768011</v>
      </c>
    </row>
    <row r="487" spans="1:14" x14ac:dyDescent="0.25">
      <c r="A487" s="12">
        <v>74</v>
      </c>
      <c r="B487" s="12" t="s">
        <v>124</v>
      </c>
      <c r="C487" s="13" t="s">
        <v>165</v>
      </c>
      <c r="D487" s="7" t="str">
        <f t="shared" si="7"/>
        <v>CALABAR-GBARAIN/EK</v>
      </c>
      <c r="E487" s="7" t="s">
        <v>53</v>
      </c>
      <c r="F487" s="14">
        <v>660</v>
      </c>
      <c r="G487" s="12" t="s">
        <v>464</v>
      </c>
      <c r="H487" s="12" t="s">
        <v>464</v>
      </c>
      <c r="I487" s="12" t="s">
        <v>464</v>
      </c>
      <c r="J487" s="14">
        <v>196045</v>
      </c>
      <c r="K487" s="15">
        <v>316201</v>
      </c>
      <c r="L487" s="16">
        <v>379442</v>
      </c>
      <c r="M487" s="14">
        <v>442682</v>
      </c>
      <c r="N487" s="14">
        <v>531218</v>
      </c>
    </row>
    <row r="488" spans="1:14" x14ac:dyDescent="0.25">
      <c r="A488" s="12">
        <v>75</v>
      </c>
      <c r="B488" s="12" t="s">
        <v>124</v>
      </c>
      <c r="C488" s="13" t="s">
        <v>166</v>
      </c>
      <c r="D488" s="7" t="str">
        <f t="shared" si="7"/>
        <v>CALABAR-GBOKO</v>
      </c>
      <c r="E488" s="7" t="s">
        <v>167</v>
      </c>
      <c r="F488" s="14">
        <v>824</v>
      </c>
      <c r="G488" s="12" t="s">
        <v>464</v>
      </c>
      <c r="H488" s="12" t="s">
        <v>464</v>
      </c>
      <c r="I488" s="12" t="s">
        <v>464</v>
      </c>
      <c r="J488" s="14">
        <v>184784</v>
      </c>
      <c r="K488" s="15">
        <v>298040</v>
      </c>
      <c r="L488" s="16">
        <v>357647</v>
      </c>
      <c r="M488" s="14">
        <v>417255</v>
      </c>
      <c r="N488" s="14">
        <v>500706</v>
      </c>
    </row>
    <row r="489" spans="1:14" x14ac:dyDescent="0.25">
      <c r="A489" s="12">
        <v>76</v>
      </c>
      <c r="B489" s="12" t="s">
        <v>124</v>
      </c>
      <c r="C489" s="13" t="s">
        <v>168</v>
      </c>
      <c r="D489" s="7" t="str">
        <f t="shared" si="7"/>
        <v>CALABAR-GBONGAN</v>
      </c>
      <c r="E489" s="7" t="s">
        <v>87</v>
      </c>
      <c r="F489" s="14">
        <v>1406</v>
      </c>
      <c r="G489" s="12" t="s">
        <v>464</v>
      </c>
      <c r="H489" s="12" t="s">
        <v>464</v>
      </c>
      <c r="I489" s="12" t="s">
        <v>464</v>
      </c>
      <c r="J489" s="14">
        <v>265146</v>
      </c>
      <c r="K489" s="15">
        <v>427656</v>
      </c>
      <c r="L489" s="16">
        <v>513187</v>
      </c>
      <c r="M489" s="14">
        <v>598718</v>
      </c>
      <c r="N489" s="14">
        <v>718461</v>
      </c>
    </row>
    <row r="490" spans="1:14" x14ac:dyDescent="0.25">
      <c r="A490" s="12">
        <v>77</v>
      </c>
      <c r="B490" s="12" t="s">
        <v>124</v>
      </c>
      <c r="C490" s="13" t="s">
        <v>169</v>
      </c>
      <c r="D490" s="7" t="str">
        <f t="shared" si="7"/>
        <v>CALABAR-GOMBE</v>
      </c>
      <c r="E490" s="7" t="s">
        <v>92</v>
      </c>
      <c r="F490" s="14">
        <v>1990</v>
      </c>
      <c r="G490" s="12" t="s">
        <v>464</v>
      </c>
      <c r="H490" s="12" t="s">
        <v>464</v>
      </c>
      <c r="I490" s="12" t="s">
        <v>464</v>
      </c>
      <c r="J490" s="14">
        <v>347433</v>
      </c>
      <c r="K490" s="15">
        <v>560376</v>
      </c>
      <c r="L490" s="16">
        <v>672452</v>
      </c>
      <c r="M490" s="14">
        <v>784527</v>
      </c>
      <c r="N490" s="14">
        <v>941432</v>
      </c>
    </row>
    <row r="491" spans="1:14" x14ac:dyDescent="0.25">
      <c r="A491" s="12">
        <v>78</v>
      </c>
      <c r="B491" s="12" t="s">
        <v>124</v>
      </c>
      <c r="C491" s="13" t="s">
        <v>170</v>
      </c>
      <c r="D491" s="7" t="str">
        <f t="shared" si="7"/>
        <v>CALABAR-GOMBI</v>
      </c>
      <c r="E491" s="7" t="s">
        <v>159</v>
      </c>
      <c r="F491" s="14">
        <v>2147</v>
      </c>
      <c r="G491" s="12" t="s">
        <v>464</v>
      </c>
      <c r="H491" s="12" t="s">
        <v>464</v>
      </c>
      <c r="I491" s="12" t="s">
        <v>464</v>
      </c>
      <c r="J491" s="14">
        <v>346519</v>
      </c>
      <c r="K491" s="15">
        <v>558902</v>
      </c>
      <c r="L491" s="16">
        <v>670682</v>
      </c>
      <c r="M491" s="14">
        <v>782462</v>
      </c>
      <c r="N491" s="14">
        <v>938955</v>
      </c>
    </row>
    <row r="492" spans="1:14" x14ac:dyDescent="0.25">
      <c r="A492" s="12">
        <v>79</v>
      </c>
      <c r="B492" s="12" t="s">
        <v>124</v>
      </c>
      <c r="C492" s="13" t="s">
        <v>171</v>
      </c>
      <c r="D492" s="7" t="str">
        <f t="shared" si="7"/>
        <v>CALABAR-GURARA</v>
      </c>
      <c r="E492" s="7" t="s">
        <v>80</v>
      </c>
      <c r="F492" s="14">
        <v>1342</v>
      </c>
      <c r="G492" s="12" t="s">
        <v>464</v>
      </c>
      <c r="H492" s="12" t="s">
        <v>464</v>
      </c>
      <c r="I492" s="12" t="s">
        <v>464</v>
      </c>
      <c r="J492" s="14">
        <v>244118</v>
      </c>
      <c r="K492" s="15">
        <v>393738</v>
      </c>
      <c r="L492" s="16">
        <v>472486</v>
      </c>
      <c r="M492" s="14">
        <v>551233</v>
      </c>
      <c r="N492" s="14">
        <v>661480</v>
      </c>
    </row>
    <row r="493" spans="1:14" x14ac:dyDescent="0.25">
      <c r="A493" s="12">
        <v>80</v>
      </c>
      <c r="B493" s="12" t="s">
        <v>124</v>
      </c>
      <c r="C493" s="13" t="s">
        <v>172</v>
      </c>
      <c r="D493" s="7" t="str">
        <f t="shared" si="7"/>
        <v>CALABAR-GUSAU</v>
      </c>
      <c r="E493" s="7" t="s">
        <v>173</v>
      </c>
      <c r="F493" s="14">
        <v>2173</v>
      </c>
      <c r="G493" s="12" t="s">
        <v>464</v>
      </c>
      <c r="H493" s="12" t="s">
        <v>464</v>
      </c>
      <c r="I493" s="12" t="s">
        <v>464</v>
      </c>
      <c r="J493" s="14">
        <v>346519</v>
      </c>
      <c r="K493" s="15">
        <v>558902</v>
      </c>
      <c r="L493" s="16">
        <v>670682</v>
      </c>
      <c r="M493" s="14">
        <v>782462</v>
      </c>
      <c r="N493" s="14">
        <v>938955</v>
      </c>
    </row>
    <row r="494" spans="1:14" x14ac:dyDescent="0.25">
      <c r="A494" s="12">
        <v>81</v>
      </c>
      <c r="B494" s="12" t="s">
        <v>124</v>
      </c>
      <c r="C494" s="13" t="s">
        <v>174</v>
      </c>
      <c r="D494" s="7" t="str">
        <f t="shared" si="7"/>
        <v>CALABAR-HADEJIA</v>
      </c>
      <c r="E494" s="7" t="s">
        <v>136</v>
      </c>
      <c r="F494" s="14">
        <v>2376</v>
      </c>
      <c r="G494" s="12" t="s">
        <v>464</v>
      </c>
      <c r="H494" s="12" t="s">
        <v>464</v>
      </c>
      <c r="I494" s="12" t="s">
        <v>464</v>
      </c>
      <c r="J494" s="14">
        <v>359156</v>
      </c>
      <c r="K494" s="15">
        <v>579283</v>
      </c>
      <c r="L494" s="16">
        <v>695140</v>
      </c>
      <c r="M494" s="14">
        <v>810997</v>
      </c>
      <c r="N494" s="14">
        <v>973196</v>
      </c>
    </row>
    <row r="495" spans="1:14" x14ac:dyDescent="0.25">
      <c r="A495" s="12">
        <v>82</v>
      </c>
      <c r="B495" s="12" t="s">
        <v>124</v>
      </c>
      <c r="C495" s="13" t="s">
        <v>175</v>
      </c>
      <c r="D495" s="7" t="str">
        <f t="shared" si="7"/>
        <v>CALABAR-HONG</v>
      </c>
      <c r="E495" s="7" t="s">
        <v>159</v>
      </c>
      <c r="F495" s="14">
        <v>2011</v>
      </c>
      <c r="G495" s="12" t="s">
        <v>464</v>
      </c>
      <c r="H495" s="12" t="s">
        <v>464</v>
      </c>
      <c r="I495" s="12" t="s">
        <v>464</v>
      </c>
      <c r="J495" s="14">
        <v>329147</v>
      </c>
      <c r="K495" s="15">
        <v>530883</v>
      </c>
      <c r="L495" s="16">
        <v>637059</v>
      </c>
      <c r="M495" s="14">
        <v>743236</v>
      </c>
      <c r="N495" s="14">
        <v>891883</v>
      </c>
    </row>
    <row r="496" spans="1:14" x14ac:dyDescent="0.25">
      <c r="A496" s="12">
        <v>83</v>
      </c>
      <c r="B496" s="12" t="s">
        <v>124</v>
      </c>
      <c r="C496" s="13" t="s">
        <v>177</v>
      </c>
      <c r="D496" s="7" t="str">
        <f t="shared" si="7"/>
        <v>CALABAR-IBADAN</v>
      </c>
      <c r="E496" s="7" t="s">
        <v>97</v>
      </c>
      <c r="F496" s="14">
        <v>1421</v>
      </c>
      <c r="G496" s="12" t="s">
        <v>464</v>
      </c>
      <c r="H496" s="12" t="s">
        <v>464</v>
      </c>
      <c r="I496" s="12" t="s">
        <v>464</v>
      </c>
      <c r="J496" s="14">
        <v>265146</v>
      </c>
      <c r="K496" s="15">
        <v>427656</v>
      </c>
      <c r="L496" s="16">
        <v>513187</v>
      </c>
      <c r="M496" s="14">
        <v>598718</v>
      </c>
      <c r="N496" s="14">
        <v>718461</v>
      </c>
    </row>
    <row r="497" spans="1:14" x14ac:dyDescent="0.25">
      <c r="A497" s="12">
        <v>84</v>
      </c>
      <c r="B497" s="12" t="s">
        <v>124</v>
      </c>
      <c r="C497" s="13" t="s">
        <v>179</v>
      </c>
      <c r="D497" s="7" t="str">
        <f t="shared" si="7"/>
        <v>CALABAR-IBAFO</v>
      </c>
      <c r="E497" s="7" t="s">
        <v>26</v>
      </c>
      <c r="F497" s="14">
        <v>1472</v>
      </c>
      <c r="G497" s="12" t="s">
        <v>464</v>
      </c>
      <c r="H497" s="12" t="s">
        <v>464</v>
      </c>
      <c r="I497" s="12" t="s">
        <v>464</v>
      </c>
      <c r="J497" s="14">
        <v>286416</v>
      </c>
      <c r="K497" s="15">
        <v>461961</v>
      </c>
      <c r="L497" s="16">
        <v>554353</v>
      </c>
      <c r="M497" s="14">
        <v>646746</v>
      </c>
      <c r="N497" s="14">
        <v>776095</v>
      </c>
    </row>
    <row r="498" spans="1:14" x14ac:dyDescent="0.25">
      <c r="A498" s="12">
        <v>85</v>
      </c>
      <c r="B498" s="12" t="s">
        <v>124</v>
      </c>
      <c r="C498" s="13" t="s">
        <v>181</v>
      </c>
      <c r="D498" s="7" t="str">
        <f t="shared" si="7"/>
        <v>CALABAR-IBI</v>
      </c>
      <c r="E498" s="7" t="s">
        <v>182</v>
      </c>
      <c r="F498" s="14">
        <v>1052</v>
      </c>
      <c r="G498" s="12" t="s">
        <v>464</v>
      </c>
      <c r="H498" s="12" t="s">
        <v>464</v>
      </c>
      <c r="I498" s="12" t="s">
        <v>464</v>
      </c>
      <c r="J498" s="14">
        <v>226361</v>
      </c>
      <c r="K498" s="15">
        <v>365098</v>
      </c>
      <c r="L498" s="16">
        <v>438118</v>
      </c>
      <c r="M498" s="14">
        <v>511138</v>
      </c>
      <c r="N498" s="14">
        <v>613365</v>
      </c>
    </row>
    <row r="499" spans="1:14" x14ac:dyDescent="0.25">
      <c r="A499" s="12">
        <v>86</v>
      </c>
      <c r="B499" s="12" t="s">
        <v>124</v>
      </c>
      <c r="C499" s="13" t="s">
        <v>471</v>
      </c>
      <c r="D499" s="7" t="str">
        <f t="shared" si="7"/>
        <v>CALABAR-IBILO</v>
      </c>
      <c r="E499" s="7" t="s">
        <v>24</v>
      </c>
      <c r="F499" s="14">
        <v>980</v>
      </c>
      <c r="G499" s="12" t="s">
        <v>464</v>
      </c>
      <c r="H499" s="12" t="s">
        <v>464</v>
      </c>
      <c r="I499" s="12" t="s">
        <v>464</v>
      </c>
      <c r="J499" s="14">
        <v>207883</v>
      </c>
      <c r="K499" s="15">
        <v>335294</v>
      </c>
      <c r="L499" s="16">
        <v>402353</v>
      </c>
      <c r="M499" s="14">
        <v>469412</v>
      </c>
      <c r="N499" s="14">
        <v>563295</v>
      </c>
    </row>
    <row r="500" spans="1:14" x14ac:dyDescent="0.25">
      <c r="A500" s="12">
        <v>87</v>
      </c>
      <c r="B500" s="12" t="s">
        <v>124</v>
      </c>
      <c r="C500" s="13" t="s">
        <v>184</v>
      </c>
      <c r="D500" s="7" t="str">
        <f t="shared" si="7"/>
        <v>CALABAR-IBIONO IBO</v>
      </c>
      <c r="E500" s="7" t="s">
        <v>147</v>
      </c>
      <c r="F500" s="14">
        <v>250</v>
      </c>
      <c r="G500" s="12" t="s">
        <v>464</v>
      </c>
      <c r="H500" s="12" t="s">
        <v>464</v>
      </c>
      <c r="I500" s="12" t="s">
        <v>464</v>
      </c>
      <c r="J500" s="14">
        <v>81219</v>
      </c>
      <c r="K500" s="15">
        <v>130998</v>
      </c>
      <c r="L500" s="16">
        <v>157197</v>
      </c>
      <c r="M500" s="14">
        <v>183397</v>
      </c>
      <c r="N500" s="14">
        <v>220076</v>
      </c>
    </row>
    <row r="501" spans="1:14" x14ac:dyDescent="0.25">
      <c r="A501" s="12">
        <v>88</v>
      </c>
      <c r="B501" s="12" t="s">
        <v>124</v>
      </c>
      <c r="C501" s="13" t="s">
        <v>185</v>
      </c>
      <c r="D501" s="7" t="str">
        <f t="shared" si="7"/>
        <v>CALABAR-IDAH</v>
      </c>
      <c r="E501" s="7" t="s">
        <v>24</v>
      </c>
      <c r="F501" s="14">
        <v>825</v>
      </c>
      <c r="G501" s="12" t="s">
        <v>464</v>
      </c>
      <c r="H501" s="12" t="s">
        <v>464</v>
      </c>
      <c r="I501" s="12" t="s">
        <v>464</v>
      </c>
      <c r="J501" s="14">
        <v>189404</v>
      </c>
      <c r="K501" s="15">
        <v>305490</v>
      </c>
      <c r="L501" s="16">
        <v>366589</v>
      </c>
      <c r="M501" s="14">
        <v>427687</v>
      </c>
      <c r="N501" s="14">
        <v>513224</v>
      </c>
    </row>
    <row r="502" spans="1:14" x14ac:dyDescent="0.25">
      <c r="A502" s="12">
        <v>89</v>
      </c>
      <c r="B502" s="12" t="s">
        <v>124</v>
      </c>
      <c r="C502" s="13" t="s">
        <v>186</v>
      </c>
      <c r="D502" s="7" t="str">
        <f t="shared" si="7"/>
        <v>CALABAR-IDANRE</v>
      </c>
      <c r="E502" s="7" t="s">
        <v>60</v>
      </c>
      <c r="F502" s="14">
        <v>1110</v>
      </c>
      <c r="G502" s="12" t="s">
        <v>464</v>
      </c>
      <c r="H502" s="12" t="s">
        <v>464</v>
      </c>
      <c r="I502" s="12" t="s">
        <v>464</v>
      </c>
      <c r="J502" s="14">
        <v>229133</v>
      </c>
      <c r="K502" s="15">
        <v>369569</v>
      </c>
      <c r="L502" s="16">
        <v>443483</v>
      </c>
      <c r="M502" s="14">
        <v>517397</v>
      </c>
      <c r="N502" s="14">
        <v>620876</v>
      </c>
    </row>
    <row r="503" spans="1:14" x14ac:dyDescent="0.25">
      <c r="A503" s="12">
        <v>90</v>
      </c>
      <c r="B503" s="12" t="s">
        <v>124</v>
      </c>
      <c r="C503" s="13" t="s">
        <v>189</v>
      </c>
      <c r="D503" s="7" t="str">
        <f t="shared" si="7"/>
        <v>CALABAR-IDIROKO</v>
      </c>
      <c r="E503" s="7" t="s">
        <v>26</v>
      </c>
      <c r="F503" s="14">
        <v>1617</v>
      </c>
      <c r="G503" s="12" t="s">
        <v>464</v>
      </c>
      <c r="H503" s="12" t="s">
        <v>464</v>
      </c>
      <c r="I503" s="12" t="s">
        <v>464</v>
      </c>
      <c r="J503" s="14">
        <v>292575</v>
      </c>
      <c r="K503" s="15">
        <v>471896</v>
      </c>
      <c r="L503" s="16">
        <v>566275</v>
      </c>
      <c r="M503" s="14">
        <v>660654</v>
      </c>
      <c r="N503" s="14">
        <v>792785</v>
      </c>
    </row>
    <row r="504" spans="1:14" x14ac:dyDescent="0.25">
      <c r="A504" s="12">
        <v>91</v>
      </c>
      <c r="B504" s="12" t="s">
        <v>124</v>
      </c>
      <c r="C504" s="13" t="s">
        <v>190</v>
      </c>
      <c r="D504" s="7" t="str">
        <f t="shared" si="7"/>
        <v>CALABAR-IDO EKITI</v>
      </c>
      <c r="E504" s="7" t="s">
        <v>36</v>
      </c>
      <c r="F504" s="14">
        <v>1276</v>
      </c>
      <c r="G504" s="12" t="s">
        <v>464</v>
      </c>
      <c r="H504" s="12" t="s">
        <v>464</v>
      </c>
      <c r="I504" s="12" t="s">
        <v>464</v>
      </c>
      <c r="J504" s="14">
        <v>244118</v>
      </c>
      <c r="K504" s="15">
        <v>393738</v>
      </c>
      <c r="L504" s="16">
        <v>472486</v>
      </c>
      <c r="M504" s="14">
        <v>551233</v>
      </c>
      <c r="N504" s="14">
        <v>661480</v>
      </c>
    </row>
    <row r="505" spans="1:14" x14ac:dyDescent="0.25">
      <c r="A505" s="12">
        <v>92</v>
      </c>
      <c r="B505" s="12" t="s">
        <v>124</v>
      </c>
      <c r="C505" s="13" t="s">
        <v>191</v>
      </c>
      <c r="D505" s="7" t="str">
        <f t="shared" si="7"/>
        <v>CALABAR-IDOANI</v>
      </c>
      <c r="E505" s="7" t="s">
        <v>60</v>
      </c>
      <c r="F505" s="14">
        <v>1007</v>
      </c>
      <c r="G505" s="12" t="s">
        <v>464</v>
      </c>
      <c r="H505" s="12" t="s">
        <v>464</v>
      </c>
      <c r="I505" s="12" t="s">
        <v>464</v>
      </c>
      <c r="J505" s="14">
        <v>207883</v>
      </c>
      <c r="K505" s="15">
        <v>335294</v>
      </c>
      <c r="L505" s="16">
        <v>402353</v>
      </c>
      <c r="M505" s="14">
        <v>469412</v>
      </c>
      <c r="N505" s="14">
        <v>563295</v>
      </c>
    </row>
    <row r="506" spans="1:14" x14ac:dyDescent="0.25">
      <c r="A506" s="12">
        <v>93</v>
      </c>
      <c r="B506" s="12" t="s">
        <v>124</v>
      </c>
      <c r="C506" s="13" t="s">
        <v>192</v>
      </c>
      <c r="D506" s="7" t="str">
        <f t="shared" si="7"/>
        <v>CALABAR-IDU-ABUJA</v>
      </c>
      <c r="E506" s="7" t="s">
        <v>20</v>
      </c>
      <c r="F506" s="14">
        <v>1342</v>
      </c>
      <c r="G506" s="12" t="s">
        <v>464</v>
      </c>
      <c r="H506" s="12" t="s">
        <v>464</v>
      </c>
      <c r="I506" s="12" t="s">
        <v>464</v>
      </c>
      <c r="J506" s="14">
        <v>244118</v>
      </c>
      <c r="K506" s="15">
        <v>393738</v>
      </c>
      <c r="L506" s="16">
        <v>472486</v>
      </c>
      <c r="M506" s="14">
        <v>551233</v>
      </c>
      <c r="N506" s="14">
        <v>661480</v>
      </c>
    </row>
    <row r="507" spans="1:14" x14ac:dyDescent="0.25">
      <c r="A507" s="12">
        <v>94</v>
      </c>
      <c r="B507" s="12" t="s">
        <v>124</v>
      </c>
      <c r="C507" s="13" t="s">
        <v>194</v>
      </c>
      <c r="D507" s="7" t="str">
        <f t="shared" si="7"/>
        <v>CALABAR-IFAKI</v>
      </c>
      <c r="E507" s="7" t="s">
        <v>36</v>
      </c>
      <c r="F507" s="14">
        <v>1250</v>
      </c>
      <c r="G507" s="12" t="s">
        <v>464</v>
      </c>
      <c r="H507" s="12" t="s">
        <v>464</v>
      </c>
      <c r="I507" s="12" t="s">
        <v>464</v>
      </c>
      <c r="J507" s="14">
        <v>231317</v>
      </c>
      <c r="K507" s="15">
        <v>373093</v>
      </c>
      <c r="L507" s="16">
        <v>447711</v>
      </c>
      <c r="M507" s="14">
        <v>522330</v>
      </c>
      <c r="N507" s="14">
        <v>626796</v>
      </c>
    </row>
    <row r="508" spans="1:14" x14ac:dyDescent="0.25">
      <c r="A508" s="12">
        <v>95</v>
      </c>
      <c r="B508" s="12" t="s">
        <v>124</v>
      </c>
      <c r="C508" s="13" t="s">
        <v>195</v>
      </c>
      <c r="D508" s="7" t="str">
        <f t="shared" si="7"/>
        <v>CALABAR-IFAKI / IGEDE</v>
      </c>
      <c r="E508" s="7" t="s">
        <v>36</v>
      </c>
      <c r="F508" s="14">
        <v>1690</v>
      </c>
      <c r="G508" s="12" t="s">
        <v>464</v>
      </c>
      <c r="H508" s="12" t="s">
        <v>464</v>
      </c>
      <c r="I508" s="12" t="s">
        <v>464</v>
      </c>
      <c r="J508" s="14">
        <v>320004</v>
      </c>
      <c r="K508" s="15">
        <v>516136</v>
      </c>
      <c r="L508" s="16">
        <v>619363</v>
      </c>
      <c r="M508" s="14">
        <v>722591</v>
      </c>
      <c r="N508" s="14">
        <v>867109</v>
      </c>
    </row>
    <row r="509" spans="1:14" x14ac:dyDescent="0.25">
      <c r="A509" s="12">
        <v>96</v>
      </c>
      <c r="B509" s="12" t="s">
        <v>124</v>
      </c>
      <c r="C509" s="13" t="s">
        <v>197</v>
      </c>
      <c r="D509" s="7" t="str">
        <f t="shared" si="7"/>
        <v>CALABAR-IFE</v>
      </c>
      <c r="E509" s="7" t="s">
        <v>87</v>
      </c>
      <c r="F509" s="14">
        <v>1345</v>
      </c>
      <c r="G509" s="12" t="s">
        <v>464</v>
      </c>
      <c r="H509" s="12" t="s">
        <v>464</v>
      </c>
      <c r="I509" s="12" t="s">
        <v>464</v>
      </c>
      <c r="J509" s="14">
        <v>244118</v>
      </c>
      <c r="K509" s="15">
        <v>393738</v>
      </c>
      <c r="L509" s="16">
        <v>472486</v>
      </c>
      <c r="M509" s="14">
        <v>551233</v>
      </c>
      <c r="N509" s="14">
        <v>661480</v>
      </c>
    </row>
    <row r="510" spans="1:14" x14ac:dyDescent="0.25">
      <c r="A510" s="12">
        <v>97</v>
      </c>
      <c r="B510" s="12" t="s">
        <v>124</v>
      </c>
      <c r="C510" s="13" t="s">
        <v>198</v>
      </c>
      <c r="D510" s="7" t="str">
        <f t="shared" si="7"/>
        <v>CALABAR-IFELODUN</v>
      </c>
      <c r="E510" s="7" t="s">
        <v>105</v>
      </c>
      <c r="F510" s="14">
        <v>1526</v>
      </c>
      <c r="G510" s="12" t="s">
        <v>464</v>
      </c>
      <c r="H510" s="12" t="s">
        <v>464</v>
      </c>
      <c r="I510" s="12" t="s">
        <v>464</v>
      </c>
      <c r="J510" s="14">
        <v>276118</v>
      </c>
      <c r="K510" s="15">
        <v>445352</v>
      </c>
      <c r="L510" s="16">
        <v>534422</v>
      </c>
      <c r="M510" s="14">
        <v>623492</v>
      </c>
      <c r="N510" s="14">
        <v>748191</v>
      </c>
    </row>
    <row r="511" spans="1:14" x14ac:dyDescent="0.25">
      <c r="A511" s="12">
        <v>98</v>
      </c>
      <c r="B511" s="12" t="s">
        <v>124</v>
      </c>
      <c r="C511" s="13" t="s">
        <v>199</v>
      </c>
      <c r="D511" s="7" t="str">
        <f t="shared" si="7"/>
        <v>CALABAR-IFO</v>
      </c>
      <c r="E511" s="7" t="s">
        <v>26</v>
      </c>
      <c r="F511" s="14">
        <v>1472</v>
      </c>
      <c r="G511" s="12" t="s">
        <v>464</v>
      </c>
      <c r="H511" s="12" t="s">
        <v>464</v>
      </c>
      <c r="I511" s="12" t="s">
        <v>464</v>
      </c>
      <c r="J511" s="14">
        <v>286416</v>
      </c>
      <c r="K511" s="15">
        <v>461961</v>
      </c>
      <c r="L511" s="16">
        <v>554353</v>
      </c>
      <c r="M511" s="14">
        <v>646746</v>
      </c>
      <c r="N511" s="14">
        <v>776095</v>
      </c>
    </row>
    <row r="512" spans="1:14" x14ac:dyDescent="0.25">
      <c r="A512" s="12">
        <v>99</v>
      </c>
      <c r="B512" s="12" t="s">
        <v>124</v>
      </c>
      <c r="C512" s="13" t="s">
        <v>200</v>
      </c>
      <c r="D512" s="7" t="str">
        <f t="shared" si="7"/>
        <v>CALABAR-IFON</v>
      </c>
      <c r="E512" s="7" t="s">
        <v>60</v>
      </c>
      <c r="F512" s="14">
        <v>986</v>
      </c>
      <c r="G512" s="12" t="s">
        <v>464</v>
      </c>
      <c r="H512" s="12" t="s">
        <v>464</v>
      </c>
      <c r="I512" s="12" t="s">
        <v>464</v>
      </c>
      <c r="J512" s="14">
        <v>207883</v>
      </c>
      <c r="K512" s="15">
        <v>335294</v>
      </c>
      <c r="L512" s="16">
        <v>402353</v>
      </c>
      <c r="M512" s="14">
        <v>469412</v>
      </c>
      <c r="N512" s="14">
        <v>563295</v>
      </c>
    </row>
    <row r="513" spans="1:14" x14ac:dyDescent="0.25">
      <c r="A513" s="12">
        <v>100</v>
      </c>
      <c r="B513" s="12" t="s">
        <v>124</v>
      </c>
      <c r="C513" s="13" t="s">
        <v>201</v>
      </c>
      <c r="D513" s="7" t="str">
        <f t="shared" si="7"/>
        <v>CALABAR-IGANMU</v>
      </c>
      <c r="E513" s="7" t="s">
        <v>31</v>
      </c>
      <c r="F513" s="14">
        <v>1496</v>
      </c>
      <c r="G513" s="12" t="s">
        <v>464</v>
      </c>
      <c r="H513" s="12" t="s">
        <v>464</v>
      </c>
      <c r="I513" s="12" t="s">
        <v>464</v>
      </c>
      <c r="J513" s="14">
        <v>283432</v>
      </c>
      <c r="K513" s="15">
        <v>457149</v>
      </c>
      <c r="L513" s="16">
        <v>548579</v>
      </c>
      <c r="M513" s="14">
        <v>640009</v>
      </c>
      <c r="N513" s="14">
        <v>768011</v>
      </c>
    </row>
    <row r="514" spans="1:14" x14ac:dyDescent="0.25">
      <c r="A514" s="12">
        <v>101</v>
      </c>
      <c r="B514" s="12" t="s">
        <v>124</v>
      </c>
      <c r="C514" s="13" t="s">
        <v>202</v>
      </c>
      <c r="D514" s="7" t="str">
        <f t="shared" ref="D514:D577" si="8">B514&amp;"-"&amp;C514</f>
        <v>CALABAR-IGARA</v>
      </c>
      <c r="E514" s="7" t="s">
        <v>45</v>
      </c>
      <c r="F514" s="14">
        <v>1355</v>
      </c>
      <c r="G514" s="12" t="s">
        <v>464</v>
      </c>
      <c r="H514" s="12" t="s">
        <v>464</v>
      </c>
      <c r="I514" s="12" t="s">
        <v>464</v>
      </c>
      <c r="J514" s="14">
        <v>244118</v>
      </c>
      <c r="K514" s="15">
        <v>393738</v>
      </c>
      <c r="L514" s="16">
        <v>472486</v>
      </c>
      <c r="M514" s="14">
        <v>551233</v>
      </c>
      <c r="N514" s="14">
        <v>661480</v>
      </c>
    </row>
    <row r="515" spans="1:14" x14ac:dyDescent="0.25">
      <c r="A515" s="12">
        <v>102</v>
      </c>
      <c r="B515" s="12" t="s">
        <v>124</v>
      </c>
      <c r="C515" s="13" t="s">
        <v>203</v>
      </c>
      <c r="D515" s="7" t="str">
        <f t="shared" si="8"/>
        <v>CALABAR-IGBESA</v>
      </c>
      <c r="E515" s="7" t="s">
        <v>26</v>
      </c>
      <c r="F515" s="14">
        <v>1570</v>
      </c>
      <c r="G515" s="12" t="s">
        <v>464</v>
      </c>
      <c r="H515" s="12" t="s">
        <v>464</v>
      </c>
      <c r="I515" s="12" t="s">
        <v>464</v>
      </c>
      <c r="J515" s="14">
        <v>276118</v>
      </c>
      <c r="K515" s="15">
        <v>445352</v>
      </c>
      <c r="L515" s="16">
        <v>534422</v>
      </c>
      <c r="M515" s="14">
        <v>623492</v>
      </c>
      <c r="N515" s="14">
        <v>748191</v>
      </c>
    </row>
    <row r="516" spans="1:14" x14ac:dyDescent="0.25">
      <c r="A516" s="12">
        <v>103</v>
      </c>
      <c r="B516" s="12" t="s">
        <v>124</v>
      </c>
      <c r="C516" s="13" t="s">
        <v>204</v>
      </c>
      <c r="D516" s="7" t="str">
        <f t="shared" si="8"/>
        <v>CALABAR-IGBETI</v>
      </c>
      <c r="E516" s="7" t="s">
        <v>97</v>
      </c>
      <c r="F516" s="14">
        <v>1630</v>
      </c>
      <c r="G516" s="12" t="s">
        <v>464</v>
      </c>
      <c r="H516" s="12" t="s">
        <v>464</v>
      </c>
      <c r="I516" s="12" t="s">
        <v>464</v>
      </c>
      <c r="J516" s="14">
        <v>292575</v>
      </c>
      <c r="K516" s="15">
        <v>471896</v>
      </c>
      <c r="L516" s="16">
        <v>566275</v>
      </c>
      <c r="M516" s="14">
        <v>660654</v>
      </c>
      <c r="N516" s="14">
        <v>792785</v>
      </c>
    </row>
    <row r="517" spans="1:14" x14ac:dyDescent="0.25">
      <c r="A517" s="12">
        <v>104</v>
      </c>
      <c r="B517" s="12" t="s">
        <v>124</v>
      </c>
      <c r="C517" s="13" t="s">
        <v>205</v>
      </c>
      <c r="D517" s="7" t="str">
        <f t="shared" si="8"/>
        <v>CALABAR-IGBOHO</v>
      </c>
      <c r="E517" s="7" t="s">
        <v>97</v>
      </c>
      <c r="F517" s="14">
        <v>1720</v>
      </c>
      <c r="G517" s="12" t="s">
        <v>464</v>
      </c>
      <c r="H517" s="12" t="s">
        <v>464</v>
      </c>
      <c r="I517" s="12" t="s">
        <v>464</v>
      </c>
      <c r="J517" s="14">
        <v>320004</v>
      </c>
      <c r="K517" s="15">
        <v>516136</v>
      </c>
      <c r="L517" s="16">
        <v>619363</v>
      </c>
      <c r="M517" s="14">
        <v>722591</v>
      </c>
      <c r="N517" s="14">
        <v>867109</v>
      </c>
    </row>
    <row r="518" spans="1:14" x14ac:dyDescent="0.25">
      <c r="A518" s="12">
        <v>105</v>
      </c>
      <c r="B518" s="12" t="s">
        <v>124</v>
      </c>
      <c r="C518" s="13" t="s">
        <v>206</v>
      </c>
      <c r="D518" s="7" t="str">
        <f t="shared" si="8"/>
        <v>CALABAR-IGBOKODA</v>
      </c>
      <c r="E518" s="7" t="s">
        <v>60</v>
      </c>
      <c r="F518" s="14">
        <v>1197</v>
      </c>
      <c r="G518" s="12" t="s">
        <v>464</v>
      </c>
      <c r="H518" s="12" t="s">
        <v>464</v>
      </c>
      <c r="I518" s="12" t="s">
        <v>464</v>
      </c>
      <c r="J518" s="14">
        <v>240220</v>
      </c>
      <c r="K518" s="15">
        <v>387451</v>
      </c>
      <c r="L518" s="16">
        <v>464942</v>
      </c>
      <c r="M518" s="14">
        <v>542432</v>
      </c>
      <c r="N518" s="14">
        <v>650918</v>
      </c>
    </row>
    <row r="519" spans="1:14" x14ac:dyDescent="0.25">
      <c r="A519" s="12">
        <v>106</v>
      </c>
      <c r="B519" s="12" t="s">
        <v>124</v>
      </c>
      <c r="C519" s="13" t="s">
        <v>207</v>
      </c>
      <c r="D519" s="7" t="str">
        <f t="shared" si="8"/>
        <v>CALABAR-IGBO-ORA</v>
      </c>
      <c r="E519" s="7" t="s">
        <v>97</v>
      </c>
      <c r="F519" s="14">
        <v>1545</v>
      </c>
      <c r="G519" s="12" t="s">
        <v>464</v>
      </c>
      <c r="H519" s="12" t="s">
        <v>464</v>
      </c>
      <c r="I519" s="12" t="s">
        <v>464</v>
      </c>
      <c r="J519" s="14">
        <v>276118</v>
      </c>
      <c r="K519" s="15">
        <v>445352</v>
      </c>
      <c r="L519" s="16">
        <v>534422</v>
      </c>
      <c r="M519" s="14">
        <v>623492</v>
      </c>
      <c r="N519" s="14">
        <v>748191</v>
      </c>
    </row>
    <row r="520" spans="1:14" x14ac:dyDescent="0.25">
      <c r="A520" s="12">
        <v>107</v>
      </c>
      <c r="B520" s="12" t="s">
        <v>124</v>
      </c>
      <c r="C520" s="13" t="s">
        <v>209</v>
      </c>
      <c r="D520" s="7" t="str">
        <f t="shared" si="8"/>
        <v>CALABAR-IGBUKU</v>
      </c>
      <c r="E520" s="7" t="s">
        <v>28</v>
      </c>
      <c r="F520" s="14">
        <v>728</v>
      </c>
      <c r="G520" s="12" t="s">
        <v>464</v>
      </c>
      <c r="H520" s="12" t="s">
        <v>464</v>
      </c>
      <c r="I520" s="12" t="s">
        <v>464</v>
      </c>
      <c r="J520" s="14">
        <v>196045</v>
      </c>
      <c r="K520" s="15">
        <v>316201</v>
      </c>
      <c r="L520" s="16">
        <v>379442</v>
      </c>
      <c r="M520" s="14">
        <v>442682</v>
      </c>
      <c r="N520" s="14">
        <v>531218</v>
      </c>
    </row>
    <row r="521" spans="1:14" x14ac:dyDescent="0.25">
      <c r="A521" s="12">
        <v>108</v>
      </c>
      <c r="B521" s="12" t="s">
        <v>124</v>
      </c>
      <c r="C521" s="13" t="s">
        <v>210</v>
      </c>
      <c r="D521" s="7" t="str">
        <f t="shared" si="8"/>
        <v>CALABAR-IGEDE</v>
      </c>
      <c r="E521" s="7" t="s">
        <v>36</v>
      </c>
      <c r="F521" s="14">
        <v>1690</v>
      </c>
      <c r="G521" s="12" t="s">
        <v>464</v>
      </c>
      <c r="H521" s="12" t="s">
        <v>464</v>
      </c>
      <c r="I521" s="12" t="s">
        <v>464</v>
      </c>
      <c r="J521" s="14">
        <v>320004</v>
      </c>
      <c r="K521" s="15">
        <v>516136</v>
      </c>
      <c r="L521" s="16">
        <v>619363</v>
      </c>
      <c r="M521" s="14">
        <v>722591</v>
      </c>
      <c r="N521" s="14">
        <v>867109</v>
      </c>
    </row>
    <row r="522" spans="1:14" x14ac:dyDescent="0.25">
      <c r="A522" s="12">
        <v>109</v>
      </c>
      <c r="B522" s="12" t="s">
        <v>124</v>
      </c>
      <c r="C522" s="13" t="s">
        <v>211</v>
      </c>
      <c r="D522" s="7" t="str">
        <f t="shared" si="8"/>
        <v>CALABAR-IHIALA</v>
      </c>
      <c r="E522" s="7" t="s">
        <v>18</v>
      </c>
      <c r="F522" s="14">
        <v>510</v>
      </c>
      <c r="G522" s="12" t="s">
        <v>464</v>
      </c>
      <c r="H522" s="12" t="s">
        <v>464</v>
      </c>
      <c r="I522" s="12" t="s">
        <v>464</v>
      </c>
      <c r="J522" s="14">
        <v>142366</v>
      </c>
      <c r="K522" s="15">
        <v>229622</v>
      </c>
      <c r="L522" s="16">
        <v>275547</v>
      </c>
      <c r="M522" s="14">
        <v>321471</v>
      </c>
      <c r="N522" s="14">
        <v>385766</v>
      </c>
    </row>
    <row r="523" spans="1:14" x14ac:dyDescent="0.25">
      <c r="A523" s="12">
        <v>110</v>
      </c>
      <c r="B523" s="12" t="s">
        <v>124</v>
      </c>
      <c r="C523" s="13" t="s">
        <v>214</v>
      </c>
      <c r="D523" s="7" t="str">
        <f t="shared" si="8"/>
        <v>CALABAR-IJEBU-IGBO</v>
      </c>
      <c r="E523" s="7" t="s">
        <v>26</v>
      </c>
      <c r="F523" s="14">
        <v>1318</v>
      </c>
      <c r="G523" s="12" t="s">
        <v>464</v>
      </c>
      <c r="H523" s="12" t="s">
        <v>464</v>
      </c>
      <c r="I523" s="12" t="s">
        <v>464</v>
      </c>
      <c r="J523" s="14">
        <v>244118</v>
      </c>
      <c r="K523" s="15">
        <v>393738</v>
      </c>
      <c r="L523" s="16">
        <v>472486</v>
      </c>
      <c r="M523" s="14">
        <v>551233</v>
      </c>
      <c r="N523" s="14">
        <v>661480</v>
      </c>
    </row>
    <row r="524" spans="1:14" x14ac:dyDescent="0.25">
      <c r="A524" s="12">
        <v>111</v>
      </c>
      <c r="B524" s="12" t="s">
        <v>124</v>
      </c>
      <c r="C524" s="13" t="s">
        <v>215</v>
      </c>
      <c r="D524" s="7" t="str">
        <f t="shared" si="8"/>
        <v>CALABAR-IJEBU-JESA</v>
      </c>
      <c r="E524" s="7" t="s">
        <v>87</v>
      </c>
      <c r="F524" s="14">
        <v>1306</v>
      </c>
      <c r="G524" s="12" t="s">
        <v>464</v>
      </c>
      <c r="H524" s="12" t="s">
        <v>464</v>
      </c>
      <c r="I524" s="12" t="s">
        <v>464</v>
      </c>
      <c r="J524" s="14">
        <v>244118</v>
      </c>
      <c r="K524" s="15">
        <v>393738</v>
      </c>
      <c r="L524" s="16">
        <v>472486</v>
      </c>
      <c r="M524" s="14">
        <v>551233</v>
      </c>
      <c r="N524" s="14">
        <v>661480</v>
      </c>
    </row>
    <row r="525" spans="1:14" x14ac:dyDescent="0.25">
      <c r="A525" s="12">
        <v>112</v>
      </c>
      <c r="B525" s="12" t="s">
        <v>124</v>
      </c>
      <c r="C525" s="13" t="s">
        <v>216</v>
      </c>
      <c r="D525" s="7" t="str">
        <f t="shared" si="8"/>
        <v>CALABAR-IJEBU-ODE</v>
      </c>
      <c r="E525" s="7" t="s">
        <v>26</v>
      </c>
      <c r="F525" s="14">
        <v>1306</v>
      </c>
      <c r="G525" s="12" t="s">
        <v>464</v>
      </c>
      <c r="H525" s="12" t="s">
        <v>464</v>
      </c>
      <c r="I525" s="12" t="s">
        <v>464</v>
      </c>
      <c r="J525" s="14">
        <v>244118</v>
      </c>
      <c r="K525" s="15">
        <v>393738</v>
      </c>
      <c r="L525" s="16">
        <v>472486</v>
      </c>
      <c r="M525" s="14">
        <v>551233</v>
      </c>
      <c r="N525" s="14">
        <v>661480</v>
      </c>
    </row>
    <row r="526" spans="1:14" x14ac:dyDescent="0.25">
      <c r="A526" s="12">
        <v>113</v>
      </c>
      <c r="B526" s="12" t="s">
        <v>124</v>
      </c>
      <c r="C526" s="13" t="s">
        <v>219</v>
      </c>
      <c r="D526" s="7" t="str">
        <f t="shared" si="8"/>
        <v>CALABAR-IJERO</v>
      </c>
      <c r="E526" s="7" t="s">
        <v>36</v>
      </c>
      <c r="F526" s="14">
        <v>1313</v>
      </c>
      <c r="G526" s="12" t="s">
        <v>464</v>
      </c>
      <c r="H526" s="12" t="s">
        <v>464</v>
      </c>
      <c r="I526" s="12" t="s">
        <v>464</v>
      </c>
      <c r="J526" s="14">
        <v>244118</v>
      </c>
      <c r="K526" s="15">
        <v>393738</v>
      </c>
      <c r="L526" s="16">
        <v>472486</v>
      </c>
      <c r="M526" s="14">
        <v>551233</v>
      </c>
      <c r="N526" s="14">
        <v>661480</v>
      </c>
    </row>
    <row r="527" spans="1:14" x14ac:dyDescent="0.25">
      <c r="A527" s="12">
        <v>114</v>
      </c>
      <c r="B527" s="12" t="s">
        <v>124</v>
      </c>
      <c r="C527" s="13" t="s">
        <v>221</v>
      </c>
      <c r="D527" s="7" t="str">
        <f t="shared" si="8"/>
        <v>CALABAR-IJOKO-OTTA</v>
      </c>
      <c r="E527" s="7" t="s">
        <v>26</v>
      </c>
      <c r="F527" s="14">
        <v>1486</v>
      </c>
      <c r="G527" s="12" t="s">
        <v>464</v>
      </c>
      <c r="H527" s="12" t="s">
        <v>464</v>
      </c>
      <c r="I527" s="12" t="s">
        <v>464</v>
      </c>
      <c r="J527" s="14">
        <v>283432</v>
      </c>
      <c r="K527" s="15">
        <v>457149</v>
      </c>
      <c r="L527" s="16">
        <v>548579</v>
      </c>
      <c r="M527" s="14">
        <v>640009</v>
      </c>
      <c r="N527" s="14">
        <v>768011</v>
      </c>
    </row>
    <row r="528" spans="1:14" x14ac:dyDescent="0.25">
      <c r="A528" s="12">
        <v>115</v>
      </c>
      <c r="B528" s="12" t="s">
        <v>124</v>
      </c>
      <c r="C528" s="13" t="s">
        <v>222</v>
      </c>
      <c r="D528" s="7" t="str">
        <f t="shared" si="8"/>
        <v>CALABAR-IJORA</v>
      </c>
      <c r="E528" s="7" t="s">
        <v>31</v>
      </c>
      <c r="F528" s="14">
        <v>1505</v>
      </c>
      <c r="G528" s="12" t="s">
        <v>464</v>
      </c>
      <c r="H528" s="12" t="s">
        <v>464</v>
      </c>
      <c r="I528" s="12" t="s">
        <v>464</v>
      </c>
      <c r="J528" s="14">
        <v>283432</v>
      </c>
      <c r="K528" s="15">
        <v>457149</v>
      </c>
      <c r="L528" s="16">
        <v>548579</v>
      </c>
      <c r="M528" s="14">
        <v>640009</v>
      </c>
      <c r="N528" s="14">
        <v>768011</v>
      </c>
    </row>
    <row r="529" spans="1:14" x14ac:dyDescent="0.25">
      <c r="A529" s="12">
        <v>116</v>
      </c>
      <c r="B529" s="12" t="s">
        <v>124</v>
      </c>
      <c r="C529" s="13" t="s">
        <v>226</v>
      </c>
      <c r="D529" s="7" t="str">
        <f t="shared" si="8"/>
        <v>CALABAR-IKARE</v>
      </c>
      <c r="E529" s="7" t="s">
        <v>36</v>
      </c>
      <c r="F529" s="14">
        <v>1059</v>
      </c>
      <c r="G529" s="12" t="s">
        <v>464</v>
      </c>
      <c r="H529" s="12" t="s">
        <v>464</v>
      </c>
      <c r="I529" s="12" t="s">
        <v>464</v>
      </c>
      <c r="J529" s="14">
        <v>226361</v>
      </c>
      <c r="K529" s="15">
        <v>365098</v>
      </c>
      <c r="L529" s="16">
        <v>438118</v>
      </c>
      <c r="M529" s="14">
        <v>511138</v>
      </c>
      <c r="N529" s="14">
        <v>613365</v>
      </c>
    </row>
    <row r="530" spans="1:14" x14ac:dyDescent="0.25">
      <c r="A530" s="12">
        <v>117</v>
      </c>
      <c r="B530" s="12" t="s">
        <v>124</v>
      </c>
      <c r="C530" s="13" t="s">
        <v>227</v>
      </c>
      <c r="D530" s="7" t="str">
        <f t="shared" si="8"/>
        <v>CALABAR-IKEJA</v>
      </c>
      <c r="E530" s="7" t="s">
        <v>31</v>
      </c>
      <c r="F530" s="14">
        <v>1466</v>
      </c>
      <c r="G530" s="12" t="s">
        <v>464</v>
      </c>
      <c r="H530" s="12" t="s">
        <v>464</v>
      </c>
      <c r="I530" s="12" t="s">
        <v>464</v>
      </c>
      <c r="J530" s="14">
        <v>286416</v>
      </c>
      <c r="K530" s="15">
        <v>461961</v>
      </c>
      <c r="L530" s="16">
        <v>554353</v>
      </c>
      <c r="M530" s="14">
        <v>646746</v>
      </c>
      <c r="N530" s="14">
        <v>776095</v>
      </c>
    </row>
    <row r="531" spans="1:14" x14ac:dyDescent="0.25">
      <c r="A531" s="12">
        <v>118</v>
      </c>
      <c r="B531" s="12" t="s">
        <v>124</v>
      </c>
      <c r="C531" s="13" t="s">
        <v>228</v>
      </c>
      <c r="D531" s="7" t="str">
        <f t="shared" si="8"/>
        <v>CALABAR-IKENE</v>
      </c>
      <c r="E531" s="7" t="s">
        <v>26</v>
      </c>
      <c r="F531" s="14">
        <v>1372</v>
      </c>
      <c r="G531" s="12" t="s">
        <v>464</v>
      </c>
      <c r="H531" s="12" t="s">
        <v>464</v>
      </c>
      <c r="I531" s="12" t="s">
        <v>464</v>
      </c>
      <c r="J531" s="14">
        <v>300275</v>
      </c>
      <c r="K531" s="15">
        <v>484314</v>
      </c>
      <c r="L531" s="16">
        <v>581177</v>
      </c>
      <c r="M531" s="14">
        <v>678040</v>
      </c>
      <c r="N531" s="14">
        <v>813648</v>
      </c>
    </row>
    <row r="532" spans="1:14" x14ac:dyDescent="0.25">
      <c r="A532" s="12">
        <v>119</v>
      </c>
      <c r="B532" s="12" t="s">
        <v>124</v>
      </c>
      <c r="C532" s="13" t="s">
        <v>472</v>
      </c>
      <c r="D532" s="7" t="str">
        <f t="shared" si="8"/>
        <v>CALABAR-IKERE EKIT</v>
      </c>
      <c r="E532" s="7" t="s">
        <v>60</v>
      </c>
      <c r="F532" s="14">
        <v>1210</v>
      </c>
      <c r="G532" s="12" t="s">
        <v>464</v>
      </c>
      <c r="H532" s="12" t="s">
        <v>464</v>
      </c>
      <c r="I532" s="12" t="s">
        <v>464</v>
      </c>
      <c r="J532" s="14">
        <v>240220</v>
      </c>
      <c r="K532" s="15">
        <v>387451</v>
      </c>
      <c r="L532" s="16">
        <v>464942</v>
      </c>
      <c r="M532" s="14">
        <v>542432</v>
      </c>
      <c r="N532" s="14">
        <v>650918</v>
      </c>
    </row>
    <row r="533" spans="1:14" x14ac:dyDescent="0.25">
      <c r="A533" s="12">
        <v>120</v>
      </c>
      <c r="B533" s="12" t="s">
        <v>124</v>
      </c>
      <c r="C533" s="13" t="s">
        <v>230</v>
      </c>
      <c r="D533" s="7" t="str">
        <f t="shared" si="8"/>
        <v>CALABAR-IKERE EKITI</v>
      </c>
      <c r="E533" s="7" t="s">
        <v>60</v>
      </c>
      <c r="F533" s="14">
        <v>1210</v>
      </c>
      <c r="G533" s="12" t="s">
        <v>464</v>
      </c>
      <c r="H533" s="12" t="s">
        <v>464</v>
      </c>
      <c r="I533" s="12" t="s">
        <v>464</v>
      </c>
      <c r="J533" s="14">
        <v>240220</v>
      </c>
      <c r="K533" s="15">
        <v>387451</v>
      </c>
      <c r="L533" s="16">
        <v>464942</v>
      </c>
      <c r="M533" s="14">
        <v>542432</v>
      </c>
      <c r="N533" s="14">
        <v>650918</v>
      </c>
    </row>
    <row r="534" spans="1:14" x14ac:dyDescent="0.25">
      <c r="A534" s="12">
        <v>121</v>
      </c>
      <c r="B534" s="12" t="s">
        <v>124</v>
      </c>
      <c r="C534" s="13" t="s">
        <v>231</v>
      </c>
      <c r="D534" s="7" t="str">
        <f t="shared" si="8"/>
        <v>CALABAR-IKIRE</v>
      </c>
      <c r="E534" s="7" t="s">
        <v>87</v>
      </c>
      <c r="F534" s="14">
        <v>1392</v>
      </c>
      <c r="G534" s="12" t="s">
        <v>464</v>
      </c>
      <c r="H534" s="12" t="s">
        <v>464</v>
      </c>
      <c r="I534" s="12" t="s">
        <v>464</v>
      </c>
      <c r="J534" s="14">
        <v>300275</v>
      </c>
      <c r="K534" s="15">
        <v>484314</v>
      </c>
      <c r="L534" s="16">
        <v>581177</v>
      </c>
      <c r="M534" s="14">
        <v>678040</v>
      </c>
      <c r="N534" s="14">
        <v>813648</v>
      </c>
    </row>
    <row r="535" spans="1:14" x14ac:dyDescent="0.25">
      <c r="A535" s="12">
        <v>122</v>
      </c>
      <c r="B535" s="12" t="s">
        <v>124</v>
      </c>
      <c r="C535" s="13" t="s">
        <v>232</v>
      </c>
      <c r="D535" s="7" t="str">
        <f t="shared" si="8"/>
        <v>CALABAR-IKIRUN</v>
      </c>
      <c r="E535" s="7" t="s">
        <v>87</v>
      </c>
      <c r="F535" s="14">
        <v>1385</v>
      </c>
      <c r="G535" s="12" t="s">
        <v>464</v>
      </c>
      <c r="H535" s="12" t="s">
        <v>464</v>
      </c>
      <c r="I535" s="12" t="s">
        <v>464</v>
      </c>
      <c r="J535" s="14">
        <v>300275</v>
      </c>
      <c r="K535" s="15">
        <v>484314</v>
      </c>
      <c r="L535" s="16">
        <v>581177</v>
      </c>
      <c r="M535" s="14">
        <v>678040</v>
      </c>
      <c r="N535" s="14">
        <v>813648</v>
      </c>
    </row>
    <row r="536" spans="1:14" x14ac:dyDescent="0.25">
      <c r="A536" s="12">
        <v>123</v>
      </c>
      <c r="B536" s="12" t="s">
        <v>124</v>
      </c>
      <c r="C536" s="13" t="s">
        <v>473</v>
      </c>
      <c r="D536" s="7" t="str">
        <f t="shared" si="8"/>
        <v>CALABAR-IKOLE EKIT</v>
      </c>
      <c r="E536" s="7" t="s">
        <v>36</v>
      </c>
      <c r="F536" s="14">
        <v>1171</v>
      </c>
      <c r="G536" s="12" t="s">
        <v>464</v>
      </c>
      <c r="H536" s="12" t="s">
        <v>464</v>
      </c>
      <c r="I536" s="12" t="s">
        <v>464</v>
      </c>
      <c r="J536" s="14">
        <v>240220</v>
      </c>
      <c r="K536" s="15">
        <v>387451</v>
      </c>
      <c r="L536" s="16">
        <v>464942</v>
      </c>
      <c r="M536" s="14">
        <v>542432</v>
      </c>
      <c r="N536" s="14">
        <v>650918</v>
      </c>
    </row>
    <row r="537" spans="1:14" x14ac:dyDescent="0.25">
      <c r="A537" s="12">
        <v>124</v>
      </c>
      <c r="B537" s="12" t="s">
        <v>124</v>
      </c>
      <c r="C537" s="13" t="s">
        <v>233</v>
      </c>
      <c r="D537" s="7" t="str">
        <f t="shared" si="8"/>
        <v>CALABAR-IKOLE EKITI</v>
      </c>
      <c r="E537" s="7" t="s">
        <v>36</v>
      </c>
      <c r="F537" s="14">
        <v>1172</v>
      </c>
      <c r="G537" s="12" t="s">
        <v>464</v>
      </c>
      <c r="H537" s="12" t="s">
        <v>464</v>
      </c>
      <c r="I537" s="12" t="s">
        <v>464</v>
      </c>
      <c r="J537" s="14">
        <v>240220</v>
      </c>
      <c r="K537" s="15">
        <v>387451</v>
      </c>
      <c r="L537" s="16">
        <v>464942</v>
      </c>
      <c r="M537" s="14">
        <v>542432</v>
      </c>
      <c r="N537" s="14">
        <v>650918</v>
      </c>
    </row>
    <row r="538" spans="1:14" x14ac:dyDescent="0.25">
      <c r="A538" s="12">
        <v>125</v>
      </c>
      <c r="B538" s="12" t="s">
        <v>124</v>
      </c>
      <c r="C538" s="13" t="s">
        <v>234</v>
      </c>
      <c r="D538" s="7" t="str">
        <f t="shared" si="8"/>
        <v>CALABAR-IKOM</v>
      </c>
      <c r="E538" s="7" t="s">
        <v>468</v>
      </c>
      <c r="F538" s="14">
        <v>435</v>
      </c>
      <c r="G538" s="12" t="s">
        <v>464</v>
      </c>
      <c r="H538" s="12" t="s">
        <v>464</v>
      </c>
      <c r="I538" s="12" t="s">
        <v>464</v>
      </c>
      <c r="J538" s="14">
        <v>112026</v>
      </c>
      <c r="K538" s="15">
        <v>180686</v>
      </c>
      <c r="L538" s="16">
        <v>216824</v>
      </c>
      <c r="M538" s="14">
        <v>252961</v>
      </c>
      <c r="N538" s="14">
        <v>303553</v>
      </c>
    </row>
    <row r="539" spans="1:14" x14ac:dyDescent="0.25">
      <c r="A539" s="12">
        <v>126</v>
      </c>
      <c r="B539" s="12" t="s">
        <v>124</v>
      </c>
      <c r="C539" s="13" t="s">
        <v>235</v>
      </c>
      <c r="D539" s="7" t="str">
        <f t="shared" si="8"/>
        <v>CALABAR-IKORODU</v>
      </c>
      <c r="E539" s="7" t="s">
        <v>31</v>
      </c>
      <c r="F539" s="14">
        <v>1435</v>
      </c>
      <c r="G539" s="12" t="s">
        <v>464</v>
      </c>
      <c r="H539" s="12" t="s">
        <v>464</v>
      </c>
      <c r="I539" s="12" t="s">
        <v>464</v>
      </c>
      <c r="J539" s="14">
        <v>260575</v>
      </c>
      <c r="K539" s="15">
        <v>420282</v>
      </c>
      <c r="L539" s="16">
        <v>504339</v>
      </c>
      <c r="M539" s="14">
        <v>588395</v>
      </c>
      <c r="N539" s="14">
        <v>706074</v>
      </c>
    </row>
    <row r="540" spans="1:14" x14ac:dyDescent="0.25">
      <c r="A540" s="12">
        <v>127</v>
      </c>
      <c r="B540" s="12" t="s">
        <v>124</v>
      </c>
      <c r="C540" s="13" t="s">
        <v>474</v>
      </c>
      <c r="D540" s="7" t="str">
        <f t="shared" si="8"/>
        <v>CALABAR-IKOT ABASI</v>
      </c>
      <c r="E540" s="7" t="s">
        <v>147</v>
      </c>
      <c r="F540" s="14">
        <v>330</v>
      </c>
      <c r="G540" s="12" t="s">
        <v>464</v>
      </c>
      <c r="H540" s="12" t="s">
        <v>464</v>
      </c>
      <c r="I540" s="12" t="s">
        <v>464</v>
      </c>
      <c r="J540" s="14">
        <v>84019</v>
      </c>
      <c r="K540" s="15">
        <v>135515</v>
      </c>
      <c r="L540" s="16">
        <v>162618</v>
      </c>
      <c r="M540" s="14">
        <v>189721</v>
      </c>
      <c r="N540" s="14">
        <v>227665</v>
      </c>
    </row>
    <row r="541" spans="1:14" x14ac:dyDescent="0.25">
      <c r="A541" s="12">
        <v>128</v>
      </c>
      <c r="B541" s="12" t="s">
        <v>124</v>
      </c>
      <c r="C541" s="13" t="s">
        <v>237</v>
      </c>
      <c r="D541" s="7" t="str">
        <f t="shared" si="8"/>
        <v>CALABAR-IKOT EKPENE</v>
      </c>
      <c r="E541" s="7" t="s">
        <v>147</v>
      </c>
      <c r="F541" s="14">
        <v>225</v>
      </c>
      <c r="G541" s="12" t="s">
        <v>464</v>
      </c>
      <c r="H541" s="12" t="s">
        <v>464</v>
      </c>
      <c r="I541" s="12" t="s">
        <v>464</v>
      </c>
      <c r="J541" s="14">
        <v>82999</v>
      </c>
      <c r="K541" s="15">
        <v>133869</v>
      </c>
      <c r="L541" s="16">
        <v>160643</v>
      </c>
      <c r="M541" s="14">
        <v>187417</v>
      </c>
      <c r="N541" s="14">
        <v>224901</v>
      </c>
    </row>
    <row r="542" spans="1:14" x14ac:dyDescent="0.25">
      <c r="A542" s="12">
        <v>129</v>
      </c>
      <c r="B542" s="12" t="s">
        <v>124</v>
      </c>
      <c r="C542" s="13" t="s">
        <v>239</v>
      </c>
      <c r="D542" s="7" t="str">
        <f t="shared" si="8"/>
        <v>CALABAR-IKOTUN</v>
      </c>
      <c r="E542" s="7" t="s">
        <v>31</v>
      </c>
      <c r="F542" s="14">
        <v>1506</v>
      </c>
      <c r="G542" s="12" t="s">
        <v>464</v>
      </c>
      <c r="H542" s="12" t="s">
        <v>464</v>
      </c>
      <c r="I542" s="12" t="s">
        <v>464</v>
      </c>
      <c r="J542" s="14">
        <v>283432</v>
      </c>
      <c r="K542" s="15">
        <v>457149</v>
      </c>
      <c r="L542" s="16">
        <v>548579</v>
      </c>
      <c r="M542" s="14">
        <v>640009</v>
      </c>
      <c r="N542" s="14">
        <v>768011</v>
      </c>
    </row>
    <row r="543" spans="1:14" x14ac:dyDescent="0.25">
      <c r="A543" s="12">
        <v>130</v>
      </c>
      <c r="B543" s="12" t="s">
        <v>124</v>
      </c>
      <c r="C543" s="13" t="s">
        <v>240</v>
      </c>
      <c r="D543" s="7" t="str">
        <f t="shared" si="8"/>
        <v>CALABAR-IKOYI</v>
      </c>
      <c r="E543" s="7" t="s">
        <v>31</v>
      </c>
      <c r="F543" s="14">
        <v>1512</v>
      </c>
      <c r="G543" s="12" t="s">
        <v>464</v>
      </c>
      <c r="H543" s="12" t="s">
        <v>464</v>
      </c>
      <c r="I543" s="12" t="s">
        <v>464</v>
      </c>
      <c r="J543" s="14">
        <v>283432</v>
      </c>
      <c r="K543" s="15">
        <v>457149</v>
      </c>
      <c r="L543" s="16">
        <v>548579</v>
      </c>
      <c r="M543" s="14">
        <v>640009</v>
      </c>
      <c r="N543" s="14">
        <v>768011</v>
      </c>
    </row>
    <row r="544" spans="1:14" x14ac:dyDescent="0.25">
      <c r="A544" s="12">
        <v>131</v>
      </c>
      <c r="B544" s="12" t="s">
        <v>124</v>
      </c>
      <c r="C544" s="13" t="s">
        <v>475</v>
      </c>
      <c r="D544" s="7" t="str">
        <f t="shared" si="8"/>
        <v>CALABAR-ILA-ORANGU</v>
      </c>
      <c r="E544" s="7" t="s">
        <v>87</v>
      </c>
      <c r="F544" s="14">
        <v>1405</v>
      </c>
      <c r="G544" s="12" t="s">
        <v>464</v>
      </c>
      <c r="H544" s="12" t="s">
        <v>464</v>
      </c>
      <c r="I544" s="12" t="s">
        <v>464</v>
      </c>
      <c r="J544" s="14">
        <v>265146</v>
      </c>
      <c r="K544" s="15">
        <v>427656</v>
      </c>
      <c r="L544" s="16">
        <v>513187</v>
      </c>
      <c r="M544" s="14">
        <v>598718</v>
      </c>
      <c r="N544" s="14">
        <v>718461</v>
      </c>
    </row>
    <row r="545" spans="1:14" x14ac:dyDescent="0.25">
      <c r="A545" s="12">
        <v>132</v>
      </c>
      <c r="B545" s="12" t="s">
        <v>124</v>
      </c>
      <c r="C545" s="13" t="s">
        <v>241</v>
      </c>
      <c r="D545" s="7" t="str">
        <f t="shared" si="8"/>
        <v>CALABAR-ILA-ORANGUN</v>
      </c>
      <c r="E545" s="7" t="s">
        <v>87</v>
      </c>
      <c r="F545" s="14">
        <v>1406</v>
      </c>
      <c r="G545" s="12" t="s">
        <v>464</v>
      </c>
      <c r="H545" s="12" t="s">
        <v>464</v>
      </c>
      <c r="I545" s="12" t="s">
        <v>464</v>
      </c>
      <c r="J545" s="14">
        <v>265146</v>
      </c>
      <c r="K545" s="15">
        <v>427656</v>
      </c>
      <c r="L545" s="16">
        <v>513187</v>
      </c>
      <c r="M545" s="14">
        <v>598718</v>
      </c>
      <c r="N545" s="14">
        <v>718461</v>
      </c>
    </row>
    <row r="546" spans="1:14" x14ac:dyDescent="0.25">
      <c r="A546" s="12">
        <v>133</v>
      </c>
      <c r="B546" s="12" t="s">
        <v>124</v>
      </c>
      <c r="C546" s="13" t="s">
        <v>242</v>
      </c>
      <c r="D546" s="7" t="str">
        <f t="shared" si="8"/>
        <v>CALABAR-ILARO</v>
      </c>
      <c r="E546" s="7" t="s">
        <v>26</v>
      </c>
      <c r="F546" s="14">
        <v>1506</v>
      </c>
      <c r="G546" s="12" t="s">
        <v>464</v>
      </c>
      <c r="H546" s="12" t="s">
        <v>464</v>
      </c>
      <c r="I546" s="12" t="s">
        <v>464</v>
      </c>
      <c r="J546" s="14">
        <v>283432</v>
      </c>
      <c r="K546" s="15">
        <v>457149</v>
      </c>
      <c r="L546" s="16">
        <v>548579</v>
      </c>
      <c r="M546" s="14">
        <v>640009</v>
      </c>
      <c r="N546" s="14">
        <v>768011</v>
      </c>
    </row>
    <row r="547" spans="1:14" x14ac:dyDescent="0.25">
      <c r="A547" s="12">
        <v>134</v>
      </c>
      <c r="B547" s="12" t="s">
        <v>124</v>
      </c>
      <c r="C547" s="13" t="s">
        <v>244</v>
      </c>
      <c r="D547" s="7" t="str">
        <f t="shared" si="8"/>
        <v>CALABAR-ILE OLUJI</v>
      </c>
      <c r="E547" s="7" t="s">
        <v>60</v>
      </c>
      <c r="F547" s="14">
        <v>1203</v>
      </c>
      <c r="G547" s="12" t="s">
        <v>464</v>
      </c>
      <c r="H547" s="12" t="s">
        <v>464</v>
      </c>
      <c r="I547" s="12" t="s">
        <v>464</v>
      </c>
      <c r="J547" s="14">
        <v>240220</v>
      </c>
      <c r="K547" s="15">
        <v>387451</v>
      </c>
      <c r="L547" s="16">
        <v>464942</v>
      </c>
      <c r="M547" s="14">
        <v>542432</v>
      </c>
      <c r="N547" s="14">
        <v>650918</v>
      </c>
    </row>
    <row r="548" spans="1:14" x14ac:dyDescent="0.25">
      <c r="A548" s="12">
        <v>135</v>
      </c>
      <c r="B548" s="12" t="s">
        <v>124</v>
      </c>
      <c r="C548" s="13" t="s">
        <v>245</v>
      </c>
      <c r="D548" s="7" t="str">
        <f t="shared" si="8"/>
        <v>CALABAR-ILESHA</v>
      </c>
      <c r="E548" s="7" t="s">
        <v>87</v>
      </c>
      <c r="F548" s="14">
        <v>1309</v>
      </c>
      <c r="G548" s="12" t="s">
        <v>464</v>
      </c>
      <c r="H548" s="12" t="s">
        <v>464</v>
      </c>
      <c r="I548" s="12" t="s">
        <v>464</v>
      </c>
      <c r="J548" s="14">
        <v>244118</v>
      </c>
      <c r="K548" s="15">
        <v>393738</v>
      </c>
      <c r="L548" s="16">
        <v>472486</v>
      </c>
      <c r="M548" s="14">
        <v>551233</v>
      </c>
      <c r="N548" s="14">
        <v>661480</v>
      </c>
    </row>
    <row r="549" spans="1:14" x14ac:dyDescent="0.25">
      <c r="A549" s="12">
        <v>136</v>
      </c>
      <c r="B549" s="12" t="s">
        <v>124</v>
      </c>
      <c r="C549" s="13" t="s">
        <v>476</v>
      </c>
      <c r="D549" s="7" t="str">
        <f t="shared" si="8"/>
        <v>CALABAR-ILESHA BAR</v>
      </c>
      <c r="E549" s="7" t="s">
        <v>105</v>
      </c>
      <c r="F549" s="14">
        <v>1308</v>
      </c>
      <c r="G549" s="12" t="s">
        <v>464</v>
      </c>
      <c r="H549" s="12" t="s">
        <v>464</v>
      </c>
      <c r="I549" s="12" t="s">
        <v>464</v>
      </c>
      <c r="J549" s="14">
        <v>244118</v>
      </c>
      <c r="K549" s="15">
        <v>393738</v>
      </c>
      <c r="L549" s="16">
        <v>472486</v>
      </c>
      <c r="M549" s="14">
        <v>551233</v>
      </c>
      <c r="N549" s="14">
        <v>661480</v>
      </c>
    </row>
    <row r="550" spans="1:14" x14ac:dyDescent="0.25">
      <c r="A550" s="12">
        <v>137</v>
      </c>
      <c r="B550" s="12" t="s">
        <v>124</v>
      </c>
      <c r="C550" s="13" t="s">
        <v>246</v>
      </c>
      <c r="D550" s="7" t="str">
        <f t="shared" si="8"/>
        <v>CALABAR-ILESHA BARUBA</v>
      </c>
      <c r="E550" s="7" t="s">
        <v>105</v>
      </c>
      <c r="F550" s="14">
        <v>1314</v>
      </c>
      <c r="G550" s="12" t="s">
        <v>464</v>
      </c>
      <c r="H550" s="12" t="s">
        <v>464</v>
      </c>
      <c r="I550" s="12" t="s">
        <v>464</v>
      </c>
      <c r="J550" s="14">
        <v>244118</v>
      </c>
      <c r="K550" s="15">
        <v>393738</v>
      </c>
      <c r="L550" s="16">
        <v>472486</v>
      </c>
      <c r="M550" s="14">
        <v>551233</v>
      </c>
      <c r="N550" s="14">
        <v>661480</v>
      </c>
    </row>
    <row r="551" spans="1:14" x14ac:dyDescent="0.25">
      <c r="A551" s="12">
        <v>138</v>
      </c>
      <c r="B551" s="12" t="s">
        <v>124</v>
      </c>
      <c r="C551" s="13" t="s">
        <v>477</v>
      </c>
      <c r="D551" s="7" t="str">
        <f t="shared" si="8"/>
        <v>CALABAR-ILO</v>
      </c>
      <c r="E551" s="7" t="s">
        <v>116</v>
      </c>
      <c r="F551" s="14">
        <v>2287</v>
      </c>
      <c r="G551" s="12" t="s">
        <v>464</v>
      </c>
      <c r="H551" s="12" t="s">
        <v>464</v>
      </c>
      <c r="I551" s="12" t="s">
        <v>464</v>
      </c>
      <c r="J551" s="14">
        <v>361148</v>
      </c>
      <c r="K551" s="15">
        <v>582496</v>
      </c>
      <c r="L551" s="16">
        <v>698996</v>
      </c>
      <c r="M551" s="14">
        <v>815495</v>
      </c>
      <c r="N551" s="14">
        <v>978594</v>
      </c>
    </row>
    <row r="552" spans="1:14" x14ac:dyDescent="0.25">
      <c r="A552" s="12">
        <v>139</v>
      </c>
      <c r="B552" s="12" t="s">
        <v>124</v>
      </c>
      <c r="C552" s="13" t="s">
        <v>247</v>
      </c>
      <c r="D552" s="7" t="str">
        <f t="shared" si="8"/>
        <v>CALABAR-ILOKO</v>
      </c>
      <c r="E552" s="7" t="s">
        <v>87</v>
      </c>
      <c r="F552" s="14">
        <v>1294</v>
      </c>
      <c r="G552" s="12" t="s">
        <v>464</v>
      </c>
      <c r="H552" s="12" t="s">
        <v>464</v>
      </c>
      <c r="I552" s="12" t="s">
        <v>464</v>
      </c>
      <c r="J552" s="14">
        <v>244118</v>
      </c>
      <c r="K552" s="15">
        <v>393738</v>
      </c>
      <c r="L552" s="16">
        <v>472486</v>
      </c>
      <c r="M552" s="14">
        <v>551233</v>
      </c>
      <c r="N552" s="14">
        <v>661480</v>
      </c>
    </row>
    <row r="553" spans="1:14" x14ac:dyDescent="0.25">
      <c r="A553" s="12">
        <v>140</v>
      </c>
      <c r="B553" s="12" t="s">
        <v>124</v>
      </c>
      <c r="C553" s="13" t="s">
        <v>248</v>
      </c>
      <c r="D553" s="7" t="str">
        <f t="shared" si="8"/>
        <v>CALABAR-ILORA</v>
      </c>
      <c r="E553" s="7" t="s">
        <v>97</v>
      </c>
      <c r="F553" s="14">
        <v>1522</v>
      </c>
      <c r="G553" s="12" t="s">
        <v>464</v>
      </c>
      <c r="H553" s="12" t="s">
        <v>464</v>
      </c>
      <c r="I553" s="12" t="s">
        <v>464</v>
      </c>
      <c r="J553" s="14">
        <v>276118</v>
      </c>
      <c r="K553" s="15">
        <v>445352</v>
      </c>
      <c r="L553" s="16">
        <v>534422</v>
      </c>
      <c r="M553" s="14">
        <v>623492</v>
      </c>
      <c r="N553" s="14">
        <v>748191</v>
      </c>
    </row>
    <row r="554" spans="1:14" x14ac:dyDescent="0.25">
      <c r="A554" s="12">
        <v>141</v>
      </c>
      <c r="B554" s="12" t="s">
        <v>124</v>
      </c>
      <c r="C554" s="13" t="s">
        <v>249</v>
      </c>
      <c r="D554" s="7" t="str">
        <f t="shared" si="8"/>
        <v>CALABAR-ILORIN</v>
      </c>
      <c r="E554" s="7" t="s">
        <v>105</v>
      </c>
      <c r="F554" s="14">
        <v>1515</v>
      </c>
      <c r="G554" s="12" t="s">
        <v>464</v>
      </c>
      <c r="H554" s="12" t="s">
        <v>464</v>
      </c>
      <c r="I554" s="12" t="s">
        <v>464</v>
      </c>
      <c r="J554" s="14">
        <v>283432</v>
      </c>
      <c r="K554" s="15">
        <v>457149</v>
      </c>
      <c r="L554" s="16">
        <v>548579</v>
      </c>
      <c r="M554" s="14">
        <v>640009</v>
      </c>
      <c r="N554" s="14">
        <v>768011</v>
      </c>
    </row>
    <row r="555" spans="1:14" x14ac:dyDescent="0.25">
      <c r="A555" s="12">
        <v>142</v>
      </c>
      <c r="B555" s="12" t="s">
        <v>124</v>
      </c>
      <c r="C555" s="13" t="s">
        <v>252</v>
      </c>
      <c r="D555" s="7" t="str">
        <f t="shared" si="8"/>
        <v>CALABAR-IPERU</v>
      </c>
      <c r="E555" s="7" t="s">
        <v>26</v>
      </c>
      <c r="F555" s="14">
        <v>1367</v>
      </c>
      <c r="G555" s="12" t="s">
        <v>464</v>
      </c>
      <c r="H555" s="12" t="s">
        <v>464</v>
      </c>
      <c r="I555" s="12" t="s">
        <v>464</v>
      </c>
      <c r="J555" s="14">
        <v>300275</v>
      </c>
      <c r="K555" s="15">
        <v>484314</v>
      </c>
      <c r="L555" s="16">
        <v>581177</v>
      </c>
      <c r="M555" s="14">
        <v>678040</v>
      </c>
      <c r="N555" s="14">
        <v>813648</v>
      </c>
    </row>
    <row r="556" spans="1:14" x14ac:dyDescent="0.25">
      <c r="A556" s="12">
        <v>143</v>
      </c>
      <c r="B556" s="12" t="s">
        <v>124</v>
      </c>
      <c r="C556" s="13" t="s">
        <v>478</v>
      </c>
      <c r="D556" s="7" t="str">
        <f t="shared" si="8"/>
        <v>CALABAR-IPETU-IJES</v>
      </c>
      <c r="E556" s="7" t="s">
        <v>87</v>
      </c>
      <c r="F556" s="14">
        <v>1244</v>
      </c>
      <c r="G556" s="12" t="s">
        <v>464</v>
      </c>
      <c r="H556" s="12" t="s">
        <v>464</v>
      </c>
      <c r="I556" s="12" t="s">
        <v>464</v>
      </c>
      <c r="J556" s="14">
        <v>231317</v>
      </c>
      <c r="K556" s="15">
        <v>373093</v>
      </c>
      <c r="L556" s="16">
        <v>447711</v>
      </c>
      <c r="M556" s="14">
        <v>522330</v>
      </c>
      <c r="N556" s="14">
        <v>626796</v>
      </c>
    </row>
    <row r="557" spans="1:14" x14ac:dyDescent="0.25">
      <c r="A557" s="12">
        <v>144</v>
      </c>
      <c r="B557" s="12" t="s">
        <v>124</v>
      </c>
      <c r="C557" s="13" t="s">
        <v>253</v>
      </c>
      <c r="D557" s="7" t="str">
        <f t="shared" si="8"/>
        <v>CALABAR-IPETU-IJESHA</v>
      </c>
      <c r="E557" s="7" t="s">
        <v>87</v>
      </c>
      <c r="F557" s="14">
        <v>1244</v>
      </c>
      <c r="G557" s="12" t="s">
        <v>464</v>
      </c>
      <c r="H557" s="12" t="s">
        <v>464</v>
      </c>
      <c r="I557" s="12" t="s">
        <v>464</v>
      </c>
      <c r="J557" s="14">
        <v>231317</v>
      </c>
      <c r="K557" s="15">
        <v>373093</v>
      </c>
      <c r="L557" s="16">
        <v>447711</v>
      </c>
      <c r="M557" s="14">
        <v>522330</v>
      </c>
      <c r="N557" s="14">
        <v>626796</v>
      </c>
    </row>
    <row r="558" spans="1:14" x14ac:dyDescent="0.25">
      <c r="A558" s="12">
        <v>145</v>
      </c>
      <c r="B558" s="12" t="s">
        <v>124</v>
      </c>
      <c r="C558" s="13" t="s">
        <v>254</v>
      </c>
      <c r="D558" s="7" t="str">
        <f t="shared" si="8"/>
        <v>CALABAR-IPOKIA</v>
      </c>
      <c r="E558" s="7" t="s">
        <v>26</v>
      </c>
      <c r="F558" s="14">
        <v>1647</v>
      </c>
      <c r="G558" s="12" t="s">
        <v>464</v>
      </c>
      <c r="H558" s="12" t="s">
        <v>464</v>
      </c>
      <c r="I558" s="12" t="s">
        <v>464</v>
      </c>
      <c r="J558" s="14">
        <v>292575</v>
      </c>
      <c r="K558" s="15">
        <v>471896</v>
      </c>
      <c r="L558" s="16">
        <v>566275</v>
      </c>
      <c r="M558" s="14">
        <v>660654</v>
      </c>
      <c r="N558" s="14">
        <v>792785</v>
      </c>
    </row>
    <row r="559" spans="1:14" x14ac:dyDescent="0.25">
      <c r="A559" s="12">
        <v>146</v>
      </c>
      <c r="B559" s="12" t="s">
        <v>124</v>
      </c>
      <c r="C559" s="13" t="s">
        <v>255</v>
      </c>
      <c r="D559" s="7" t="str">
        <f t="shared" si="8"/>
        <v>CALABAR-IRELE</v>
      </c>
      <c r="E559" s="7" t="s">
        <v>60</v>
      </c>
      <c r="F559" s="14">
        <v>1141</v>
      </c>
      <c r="G559" s="12" t="s">
        <v>464</v>
      </c>
      <c r="H559" s="12" t="s">
        <v>464</v>
      </c>
      <c r="I559" s="12" t="s">
        <v>464</v>
      </c>
      <c r="J559" s="14">
        <v>229133</v>
      </c>
      <c r="K559" s="15">
        <v>369569</v>
      </c>
      <c r="L559" s="16">
        <v>443483</v>
      </c>
      <c r="M559" s="14">
        <v>517397</v>
      </c>
      <c r="N559" s="14">
        <v>620876</v>
      </c>
    </row>
    <row r="560" spans="1:14" x14ac:dyDescent="0.25">
      <c r="A560" s="12">
        <v>147</v>
      </c>
      <c r="B560" s="12" t="s">
        <v>124</v>
      </c>
      <c r="C560" s="13" t="s">
        <v>257</v>
      </c>
      <c r="D560" s="7" t="str">
        <f t="shared" si="8"/>
        <v>CALABAR-ISE EKITI</v>
      </c>
      <c r="E560" s="7" t="s">
        <v>60</v>
      </c>
      <c r="F560" s="14">
        <v>1144</v>
      </c>
      <c r="G560" s="12" t="s">
        <v>464</v>
      </c>
      <c r="H560" s="12" t="s">
        <v>464</v>
      </c>
      <c r="I560" s="12" t="s">
        <v>464</v>
      </c>
      <c r="J560" s="14">
        <v>229133</v>
      </c>
      <c r="K560" s="15">
        <v>369569</v>
      </c>
      <c r="L560" s="16">
        <v>443483</v>
      </c>
      <c r="M560" s="14">
        <v>517397</v>
      </c>
      <c r="N560" s="14">
        <v>620876</v>
      </c>
    </row>
    <row r="561" spans="1:14" x14ac:dyDescent="0.25">
      <c r="A561" s="12">
        <v>148</v>
      </c>
      <c r="B561" s="12" t="s">
        <v>124</v>
      </c>
      <c r="C561" s="13" t="s">
        <v>259</v>
      </c>
      <c r="D561" s="7" t="str">
        <f t="shared" si="8"/>
        <v>CALABAR-ISEYIN</v>
      </c>
      <c r="E561" s="7" t="s">
        <v>97</v>
      </c>
      <c r="F561" s="14">
        <v>1603</v>
      </c>
      <c r="G561" s="12" t="s">
        <v>464</v>
      </c>
      <c r="H561" s="12" t="s">
        <v>464</v>
      </c>
      <c r="I561" s="12" t="s">
        <v>464</v>
      </c>
      <c r="J561" s="14">
        <v>292575</v>
      </c>
      <c r="K561" s="15">
        <v>471896</v>
      </c>
      <c r="L561" s="16">
        <v>566275</v>
      </c>
      <c r="M561" s="14">
        <v>660654</v>
      </c>
      <c r="N561" s="14">
        <v>792785</v>
      </c>
    </row>
    <row r="562" spans="1:14" x14ac:dyDescent="0.25">
      <c r="A562" s="12">
        <v>149</v>
      </c>
      <c r="B562" s="12" t="s">
        <v>124</v>
      </c>
      <c r="C562" s="13" t="s">
        <v>479</v>
      </c>
      <c r="D562" s="7" t="str">
        <f t="shared" si="8"/>
        <v>CALABAR-ISSELE-UKWU</v>
      </c>
      <c r="E562" s="7" t="s">
        <v>28</v>
      </c>
      <c r="F562" s="14">
        <v>678</v>
      </c>
      <c r="G562" s="12" t="s">
        <v>464</v>
      </c>
      <c r="H562" s="12" t="s">
        <v>464</v>
      </c>
      <c r="I562" s="12" t="s">
        <v>464</v>
      </c>
      <c r="J562" s="14">
        <v>196045</v>
      </c>
      <c r="K562" s="15">
        <v>316201</v>
      </c>
      <c r="L562" s="16">
        <v>379442</v>
      </c>
      <c r="M562" s="14">
        <v>442682</v>
      </c>
      <c r="N562" s="14">
        <v>531218</v>
      </c>
    </row>
    <row r="563" spans="1:14" x14ac:dyDescent="0.25">
      <c r="A563" s="12">
        <v>150</v>
      </c>
      <c r="B563" s="12" t="s">
        <v>124</v>
      </c>
      <c r="C563" s="13" t="s">
        <v>264</v>
      </c>
      <c r="D563" s="7" t="str">
        <f t="shared" si="8"/>
        <v>CALABAR-ITAKPE</v>
      </c>
      <c r="E563" s="7" t="s">
        <v>105</v>
      </c>
      <c r="F563" s="14">
        <v>1650</v>
      </c>
      <c r="G563" s="12" t="s">
        <v>464</v>
      </c>
      <c r="H563" s="12" t="s">
        <v>464</v>
      </c>
      <c r="I563" s="12" t="s">
        <v>464</v>
      </c>
      <c r="J563" s="14">
        <v>292575</v>
      </c>
      <c r="K563" s="15">
        <v>471896</v>
      </c>
      <c r="L563" s="16">
        <v>566275</v>
      </c>
      <c r="M563" s="14">
        <v>660654</v>
      </c>
      <c r="N563" s="14">
        <v>792785</v>
      </c>
    </row>
    <row r="564" spans="1:14" x14ac:dyDescent="0.25">
      <c r="A564" s="12">
        <v>151</v>
      </c>
      <c r="B564" s="12" t="s">
        <v>124</v>
      </c>
      <c r="C564" s="13" t="s">
        <v>267</v>
      </c>
      <c r="D564" s="7" t="str">
        <f t="shared" si="8"/>
        <v>CALABAR-IWO</v>
      </c>
      <c r="E564" s="7" t="s">
        <v>97</v>
      </c>
      <c r="F564" s="14">
        <v>1490</v>
      </c>
      <c r="G564" s="12" t="s">
        <v>464</v>
      </c>
      <c r="H564" s="12" t="s">
        <v>464</v>
      </c>
      <c r="I564" s="12" t="s">
        <v>464</v>
      </c>
      <c r="J564" s="14">
        <v>283432</v>
      </c>
      <c r="K564" s="15">
        <v>457149</v>
      </c>
      <c r="L564" s="16">
        <v>548579</v>
      </c>
      <c r="M564" s="14">
        <v>640009</v>
      </c>
      <c r="N564" s="14">
        <v>768011</v>
      </c>
    </row>
    <row r="565" spans="1:14" x14ac:dyDescent="0.25">
      <c r="A565" s="12">
        <v>152</v>
      </c>
      <c r="B565" s="12" t="s">
        <v>124</v>
      </c>
      <c r="C565" s="13" t="s">
        <v>270</v>
      </c>
      <c r="D565" s="7" t="str">
        <f t="shared" si="8"/>
        <v>CALABAR-JADA</v>
      </c>
      <c r="E565" s="7" t="s">
        <v>159</v>
      </c>
      <c r="F565" s="14">
        <v>1682</v>
      </c>
      <c r="G565" s="12" t="s">
        <v>464</v>
      </c>
      <c r="H565" s="12" t="s">
        <v>464</v>
      </c>
      <c r="I565" s="12" t="s">
        <v>464</v>
      </c>
      <c r="J565" s="14">
        <v>310861</v>
      </c>
      <c r="K565" s="15">
        <v>501389</v>
      </c>
      <c r="L565" s="16">
        <v>601667</v>
      </c>
      <c r="M565" s="14">
        <v>701945</v>
      </c>
      <c r="N565" s="14">
        <v>842334</v>
      </c>
    </row>
    <row r="566" spans="1:14" x14ac:dyDescent="0.25">
      <c r="A566" s="12">
        <v>153</v>
      </c>
      <c r="B566" s="12" t="s">
        <v>124</v>
      </c>
      <c r="C566" s="13" t="s">
        <v>271</v>
      </c>
      <c r="D566" s="7" t="str">
        <f t="shared" si="8"/>
        <v>CALABAR-JALINGO</v>
      </c>
      <c r="E566" s="7" t="s">
        <v>182</v>
      </c>
      <c r="F566" s="14">
        <v>1425</v>
      </c>
      <c r="G566" s="12" t="s">
        <v>464</v>
      </c>
      <c r="H566" s="12" t="s">
        <v>464</v>
      </c>
      <c r="I566" s="12" t="s">
        <v>464</v>
      </c>
      <c r="J566" s="14">
        <v>265146</v>
      </c>
      <c r="K566" s="15">
        <v>427656</v>
      </c>
      <c r="L566" s="16">
        <v>513187</v>
      </c>
      <c r="M566" s="14">
        <v>598718</v>
      </c>
      <c r="N566" s="14">
        <v>718461</v>
      </c>
    </row>
    <row r="567" spans="1:14" x14ac:dyDescent="0.25">
      <c r="A567" s="12">
        <v>154</v>
      </c>
      <c r="B567" s="12" t="s">
        <v>124</v>
      </c>
      <c r="C567" s="13" t="s">
        <v>272</v>
      </c>
      <c r="D567" s="7" t="str">
        <f t="shared" si="8"/>
        <v>CALABAR-JEBBA</v>
      </c>
      <c r="E567" s="7" t="s">
        <v>105</v>
      </c>
      <c r="F567" s="14">
        <v>1676</v>
      </c>
      <c r="G567" s="12" t="s">
        <v>464</v>
      </c>
      <c r="H567" s="12" t="s">
        <v>464</v>
      </c>
      <c r="I567" s="12" t="s">
        <v>464</v>
      </c>
      <c r="J567" s="14">
        <v>310861</v>
      </c>
      <c r="K567" s="15">
        <v>501389</v>
      </c>
      <c r="L567" s="16">
        <v>601667</v>
      </c>
      <c r="M567" s="14">
        <v>701945</v>
      </c>
      <c r="N567" s="14">
        <v>842334</v>
      </c>
    </row>
    <row r="568" spans="1:14" x14ac:dyDescent="0.25">
      <c r="A568" s="12">
        <v>155</v>
      </c>
      <c r="B568" s="12" t="s">
        <v>124</v>
      </c>
      <c r="C568" s="13" t="s">
        <v>273</v>
      </c>
      <c r="D568" s="7" t="str">
        <f t="shared" si="8"/>
        <v>CALABAR-JEGA</v>
      </c>
      <c r="E568" s="7" t="s">
        <v>116</v>
      </c>
      <c r="F568" s="14">
        <v>2402</v>
      </c>
      <c r="G568" s="12" t="s">
        <v>464</v>
      </c>
      <c r="H568" s="12" t="s">
        <v>464</v>
      </c>
      <c r="I568" s="12" t="s">
        <v>464</v>
      </c>
      <c r="J568" s="14">
        <v>372726</v>
      </c>
      <c r="K568" s="15">
        <v>601171</v>
      </c>
      <c r="L568" s="16">
        <v>721405</v>
      </c>
      <c r="M568" s="14">
        <v>841639</v>
      </c>
      <c r="N568" s="14">
        <v>1009966</v>
      </c>
    </row>
    <row r="569" spans="1:14" x14ac:dyDescent="0.25">
      <c r="A569" s="12">
        <v>156</v>
      </c>
      <c r="B569" s="12" t="s">
        <v>124</v>
      </c>
      <c r="C569" s="13" t="s">
        <v>274</v>
      </c>
      <c r="D569" s="7" t="str">
        <f t="shared" si="8"/>
        <v>CALABAR-JOS</v>
      </c>
      <c r="E569" s="7" t="s">
        <v>120</v>
      </c>
      <c r="F569" s="14">
        <v>1470</v>
      </c>
      <c r="G569" s="12" t="s">
        <v>464</v>
      </c>
      <c r="H569" s="12" t="s">
        <v>464</v>
      </c>
      <c r="I569" s="12" t="s">
        <v>464</v>
      </c>
      <c r="J569" s="14">
        <v>286416</v>
      </c>
      <c r="K569" s="15">
        <v>461961</v>
      </c>
      <c r="L569" s="16">
        <v>554353</v>
      </c>
      <c r="M569" s="14">
        <v>646746</v>
      </c>
      <c r="N569" s="14">
        <v>776095</v>
      </c>
    </row>
    <row r="570" spans="1:14" x14ac:dyDescent="0.25">
      <c r="A570" s="12">
        <v>157</v>
      </c>
      <c r="B570" s="12" t="s">
        <v>124</v>
      </c>
      <c r="C570" s="13" t="s">
        <v>275</v>
      </c>
      <c r="D570" s="7" t="str">
        <f t="shared" si="8"/>
        <v>CALABAR-KABBA</v>
      </c>
      <c r="E570" s="7" t="s">
        <v>24</v>
      </c>
      <c r="F570" s="14">
        <v>1090</v>
      </c>
      <c r="G570" s="12" t="s">
        <v>464</v>
      </c>
      <c r="H570" s="12" t="s">
        <v>464</v>
      </c>
      <c r="I570" s="12" t="s">
        <v>464</v>
      </c>
      <c r="J570" s="14">
        <v>221741</v>
      </c>
      <c r="K570" s="15">
        <v>357647</v>
      </c>
      <c r="L570" s="16">
        <v>429177</v>
      </c>
      <c r="M570" s="14">
        <v>500706</v>
      </c>
      <c r="N570" s="14">
        <v>600848</v>
      </c>
    </row>
    <row r="571" spans="1:14" x14ac:dyDescent="0.25">
      <c r="A571" s="12">
        <v>158</v>
      </c>
      <c r="B571" s="12" t="s">
        <v>124</v>
      </c>
      <c r="C571" s="13" t="s">
        <v>276</v>
      </c>
      <c r="D571" s="7" t="str">
        <f t="shared" si="8"/>
        <v>CALABAR-KABOGI</v>
      </c>
      <c r="E571" s="7" t="s">
        <v>95</v>
      </c>
      <c r="F571" s="14">
        <v>1790</v>
      </c>
      <c r="G571" s="12" t="s">
        <v>464</v>
      </c>
      <c r="H571" s="12" t="s">
        <v>464</v>
      </c>
      <c r="I571" s="12" t="s">
        <v>464</v>
      </c>
      <c r="J571" s="14">
        <v>294404</v>
      </c>
      <c r="K571" s="15">
        <v>474845</v>
      </c>
      <c r="L571" s="16">
        <v>569814</v>
      </c>
      <c r="M571" s="14">
        <v>664783</v>
      </c>
      <c r="N571" s="14">
        <v>797740</v>
      </c>
    </row>
    <row r="572" spans="1:14" x14ac:dyDescent="0.25">
      <c r="A572" s="12">
        <v>159</v>
      </c>
      <c r="B572" s="12" t="s">
        <v>124</v>
      </c>
      <c r="C572" s="13" t="s">
        <v>277</v>
      </c>
      <c r="D572" s="7" t="str">
        <f t="shared" si="8"/>
        <v>CALABAR-KADUNA</v>
      </c>
      <c r="E572" s="7" t="s">
        <v>80</v>
      </c>
      <c r="F572" s="14">
        <v>1660</v>
      </c>
      <c r="G572" s="12" t="s">
        <v>464</v>
      </c>
      <c r="H572" s="12" t="s">
        <v>464</v>
      </c>
      <c r="I572" s="12" t="s">
        <v>464</v>
      </c>
      <c r="J572" s="14">
        <v>310861</v>
      </c>
      <c r="K572" s="15">
        <v>501389</v>
      </c>
      <c r="L572" s="16">
        <v>601667</v>
      </c>
      <c r="M572" s="14">
        <v>701945</v>
      </c>
      <c r="N572" s="14">
        <v>842334</v>
      </c>
    </row>
    <row r="573" spans="1:14" x14ac:dyDescent="0.25">
      <c r="A573" s="12">
        <v>160</v>
      </c>
      <c r="B573" s="12" t="s">
        <v>124</v>
      </c>
      <c r="C573" s="13" t="s">
        <v>480</v>
      </c>
      <c r="D573" s="7" t="str">
        <f t="shared" si="8"/>
        <v>CALABAR-KAFANCHA</v>
      </c>
      <c r="E573" s="7" t="s">
        <v>80</v>
      </c>
      <c r="F573" s="14">
        <v>1406</v>
      </c>
      <c r="G573" s="12" t="s">
        <v>464</v>
      </c>
      <c r="H573" s="12" t="s">
        <v>464</v>
      </c>
      <c r="I573" s="12" t="s">
        <v>464</v>
      </c>
      <c r="J573" s="14">
        <v>265146</v>
      </c>
      <c r="K573" s="15">
        <v>427656</v>
      </c>
      <c r="L573" s="16">
        <v>513187</v>
      </c>
      <c r="M573" s="14">
        <v>598718</v>
      </c>
      <c r="N573" s="14">
        <v>718461</v>
      </c>
    </row>
    <row r="574" spans="1:14" x14ac:dyDescent="0.25">
      <c r="A574" s="12">
        <v>161</v>
      </c>
      <c r="B574" s="12" t="s">
        <v>124</v>
      </c>
      <c r="C574" s="13" t="s">
        <v>278</v>
      </c>
      <c r="D574" s="7" t="str">
        <f t="shared" si="8"/>
        <v>CALABAR-KAFANCHAN</v>
      </c>
      <c r="E574" s="7" t="s">
        <v>80</v>
      </c>
      <c r="F574" s="14">
        <v>1406</v>
      </c>
      <c r="G574" s="12" t="s">
        <v>464</v>
      </c>
      <c r="H574" s="12" t="s">
        <v>464</v>
      </c>
      <c r="I574" s="12" t="s">
        <v>464</v>
      </c>
      <c r="J574" s="14">
        <v>265146</v>
      </c>
      <c r="K574" s="15">
        <v>427656</v>
      </c>
      <c r="L574" s="16">
        <v>513187</v>
      </c>
      <c r="M574" s="14">
        <v>598718</v>
      </c>
      <c r="N574" s="14">
        <v>718461</v>
      </c>
    </row>
    <row r="575" spans="1:14" x14ac:dyDescent="0.25">
      <c r="A575" s="12">
        <v>162</v>
      </c>
      <c r="B575" s="12" t="s">
        <v>124</v>
      </c>
      <c r="C575" s="13" t="s">
        <v>279</v>
      </c>
      <c r="D575" s="7" t="str">
        <f t="shared" si="8"/>
        <v>CALABAR-KAMBA</v>
      </c>
      <c r="E575" s="7" t="s">
        <v>116</v>
      </c>
      <c r="F575" s="14">
        <v>2456</v>
      </c>
      <c r="G575" s="12" t="s">
        <v>464</v>
      </c>
      <c r="H575" s="12" t="s">
        <v>464</v>
      </c>
      <c r="I575" s="12" t="s">
        <v>464</v>
      </c>
      <c r="J575" s="14">
        <v>372726</v>
      </c>
      <c r="K575" s="15">
        <v>601171</v>
      </c>
      <c r="L575" s="16">
        <v>721405</v>
      </c>
      <c r="M575" s="14">
        <v>841639</v>
      </c>
      <c r="N575" s="14">
        <v>1009966</v>
      </c>
    </row>
    <row r="576" spans="1:14" x14ac:dyDescent="0.25">
      <c r="A576" s="12">
        <v>163</v>
      </c>
      <c r="B576" s="12" t="s">
        <v>124</v>
      </c>
      <c r="C576" s="13" t="s">
        <v>281</v>
      </c>
      <c r="D576" s="7" t="str">
        <f t="shared" si="8"/>
        <v>CALABAR-KANO</v>
      </c>
      <c r="E576" s="7" t="s">
        <v>163</v>
      </c>
      <c r="F576" s="14">
        <v>2145</v>
      </c>
      <c r="G576" s="12" t="s">
        <v>464</v>
      </c>
      <c r="H576" s="12" t="s">
        <v>464</v>
      </c>
      <c r="I576" s="12" t="s">
        <v>464</v>
      </c>
      <c r="J576" s="14">
        <v>347433</v>
      </c>
      <c r="K576" s="15">
        <v>560376</v>
      </c>
      <c r="L576" s="16">
        <v>672452</v>
      </c>
      <c r="M576" s="14">
        <v>784527</v>
      </c>
      <c r="N576" s="14">
        <v>941432</v>
      </c>
    </row>
    <row r="577" spans="1:14" x14ac:dyDescent="0.25">
      <c r="A577" s="12">
        <v>164</v>
      </c>
      <c r="B577" s="12" t="s">
        <v>124</v>
      </c>
      <c r="C577" s="13" t="s">
        <v>284</v>
      </c>
      <c r="D577" s="7" t="str">
        <f t="shared" si="8"/>
        <v>CALABAR-KATSINA</v>
      </c>
      <c r="E577" s="7" t="s">
        <v>131</v>
      </c>
      <c r="F577" s="14">
        <v>2293</v>
      </c>
      <c r="G577" s="12" t="s">
        <v>464</v>
      </c>
      <c r="H577" s="12" t="s">
        <v>464</v>
      </c>
      <c r="I577" s="12" t="s">
        <v>464</v>
      </c>
      <c r="J577" s="14">
        <v>361148</v>
      </c>
      <c r="K577" s="15">
        <v>582496</v>
      </c>
      <c r="L577" s="16">
        <v>698996</v>
      </c>
      <c r="M577" s="14">
        <v>815495</v>
      </c>
      <c r="N577" s="14">
        <v>978594</v>
      </c>
    </row>
    <row r="578" spans="1:14" x14ac:dyDescent="0.25">
      <c r="A578" s="12">
        <v>165</v>
      </c>
      <c r="B578" s="12" t="s">
        <v>124</v>
      </c>
      <c r="C578" s="13" t="s">
        <v>285</v>
      </c>
      <c r="D578" s="7" t="str">
        <f t="shared" ref="D578:D641" si="9">B578&amp;"-"&amp;C578</f>
        <v>CALABAR-KATSINA ALA</v>
      </c>
      <c r="E578" s="7" t="s">
        <v>167</v>
      </c>
      <c r="F578" s="14">
        <v>780</v>
      </c>
      <c r="G578" s="12" t="s">
        <v>464</v>
      </c>
      <c r="H578" s="12" t="s">
        <v>464</v>
      </c>
      <c r="I578" s="12" t="s">
        <v>464</v>
      </c>
      <c r="J578" s="14">
        <v>180165</v>
      </c>
      <c r="K578" s="15">
        <v>290589</v>
      </c>
      <c r="L578" s="16">
        <v>348706</v>
      </c>
      <c r="M578" s="14">
        <v>406824</v>
      </c>
      <c r="N578" s="14">
        <v>488189</v>
      </c>
    </row>
    <row r="579" spans="1:14" x14ac:dyDescent="0.25">
      <c r="A579" s="12">
        <v>166</v>
      </c>
      <c r="B579" s="12" t="s">
        <v>124</v>
      </c>
      <c r="C579" s="13" t="s">
        <v>286</v>
      </c>
      <c r="D579" s="7" t="str">
        <f t="shared" si="9"/>
        <v>CALABAR-KAURA</v>
      </c>
      <c r="E579" s="7" t="s">
        <v>163</v>
      </c>
      <c r="F579" s="14">
        <v>1429</v>
      </c>
      <c r="G579" s="12" t="s">
        <v>464</v>
      </c>
      <c r="H579" s="12" t="s">
        <v>464</v>
      </c>
      <c r="I579" s="12" t="s">
        <v>464</v>
      </c>
      <c r="J579" s="14">
        <v>265146</v>
      </c>
      <c r="K579" s="15">
        <v>427656</v>
      </c>
      <c r="L579" s="16">
        <v>513187</v>
      </c>
      <c r="M579" s="14">
        <v>598718</v>
      </c>
      <c r="N579" s="14">
        <v>718461</v>
      </c>
    </row>
    <row r="580" spans="1:14" x14ac:dyDescent="0.25">
      <c r="A580" s="12">
        <v>167</v>
      </c>
      <c r="B580" s="12" t="s">
        <v>124</v>
      </c>
      <c r="C580" s="13" t="s">
        <v>287</v>
      </c>
      <c r="D580" s="7" t="str">
        <f t="shared" si="9"/>
        <v>CALABAR-KEBBE</v>
      </c>
      <c r="E580" s="7" t="s">
        <v>288</v>
      </c>
      <c r="F580" s="14">
        <v>2306</v>
      </c>
      <c r="G580" s="12" t="s">
        <v>464</v>
      </c>
      <c r="H580" s="12" t="s">
        <v>464</v>
      </c>
      <c r="I580" s="12" t="s">
        <v>464</v>
      </c>
      <c r="J580" s="14">
        <v>362976</v>
      </c>
      <c r="K580" s="15">
        <v>585446</v>
      </c>
      <c r="L580" s="16">
        <v>702535</v>
      </c>
      <c r="M580" s="14">
        <v>819624</v>
      </c>
      <c r="N580" s="14">
        <v>983549</v>
      </c>
    </row>
    <row r="581" spans="1:14" x14ac:dyDescent="0.25">
      <c r="A581" s="12">
        <v>168</v>
      </c>
      <c r="B581" s="12" t="s">
        <v>124</v>
      </c>
      <c r="C581" s="13" t="s">
        <v>289</v>
      </c>
      <c r="D581" s="7" t="str">
        <f t="shared" si="9"/>
        <v>CALABAR-KEBBI</v>
      </c>
      <c r="E581" s="7" t="s">
        <v>288</v>
      </c>
      <c r="F581" s="14">
        <v>2370</v>
      </c>
      <c r="G581" s="12" t="s">
        <v>464</v>
      </c>
      <c r="H581" s="12" t="s">
        <v>464</v>
      </c>
      <c r="I581" s="12" t="s">
        <v>464</v>
      </c>
      <c r="J581" s="14">
        <v>359156</v>
      </c>
      <c r="K581" s="15">
        <v>579283</v>
      </c>
      <c r="L581" s="16">
        <v>695140</v>
      </c>
      <c r="M581" s="14">
        <v>810997</v>
      </c>
      <c r="N581" s="14">
        <v>973196</v>
      </c>
    </row>
    <row r="582" spans="1:14" x14ac:dyDescent="0.25">
      <c r="A582" s="12">
        <v>169</v>
      </c>
      <c r="B582" s="12" t="s">
        <v>124</v>
      </c>
      <c r="C582" s="13" t="s">
        <v>290</v>
      </c>
      <c r="D582" s="7" t="str">
        <f t="shared" si="9"/>
        <v>CALABAR-KEFFI</v>
      </c>
      <c r="E582" s="7" t="s">
        <v>67</v>
      </c>
      <c r="F582" s="14">
        <v>1180</v>
      </c>
      <c r="G582" s="12" t="s">
        <v>464</v>
      </c>
      <c r="H582" s="12" t="s">
        <v>464</v>
      </c>
      <c r="I582" s="12" t="s">
        <v>464</v>
      </c>
      <c r="J582" s="14">
        <v>240220</v>
      </c>
      <c r="K582" s="15">
        <v>387451</v>
      </c>
      <c r="L582" s="16">
        <v>464942</v>
      </c>
      <c r="M582" s="14">
        <v>542432</v>
      </c>
      <c r="N582" s="14">
        <v>650918</v>
      </c>
    </row>
    <row r="583" spans="1:14" x14ac:dyDescent="0.25">
      <c r="A583" s="12">
        <v>170</v>
      </c>
      <c r="B583" s="12" t="s">
        <v>124</v>
      </c>
      <c r="C583" s="13" t="s">
        <v>292</v>
      </c>
      <c r="D583" s="7" t="str">
        <f t="shared" si="9"/>
        <v>CALABAR-KIRIKIRI</v>
      </c>
      <c r="E583" s="7" t="s">
        <v>31</v>
      </c>
      <c r="F583" s="14">
        <v>1508</v>
      </c>
      <c r="G583" s="12" t="s">
        <v>464</v>
      </c>
      <c r="H583" s="12" t="s">
        <v>464</v>
      </c>
      <c r="I583" s="12" t="s">
        <v>464</v>
      </c>
      <c r="J583" s="14">
        <v>283432</v>
      </c>
      <c r="K583" s="15">
        <v>457149</v>
      </c>
      <c r="L583" s="16">
        <v>548579</v>
      </c>
      <c r="M583" s="14">
        <v>640009</v>
      </c>
      <c r="N583" s="14">
        <v>768011</v>
      </c>
    </row>
    <row r="584" spans="1:14" x14ac:dyDescent="0.25">
      <c r="A584" s="12">
        <v>171</v>
      </c>
      <c r="B584" s="12" t="s">
        <v>124</v>
      </c>
      <c r="C584" s="13" t="s">
        <v>293</v>
      </c>
      <c r="D584" s="7" t="str">
        <f t="shared" si="9"/>
        <v>CALABAR-KISHI</v>
      </c>
      <c r="E584" s="7" t="s">
        <v>105</v>
      </c>
      <c r="F584" s="14">
        <v>1730</v>
      </c>
      <c r="G584" s="12" t="s">
        <v>464</v>
      </c>
      <c r="H584" s="12" t="s">
        <v>464</v>
      </c>
      <c r="I584" s="12" t="s">
        <v>464</v>
      </c>
      <c r="J584" s="14">
        <v>320004</v>
      </c>
      <c r="K584" s="15">
        <v>516136</v>
      </c>
      <c r="L584" s="16">
        <v>619363</v>
      </c>
      <c r="M584" s="14">
        <v>722591</v>
      </c>
      <c r="N584" s="14">
        <v>867109</v>
      </c>
    </row>
    <row r="585" spans="1:14" x14ac:dyDescent="0.25">
      <c r="A585" s="12">
        <v>172</v>
      </c>
      <c r="B585" s="12" t="s">
        <v>124</v>
      </c>
      <c r="C585" s="13" t="s">
        <v>294</v>
      </c>
      <c r="D585" s="7" t="str">
        <f t="shared" si="9"/>
        <v>CALABAR-KOKO</v>
      </c>
      <c r="E585" s="7" t="s">
        <v>116</v>
      </c>
      <c r="F585" s="14">
        <v>2211</v>
      </c>
      <c r="G585" s="12" t="s">
        <v>464</v>
      </c>
      <c r="H585" s="12" t="s">
        <v>464</v>
      </c>
      <c r="I585" s="12" t="s">
        <v>464</v>
      </c>
      <c r="J585" s="14">
        <v>361148</v>
      </c>
      <c r="K585" s="15">
        <v>582496</v>
      </c>
      <c r="L585" s="16">
        <v>698996</v>
      </c>
      <c r="M585" s="14">
        <v>815495</v>
      </c>
      <c r="N585" s="14">
        <v>978594</v>
      </c>
    </row>
    <row r="586" spans="1:14" x14ac:dyDescent="0.25">
      <c r="A586" s="12">
        <v>173</v>
      </c>
      <c r="B586" s="12" t="s">
        <v>124</v>
      </c>
      <c r="C586" s="13" t="s">
        <v>295</v>
      </c>
      <c r="D586" s="7" t="str">
        <f t="shared" si="9"/>
        <v>CALABAR-KONTAGORA</v>
      </c>
      <c r="E586" s="7" t="s">
        <v>95</v>
      </c>
      <c r="F586" s="14">
        <v>1866</v>
      </c>
      <c r="G586" s="12" t="s">
        <v>464</v>
      </c>
      <c r="H586" s="12" t="s">
        <v>464</v>
      </c>
      <c r="I586" s="12" t="s">
        <v>464</v>
      </c>
      <c r="J586" s="14">
        <v>293490</v>
      </c>
      <c r="K586" s="15">
        <v>473371</v>
      </c>
      <c r="L586" s="16">
        <v>568045</v>
      </c>
      <c r="M586" s="14">
        <v>662719</v>
      </c>
      <c r="N586" s="14">
        <v>795263</v>
      </c>
    </row>
    <row r="587" spans="1:14" x14ac:dyDescent="0.25">
      <c r="A587" s="12">
        <v>174</v>
      </c>
      <c r="B587" s="12" t="s">
        <v>124</v>
      </c>
      <c r="C587" s="13" t="s">
        <v>296</v>
      </c>
      <c r="D587" s="7" t="str">
        <f t="shared" si="9"/>
        <v>CALABAR-KWALE</v>
      </c>
      <c r="E587" s="7" t="s">
        <v>28</v>
      </c>
      <c r="F587" s="14">
        <v>1638</v>
      </c>
      <c r="G587" s="12" t="s">
        <v>464</v>
      </c>
      <c r="H587" s="12" t="s">
        <v>464</v>
      </c>
      <c r="I587" s="12" t="s">
        <v>464</v>
      </c>
      <c r="J587" s="14">
        <v>292575</v>
      </c>
      <c r="K587" s="15">
        <v>471896</v>
      </c>
      <c r="L587" s="16">
        <v>566275</v>
      </c>
      <c r="M587" s="14">
        <v>660654</v>
      </c>
      <c r="N587" s="14">
        <v>792785</v>
      </c>
    </row>
    <row r="588" spans="1:14" x14ac:dyDescent="0.25">
      <c r="A588" s="12">
        <v>175</v>
      </c>
      <c r="B588" s="12" t="s">
        <v>124</v>
      </c>
      <c r="C588" s="13" t="s">
        <v>297</v>
      </c>
      <c r="D588" s="7" t="str">
        <f t="shared" si="9"/>
        <v>CALABAR-LAFIA</v>
      </c>
      <c r="E588" s="7" t="s">
        <v>67</v>
      </c>
      <c r="F588" s="14">
        <v>1040</v>
      </c>
      <c r="G588" s="12" t="s">
        <v>464</v>
      </c>
      <c r="H588" s="12" t="s">
        <v>464</v>
      </c>
      <c r="I588" s="12" t="s">
        <v>464</v>
      </c>
      <c r="J588" s="14">
        <v>226361</v>
      </c>
      <c r="K588" s="15">
        <v>365098</v>
      </c>
      <c r="L588" s="16">
        <v>438118</v>
      </c>
      <c r="M588" s="14">
        <v>511138</v>
      </c>
      <c r="N588" s="14">
        <v>613365</v>
      </c>
    </row>
    <row r="589" spans="1:14" x14ac:dyDescent="0.25">
      <c r="A589" s="12">
        <v>176</v>
      </c>
      <c r="B589" s="12" t="s">
        <v>124</v>
      </c>
      <c r="C589" s="13" t="s">
        <v>298</v>
      </c>
      <c r="D589" s="7" t="str">
        <f t="shared" si="9"/>
        <v>CALABAR-LAGELU</v>
      </c>
      <c r="E589" s="7" t="s">
        <v>97</v>
      </c>
      <c r="F589" s="14">
        <v>1420</v>
      </c>
      <c r="G589" s="12" t="s">
        <v>464</v>
      </c>
      <c r="H589" s="12" t="s">
        <v>464</v>
      </c>
      <c r="I589" s="12" t="s">
        <v>464</v>
      </c>
      <c r="J589" s="14">
        <v>265146</v>
      </c>
      <c r="K589" s="15">
        <v>427656</v>
      </c>
      <c r="L589" s="16">
        <v>513187</v>
      </c>
      <c r="M589" s="14">
        <v>598718</v>
      </c>
      <c r="N589" s="14">
        <v>718461</v>
      </c>
    </row>
    <row r="590" spans="1:14" x14ac:dyDescent="0.25">
      <c r="A590" s="12">
        <v>177</v>
      </c>
      <c r="B590" s="12" t="s">
        <v>124</v>
      </c>
      <c r="C590" s="13" t="s">
        <v>14</v>
      </c>
      <c r="D590" s="7" t="str">
        <f t="shared" si="9"/>
        <v>CALABAR-LAGOS</v>
      </c>
      <c r="E590" s="7" t="s">
        <v>31</v>
      </c>
      <c r="F590" s="14">
        <v>1488</v>
      </c>
      <c r="G590" s="12" t="s">
        <v>464</v>
      </c>
      <c r="H590" s="12" t="s">
        <v>464</v>
      </c>
      <c r="I590" s="12" t="s">
        <v>464</v>
      </c>
      <c r="J590" s="14">
        <v>283432</v>
      </c>
      <c r="K590" s="15">
        <v>457149</v>
      </c>
      <c r="L590" s="16">
        <v>548579</v>
      </c>
      <c r="M590" s="14">
        <v>640009</v>
      </c>
      <c r="N590" s="14">
        <v>768011</v>
      </c>
    </row>
    <row r="591" spans="1:14" x14ac:dyDescent="0.25">
      <c r="A591" s="12">
        <v>178</v>
      </c>
      <c r="B591" s="12" t="s">
        <v>124</v>
      </c>
      <c r="C591" s="13" t="s">
        <v>299</v>
      </c>
      <c r="D591" s="7" t="str">
        <f t="shared" si="9"/>
        <v>CALABAR-LAGOS ISLAND</v>
      </c>
      <c r="E591" s="7" t="s">
        <v>31</v>
      </c>
      <c r="F591" s="14">
        <v>1511</v>
      </c>
      <c r="G591" s="12" t="s">
        <v>464</v>
      </c>
      <c r="H591" s="12" t="s">
        <v>464</v>
      </c>
      <c r="I591" s="12" t="s">
        <v>464</v>
      </c>
      <c r="J591" s="14">
        <v>283432</v>
      </c>
      <c r="K591" s="15">
        <v>457149</v>
      </c>
      <c r="L591" s="16">
        <v>548579</v>
      </c>
      <c r="M591" s="14">
        <v>640009</v>
      </c>
      <c r="N591" s="14">
        <v>768011</v>
      </c>
    </row>
    <row r="592" spans="1:14" x14ac:dyDescent="0.25">
      <c r="A592" s="12">
        <v>179</v>
      </c>
      <c r="B592" s="12" t="s">
        <v>124</v>
      </c>
      <c r="C592" s="13" t="s">
        <v>300</v>
      </c>
      <c r="D592" s="7" t="str">
        <f t="shared" si="9"/>
        <v>CALABAR-LAGOS_</v>
      </c>
      <c r="E592" s="7" t="s">
        <v>31</v>
      </c>
      <c r="F592" s="14">
        <v>1488</v>
      </c>
      <c r="G592" s="12" t="s">
        <v>464</v>
      </c>
      <c r="H592" s="12" t="s">
        <v>464</v>
      </c>
      <c r="I592" s="12" t="s">
        <v>464</v>
      </c>
      <c r="J592" s="14">
        <v>283432</v>
      </c>
      <c r="K592" s="15">
        <v>457149</v>
      </c>
      <c r="L592" s="16">
        <v>548579</v>
      </c>
      <c r="M592" s="14">
        <v>640009</v>
      </c>
      <c r="N592" s="14">
        <v>768011</v>
      </c>
    </row>
    <row r="593" spans="1:14" x14ac:dyDescent="0.25">
      <c r="A593" s="12">
        <v>180</v>
      </c>
      <c r="B593" s="12" t="s">
        <v>124</v>
      </c>
      <c r="C593" s="13" t="s">
        <v>301</v>
      </c>
      <c r="D593" s="7" t="str">
        <f t="shared" si="9"/>
        <v>CALABAR-LALUPON</v>
      </c>
      <c r="E593" s="7" t="s">
        <v>97</v>
      </c>
      <c r="F593" s="14">
        <v>1441</v>
      </c>
      <c r="G593" s="12" t="s">
        <v>464</v>
      </c>
      <c r="H593" s="12" t="s">
        <v>464</v>
      </c>
      <c r="I593" s="12" t="s">
        <v>464</v>
      </c>
      <c r="J593" s="14">
        <v>260575</v>
      </c>
      <c r="K593" s="15">
        <v>420282</v>
      </c>
      <c r="L593" s="16">
        <v>504339</v>
      </c>
      <c r="M593" s="14">
        <v>588395</v>
      </c>
      <c r="N593" s="14">
        <v>706074</v>
      </c>
    </row>
    <row r="594" spans="1:14" x14ac:dyDescent="0.25">
      <c r="A594" s="12">
        <v>181</v>
      </c>
      <c r="B594" s="12" t="s">
        <v>124</v>
      </c>
      <c r="C594" s="13" t="s">
        <v>481</v>
      </c>
      <c r="D594" s="7" t="str">
        <f t="shared" si="9"/>
        <v>CALABAR-LANGTANG S</v>
      </c>
      <c r="E594" s="7" t="s">
        <v>120</v>
      </c>
      <c r="F594" s="14">
        <v>1304</v>
      </c>
      <c r="G594" s="12" t="s">
        <v>464</v>
      </c>
      <c r="H594" s="12" t="s">
        <v>464</v>
      </c>
      <c r="I594" s="12" t="s">
        <v>464</v>
      </c>
      <c r="J594" s="14">
        <v>244118</v>
      </c>
      <c r="K594" s="15">
        <v>393738</v>
      </c>
      <c r="L594" s="16">
        <v>472486</v>
      </c>
      <c r="M594" s="14">
        <v>551233</v>
      </c>
      <c r="N594" s="14">
        <v>661480</v>
      </c>
    </row>
    <row r="595" spans="1:14" x14ac:dyDescent="0.25">
      <c r="A595" s="12">
        <v>182</v>
      </c>
      <c r="B595" s="12" t="s">
        <v>124</v>
      </c>
      <c r="C595" s="13" t="s">
        <v>303</v>
      </c>
      <c r="D595" s="7" t="str">
        <f t="shared" si="9"/>
        <v>CALABAR-LEKKI</v>
      </c>
      <c r="E595" s="7" t="s">
        <v>31</v>
      </c>
      <c r="F595" s="14">
        <v>1472</v>
      </c>
      <c r="G595" s="12" t="s">
        <v>464</v>
      </c>
      <c r="H595" s="12" t="s">
        <v>464</v>
      </c>
      <c r="I595" s="12" t="s">
        <v>464</v>
      </c>
      <c r="J595" s="14">
        <v>286416</v>
      </c>
      <c r="K595" s="15">
        <v>461961</v>
      </c>
      <c r="L595" s="16">
        <v>554353</v>
      </c>
      <c r="M595" s="14">
        <v>646746</v>
      </c>
      <c r="N595" s="14">
        <v>776095</v>
      </c>
    </row>
    <row r="596" spans="1:14" x14ac:dyDescent="0.25">
      <c r="A596" s="12">
        <v>183</v>
      </c>
      <c r="B596" s="12" t="s">
        <v>124</v>
      </c>
      <c r="C596" s="13" t="s">
        <v>305</v>
      </c>
      <c r="D596" s="7" t="str">
        <f t="shared" si="9"/>
        <v>CALABAR-LOKOJA</v>
      </c>
      <c r="E596" s="7" t="s">
        <v>24</v>
      </c>
      <c r="F596" s="14">
        <v>1000</v>
      </c>
      <c r="G596" s="12" t="s">
        <v>464</v>
      </c>
      <c r="H596" s="12" t="s">
        <v>464</v>
      </c>
      <c r="I596" s="12" t="s">
        <v>464</v>
      </c>
      <c r="J596" s="14">
        <v>207883</v>
      </c>
      <c r="K596" s="15">
        <v>335294</v>
      </c>
      <c r="L596" s="16">
        <v>402353</v>
      </c>
      <c r="M596" s="14">
        <v>469412</v>
      </c>
      <c r="N596" s="14">
        <v>563295</v>
      </c>
    </row>
    <row r="597" spans="1:14" x14ac:dyDescent="0.25">
      <c r="A597" s="12">
        <v>184</v>
      </c>
      <c r="B597" s="12" t="s">
        <v>124</v>
      </c>
      <c r="C597" s="13" t="s">
        <v>307</v>
      </c>
      <c r="D597" s="7" t="str">
        <f t="shared" si="9"/>
        <v>CALABAR-MAGBORO</v>
      </c>
      <c r="E597" s="7" t="s">
        <v>26</v>
      </c>
      <c r="F597" s="14">
        <v>1438</v>
      </c>
      <c r="G597" s="12" t="s">
        <v>464</v>
      </c>
      <c r="H597" s="12" t="s">
        <v>464</v>
      </c>
      <c r="I597" s="12" t="s">
        <v>464</v>
      </c>
      <c r="J597" s="14">
        <v>260575</v>
      </c>
      <c r="K597" s="15">
        <v>420282</v>
      </c>
      <c r="L597" s="16">
        <v>504339</v>
      </c>
      <c r="M597" s="14">
        <v>588395</v>
      </c>
      <c r="N597" s="14">
        <v>706074</v>
      </c>
    </row>
    <row r="598" spans="1:14" x14ac:dyDescent="0.25">
      <c r="A598" s="12">
        <v>185</v>
      </c>
      <c r="B598" s="12" t="s">
        <v>124</v>
      </c>
      <c r="C598" s="13" t="s">
        <v>308</v>
      </c>
      <c r="D598" s="7" t="str">
        <f t="shared" si="9"/>
        <v>CALABAR-MAIDUGURI</v>
      </c>
      <c r="E598" s="7" t="s">
        <v>118</v>
      </c>
      <c r="F598" s="14">
        <v>2290</v>
      </c>
      <c r="G598" s="12" t="s">
        <v>464</v>
      </c>
      <c r="H598" s="12" t="s">
        <v>464</v>
      </c>
      <c r="I598" s="12" t="s">
        <v>464</v>
      </c>
      <c r="J598" s="14">
        <v>361148</v>
      </c>
      <c r="K598" s="15">
        <v>582496</v>
      </c>
      <c r="L598" s="16">
        <v>698996</v>
      </c>
      <c r="M598" s="14">
        <v>815495</v>
      </c>
      <c r="N598" s="14">
        <v>978594</v>
      </c>
    </row>
    <row r="599" spans="1:14" x14ac:dyDescent="0.25">
      <c r="A599" s="12">
        <v>186</v>
      </c>
      <c r="B599" s="12" t="s">
        <v>124</v>
      </c>
      <c r="C599" s="13" t="s">
        <v>309</v>
      </c>
      <c r="D599" s="7" t="str">
        <f t="shared" si="9"/>
        <v>CALABAR-MAKARFI</v>
      </c>
      <c r="E599" s="7" t="s">
        <v>163</v>
      </c>
      <c r="F599" s="14">
        <v>1908</v>
      </c>
      <c r="G599" s="12" t="s">
        <v>464</v>
      </c>
      <c r="H599" s="12" t="s">
        <v>464</v>
      </c>
      <c r="I599" s="12" t="s">
        <v>464</v>
      </c>
      <c r="J599" s="14">
        <v>303547</v>
      </c>
      <c r="K599" s="15">
        <v>489592</v>
      </c>
      <c r="L599" s="16">
        <v>587510</v>
      </c>
      <c r="M599" s="14">
        <v>685429</v>
      </c>
      <c r="N599" s="14">
        <v>822515</v>
      </c>
    </row>
    <row r="600" spans="1:14" x14ac:dyDescent="0.25">
      <c r="A600" s="12">
        <v>187</v>
      </c>
      <c r="B600" s="12" t="s">
        <v>124</v>
      </c>
      <c r="C600" s="13" t="s">
        <v>310</v>
      </c>
      <c r="D600" s="7" t="str">
        <f t="shared" si="9"/>
        <v>CALABAR-MAKERA</v>
      </c>
      <c r="E600" s="7" t="s">
        <v>95</v>
      </c>
      <c r="F600" s="14">
        <v>2050</v>
      </c>
      <c r="G600" s="12" t="s">
        <v>464</v>
      </c>
      <c r="H600" s="12" t="s">
        <v>464</v>
      </c>
      <c r="I600" s="12" t="s">
        <v>464</v>
      </c>
      <c r="J600" s="14">
        <v>338290</v>
      </c>
      <c r="K600" s="15">
        <v>545630</v>
      </c>
      <c r="L600" s="16">
        <v>654756</v>
      </c>
      <c r="M600" s="14">
        <v>763881</v>
      </c>
      <c r="N600" s="14">
        <v>916658</v>
      </c>
    </row>
    <row r="601" spans="1:14" x14ac:dyDescent="0.25">
      <c r="A601" s="12">
        <v>188</v>
      </c>
      <c r="B601" s="12" t="s">
        <v>124</v>
      </c>
      <c r="C601" s="13" t="s">
        <v>312</v>
      </c>
      <c r="D601" s="7" t="str">
        <f t="shared" si="9"/>
        <v>CALABAR-MAKURDI</v>
      </c>
      <c r="E601" s="7" t="s">
        <v>167</v>
      </c>
      <c r="F601" s="14">
        <v>845</v>
      </c>
      <c r="G601" s="12" t="s">
        <v>464</v>
      </c>
      <c r="H601" s="12" t="s">
        <v>464</v>
      </c>
      <c r="I601" s="12" t="s">
        <v>464</v>
      </c>
      <c r="J601" s="14">
        <v>184784</v>
      </c>
      <c r="K601" s="15">
        <v>298040</v>
      </c>
      <c r="L601" s="16">
        <v>357647</v>
      </c>
      <c r="M601" s="14">
        <v>417255</v>
      </c>
      <c r="N601" s="14">
        <v>500706</v>
      </c>
    </row>
    <row r="602" spans="1:14" x14ac:dyDescent="0.25">
      <c r="A602" s="12">
        <v>189</v>
      </c>
      <c r="B602" s="12" t="s">
        <v>124</v>
      </c>
      <c r="C602" s="13" t="s">
        <v>313</v>
      </c>
      <c r="D602" s="7" t="str">
        <f t="shared" si="9"/>
        <v>CALABAR-MALUMFASHI</v>
      </c>
      <c r="E602" s="7" t="s">
        <v>131</v>
      </c>
      <c r="F602" s="14">
        <v>1998</v>
      </c>
      <c r="G602" s="12" t="s">
        <v>464</v>
      </c>
      <c r="H602" s="12" t="s">
        <v>464</v>
      </c>
      <c r="I602" s="12" t="s">
        <v>464</v>
      </c>
      <c r="J602" s="14">
        <v>347433</v>
      </c>
      <c r="K602" s="15">
        <v>560376</v>
      </c>
      <c r="L602" s="16">
        <v>672452</v>
      </c>
      <c r="M602" s="14">
        <v>784527</v>
      </c>
      <c r="N602" s="14">
        <v>941432</v>
      </c>
    </row>
    <row r="603" spans="1:14" x14ac:dyDescent="0.25">
      <c r="A603" s="12">
        <v>190</v>
      </c>
      <c r="B603" s="12" t="s">
        <v>124</v>
      </c>
      <c r="C603" s="13" t="s">
        <v>482</v>
      </c>
      <c r="D603" s="7" t="str">
        <f t="shared" si="9"/>
        <v>CALABAR-MAMBILLA PLATEAU</v>
      </c>
      <c r="E603" s="7" t="s">
        <v>182</v>
      </c>
      <c r="F603" s="14">
        <v>1470</v>
      </c>
      <c r="G603" s="12" t="s">
        <v>464</v>
      </c>
      <c r="H603" s="12" t="s">
        <v>464</v>
      </c>
      <c r="I603" s="12" t="s">
        <v>464</v>
      </c>
      <c r="J603" s="14">
        <v>286416</v>
      </c>
      <c r="K603" s="15">
        <v>461961</v>
      </c>
      <c r="L603" s="16">
        <v>554353</v>
      </c>
      <c r="M603" s="14">
        <v>646746</v>
      </c>
      <c r="N603" s="14">
        <v>776095</v>
      </c>
    </row>
    <row r="604" spans="1:14" x14ac:dyDescent="0.25">
      <c r="A604" s="12">
        <v>191</v>
      </c>
      <c r="B604" s="12" t="s">
        <v>124</v>
      </c>
      <c r="C604" s="13" t="s">
        <v>314</v>
      </c>
      <c r="D604" s="7" t="str">
        <f t="shared" si="9"/>
        <v>CALABAR-MANGU</v>
      </c>
      <c r="E604" s="7" t="s">
        <v>120</v>
      </c>
      <c r="F604" s="14">
        <v>1384</v>
      </c>
      <c r="G604" s="12" t="s">
        <v>464</v>
      </c>
      <c r="H604" s="12" t="s">
        <v>464</v>
      </c>
      <c r="I604" s="12" t="s">
        <v>464</v>
      </c>
      <c r="J604" s="14">
        <v>300275</v>
      </c>
      <c r="K604" s="15">
        <v>484314</v>
      </c>
      <c r="L604" s="16">
        <v>581177</v>
      </c>
      <c r="M604" s="14">
        <v>678040</v>
      </c>
      <c r="N604" s="14">
        <v>813648</v>
      </c>
    </row>
    <row r="605" spans="1:14" x14ac:dyDescent="0.25">
      <c r="A605" s="12">
        <v>192</v>
      </c>
      <c r="B605" s="12" t="s">
        <v>124</v>
      </c>
      <c r="C605" s="13" t="s">
        <v>318</v>
      </c>
      <c r="D605" s="7" t="str">
        <f t="shared" si="9"/>
        <v>CALABAR-MBAISE</v>
      </c>
      <c r="E605" s="7" t="s">
        <v>319</v>
      </c>
      <c r="F605" s="14">
        <v>380</v>
      </c>
      <c r="G605" s="12" t="s">
        <v>464</v>
      </c>
      <c r="H605" s="12" t="s">
        <v>464</v>
      </c>
      <c r="I605" s="12" t="s">
        <v>464</v>
      </c>
      <c r="J605" s="14">
        <v>114826</v>
      </c>
      <c r="K605" s="15">
        <v>185204</v>
      </c>
      <c r="L605" s="16">
        <v>222244</v>
      </c>
      <c r="M605" s="14">
        <v>259285</v>
      </c>
      <c r="N605" s="14">
        <v>311142</v>
      </c>
    </row>
    <row r="606" spans="1:14" x14ac:dyDescent="0.25">
      <c r="A606" s="12">
        <v>193</v>
      </c>
      <c r="B606" s="12" t="s">
        <v>124</v>
      </c>
      <c r="C606" s="13" t="s">
        <v>483</v>
      </c>
      <c r="D606" s="7" t="str">
        <f t="shared" si="9"/>
        <v>CALABAR-MBANO</v>
      </c>
      <c r="E606" s="7" t="s">
        <v>319</v>
      </c>
      <c r="F606" s="14">
        <v>415</v>
      </c>
      <c r="G606" s="12" t="s">
        <v>464</v>
      </c>
      <c r="H606" s="12" t="s">
        <v>464</v>
      </c>
      <c r="I606" s="12" t="s">
        <v>464</v>
      </c>
      <c r="J606" s="14">
        <v>114826</v>
      </c>
      <c r="K606" s="15">
        <v>185204</v>
      </c>
      <c r="L606" s="16">
        <v>222244</v>
      </c>
      <c r="M606" s="14">
        <v>259285</v>
      </c>
      <c r="N606" s="14">
        <v>311142</v>
      </c>
    </row>
    <row r="607" spans="1:14" x14ac:dyDescent="0.25">
      <c r="A607" s="12">
        <v>194</v>
      </c>
      <c r="B607" s="12" t="s">
        <v>124</v>
      </c>
      <c r="C607" s="13" t="s">
        <v>321</v>
      </c>
      <c r="D607" s="7" t="str">
        <f t="shared" si="9"/>
        <v>CALABAR-MGBIDI</v>
      </c>
      <c r="E607" s="7" t="s">
        <v>319</v>
      </c>
      <c r="F607" s="14">
        <v>489</v>
      </c>
      <c r="G607" s="12" t="s">
        <v>464</v>
      </c>
      <c r="H607" s="12" t="s">
        <v>464</v>
      </c>
      <c r="I607" s="12" t="s">
        <v>464</v>
      </c>
      <c r="J607" s="14">
        <v>135831</v>
      </c>
      <c r="K607" s="15">
        <v>219082</v>
      </c>
      <c r="L607" s="16">
        <v>262899</v>
      </c>
      <c r="M607" s="14">
        <v>306715</v>
      </c>
      <c r="N607" s="14">
        <v>368058</v>
      </c>
    </row>
    <row r="608" spans="1:14" x14ac:dyDescent="0.25">
      <c r="A608" s="12">
        <v>195</v>
      </c>
      <c r="B608" s="12" t="s">
        <v>124</v>
      </c>
      <c r="C608" s="13" t="s">
        <v>322</v>
      </c>
      <c r="D608" s="7" t="str">
        <f t="shared" si="9"/>
        <v>CALABAR-MILE 12</v>
      </c>
      <c r="E608" s="7" t="s">
        <v>31</v>
      </c>
      <c r="F608" s="14">
        <v>1457</v>
      </c>
      <c r="G608" s="12" t="s">
        <v>464</v>
      </c>
      <c r="H608" s="12" t="s">
        <v>464</v>
      </c>
      <c r="I608" s="12" t="s">
        <v>464</v>
      </c>
      <c r="J608" s="14">
        <v>260575</v>
      </c>
      <c r="K608" s="15">
        <v>420282</v>
      </c>
      <c r="L608" s="16">
        <v>504339</v>
      </c>
      <c r="M608" s="14">
        <v>588395</v>
      </c>
      <c r="N608" s="14">
        <v>706074</v>
      </c>
    </row>
    <row r="609" spans="1:14" x14ac:dyDescent="0.25">
      <c r="A609" s="12">
        <v>196</v>
      </c>
      <c r="B609" s="12" t="s">
        <v>124</v>
      </c>
      <c r="C609" s="13" t="s">
        <v>323</v>
      </c>
      <c r="D609" s="7" t="str">
        <f t="shared" si="9"/>
        <v>CALABAR-MILE 2</v>
      </c>
      <c r="E609" s="7" t="s">
        <v>31</v>
      </c>
      <c r="F609" s="14">
        <v>1520</v>
      </c>
      <c r="G609" s="12" t="s">
        <v>464</v>
      </c>
      <c r="H609" s="12" t="s">
        <v>464</v>
      </c>
      <c r="I609" s="12" t="s">
        <v>464</v>
      </c>
      <c r="J609" s="14">
        <v>283432</v>
      </c>
      <c r="K609" s="15">
        <v>457149</v>
      </c>
      <c r="L609" s="16">
        <v>548579</v>
      </c>
      <c r="M609" s="14">
        <v>640009</v>
      </c>
      <c r="N609" s="14">
        <v>768011</v>
      </c>
    </row>
    <row r="610" spans="1:14" x14ac:dyDescent="0.25">
      <c r="A610" s="12">
        <v>197</v>
      </c>
      <c r="B610" s="12" t="s">
        <v>124</v>
      </c>
      <c r="C610" s="13" t="s">
        <v>324</v>
      </c>
      <c r="D610" s="7" t="str">
        <f t="shared" si="9"/>
        <v>CALABAR-MINNA</v>
      </c>
      <c r="E610" s="7" t="s">
        <v>95</v>
      </c>
      <c r="F610" s="14">
        <v>1500</v>
      </c>
      <c r="G610" s="12" t="s">
        <v>464</v>
      </c>
      <c r="H610" s="12" t="s">
        <v>464</v>
      </c>
      <c r="I610" s="12" t="s">
        <v>464</v>
      </c>
      <c r="J610" s="14">
        <v>283432</v>
      </c>
      <c r="K610" s="15">
        <v>457149</v>
      </c>
      <c r="L610" s="16">
        <v>548579</v>
      </c>
      <c r="M610" s="14">
        <v>640009</v>
      </c>
      <c r="N610" s="14">
        <v>768011</v>
      </c>
    </row>
    <row r="611" spans="1:14" x14ac:dyDescent="0.25">
      <c r="A611" s="12">
        <v>198</v>
      </c>
      <c r="B611" s="12" t="s">
        <v>124</v>
      </c>
      <c r="C611" s="13" t="s">
        <v>325</v>
      </c>
      <c r="D611" s="7" t="str">
        <f t="shared" si="9"/>
        <v>CALABAR-MODAKEKE</v>
      </c>
      <c r="E611" s="7" t="s">
        <v>87</v>
      </c>
      <c r="F611" s="14">
        <v>1350</v>
      </c>
      <c r="G611" s="12" t="s">
        <v>464</v>
      </c>
      <c r="H611" s="12" t="s">
        <v>464</v>
      </c>
      <c r="I611" s="12" t="s">
        <v>464</v>
      </c>
      <c r="J611" s="14">
        <v>244118</v>
      </c>
      <c r="K611" s="15">
        <v>393738</v>
      </c>
      <c r="L611" s="16">
        <v>472486</v>
      </c>
      <c r="M611" s="14">
        <v>551233</v>
      </c>
      <c r="N611" s="14">
        <v>661480</v>
      </c>
    </row>
    <row r="612" spans="1:14" x14ac:dyDescent="0.25">
      <c r="A612" s="12">
        <v>199</v>
      </c>
      <c r="B612" s="12" t="s">
        <v>124</v>
      </c>
      <c r="C612" s="13" t="s">
        <v>326</v>
      </c>
      <c r="D612" s="7" t="str">
        <f t="shared" si="9"/>
        <v>CALABAR-MOKWA</v>
      </c>
      <c r="E612" s="7" t="s">
        <v>95</v>
      </c>
      <c r="F612" s="14">
        <v>1751</v>
      </c>
      <c r="G612" s="12" t="s">
        <v>464</v>
      </c>
      <c r="H612" s="12" t="s">
        <v>464</v>
      </c>
      <c r="I612" s="12" t="s">
        <v>464</v>
      </c>
      <c r="J612" s="14">
        <v>320004</v>
      </c>
      <c r="K612" s="15">
        <v>516136</v>
      </c>
      <c r="L612" s="16">
        <v>619363</v>
      </c>
      <c r="M612" s="14">
        <v>722591</v>
      </c>
      <c r="N612" s="14">
        <v>867109</v>
      </c>
    </row>
    <row r="613" spans="1:14" x14ac:dyDescent="0.25">
      <c r="A613" s="12">
        <v>200</v>
      </c>
      <c r="B613" s="12" t="s">
        <v>124</v>
      </c>
      <c r="C613" s="13" t="s">
        <v>327</v>
      </c>
      <c r="D613" s="7" t="str">
        <f t="shared" si="9"/>
        <v>CALABAR-MOPA</v>
      </c>
      <c r="E613" s="7" t="s">
        <v>95</v>
      </c>
      <c r="F613" s="14">
        <v>1167</v>
      </c>
      <c r="G613" s="12" t="s">
        <v>464</v>
      </c>
      <c r="H613" s="12" t="s">
        <v>464</v>
      </c>
      <c r="I613" s="12" t="s">
        <v>464</v>
      </c>
      <c r="J613" s="14">
        <v>240220</v>
      </c>
      <c r="K613" s="15">
        <v>387451</v>
      </c>
      <c r="L613" s="16">
        <v>464942</v>
      </c>
      <c r="M613" s="14">
        <v>542432</v>
      </c>
      <c r="N613" s="14">
        <v>650918</v>
      </c>
    </row>
    <row r="614" spans="1:14" x14ac:dyDescent="0.25">
      <c r="A614" s="12">
        <v>201</v>
      </c>
      <c r="B614" s="12" t="s">
        <v>124</v>
      </c>
      <c r="C614" s="13" t="s">
        <v>329</v>
      </c>
      <c r="D614" s="7" t="str">
        <f t="shared" si="9"/>
        <v>CALABAR-MOWE</v>
      </c>
      <c r="E614" s="7" t="s">
        <v>26</v>
      </c>
      <c r="F614" s="14">
        <v>1414</v>
      </c>
      <c r="G614" s="12" t="s">
        <v>464</v>
      </c>
      <c r="H614" s="12" t="s">
        <v>464</v>
      </c>
      <c r="I614" s="12" t="s">
        <v>464</v>
      </c>
      <c r="J614" s="14">
        <v>265146</v>
      </c>
      <c r="K614" s="15">
        <v>427656</v>
      </c>
      <c r="L614" s="16">
        <v>513187</v>
      </c>
      <c r="M614" s="14">
        <v>598718</v>
      </c>
      <c r="N614" s="14">
        <v>718461</v>
      </c>
    </row>
    <row r="615" spans="1:14" x14ac:dyDescent="0.25">
      <c r="A615" s="12">
        <v>202</v>
      </c>
      <c r="B615" s="12" t="s">
        <v>124</v>
      </c>
      <c r="C615" s="13" t="s">
        <v>330</v>
      </c>
      <c r="D615" s="7" t="str">
        <f t="shared" si="9"/>
        <v>CALABAR-MUBI</v>
      </c>
      <c r="E615" s="7" t="s">
        <v>159</v>
      </c>
      <c r="F615" s="14">
        <v>2102</v>
      </c>
      <c r="G615" s="12" t="s">
        <v>464</v>
      </c>
      <c r="H615" s="12" t="s">
        <v>464</v>
      </c>
      <c r="I615" s="12" t="s">
        <v>464</v>
      </c>
      <c r="J615" s="14">
        <v>361148</v>
      </c>
      <c r="K615" s="15">
        <v>582496</v>
      </c>
      <c r="L615" s="16">
        <v>698996</v>
      </c>
      <c r="M615" s="14">
        <v>815495</v>
      </c>
      <c r="N615" s="14">
        <v>978594</v>
      </c>
    </row>
    <row r="616" spans="1:14" x14ac:dyDescent="0.25">
      <c r="A616" s="12">
        <v>203</v>
      </c>
      <c r="B616" s="12" t="s">
        <v>124</v>
      </c>
      <c r="C616" s="13" t="s">
        <v>484</v>
      </c>
      <c r="D616" s="7" t="str">
        <f t="shared" si="9"/>
        <v>CALABAR-MUTUm BIYU</v>
      </c>
      <c r="E616" s="7" t="s">
        <v>182</v>
      </c>
      <c r="F616" s="14">
        <v>1268</v>
      </c>
      <c r="G616" s="12" t="s">
        <v>464</v>
      </c>
      <c r="H616" s="12" t="s">
        <v>464</v>
      </c>
      <c r="I616" s="12" t="s">
        <v>464</v>
      </c>
      <c r="J616" s="14">
        <v>231317</v>
      </c>
      <c r="K616" s="15">
        <v>373093</v>
      </c>
      <c r="L616" s="16">
        <v>447711</v>
      </c>
      <c r="M616" s="14">
        <v>522330</v>
      </c>
      <c r="N616" s="14">
        <v>626796</v>
      </c>
    </row>
    <row r="617" spans="1:14" x14ac:dyDescent="0.25">
      <c r="A617" s="12">
        <v>204</v>
      </c>
      <c r="B617" s="12" t="s">
        <v>124</v>
      </c>
      <c r="C617" s="13" t="s">
        <v>333</v>
      </c>
      <c r="D617" s="7" t="str">
        <f t="shared" si="9"/>
        <v>CALABAR-NASARAWA</v>
      </c>
      <c r="E617" s="7" t="s">
        <v>67</v>
      </c>
      <c r="F617" s="14">
        <v>1025</v>
      </c>
      <c r="G617" s="12" t="s">
        <v>464</v>
      </c>
      <c r="H617" s="12" t="s">
        <v>464</v>
      </c>
      <c r="I617" s="12" t="s">
        <v>464</v>
      </c>
      <c r="J617" s="14">
        <v>217122</v>
      </c>
      <c r="K617" s="15">
        <v>350196</v>
      </c>
      <c r="L617" s="16">
        <v>420236</v>
      </c>
      <c r="M617" s="14">
        <v>490275</v>
      </c>
      <c r="N617" s="14">
        <v>588330</v>
      </c>
    </row>
    <row r="618" spans="1:14" x14ac:dyDescent="0.25">
      <c r="A618" s="12">
        <v>205</v>
      </c>
      <c r="B618" s="12" t="s">
        <v>124</v>
      </c>
      <c r="C618" s="13" t="s">
        <v>334</v>
      </c>
      <c r="D618" s="7" t="str">
        <f t="shared" si="9"/>
        <v>CALABAR-NEW BUSSA</v>
      </c>
      <c r="E618" s="7" t="s">
        <v>95</v>
      </c>
      <c r="F618" s="14">
        <v>1951</v>
      </c>
      <c r="G618" s="12" t="s">
        <v>464</v>
      </c>
      <c r="H618" s="12" t="s">
        <v>464</v>
      </c>
      <c r="I618" s="12" t="s">
        <v>464</v>
      </c>
      <c r="J618" s="14">
        <v>300352</v>
      </c>
      <c r="K618" s="15">
        <v>484438</v>
      </c>
      <c r="L618" s="16">
        <v>581326</v>
      </c>
      <c r="M618" s="14">
        <v>678214</v>
      </c>
      <c r="N618" s="14">
        <v>813856</v>
      </c>
    </row>
    <row r="619" spans="1:14" x14ac:dyDescent="0.25">
      <c r="A619" s="12">
        <v>206</v>
      </c>
      <c r="B619" s="12" t="s">
        <v>124</v>
      </c>
      <c r="C619" s="13" t="s">
        <v>335</v>
      </c>
      <c r="D619" s="7" t="str">
        <f t="shared" si="9"/>
        <v>CALABAR-NKPOR</v>
      </c>
      <c r="E619" s="7" t="s">
        <v>18</v>
      </c>
      <c r="F619" s="14">
        <v>590</v>
      </c>
      <c r="G619" s="12" t="s">
        <v>464</v>
      </c>
      <c r="H619" s="12" t="s">
        <v>464</v>
      </c>
      <c r="I619" s="12" t="s">
        <v>464</v>
      </c>
      <c r="J619" s="14">
        <v>140898</v>
      </c>
      <c r="K619" s="15">
        <v>227255</v>
      </c>
      <c r="L619" s="16">
        <v>272706</v>
      </c>
      <c r="M619" s="14">
        <v>318157</v>
      </c>
      <c r="N619" s="14">
        <v>381789</v>
      </c>
    </row>
    <row r="620" spans="1:14" x14ac:dyDescent="0.25">
      <c r="A620" s="12">
        <v>207</v>
      </c>
      <c r="B620" s="12" t="s">
        <v>124</v>
      </c>
      <c r="C620" s="13" t="s">
        <v>336</v>
      </c>
      <c r="D620" s="7" t="str">
        <f t="shared" si="9"/>
        <v>CALABAR-NNEWI</v>
      </c>
      <c r="E620" s="7" t="s">
        <v>18</v>
      </c>
      <c r="F620" s="14">
        <v>550</v>
      </c>
      <c r="G620" s="12" t="s">
        <v>464</v>
      </c>
      <c r="H620" s="12" t="s">
        <v>464</v>
      </c>
      <c r="I620" s="12" t="s">
        <v>464</v>
      </c>
      <c r="J620" s="14">
        <v>142366</v>
      </c>
      <c r="K620" s="15">
        <v>229622</v>
      </c>
      <c r="L620" s="16">
        <v>275547</v>
      </c>
      <c r="M620" s="14">
        <v>321471</v>
      </c>
      <c r="N620" s="14">
        <v>385766</v>
      </c>
    </row>
    <row r="621" spans="1:14" x14ac:dyDescent="0.25">
      <c r="A621" s="12">
        <v>208</v>
      </c>
      <c r="B621" s="12" t="s">
        <v>124</v>
      </c>
      <c r="C621" s="13" t="s">
        <v>337</v>
      </c>
      <c r="D621" s="7" t="str">
        <f t="shared" si="9"/>
        <v>CALABAR-NSUKA</v>
      </c>
      <c r="E621" s="7" t="s">
        <v>152</v>
      </c>
      <c r="F621" s="14">
        <v>650</v>
      </c>
      <c r="G621" s="12" t="s">
        <v>464</v>
      </c>
      <c r="H621" s="12" t="s">
        <v>464</v>
      </c>
      <c r="I621" s="12" t="s">
        <v>464</v>
      </c>
      <c r="J621" s="14">
        <v>149675</v>
      </c>
      <c r="K621" s="15">
        <v>241412</v>
      </c>
      <c r="L621" s="16">
        <v>289694</v>
      </c>
      <c r="M621" s="14">
        <v>337977</v>
      </c>
      <c r="N621" s="14">
        <v>405572</v>
      </c>
    </row>
    <row r="622" spans="1:14" x14ac:dyDescent="0.25">
      <c r="A622" s="12">
        <v>209</v>
      </c>
      <c r="B622" s="12" t="s">
        <v>124</v>
      </c>
      <c r="C622" s="13" t="s">
        <v>485</v>
      </c>
      <c r="D622" s="7" t="str">
        <f t="shared" si="9"/>
        <v>CALABAR-NUMAN</v>
      </c>
      <c r="E622" s="7" t="s">
        <v>159</v>
      </c>
      <c r="F622" s="14">
        <v>1619</v>
      </c>
      <c r="G622" s="12" t="s">
        <v>464</v>
      </c>
      <c r="H622" s="12" t="s">
        <v>464</v>
      </c>
      <c r="I622" s="12" t="s">
        <v>464</v>
      </c>
      <c r="J622" s="14">
        <v>292575</v>
      </c>
      <c r="K622" s="15">
        <v>471896</v>
      </c>
      <c r="L622" s="16">
        <v>566275</v>
      </c>
      <c r="M622" s="14">
        <v>660654</v>
      </c>
      <c r="N622" s="14">
        <v>792785</v>
      </c>
    </row>
    <row r="623" spans="1:14" x14ac:dyDescent="0.25">
      <c r="A623" s="12">
        <v>210</v>
      </c>
      <c r="B623" s="12" t="s">
        <v>124</v>
      </c>
      <c r="C623" s="13" t="s">
        <v>342</v>
      </c>
      <c r="D623" s="7" t="str">
        <f t="shared" si="9"/>
        <v>CALABAR-OBBA JUNCT</v>
      </c>
      <c r="E623" s="7" t="s">
        <v>18</v>
      </c>
      <c r="F623" s="14">
        <v>572</v>
      </c>
      <c r="G623" s="12" t="s">
        <v>464</v>
      </c>
      <c r="H623" s="12" t="s">
        <v>464</v>
      </c>
      <c r="I623" s="12" t="s">
        <v>464</v>
      </c>
      <c r="J623" s="14">
        <v>140898</v>
      </c>
      <c r="K623" s="15">
        <v>227255</v>
      </c>
      <c r="L623" s="16">
        <v>272706</v>
      </c>
      <c r="M623" s="14">
        <v>318157</v>
      </c>
      <c r="N623" s="14">
        <v>381789</v>
      </c>
    </row>
    <row r="624" spans="1:14" x14ac:dyDescent="0.25">
      <c r="A624" s="12">
        <v>211</v>
      </c>
      <c r="B624" s="12" t="s">
        <v>124</v>
      </c>
      <c r="C624" s="13" t="s">
        <v>343</v>
      </c>
      <c r="D624" s="7" t="str">
        <f t="shared" si="9"/>
        <v>CALABAR-OBIARUKU</v>
      </c>
      <c r="E624" s="7" t="s">
        <v>28</v>
      </c>
      <c r="F624" s="14">
        <v>846</v>
      </c>
      <c r="G624" s="12" t="s">
        <v>464</v>
      </c>
      <c r="H624" s="12" t="s">
        <v>464</v>
      </c>
      <c r="I624" s="12" t="s">
        <v>464</v>
      </c>
      <c r="J624" s="14">
        <v>184784</v>
      </c>
      <c r="K624" s="15">
        <v>298040</v>
      </c>
      <c r="L624" s="16">
        <v>357647</v>
      </c>
      <c r="M624" s="14">
        <v>417255</v>
      </c>
      <c r="N624" s="14">
        <v>500706</v>
      </c>
    </row>
    <row r="625" spans="1:14" x14ac:dyDescent="0.25">
      <c r="A625" s="12">
        <v>212</v>
      </c>
      <c r="B625" s="12" t="s">
        <v>124</v>
      </c>
      <c r="C625" s="13" t="s">
        <v>344</v>
      </c>
      <c r="D625" s="7" t="str">
        <f t="shared" si="9"/>
        <v>CALABAR-OBIGBO</v>
      </c>
      <c r="E625" s="7" t="s">
        <v>345</v>
      </c>
      <c r="F625" s="14">
        <v>402</v>
      </c>
      <c r="G625" s="12" t="s">
        <v>464</v>
      </c>
      <c r="H625" s="12" t="s">
        <v>464</v>
      </c>
      <c r="I625" s="12" t="s">
        <v>464</v>
      </c>
      <c r="J625" s="14">
        <v>114826</v>
      </c>
      <c r="K625" s="15">
        <v>185204</v>
      </c>
      <c r="L625" s="16">
        <v>222244</v>
      </c>
      <c r="M625" s="14">
        <v>259285</v>
      </c>
      <c r="N625" s="14">
        <v>311142</v>
      </c>
    </row>
    <row r="626" spans="1:14" x14ac:dyDescent="0.25">
      <c r="A626" s="12">
        <v>213</v>
      </c>
      <c r="B626" s="12" t="s">
        <v>124</v>
      </c>
      <c r="C626" s="13" t="s">
        <v>486</v>
      </c>
      <c r="D626" s="7" t="str">
        <f t="shared" si="9"/>
        <v>CALABAR-OBUDU</v>
      </c>
      <c r="E626" s="7" t="s">
        <v>468</v>
      </c>
      <c r="F626" s="14">
        <v>700</v>
      </c>
      <c r="G626" s="12" t="s">
        <v>464</v>
      </c>
      <c r="H626" s="12" t="s">
        <v>464</v>
      </c>
      <c r="I626" s="12" t="s">
        <v>464</v>
      </c>
      <c r="J626" s="14">
        <v>196045</v>
      </c>
      <c r="K626" s="15">
        <v>316201</v>
      </c>
      <c r="L626" s="16">
        <v>379442</v>
      </c>
      <c r="M626" s="14">
        <v>442682</v>
      </c>
      <c r="N626" s="14">
        <v>531218</v>
      </c>
    </row>
    <row r="627" spans="1:14" x14ac:dyDescent="0.25">
      <c r="A627" s="12">
        <v>214</v>
      </c>
      <c r="B627" s="12" t="s">
        <v>124</v>
      </c>
      <c r="C627" s="13" t="s">
        <v>347</v>
      </c>
      <c r="D627" s="7" t="str">
        <f t="shared" si="9"/>
        <v>CALABAR-ODOGBOLU</v>
      </c>
      <c r="E627" s="7" t="s">
        <v>26</v>
      </c>
      <c r="F627" s="14">
        <v>1394</v>
      </c>
      <c r="G627" s="12" t="s">
        <v>464</v>
      </c>
      <c r="H627" s="12" t="s">
        <v>464</v>
      </c>
      <c r="I627" s="12" t="s">
        <v>464</v>
      </c>
      <c r="J627" s="14">
        <v>300275</v>
      </c>
      <c r="K627" s="15">
        <v>484314</v>
      </c>
      <c r="L627" s="16">
        <v>581177</v>
      </c>
      <c r="M627" s="14">
        <v>678040</v>
      </c>
      <c r="N627" s="14">
        <v>813648</v>
      </c>
    </row>
    <row r="628" spans="1:14" x14ac:dyDescent="0.25">
      <c r="A628" s="12">
        <v>215</v>
      </c>
      <c r="B628" s="12" t="s">
        <v>124</v>
      </c>
      <c r="C628" s="13" t="s">
        <v>348</v>
      </c>
      <c r="D628" s="7" t="str">
        <f t="shared" si="9"/>
        <v>CALABAR-OFFA</v>
      </c>
      <c r="E628" s="7" t="s">
        <v>105</v>
      </c>
      <c r="F628" s="14">
        <v>1440</v>
      </c>
      <c r="G628" s="12" t="s">
        <v>464</v>
      </c>
      <c r="H628" s="12" t="s">
        <v>464</v>
      </c>
      <c r="I628" s="12" t="s">
        <v>464</v>
      </c>
      <c r="J628" s="14">
        <v>260575</v>
      </c>
      <c r="K628" s="15">
        <v>420282</v>
      </c>
      <c r="L628" s="16">
        <v>504339</v>
      </c>
      <c r="M628" s="14">
        <v>588395</v>
      </c>
      <c r="N628" s="14">
        <v>706074</v>
      </c>
    </row>
    <row r="629" spans="1:14" x14ac:dyDescent="0.25">
      <c r="A629" s="12">
        <v>216</v>
      </c>
      <c r="B629" s="12" t="s">
        <v>124</v>
      </c>
      <c r="C629" s="13" t="s">
        <v>351</v>
      </c>
      <c r="D629" s="7" t="str">
        <f t="shared" si="9"/>
        <v>CALABAR-OGBOMOSO</v>
      </c>
      <c r="E629" s="7" t="s">
        <v>97</v>
      </c>
      <c r="F629" s="14">
        <v>1490</v>
      </c>
      <c r="G629" s="12" t="s">
        <v>464</v>
      </c>
      <c r="H629" s="12" t="s">
        <v>464</v>
      </c>
      <c r="I629" s="12" t="s">
        <v>464</v>
      </c>
      <c r="J629" s="14">
        <v>283432</v>
      </c>
      <c r="K629" s="15">
        <v>457149</v>
      </c>
      <c r="L629" s="16">
        <v>548579</v>
      </c>
      <c r="M629" s="14">
        <v>640009</v>
      </c>
      <c r="N629" s="14">
        <v>768011</v>
      </c>
    </row>
    <row r="630" spans="1:14" x14ac:dyDescent="0.25">
      <c r="A630" s="12">
        <v>217</v>
      </c>
      <c r="B630" s="12" t="s">
        <v>124</v>
      </c>
      <c r="C630" s="13" t="s">
        <v>352</v>
      </c>
      <c r="D630" s="7" t="str">
        <f t="shared" si="9"/>
        <v>CALABAR-OGBUNIKE</v>
      </c>
      <c r="E630" s="7" t="s">
        <v>18</v>
      </c>
      <c r="F630" s="14">
        <v>606</v>
      </c>
      <c r="G630" s="12" t="s">
        <v>464</v>
      </c>
      <c r="H630" s="12" t="s">
        <v>464</v>
      </c>
      <c r="I630" s="12" t="s">
        <v>464</v>
      </c>
      <c r="J630" s="14">
        <v>145980</v>
      </c>
      <c r="K630" s="15">
        <v>235451</v>
      </c>
      <c r="L630" s="16">
        <v>282541</v>
      </c>
      <c r="M630" s="14">
        <v>329632</v>
      </c>
      <c r="N630" s="14">
        <v>395558</v>
      </c>
    </row>
    <row r="631" spans="1:14" x14ac:dyDescent="0.25">
      <c r="A631" s="12">
        <v>218</v>
      </c>
      <c r="B631" s="12" t="s">
        <v>124</v>
      </c>
      <c r="C631" s="13" t="s">
        <v>353</v>
      </c>
      <c r="D631" s="7" t="str">
        <f t="shared" si="9"/>
        <v>CALABAR-OGERE</v>
      </c>
      <c r="E631" s="7" t="s">
        <v>26</v>
      </c>
      <c r="F631" s="14">
        <v>1366</v>
      </c>
      <c r="G631" s="12" t="s">
        <v>464</v>
      </c>
      <c r="H631" s="12" t="s">
        <v>464</v>
      </c>
      <c r="I631" s="12" t="s">
        <v>464</v>
      </c>
      <c r="J631" s="14">
        <v>300275</v>
      </c>
      <c r="K631" s="15">
        <v>484314</v>
      </c>
      <c r="L631" s="16">
        <v>581177</v>
      </c>
      <c r="M631" s="14">
        <v>678040</v>
      </c>
      <c r="N631" s="14">
        <v>813648</v>
      </c>
    </row>
    <row r="632" spans="1:14" x14ac:dyDescent="0.25">
      <c r="A632" s="12">
        <v>219</v>
      </c>
      <c r="B632" s="12" t="s">
        <v>124</v>
      </c>
      <c r="C632" s="13" t="s">
        <v>354</v>
      </c>
      <c r="D632" s="7" t="str">
        <f t="shared" si="9"/>
        <v>CALABAR-OGHARA</v>
      </c>
      <c r="E632" s="7" t="s">
        <v>28</v>
      </c>
      <c r="F632" s="14">
        <v>898</v>
      </c>
      <c r="G632" s="12" t="s">
        <v>464</v>
      </c>
      <c r="H632" s="12" t="s">
        <v>464</v>
      </c>
      <c r="I632" s="12" t="s">
        <v>464</v>
      </c>
      <c r="J632" s="14">
        <v>189404</v>
      </c>
      <c r="K632" s="15">
        <v>305490</v>
      </c>
      <c r="L632" s="16">
        <v>366589</v>
      </c>
      <c r="M632" s="14">
        <v>427687</v>
      </c>
      <c r="N632" s="14">
        <v>513224</v>
      </c>
    </row>
    <row r="633" spans="1:14" x14ac:dyDescent="0.25">
      <c r="A633" s="12">
        <v>220</v>
      </c>
      <c r="B633" s="12" t="s">
        <v>124</v>
      </c>
      <c r="C633" s="13" t="s">
        <v>355</v>
      </c>
      <c r="D633" s="7" t="str">
        <f t="shared" si="9"/>
        <v>CALABAR-OGIDI</v>
      </c>
      <c r="E633" s="7" t="s">
        <v>18</v>
      </c>
      <c r="F633" s="14">
        <v>590</v>
      </c>
      <c r="G633" s="12" t="s">
        <v>464</v>
      </c>
      <c r="H633" s="12" t="s">
        <v>464</v>
      </c>
      <c r="I633" s="12" t="s">
        <v>464</v>
      </c>
      <c r="J633" s="14">
        <v>140898</v>
      </c>
      <c r="K633" s="15">
        <v>227255</v>
      </c>
      <c r="L633" s="16">
        <v>272706</v>
      </c>
      <c r="M633" s="14">
        <v>318157</v>
      </c>
      <c r="N633" s="14">
        <v>381789</v>
      </c>
    </row>
    <row r="634" spans="1:14" x14ac:dyDescent="0.25">
      <c r="A634" s="12">
        <v>221</v>
      </c>
      <c r="B634" s="12" t="s">
        <v>124</v>
      </c>
      <c r="C634" s="13" t="s">
        <v>356</v>
      </c>
      <c r="D634" s="7" t="str">
        <f t="shared" si="9"/>
        <v>CALABAR-OGOJA</v>
      </c>
      <c r="E634" s="7" t="s">
        <v>468</v>
      </c>
      <c r="F634" s="17">
        <v>620</v>
      </c>
      <c r="G634" s="12" t="s">
        <v>464</v>
      </c>
      <c r="H634" s="12" t="s">
        <v>464</v>
      </c>
      <c r="I634" s="12" t="s">
        <v>464</v>
      </c>
      <c r="J634" s="14">
        <v>143208</v>
      </c>
      <c r="K634" s="15">
        <v>230981</v>
      </c>
      <c r="L634" s="16">
        <v>277177</v>
      </c>
      <c r="M634" s="14">
        <v>323373</v>
      </c>
      <c r="N634" s="14">
        <v>388047</v>
      </c>
    </row>
    <row r="635" spans="1:14" x14ac:dyDescent="0.25">
      <c r="A635" s="12">
        <v>222</v>
      </c>
      <c r="B635" s="12" t="s">
        <v>124</v>
      </c>
      <c r="C635" s="13" t="s">
        <v>487</v>
      </c>
      <c r="D635" s="7" t="str">
        <f t="shared" si="9"/>
        <v>CALABAR-OGWASHI-UK</v>
      </c>
      <c r="E635" s="7" t="s">
        <v>28</v>
      </c>
      <c r="F635" s="14">
        <v>680</v>
      </c>
      <c r="G635" s="12" t="s">
        <v>464</v>
      </c>
      <c r="H635" s="12" t="s">
        <v>464</v>
      </c>
      <c r="I635" s="12" t="s">
        <v>464</v>
      </c>
      <c r="J635" s="14">
        <v>196045</v>
      </c>
      <c r="K635" s="15">
        <v>316201</v>
      </c>
      <c r="L635" s="16">
        <v>379442</v>
      </c>
      <c r="M635" s="14">
        <v>442682</v>
      </c>
      <c r="N635" s="14">
        <v>531218</v>
      </c>
    </row>
    <row r="636" spans="1:14" x14ac:dyDescent="0.25">
      <c r="A636" s="12">
        <v>223</v>
      </c>
      <c r="B636" s="12" t="s">
        <v>124</v>
      </c>
      <c r="C636" s="13" t="s">
        <v>488</v>
      </c>
      <c r="D636" s="7" t="str">
        <f t="shared" si="9"/>
        <v>CALABAR-OGWASHI-UKU</v>
      </c>
      <c r="E636" s="7" t="s">
        <v>28</v>
      </c>
      <c r="F636" s="14">
        <v>680</v>
      </c>
      <c r="G636" s="12" t="s">
        <v>464</v>
      </c>
      <c r="H636" s="12" t="s">
        <v>464</v>
      </c>
      <c r="I636" s="12" t="s">
        <v>464</v>
      </c>
      <c r="J636" s="14">
        <v>196045</v>
      </c>
      <c r="K636" s="15">
        <v>316201</v>
      </c>
      <c r="L636" s="16">
        <v>379442</v>
      </c>
      <c r="M636" s="14">
        <v>442682</v>
      </c>
      <c r="N636" s="14">
        <v>531218</v>
      </c>
    </row>
    <row r="637" spans="1:14" x14ac:dyDescent="0.25">
      <c r="A637" s="12">
        <v>224</v>
      </c>
      <c r="B637" s="12" t="s">
        <v>124</v>
      </c>
      <c r="C637" s="13" t="s">
        <v>358</v>
      </c>
      <c r="D637" s="7" t="str">
        <f t="shared" si="9"/>
        <v>CALABAR-OJO</v>
      </c>
      <c r="E637" s="7" t="s">
        <v>31</v>
      </c>
      <c r="F637" s="14">
        <v>1542</v>
      </c>
      <c r="G637" s="12" t="s">
        <v>464</v>
      </c>
      <c r="H637" s="12" t="s">
        <v>464</v>
      </c>
      <c r="I637" s="12" t="s">
        <v>464</v>
      </c>
      <c r="J637" s="14">
        <v>276118</v>
      </c>
      <c r="K637" s="15">
        <v>445352</v>
      </c>
      <c r="L637" s="16">
        <v>534422</v>
      </c>
      <c r="M637" s="14">
        <v>623492</v>
      </c>
      <c r="N637" s="14">
        <v>748191</v>
      </c>
    </row>
    <row r="638" spans="1:14" x14ac:dyDescent="0.25">
      <c r="A638" s="12">
        <v>225</v>
      </c>
      <c r="B638" s="12" t="s">
        <v>124</v>
      </c>
      <c r="C638" s="13" t="s">
        <v>361</v>
      </c>
      <c r="D638" s="7" t="str">
        <f t="shared" si="9"/>
        <v>CALABAR-OJOTA</v>
      </c>
      <c r="E638" s="7" t="s">
        <v>31</v>
      </c>
      <c r="F638" s="14">
        <v>1478</v>
      </c>
      <c r="G638" s="12" t="s">
        <v>464</v>
      </c>
      <c r="H638" s="12" t="s">
        <v>464</v>
      </c>
      <c r="I638" s="12" t="s">
        <v>464</v>
      </c>
      <c r="J638" s="14">
        <v>286416</v>
      </c>
      <c r="K638" s="15">
        <v>461961</v>
      </c>
      <c r="L638" s="16">
        <v>554353</v>
      </c>
      <c r="M638" s="14">
        <v>646746</v>
      </c>
      <c r="N638" s="14">
        <v>776095</v>
      </c>
    </row>
    <row r="639" spans="1:14" x14ac:dyDescent="0.25">
      <c r="A639" s="12">
        <v>226</v>
      </c>
      <c r="B639" s="12" t="s">
        <v>124</v>
      </c>
      <c r="C639" s="13" t="s">
        <v>362</v>
      </c>
      <c r="D639" s="7" t="str">
        <f t="shared" si="9"/>
        <v>CALABAR-OKA-AKOKO</v>
      </c>
      <c r="E639" s="7" t="s">
        <v>60</v>
      </c>
      <c r="F639" s="14">
        <v>1044</v>
      </c>
      <c r="G639" s="12" t="s">
        <v>464</v>
      </c>
      <c r="H639" s="12" t="s">
        <v>464</v>
      </c>
      <c r="I639" s="12" t="s">
        <v>464</v>
      </c>
      <c r="J639" s="14">
        <v>226361</v>
      </c>
      <c r="K639" s="15">
        <v>365098</v>
      </c>
      <c r="L639" s="16">
        <v>438118</v>
      </c>
      <c r="M639" s="14">
        <v>511138</v>
      </c>
      <c r="N639" s="14">
        <v>613365</v>
      </c>
    </row>
    <row r="640" spans="1:14" x14ac:dyDescent="0.25">
      <c r="A640" s="12">
        <v>227</v>
      </c>
      <c r="B640" s="12" t="s">
        <v>124</v>
      </c>
      <c r="C640" s="13" t="s">
        <v>363</v>
      </c>
      <c r="D640" s="7" t="str">
        <f t="shared" si="9"/>
        <v>CALABAR-OKEHO</v>
      </c>
      <c r="E640" s="7" t="s">
        <v>97</v>
      </c>
      <c r="F640" s="14">
        <v>1672</v>
      </c>
      <c r="G640" s="12" t="s">
        <v>464</v>
      </c>
      <c r="H640" s="12" t="s">
        <v>464</v>
      </c>
      <c r="I640" s="12" t="s">
        <v>464</v>
      </c>
      <c r="J640" s="14">
        <v>310861</v>
      </c>
      <c r="K640" s="15">
        <v>501389</v>
      </c>
      <c r="L640" s="16">
        <v>601667</v>
      </c>
      <c r="M640" s="14">
        <v>701945</v>
      </c>
      <c r="N640" s="14">
        <v>842334</v>
      </c>
    </row>
    <row r="641" spans="1:14" x14ac:dyDescent="0.25">
      <c r="A641" s="12">
        <v>228</v>
      </c>
      <c r="B641" s="12" t="s">
        <v>124</v>
      </c>
      <c r="C641" s="13" t="s">
        <v>364</v>
      </c>
      <c r="D641" s="7" t="str">
        <f t="shared" si="9"/>
        <v>CALABAR-OKE-IMESI</v>
      </c>
      <c r="E641" s="7" t="s">
        <v>36</v>
      </c>
      <c r="F641" s="14">
        <v>1340</v>
      </c>
      <c r="G641" s="12" t="s">
        <v>464</v>
      </c>
      <c r="H641" s="12" t="s">
        <v>464</v>
      </c>
      <c r="I641" s="12" t="s">
        <v>464</v>
      </c>
      <c r="J641" s="14">
        <v>244118</v>
      </c>
      <c r="K641" s="15">
        <v>393738</v>
      </c>
      <c r="L641" s="16">
        <v>472486</v>
      </c>
      <c r="M641" s="14">
        <v>551233</v>
      </c>
      <c r="N641" s="14">
        <v>661480</v>
      </c>
    </row>
    <row r="642" spans="1:14" x14ac:dyDescent="0.25">
      <c r="A642" s="12">
        <v>229</v>
      </c>
      <c r="B642" s="12" t="s">
        <v>124</v>
      </c>
      <c r="C642" s="13" t="s">
        <v>365</v>
      </c>
      <c r="D642" s="7" t="str">
        <f t="shared" ref="D642:D705" si="10">B642&amp;"-"&amp;C642</f>
        <v>CALABAR-OKENE</v>
      </c>
      <c r="E642" s="7" t="s">
        <v>24</v>
      </c>
      <c r="F642" s="14">
        <v>1000</v>
      </c>
      <c r="G642" s="12" t="s">
        <v>464</v>
      </c>
      <c r="H642" s="12" t="s">
        <v>464</v>
      </c>
      <c r="I642" s="12" t="s">
        <v>464</v>
      </c>
      <c r="J642" s="14">
        <v>207883</v>
      </c>
      <c r="K642" s="15">
        <v>335294</v>
      </c>
      <c r="L642" s="16">
        <v>402353</v>
      </c>
      <c r="M642" s="14">
        <v>469412</v>
      </c>
      <c r="N642" s="14">
        <v>563295</v>
      </c>
    </row>
    <row r="643" spans="1:14" x14ac:dyDescent="0.25">
      <c r="A643" s="12">
        <v>230</v>
      </c>
      <c r="B643" s="12" t="s">
        <v>124</v>
      </c>
      <c r="C643" s="13" t="s">
        <v>489</v>
      </c>
      <c r="D643" s="7" t="str">
        <f t="shared" si="10"/>
        <v>CALABAR-OKENNE</v>
      </c>
      <c r="E643" s="7" t="s">
        <v>24</v>
      </c>
      <c r="F643" s="14">
        <v>1010</v>
      </c>
      <c r="G643" s="12" t="s">
        <v>464</v>
      </c>
      <c r="H643" s="12" t="s">
        <v>464</v>
      </c>
      <c r="I643" s="12" t="s">
        <v>464</v>
      </c>
      <c r="J643" s="14">
        <v>207883</v>
      </c>
      <c r="K643" s="15">
        <v>335294</v>
      </c>
      <c r="L643" s="16">
        <v>402353</v>
      </c>
      <c r="M643" s="14">
        <v>469412</v>
      </c>
      <c r="N643" s="14">
        <v>563295</v>
      </c>
    </row>
    <row r="644" spans="1:14" x14ac:dyDescent="0.25">
      <c r="A644" s="12">
        <v>231</v>
      </c>
      <c r="B644" s="12" t="s">
        <v>124</v>
      </c>
      <c r="C644" s="13" t="s">
        <v>368</v>
      </c>
      <c r="D644" s="7" t="str">
        <f t="shared" si="10"/>
        <v>CALABAR-OKIGWE</v>
      </c>
      <c r="E644" s="7" t="s">
        <v>319</v>
      </c>
      <c r="F644" s="14">
        <v>407</v>
      </c>
      <c r="G644" s="12" t="s">
        <v>464</v>
      </c>
      <c r="H644" s="12" t="s">
        <v>464</v>
      </c>
      <c r="I644" s="12" t="s">
        <v>464</v>
      </c>
      <c r="J644" s="14">
        <v>114826</v>
      </c>
      <c r="K644" s="15">
        <v>185204</v>
      </c>
      <c r="L644" s="16">
        <v>222244</v>
      </c>
      <c r="M644" s="14">
        <v>259285</v>
      </c>
      <c r="N644" s="14">
        <v>311142</v>
      </c>
    </row>
    <row r="645" spans="1:14" x14ac:dyDescent="0.25">
      <c r="A645" s="12">
        <v>232</v>
      </c>
      <c r="B645" s="12" t="s">
        <v>124</v>
      </c>
      <c r="C645" s="13" t="s">
        <v>369</v>
      </c>
      <c r="D645" s="7" t="str">
        <f t="shared" si="10"/>
        <v>CALABAR-OKITIPUPA</v>
      </c>
      <c r="E645" s="7" t="s">
        <v>60</v>
      </c>
      <c r="F645" s="14">
        <v>1150</v>
      </c>
      <c r="G645" s="12" t="s">
        <v>464</v>
      </c>
      <c r="H645" s="12" t="s">
        <v>464</v>
      </c>
      <c r="I645" s="12" t="s">
        <v>464</v>
      </c>
      <c r="J645" s="14">
        <v>229133</v>
      </c>
      <c r="K645" s="15">
        <v>369569</v>
      </c>
      <c r="L645" s="16">
        <v>443483</v>
      </c>
      <c r="M645" s="14">
        <v>517397</v>
      </c>
      <c r="N645" s="14">
        <v>620876</v>
      </c>
    </row>
    <row r="646" spans="1:14" x14ac:dyDescent="0.25">
      <c r="A646" s="12">
        <v>233</v>
      </c>
      <c r="B646" s="12" t="s">
        <v>124</v>
      </c>
      <c r="C646" s="13" t="s">
        <v>371</v>
      </c>
      <c r="D646" s="7" t="str">
        <f t="shared" si="10"/>
        <v>CALABAR-OKOH</v>
      </c>
      <c r="E646" s="7" t="s">
        <v>18</v>
      </c>
      <c r="F646" s="14">
        <v>560</v>
      </c>
      <c r="G646" s="12" t="s">
        <v>464</v>
      </c>
      <c r="H646" s="12" t="s">
        <v>464</v>
      </c>
      <c r="I646" s="12" t="s">
        <v>464</v>
      </c>
      <c r="J646" s="14">
        <v>121034</v>
      </c>
      <c r="K646" s="15">
        <v>195216</v>
      </c>
      <c r="L646" s="16">
        <v>234259</v>
      </c>
      <c r="M646" s="14">
        <v>273302</v>
      </c>
      <c r="N646" s="14">
        <v>327963</v>
      </c>
    </row>
    <row r="647" spans="1:14" x14ac:dyDescent="0.25">
      <c r="A647" s="12">
        <v>234</v>
      </c>
      <c r="B647" s="12" t="s">
        <v>124</v>
      </c>
      <c r="C647" s="13" t="s">
        <v>375</v>
      </c>
      <c r="D647" s="7" t="str">
        <f t="shared" si="10"/>
        <v>CALABAR-OKPAI</v>
      </c>
      <c r="E647" s="7" t="s">
        <v>28</v>
      </c>
      <c r="F647" s="14">
        <v>658</v>
      </c>
      <c r="G647" s="12" t="s">
        <v>464</v>
      </c>
      <c r="H647" s="12" t="s">
        <v>464</v>
      </c>
      <c r="I647" s="12" t="s">
        <v>464</v>
      </c>
      <c r="J647" s="14">
        <v>196045</v>
      </c>
      <c r="K647" s="15">
        <v>316201</v>
      </c>
      <c r="L647" s="16">
        <v>379442</v>
      </c>
      <c r="M647" s="14">
        <v>442682</v>
      </c>
      <c r="N647" s="14">
        <v>531218</v>
      </c>
    </row>
    <row r="648" spans="1:14" x14ac:dyDescent="0.25">
      <c r="A648" s="12">
        <v>235</v>
      </c>
      <c r="B648" s="12" t="s">
        <v>124</v>
      </c>
      <c r="C648" s="13" t="s">
        <v>376</v>
      </c>
      <c r="D648" s="7" t="str">
        <f t="shared" si="10"/>
        <v>CALABAR-OKPANAM</v>
      </c>
      <c r="E648" s="7" t="s">
        <v>28</v>
      </c>
      <c r="F648" s="17">
        <v>634</v>
      </c>
      <c r="G648" s="12" t="s">
        <v>464</v>
      </c>
      <c r="H648" s="12" t="s">
        <v>464</v>
      </c>
      <c r="I648" s="12" t="s">
        <v>464</v>
      </c>
      <c r="J648" s="14">
        <v>143208</v>
      </c>
      <c r="K648" s="15">
        <v>230981</v>
      </c>
      <c r="L648" s="16">
        <v>277177</v>
      </c>
      <c r="M648" s="14">
        <v>323373</v>
      </c>
      <c r="N648" s="14">
        <v>388047</v>
      </c>
    </row>
    <row r="649" spans="1:14" x14ac:dyDescent="0.25">
      <c r="A649" s="12">
        <v>236</v>
      </c>
      <c r="B649" s="12" t="s">
        <v>124</v>
      </c>
      <c r="C649" s="13" t="s">
        <v>378</v>
      </c>
      <c r="D649" s="7" t="str">
        <f t="shared" si="10"/>
        <v>CALABAR-OKUKU</v>
      </c>
      <c r="E649" s="7" t="s">
        <v>87</v>
      </c>
      <c r="F649" s="14">
        <v>1408</v>
      </c>
      <c r="G649" s="12" t="s">
        <v>464</v>
      </c>
      <c r="H649" s="12" t="s">
        <v>464</v>
      </c>
      <c r="I649" s="12" t="s">
        <v>464</v>
      </c>
      <c r="J649" s="14">
        <v>265146</v>
      </c>
      <c r="K649" s="15">
        <v>427656</v>
      </c>
      <c r="L649" s="16">
        <v>513187</v>
      </c>
      <c r="M649" s="14">
        <v>598718</v>
      </c>
      <c r="N649" s="14">
        <v>718461</v>
      </c>
    </row>
    <row r="650" spans="1:14" x14ac:dyDescent="0.25">
      <c r="A650" s="12">
        <v>237</v>
      </c>
      <c r="B650" s="12" t="s">
        <v>124</v>
      </c>
      <c r="C650" s="13" t="s">
        <v>379</v>
      </c>
      <c r="D650" s="7" t="str">
        <f t="shared" si="10"/>
        <v>CALABAR-OLORUSOGO</v>
      </c>
      <c r="E650" s="7" t="s">
        <v>97</v>
      </c>
      <c r="F650" s="14">
        <v>1484</v>
      </c>
      <c r="G650" s="12" t="s">
        <v>464</v>
      </c>
      <c r="H650" s="12" t="s">
        <v>464</v>
      </c>
      <c r="I650" s="12" t="s">
        <v>464</v>
      </c>
      <c r="J650" s="14">
        <v>283432</v>
      </c>
      <c r="K650" s="15">
        <v>457149</v>
      </c>
      <c r="L650" s="16">
        <v>548579</v>
      </c>
      <c r="M650" s="14">
        <v>640009</v>
      </c>
      <c r="N650" s="14">
        <v>768011</v>
      </c>
    </row>
    <row r="651" spans="1:14" x14ac:dyDescent="0.25">
      <c r="A651" s="12">
        <v>238</v>
      </c>
      <c r="B651" s="12" t="s">
        <v>124</v>
      </c>
      <c r="C651" s="13" t="s">
        <v>380</v>
      </c>
      <c r="D651" s="7" t="str">
        <f t="shared" si="10"/>
        <v>CALABAR-OMADINO</v>
      </c>
      <c r="E651" s="7" t="s">
        <v>28</v>
      </c>
      <c r="F651" s="14">
        <v>834</v>
      </c>
      <c r="G651" s="12" t="s">
        <v>464</v>
      </c>
      <c r="H651" s="12" t="s">
        <v>464</v>
      </c>
      <c r="I651" s="12" t="s">
        <v>464</v>
      </c>
      <c r="J651" s="14">
        <v>184784</v>
      </c>
      <c r="K651" s="15">
        <v>298040</v>
      </c>
      <c r="L651" s="16">
        <v>357647</v>
      </c>
      <c r="M651" s="14">
        <v>417255</v>
      </c>
      <c r="N651" s="14">
        <v>500706</v>
      </c>
    </row>
    <row r="652" spans="1:14" x14ac:dyDescent="0.25">
      <c r="A652" s="12">
        <v>239</v>
      </c>
      <c r="B652" s="12" t="s">
        <v>124</v>
      </c>
      <c r="C652" s="13" t="s">
        <v>382</v>
      </c>
      <c r="D652" s="7" t="str">
        <f t="shared" si="10"/>
        <v>CALABAR-OMU-ARAN</v>
      </c>
      <c r="E652" s="7" t="s">
        <v>105</v>
      </c>
      <c r="F652" s="14">
        <v>1352</v>
      </c>
      <c r="G652" s="12" t="s">
        <v>464</v>
      </c>
      <c r="H652" s="12" t="s">
        <v>464</v>
      </c>
      <c r="I652" s="12" t="s">
        <v>464</v>
      </c>
      <c r="J652" s="14">
        <v>244118</v>
      </c>
      <c r="K652" s="15">
        <v>393738</v>
      </c>
      <c r="L652" s="16">
        <v>472486</v>
      </c>
      <c r="M652" s="14">
        <v>551233</v>
      </c>
      <c r="N652" s="14">
        <v>661480</v>
      </c>
    </row>
    <row r="653" spans="1:14" x14ac:dyDescent="0.25">
      <c r="A653" s="12">
        <v>240</v>
      </c>
      <c r="B653" s="12" t="s">
        <v>124</v>
      </c>
      <c r="C653" s="13" t="s">
        <v>490</v>
      </c>
      <c r="D653" s="7" t="str">
        <f t="shared" si="10"/>
        <v>CALABAR-OMUO  EKIT</v>
      </c>
      <c r="E653" s="7" t="s">
        <v>36</v>
      </c>
      <c r="F653" s="14">
        <v>1118</v>
      </c>
      <c r="G653" s="12" t="s">
        <v>464</v>
      </c>
      <c r="H653" s="12" t="s">
        <v>464</v>
      </c>
      <c r="I653" s="12" t="s">
        <v>464</v>
      </c>
      <c r="J653" s="14">
        <v>229133</v>
      </c>
      <c r="K653" s="15">
        <v>369569</v>
      </c>
      <c r="L653" s="16">
        <v>443483</v>
      </c>
      <c r="M653" s="14">
        <v>517397</v>
      </c>
      <c r="N653" s="14">
        <v>620876</v>
      </c>
    </row>
    <row r="654" spans="1:14" x14ac:dyDescent="0.25">
      <c r="A654" s="12">
        <v>241</v>
      </c>
      <c r="B654" s="12" t="s">
        <v>124</v>
      </c>
      <c r="C654" s="13" t="s">
        <v>383</v>
      </c>
      <c r="D654" s="7" t="str">
        <f t="shared" si="10"/>
        <v>CALABAR-OMUO  EKITI</v>
      </c>
      <c r="E654" s="7" t="s">
        <v>36</v>
      </c>
      <c r="F654" s="14">
        <v>1118</v>
      </c>
      <c r="G654" s="12" t="s">
        <v>464</v>
      </c>
      <c r="H654" s="12" t="s">
        <v>464</v>
      </c>
      <c r="I654" s="12" t="s">
        <v>464</v>
      </c>
      <c r="J654" s="14">
        <v>229133</v>
      </c>
      <c r="K654" s="15">
        <v>369569</v>
      </c>
      <c r="L654" s="16">
        <v>443483</v>
      </c>
      <c r="M654" s="14">
        <v>517397</v>
      </c>
      <c r="N654" s="14">
        <v>620876</v>
      </c>
    </row>
    <row r="655" spans="1:14" x14ac:dyDescent="0.25">
      <c r="A655" s="12">
        <v>242</v>
      </c>
      <c r="B655" s="12" t="s">
        <v>124</v>
      </c>
      <c r="C655" s="13" t="s">
        <v>384</v>
      </c>
      <c r="D655" s="7" t="str">
        <f t="shared" si="10"/>
        <v>CALABAR-ONDO</v>
      </c>
      <c r="E655" s="7" t="s">
        <v>60</v>
      </c>
      <c r="F655" s="14">
        <v>1190</v>
      </c>
      <c r="G655" s="12" t="s">
        <v>464</v>
      </c>
      <c r="H655" s="12" t="s">
        <v>464</v>
      </c>
      <c r="I655" s="12" t="s">
        <v>464</v>
      </c>
      <c r="J655" s="14">
        <v>240220</v>
      </c>
      <c r="K655" s="15">
        <v>387451</v>
      </c>
      <c r="L655" s="16">
        <v>464942</v>
      </c>
      <c r="M655" s="14">
        <v>542432</v>
      </c>
      <c r="N655" s="14">
        <v>650918</v>
      </c>
    </row>
    <row r="656" spans="1:14" x14ac:dyDescent="0.25">
      <c r="A656" s="12">
        <v>243</v>
      </c>
      <c r="B656" s="12" t="s">
        <v>124</v>
      </c>
      <c r="C656" s="13" t="s">
        <v>386</v>
      </c>
      <c r="D656" s="7" t="str">
        <f t="shared" si="10"/>
        <v>CALABAR-ONITSHA</v>
      </c>
      <c r="E656" s="7" t="s">
        <v>18</v>
      </c>
      <c r="F656" s="14">
        <v>595</v>
      </c>
      <c r="G656" s="12" t="s">
        <v>464</v>
      </c>
      <c r="H656" s="12" t="s">
        <v>464</v>
      </c>
      <c r="I656" s="12" t="s">
        <v>464</v>
      </c>
      <c r="J656" s="14">
        <v>145980</v>
      </c>
      <c r="K656" s="15">
        <v>235451</v>
      </c>
      <c r="L656" s="16">
        <v>282541</v>
      </c>
      <c r="M656" s="14">
        <v>329632</v>
      </c>
      <c r="N656" s="14">
        <v>395558</v>
      </c>
    </row>
    <row r="657" spans="1:14" x14ac:dyDescent="0.25">
      <c r="A657" s="12">
        <v>244</v>
      </c>
      <c r="B657" s="12" t="s">
        <v>124</v>
      </c>
      <c r="C657" s="13" t="s">
        <v>491</v>
      </c>
      <c r="D657" s="7" t="str">
        <f t="shared" si="10"/>
        <v>CALABAR-OPE ILU</v>
      </c>
      <c r="E657" s="7" t="s">
        <v>26</v>
      </c>
      <c r="F657" s="14">
        <v>1360</v>
      </c>
      <c r="G657" s="12" t="s">
        <v>464</v>
      </c>
      <c r="H657" s="12" t="s">
        <v>464</v>
      </c>
      <c r="I657" s="12" t="s">
        <v>464</v>
      </c>
      <c r="J657" s="14">
        <v>244118</v>
      </c>
      <c r="K657" s="15">
        <v>393738</v>
      </c>
      <c r="L657" s="16">
        <v>472486</v>
      </c>
      <c r="M657" s="14">
        <v>551233</v>
      </c>
      <c r="N657" s="14">
        <v>661480</v>
      </c>
    </row>
    <row r="658" spans="1:14" x14ac:dyDescent="0.25">
      <c r="A658" s="12">
        <v>245</v>
      </c>
      <c r="B658" s="12" t="s">
        <v>124</v>
      </c>
      <c r="C658" s="13" t="s">
        <v>388</v>
      </c>
      <c r="D658" s="7" t="str">
        <f t="shared" si="10"/>
        <v>CALABAR-ORE</v>
      </c>
      <c r="E658" s="7" t="s">
        <v>60</v>
      </c>
      <c r="F658" s="14">
        <v>1072</v>
      </c>
      <c r="G658" s="12" t="s">
        <v>464</v>
      </c>
      <c r="H658" s="12" t="s">
        <v>464</v>
      </c>
      <c r="I658" s="12" t="s">
        <v>464</v>
      </c>
      <c r="J658" s="14">
        <v>226361</v>
      </c>
      <c r="K658" s="15">
        <v>365098</v>
      </c>
      <c r="L658" s="16">
        <v>438118</v>
      </c>
      <c r="M658" s="14">
        <v>511138</v>
      </c>
      <c r="N658" s="14">
        <v>613365</v>
      </c>
    </row>
    <row r="659" spans="1:14" x14ac:dyDescent="0.25">
      <c r="A659" s="12">
        <v>246</v>
      </c>
      <c r="B659" s="12" t="s">
        <v>124</v>
      </c>
      <c r="C659" s="13" t="s">
        <v>392</v>
      </c>
      <c r="D659" s="7" t="str">
        <f t="shared" si="10"/>
        <v>CALABAR-ORLU</v>
      </c>
      <c r="E659" s="7" t="s">
        <v>319</v>
      </c>
      <c r="F659" s="14">
        <v>490</v>
      </c>
      <c r="G659" s="12" t="s">
        <v>464</v>
      </c>
      <c r="H659" s="12" t="s">
        <v>464</v>
      </c>
      <c r="I659" s="12" t="s">
        <v>464</v>
      </c>
      <c r="J659" s="14">
        <v>135831</v>
      </c>
      <c r="K659" s="15">
        <v>219082</v>
      </c>
      <c r="L659" s="16">
        <v>262899</v>
      </c>
      <c r="M659" s="14">
        <v>306715</v>
      </c>
      <c r="N659" s="14">
        <v>368058</v>
      </c>
    </row>
    <row r="660" spans="1:14" x14ac:dyDescent="0.25">
      <c r="A660" s="12">
        <v>247</v>
      </c>
      <c r="B660" s="12" t="s">
        <v>124</v>
      </c>
      <c r="C660" s="13" t="s">
        <v>393</v>
      </c>
      <c r="D660" s="7" t="str">
        <f t="shared" si="10"/>
        <v>CALABAR-ORO</v>
      </c>
      <c r="E660" s="7" t="s">
        <v>105</v>
      </c>
      <c r="F660" s="14">
        <v>1412</v>
      </c>
      <c r="G660" s="12" t="s">
        <v>464</v>
      </c>
      <c r="H660" s="12" t="s">
        <v>464</v>
      </c>
      <c r="I660" s="12" t="s">
        <v>464</v>
      </c>
      <c r="J660" s="14">
        <v>265146</v>
      </c>
      <c r="K660" s="15">
        <v>427656</v>
      </c>
      <c r="L660" s="16">
        <v>513187</v>
      </c>
      <c r="M660" s="14">
        <v>598718</v>
      </c>
      <c r="N660" s="14">
        <v>718461</v>
      </c>
    </row>
    <row r="661" spans="1:14" x14ac:dyDescent="0.25">
      <c r="A661" s="12">
        <v>248</v>
      </c>
      <c r="B661" s="12" t="s">
        <v>124</v>
      </c>
      <c r="C661" s="13" t="s">
        <v>394</v>
      </c>
      <c r="D661" s="7" t="str">
        <f t="shared" si="10"/>
        <v>CALABAR-ORON</v>
      </c>
      <c r="E661" s="7" t="s">
        <v>147</v>
      </c>
      <c r="F661" s="14">
        <v>294</v>
      </c>
      <c r="G661" s="12" t="s">
        <v>464</v>
      </c>
      <c r="H661" s="12" t="s">
        <v>464</v>
      </c>
      <c r="I661" s="12" t="s">
        <v>464</v>
      </c>
      <c r="J661" s="14">
        <v>96622</v>
      </c>
      <c r="K661" s="15">
        <v>155842</v>
      </c>
      <c r="L661" s="16">
        <v>187010</v>
      </c>
      <c r="M661" s="14">
        <v>218179</v>
      </c>
      <c r="N661" s="14">
        <v>261815</v>
      </c>
    </row>
    <row r="662" spans="1:14" x14ac:dyDescent="0.25">
      <c r="A662" s="12">
        <v>249</v>
      </c>
      <c r="B662" s="12" t="s">
        <v>124</v>
      </c>
      <c r="C662" s="13" t="s">
        <v>395</v>
      </c>
      <c r="D662" s="7" t="str">
        <f t="shared" si="10"/>
        <v>CALABAR-ORU-IJEBU</v>
      </c>
      <c r="E662" s="7" t="s">
        <v>26</v>
      </c>
      <c r="F662" s="14">
        <v>1322</v>
      </c>
      <c r="G662" s="12" t="s">
        <v>464</v>
      </c>
      <c r="H662" s="12" t="s">
        <v>464</v>
      </c>
      <c r="I662" s="12" t="s">
        <v>464</v>
      </c>
      <c r="J662" s="14">
        <v>244118</v>
      </c>
      <c r="K662" s="15">
        <v>393738</v>
      </c>
      <c r="L662" s="16">
        <v>472486</v>
      </c>
      <c r="M662" s="14">
        <v>551233</v>
      </c>
      <c r="N662" s="14">
        <v>661480</v>
      </c>
    </row>
    <row r="663" spans="1:14" x14ac:dyDescent="0.25">
      <c r="A663" s="12">
        <v>250</v>
      </c>
      <c r="B663" s="12" t="s">
        <v>124</v>
      </c>
      <c r="C663" s="13" t="s">
        <v>396</v>
      </c>
      <c r="D663" s="7" t="str">
        <f t="shared" si="10"/>
        <v>CALABAR-OSHIMILI</v>
      </c>
      <c r="E663" s="7" t="s">
        <v>28</v>
      </c>
      <c r="F663" s="14">
        <v>674</v>
      </c>
      <c r="G663" s="12" t="s">
        <v>464</v>
      </c>
      <c r="H663" s="12" t="s">
        <v>464</v>
      </c>
      <c r="I663" s="12" t="s">
        <v>464</v>
      </c>
      <c r="J663" s="14">
        <v>196045</v>
      </c>
      <c r="K663" s="15">
        <v>316201</v>
      </c>
      <c r="L663" s="16">
        <v>379442</v>
      </c>
      <c r="M663" s="14">
        <v>442682</v>
      </c>
      <c r="N663" s="14">
        <v>531218</v>
      </c>
    </row>
    <row r="664" spans="1:14" x14ac:dyDescent="0.25">
      <c r="A664" s="12">
        <v>251</v>
      </c>
      <c r="B664" s="12" t="s">
        <v>124</v>
      </c>
      <c r="C664" s="13" t="s">
        <v>397</v>
      </c>
      <c r="D664" s="7" t="str">
        <f t="shared" si="10"/>
        <v>CALABAR-OSHODI</v>
      </c>
      <c r="E664" s="7" t="s">
        <v>31</v>
      </c>
      <c r="F664" s="14">
        <v>1484</v>
      </c>
      <c r="G664" s="12" t="s">
        <v>464</v>
      </c>
      <c r="H664" s="12" t="s">
        <v>464</v>
      </c>
      <c r="I664" s="12" t="s">
        <v>464</v>
      </c>
      <c r="J664" s="14">
        <v>283432</v>
      </c>
      <c r="K664" s="15">
        <v>457149</v>
      </c>
      <c r="L664" s="16">
        <v>548579</v>
      </c>
      <c r="M664" s="14">
        <v>640009</v>
      </c>
      <c r="N664" s="14">
        <v>768011</v>
      </c>
    </row>
    <row r="665" spans="1:14" x14ac:dyDescent="0.25">
      <c r="A665" s="12">
        <v>252</v>
      </c>
      <c r="B665" s="12" t="s">
        <v>124</v>
      </c>
      <c r="C665" s="13" t="s">
        <v>398</v>
      </c>
      <c r="D665" s="7" t="str">
        <f t="shared" si="10"/>
        <v>CALABAR-OSHOGBO</v>
      </c>
      <c r="E665" s="7" t="s">
        <v>87</v>
      </c>
      <c r="F665" s="14">
        <v>1362</v>
      </c>
      <c r="G665" s="12" t="s">
        <v>464</v>
      </c>
      <c r="H665" s="12" t="s">
        <v>464</v>
      </c>
      <c r="I665" s="12" t="s">
        <v>464</v>
      </c>
      <c r="J665" s="14">
        <v>244118</v>
      </c>
      <c r="K665" s="15">
        <v>393738</v>
      </c>
      <c r="L665" s="16">
        <v>472486</v>
      </c>
      <c r="M665" s="14">
        <v>551233</v>
      </c>
      <c r="N665" s="14">
        <v>661480</v>
      </c>
    </row>
    <row r="666" spans="1:14" x14ac:dyDescent="0.25">
      <c r="A666" s="12">
        <v>253</v>
      </c>
      <c r="B666" s="12" t="s">
        <v>124</v>
      </c>
      <c r="C666" s="13" t="s">
        <v>400</v>
      </c>
      <c r="D666" s="7" t="str">
        <f t="shared" si="10"/>
        <v>CALABAR-OTUN</v>
      </c>
      <c r="E666" s="7" t="s">
        <v>36</v>
      </c>
      <c r="F666" s="14">
        <v>1312</v>
      </c>
      <c r="G666" s="12" t="s">
        <v>464</v>
      </c>
      <c r="H666" s="12" t="s">
        <v>464</v>
      </c>
      <c r="I666" s="12" t="s">
        <v>464</v>
      </c>
      <c r="J666" s="14">
        <v>244118</v>
      </c>
      <c r="K666" s="15">
        <v>393738</v>
      </c>
      <c r="L666" s="16">
        <v>472486</v>
      </c>
      <c r="M666" s="14">
        <v>551233</v>
      </c>
      <c r="N666" s="14">
        <v>661480</v>
      </c>
    </row>
    <row r="667" spans="1:14" x14ac:dyDescent="0.25">
      <c r="A667" s="12">
        <v>254</v>
      </c>
      <c r="B667" s="12" t="s">
        <v>124</v>
      </c>
      <c r="C667" s="13" t="s">
        <v>401</v>
      </c>
      <c r="D667" s="7" t="str">
        <f t="shared" si="10"/>
        <v>CALABAR-OTUOCHA</v>
      </c>
      <c r="E667" s="7" t="s">
        <v>18</v>
      </c>
      <c r="F667" s="14">
        <v>602</v>
      </c>
      <c r="G667" s="12" t="s">
        <v>464</v>
      </c>
      <c r="H667" s="12" t="s">
        <v>464</v>
      </c>
      <c r="I667" s="12" t="s">
        <v>464</v>
      </c>
      <c r="J667" s="14">
        <v>145980</v>
      </c>
      <c r="K667" s="15">
        <v>235451</v>
      </c>
      <c r="L667" s="16">
        <v>282541</v>
      </c>
      <c r="M667" s="14">
        <v>329632</v>
      </c>
      <c r="N667" s="14">
        <v>395558</v>
      </c>
    </row>
    <row r="668" spans="1:14" x14ac:dyDescent="0.25">
      <c r="A668" s="12">
        <v>255</v>
      </c>
      <c r="B668" s="12" t="s">
        <v>124</v>
      </c>
      <c r="C668" s="13" t="s">
        <v>402</v>
      </c>
      <c r="D668" s="7" t="str">
        <f t="shared" si="10"/>
        <v>CALABAR-OTURKPO</v>
      </c>
      <c r="E668" s="7" t="s">
        <v>167</v>
      </c>
      <c r="F668" s="17">
        <v>640</v>
      </c>
      <c r="G668" s="12" t="s">
        <v>464</v>
      </c>
      <c r="H668" s="12" t="s">
        <v>464</v>
      </c>
      <c r="I668" s="12" t="s">
        <v>464</v>
      </c>
      <c r="J668" s="14">
        <v>143208</v>
      </c>
      <c r="K668" s="15">
        <v>230981</v>
      </c>
      <c r="L668" s="16">
        <v>277177</v>
      </c>
      <c r="M668" s="14">
        <v>323373</v>
      </c>
      <c r="N668" s="14">
        <v>388047</v>
      </c>
    </row>
    <row r="669" spans="1:14" x14ac:dyDescent="0.25">
      <c r="A669" s="12">
        <v>256</v>
      </c>
      <c r="B669" s="12" t="s">
        <v>124</v>
      </c>
      <c r="C669" s="13" t="s">
        <v>403</v>
      </c>
      <c r="D669" s="7" t="str">
        <f t="shared" si="10"/>
        <v>CALABAR-OWENA</v>
      </c>
      <c r="E669" s="7" t="s">
        <v>60</v>
      </c>
      <c r="F669" s="14">
        <v>1152</v>
      </c>
      <c r="G669" s="12" t="s">
        <v>464</v>
      </c>
      <c r="H669" s="12" t="s">
        <v>464</v>
      </c>
      <c r="I669" s="12" t="s">
        <v>464</v>
      </c>
      <c r="J669" s="14">
        <v>229133</v>
      </c>
      <c r="K669" s="15">
        <v>369569</v>
      </c>
      <c r="L669" s="16">
        <v>443483</v>
      </c>
      <c r="M669" s="14">
        <v>517397</v>
      </c>
      <c r="N669" s="14">
        <v>620876</v>
      </c>
    </row>
    <row r="670" spans="1:14" x14ac:dyDescent="0.25">
      <c r="A670" s="12">
        <v>257</v>
      </c>
      <c r="B670" s="12" t="s">
        <v>124</v>
      </c>
      <c r="C670" s="13" t="s">
        <v>404</v>
      </c>
      <c r="D670" s="7" t="str">
        <f t="shared" si="10"/>
        <v>CALABAR-OWERRI</v>
      </c>
      <c r="E670" s="7" t="s">
        <v>319</v>
      </c>
      <c r="F670" s="14">
        <v>418</v>
      </c>
      <c r="G670" s="12" t="s">
        <v>464</v>
      </c>
      <c r="H670" s="12" t="s">
        <v>464</v>
      </c>
      <c r="I670" s="12" t="s">
        <v>464</v>
      </c>
      <c r="J670" s="14">
        <v>114826</v>
      </c>
      <c r="K670" s="15">
        <v>185204</v>
      </c>
      <c r="L670" s="16">
        <v>222244</v>
      </c>
      <c r="M670" s="14">
        <v>259285</v>
      </c>
      <c r="N670" s="14">
        <v>311142</v>
      </c>
    </row>
    <row r="671" spans="1:14" x14ac:dyDescent="0.25">
      <c r="A671" s="12">
        <v>258</v>
      </c>
      <c r="B671" s="12" t="s">
        <v>124</v>
      </c>
      <c r="C671" s="13" t="s">
        <v>405</v>
      </c>
      <c r="D671" s="7" t="str">
        <f t="shared" si="10"/>
        <v>CALABAR-OWO</v>
      </c>
      <c r="E671" s="7" t="s">
        <v>60</v>
      </c>
      <c r="F671" s="14">
        <v>1066</v>
      </c>
      <c r="G671" s="12" t="s">
        <v>464</v>
      </c>
      <c r="H671" s="12" t="s">
        <v>464</v>
      </c>
      <c r="I671" s="12" t="s">
        <v>464</v>
      </c>
      <c r="J671" s="14">
        <v>226361</v>
      </c>
      <c r="K671" s="15">
        <v>365098</v>
      </c>
      <c r="L671" s="16">
        <v>438118</v>
      </c>
      <c r="M671" s="14">
        <v>511138</v>
      </c>
      <c r="N671" s="14">
        <v>613365</v>
      </c>
    </row>
    <row r="672" spans="1:14" x14ac:dyDescent="0.25">
      <c r="A672" s="12">
        <v>259</v>
      </c>
      <c r="B672" s="12" t="s">
        <v>124</v>
      </c>
      <c r="C672" s="13" t="s">
        <v>406</v>
      </c>
      <c r="D672" s="7" t="str">
        <f t="shared" si="10"/>
        <v>CALABAR-OWODE</v>
      </c>
      <c r="E672" s="7" t="s">
        <v>26</v>
      </c>
      <c r="F672" s="14">
        <v>1558</v>
      </c>
      <c r="G672" s="12" t="s">
        <v>464</v>
      </c>
      <c r="H672" s="12" t="s">
        <v>464</v>
      </c>
      <c r="I672" s="12" t="s">
        <v>464</v>
      </c>
      <c r="J672" s="14">
        <v>276118</v>
      </c>
      <c r="K672" s="15">
        <v>445352</v>
      </c>
      <c r="L672" s="16">
        <v>534422</v>
      </c>
      <c r="M672" s="14">
        <v>623492</v>
      </c>
      <c r="N672" s="14">
        <v>748191</v>
      </c>
    </row>
    <row r="673" spans="1:14" x14ac:dyDescent="0.25">
      <c r="A673" s="12">
        <v>260</v>
      </c>
      <c r="B673" s="12" t="s">
        <v>124</v>
      </c>
      <c r="C673" s="13" t="s">
        <v>409</v>
      </c>
      <c r="D673" s="7" t="str">
        <f t="shared" si="10"/>
        <v>CALABAR-OYO</v>
      </c>
      <c r="E673" s="7" t="s">
        <v>97</v>
      </c>
      <c r="F673" s="14">
        <v>1530</v>
      </c>
      <c r="G673" s="12" t="s">
        <v>464</v>
      </c>
      <c r="H673" s="12" t="s">
        <v>464</v>
      </c>
      <c r="I673" s="12" t="s">
        <v>464</v>
      </c>
      <c r="J673" s="14">
        <v>276118</v>
      </c>
      <c r="K673" s="15">
        <v>445352</v>
      </c>
      <c r="L673" s="16">
        <v>534422</v>
      </c>
      <c r="M673" s="14">
        <v>623492</v>
      </c>
      <c r="N673" s="14">
        <v>748191</v>
      </c>
    </row>
    <row r="674" spans="1:14" x14ac:dyDescent="0.25">
      <c r="A674" s="12">
        <v>261</v>
      </c>
      <c r="B674" s="12" t="s">
        <v>124</v>
      </c>
      <c r="C674" s="13" t="s">
        <v>411</v>
      </c>
      <c r="D674" s="7" t="str">
        <f t="shared" si="10"/>
        <v>CALABAR-PAPALANTO</v>
      </c>
      <c r="E674" s="7" t="s">
        <v>26</v>
      </c>
      <c r="F674" s="14">
        <v>1464</v>
      </c>
      <c r="G674" s="12" t="s">
        <v>464</v>
      </c>
      <c r="H674" s="12" t="s">
        <v>464</v>
      </c>
      <c r="I674" s="12" t="s">
        <v>464</v>
      </c>
      <c r="J674" s="14">
        <v>286416</v>
      </c>
      <c r="K674" s="15">
        <v>461961</v>
      </c>
      <c r="L674" s="16">
        <v>554353</v>
      </c>
      <c r="M674" s="14">
        <v>646746</v>
      </c>
      <c r="N674" s="14">
        <v>776095</v>
      </c>
    </row>
    <row r="675" spans="1:14" x14ac:dyDescent="0.25">
      <c r="A675" s="12">
        <v>262</v>
      </c>
      <c r="B675" s="12" t="s">
        <v>124</v>
      </c>
      <c r="C675" s="13" t="s">
        <v>412</v>
      </c>
      <c r="D675" s="7" t="str">
        <f t="shared" si="10"/>
        <v>CALABAR-PATANI</v>
      </c>
      <c r="E675" s="7" t="s">
        <v>28</v>
      </c>
      <c r="F675" s="14">
        <v>652</v>
      </c>
      <c r="G675" s="12" t="s">
        <v>464</v>
      </c>
      <c r="H675" s="12" t="s">
        <v>464</v>
      </c>
      <c r="I675" s="12" t="s">
        <v>464</v>
      </c>
      <c r="J675" s="14">
        <v>196045</v>
      </c>
      <c r="K675" s="15">
        <v>316201</v>
      </c>
      <c r="L675" s="16">
        <v>379442</v>
      </c>
      <c r="M675" s="14">
        <v>442682</v>
      </c>
      <c r="N675" s="14">
        <v>531218</v>
      </c>
    </row>
    <row r="676" spans="1:14" x14ac:dyDescent="0.25">
      <c r="A676" s="12">
        <v>263</v>
      </c>
      <c r="B676" s="12" t="s">
        <v>124</v>
      </c>
      <c r="C676" s="13" t="s">
        <v>413</v>
      </c>
      <c r="D676" s="7" t="str">
        <f t="shared" si="10"/>
        <v>CALABAR-PATEGI</v>
      </c>
      <c r="E676" s="7" t="s">
        <v>105</v>
      </c>
      <c r="F676" s="14">
        <v>1458</v>
      </c>
      <c r="G676" s="12" t="s">
        <v>464</v>
      </c>
      <c r="H676" s="12" t="s">
        <v>464</v>
      </c>
      <c r="I676" s="12" t="s">
        <v>464</v>
      </c>
      <c r="J676" s="14">
        <v>286416</v>
      </c>
      <c r="K676" s="15">
        <v>461961</v>
      </c>
      <c r="L676" s="16">
        <v>554353</v>
      </c>
      <c r="M676" s="14">
        <v>646746</v>
      </c>
      <c r="N676" s="14">
        <v>776095</v>
      </c>
    </row>
    <row r="677" spans="1:14" x14ac:dyDescent="0.25">
      <c r="A677" s="12">
        <v>264</v>
      </c>
      <c r="B677" s="12" t="s">
        <v>124</v>
      </c>
      <c r="C677" s="13" t="s">
        <v>414</v>
      </c>
      <c r="D677" s="7" t="str">
        <f t="shared" si="10"/>
        <v>CALABAR-PORT HARCOURT</v>
      </c>
      <c r="E677" s="7" t="s">
        <v>345</v>
      </c>
      <c r="F677" s="14">
        <v>450</v>
      </c>
      <c r="G677" s="12" t="s">
        <v>464</v>
      </c>
      <c r="H677" s="12" t="s">
        <v>464</v>
      </c>
      <c r="I677" s="12" t="s">
        <v>464</v>
      </c>
      <c r="J677" s="14">
        <v>116693</v>
      </c>
      <c r="K677" s="15">
        <v>188215</v>
      </c>
      <c r="L677" s="16">
        <v>225858</v>
      </c>
      <c r="M677" s="14">
        <v>263501</v>
      </c>
      <c r="N677" s="14">
        <v>316201</v>
      </c>
    </row>
    <row r="678" spans="1:14" x14ac:dyDescent="0.25">
      <c r="A678" s="12">
        <v>265</v>
      </c>
      <c r="B678" s="12" t="s">
        <v>124</v>
      </c>
      <c r="C678" s="13" t="s">
        <v>415</v>
      </c>
      <c r="D678" s="7" t="str">
        <f t="shared" si="10"/>
        <v>CALABAR-POTISKUM</v>
      </c>
      <c r="E678" s="7" t="s">
        <v>128</v>
      </c>
      <c r="F678" s="14">
        <v>2140</v>
      </c>
      <c r="G678" s="12" t="s">
        <v>464</v>
      </c>
      <c r="H678" s="12" t="s">
        <v>464</v>
      </c>
      <c r="I678" s="12" t="s">
        <v>464</v>
      </c>
      <c r="J678" s="14">
        <v>347433</v>
      </c>
      <c r="K678" s="15">
        <v>560376</v>
      </c>
      <c r="L678" s="16">
        <v>672452</v>
      </c>
      <c r="M678" s="14">
        <v>784527</v>
      </c>
      <c r="N678" s="14">
        <v>941432</v>
      </c>
    </row>
    <row r="679" spans="1:14" x14ac:dyDescent="0.25">
      <c r="A679" s="12">
        <v>266</v>
      </c>
      <c r="B679" s="12" t="s">
        <v>124</v>
      </c>
      <c r="C679" s="13" t="s">
        <v>416</v>
      </c>
      <c r="D679" s="7" t="str">
        <f t="shared" si="10"/>
        <v>CALABAR-RIBAKO</v>
      </c>
      <c r="E679" s="7" t="s">
        <v>159</v>
      </c>
      <c r="F679" s="14">
        <v>1368</v>
      </c>
      <c r="G679" s="12" t="s">
        <v>464</v>
      </c>
      <c r="H679" s="12" t="s">
        <v>464</v>
      </c>
      <c r="I679" s="12" t="s">
        <v>464</v>
      </c>
      <c r="J679" s="14">
        <v>300275</v>
      </c>
      <c r="K679" s="15">
        <v>484314</v>
      </c>
      <c r="L679" s="16">
        <v>581177</v>
      </c>
      <c r="M679" s="14">
        <v>678040</v>
      </c>
      <c r="N679" s="14">
        <v>813648</v>
      </c>
    </row>
    <row r="680" spans="1:14" x14ac:dyDescent="0.25">
      <c r="A680" s="12">
        <v>267</v>
      </c>
      <c r="B680" s="12" t="s">
        <v>124</v>
      </c>
      <c r="C680" s="13" t="s">
        <v>419</v>
      </c>
      <c r="D680" s="7" t="str">
        <f t="shared" si="10"/>
        <v>CALABAR-SAMINAKA</v>
      </c>
      <c r="E680" s="7" t="s">
        <v>80</v>
      </c>
      <c r="F680" s="14">
        <v>1430</v>
      </c>
      <c r="G680" s="12" t="s">
        <v>464</v>
      </c>
      <c r="H680" s="12" t="s">
        <v>464</v>
      </c>
      <c r="I680" s="12" t="s">
        <v>464</v>
      </c>
      <c r="J680" s="14">
        <v>260575</v>
      </c>
      <c r="K680" s="15">
        <v>420282</v>
      </c>
      <c r="L680" s="16">
        <v>504339</v>
      </c>
      <c r="M680" s="14">
        <v>588395</v>
      </c>
      <c r="N680" s="14">
        <v>706074</v>
      </c>
    </row>
    <row r="681" spans="1:14" x14ac:dyDescent="0.25">
      <c r="A681" s="12">
        <v>268</v>
      </c>
      <c r="B681" s="12" t="s">
        <v>124</v>
      </c>
      <c r="C681" s="13" t="s">
        <v>420</v>
      </c>
      <c r="D681" s="7" t="str">
        <f t="shared" si="10"/>
        <v>CALABAR-SANGO OTTA</v>
      </c>
      <c r="E681" s="7" t="s">
        <v>26</v>
      </c>
      <c r="F681" s="14">
        <v>1390</v>
      </c>
      <c r="G681" s="12" t="s">
        <v>464</v>
      </c>
      <c r="H681" s="12" t="s">
        <v>464</v>
      </c>
      <c r="I681" s="12" t="s">
        <v>464</v>
      </c>
      <c r="J681" s="14">
        <v>300275</v>
      </c>
      <c r="K681" s="15">
        <v>484314</v>
      </c>
      <c r="L681" s="16">
        <v>581177</v>
      </c>
      <c r="M681" s="14">
        <v>678040</v>
      </c>
      <c r="N681" s="14">
        <v>813648</v>
      </c>
    </row>
    <row r="682" spans="1:14" x14ac:dyDescent="0.25">
      <c r="A682" s="12">
        <v>269</v>
      </c>
      <c r="B682" s="12" t="s">
        <v>124</v>
      </c>
      <c r="C682" s="13" t="s">
        <v>422</v>
      </c>
      <c r="D682" s="7" t="str">
        <f t="shared" si="10"/>
        <v>CALABAR-SAPELE</v>
      </c>
      <c r="E682" s="7" t="s">
        <v>28</v>
      </c>
      <c r="F682" s="14">
        <v>882</v>
      </c>
      <c r="G682" s="12" t="s">
        <v>464</v>
      </c>
      <c r="H682" s="12" t="s">
        <v>464</v>
      </c>
      <c r="I682" s="12" t="s">
        <v>464</v>
      </c>
      <c r="J682" s="14">
        <v>189404</v>
      </c>
      <c r="K682" s="15">
        <v>305490</v>
      </c>
      <c r="L682" s="16">
        <v>366589</v>
      </c>
      <c r="M682" s="14">
        <v>427687</v>
      </c>
      <c r="N682" s="14">
        <v>513224</v>
      </c>
    </row>
    <row r="683" spans="1:14" x14ac:dyDescent="0.25">
      <c r="A683" s="12">
        <v>270</v>
      </c>
      <c r="B683" s="12" t="s">
        <v>124</v>
      </c>
      <c r="C683" s="13" t="s">
        <v>426</v>
      </c>
      <c r="D683" s="7" t="str">
        <f t="shared" si="10"/>
        <v>CALABAR-SHAGAMU</v>
      </c>
      <c r="E683" s="7" t="s">
        <v>26</v>
      </c>
      <c r="F683" s="14">
        <v>1366</v>
      </c>
      <c r="G683" s="12" t="s">
        <v>464</v>
      </c>
      <c r="H683" s="12" t="s">
        <v>464</v>
      </c>
      <c r="I683" s="12" t="s">
        <v>464</v>
      </c>
      <c r="J683" s="14">
        <v>300275</v>
      </c>
      <c r="K683" s="15">
        <v>484314</v>
      </c>
      <c r="L683" s="16">
        <v>581177</v>
      </c>
      <c r="M683" s="14">
        <v>678040</v>
      </c>
      <c r="N683" s="14">
        <v>813648</v>
      </c>
    </row>
    <row r="684" spans="1:14" x14ac:dyDescent="0.25">
      <c r="A684" s="12">
        <v>271</v>
      </c>
      <c r="B684" s="12" t="s">
        <v>124</v>
      </c>
      <c r="C684" s="13" t="s">
        <v>427</v>
      </c>
      <c r="D684" s="7" t="str">
        <f t="shared" si="10"/>
        <v>CALABAR-SHAKI</v>
      </c>
      <c r="E684" s="7" t="s">
        <v>97</v>
      </c>
      <c r="F684" s="14">
        <v>1778</v>
      </c>
      <c r="G684" s="12" t="s">
        <v>464</v>
      </c>
      <c r="H684" s="12" t="s">
        <v>464</v>
      </c>
      <c r="I684" s="12" t="s">
        <v>464</v>
      </c>
      <c r="J684" s="14">
        <v>294404</v>
      </c>
      <c r="K684" s="15">
        <v>474845</v>
      </c>
      <c r="L684" s="16">
        <v>569814</v>
      </c>
      <c r="M684" s="14">
        <v>664783</v>
      </c>
      <c r="N684" s="14">
        <v>797740</v>
      </c>
    </row>
    <row r="685" spans="1:14" x14ac:dyDescent="0.25">
      <c r="A685" s="12">
        <v>272</v>
      </c>
      <c r="B685" s="12" t="s">
        <v>124</v>
      </c>
      <c r="C685" s="13" t="s">
        <v>429</v>
      </c>
      <c r="D685" s="7" t="str">
        <f t="shared" si="10"/>
        <v>CALABAR-SHENDAM</v>
      </c>
      <c r="E685" s="7" t="s">
        <v>120</v>
      </c>
      <c r="F685" s="14">
        <v>1264</v>
      </c>
      <c r="G685" s="12" t="s">
        <v>464</v>
      </c>
      <c r="H685" s="12" t="s">
        <v>464</v>
      </c>
      <c r="I685" s="12" t="s">
        <v>464</v>
      </c>
      <c r="J685" s="14">
        <v>231317</v>
      </c>
      <c r="K685" s="15">
        <v>373093</v>
      </c>
      <c r="L685" s="16">
        <v>447711</v>
      </c>
      <c r="M685" s="14">
        <v>522330</v>
      </c>
      <c r="N685" s="14">
        <v>626796</v>
      </c>
    </row>
    <row r="686" spans="1:14" x14ac:dyDescent="0.25">
      <c r="A686" s="12">
        <v>273</v>
      </c>
      <c r="B686" s="12" t="s">
        <v>124</v>
      </c>
      <c r="C686" s="13" t="s">
        <v>431</v>
      </c>
      <c r="D686" s="7" t="str">
        <f t="shared" si="10"/>
        <v>CALABAR-SOBA</v>
      </c>
      <c r="E686" s="7" t="s">
        <v>80</v>
      </c>
      <c r="F686" s="14">
        <v>1841</v>
      </c>
      <c r="G686" s="12" t="s">
        <v>464</v>
      </c>
      <c r="H686" s="12" t="s">
        <v>464</v>
      </c>
      <c r="I686" s="12" t="s">
        <v>464</v>
      </c>
      <c r="J686" s="14">
        <v>293490</v>
      </c>
      <c r="K686" s="15">
        <v>473371</v>
      </c>
      <c r="L686" s="16">
        <v>568045</v>
      </c>
      <c r="M686" s="14">
        <v>662719</v>
      </c>
      <c r="N686" s="14">
        <v>795263</v>
      </c>
    </row>
    <row r="687" spans="1:14" x14ac:dyDescent="0.25">
      <c r="A687" s="12">
        <v>274</v>
      </c>
      <c r="B687" s="12" t="s">
        <v>124</v>
      </c>
      <c r="C687" s="13" t="s">
        <v>432</v>
      </c>
      <c r="D687" s="7" t="str">
        <f t="shared" si="10"/>
        <v>CALABAR-SOKOTO</v>
      </c>
      <c r="E687" s="7" t="s">
        <v>288</v>
      </c>
      <c r="F687" s="14">
        <v>2600</v>
      </c>
      <c r="G687" s="12" t="s">
        <v>464</v>
      </c>
      <c r="H687" s="12" t="s">
        <v>464</v>
      </c>
      <c r="I687" s="12" t="s">
        <v>464</v>
      </c>
      <c r="J687" s="14">
        <v>372726</v>
      </c>
      <c r="K687" s="15">
        <v>601171</v>
      </c>
      <c r="L687" s="16">
        <v>721405</v>
      </c>
      <c r="M687" s="14">
        <v>841639</v>
      </c>
      <c r="N687" s="14">
        <v>1009966</v>
      </c>
    </row>
    <row r="688" spans="1:14" x14ac:dyDescent="0.25">
      <c r="A688" s="12">
        <v>275</v>
      </c>
      <c r="B688" s="12" t="s">
        <v>124</v>
      </c>
      <c r="C688" s="13" t="s">
        <v>433</v>
      </c>
      <c r="D688" s="7" t="str">
        <f t="shared" si="10"/>
        <v>CALABAR-SONG</v>
      </c>
      <c r="E688" s="7" t="s">
        <v>159</v>
      </c>
      <c r="F688" s="14">
        <v>1874</v>
      </c>
      <c r="G688" s="12" t="s">
        <v>464</v>
      </c>
      <c r="H688" s="12" t="s">
        <v>464</v>
      </c>
      <c r="I688" s="12" t="s">
        <v>464</v>
      </c>
      <c r="J688" s="14">
        <v>290400</v>
      </c>
      <c r="K688" s="15">
        <v>468388</v>
      </c>
      <c r="L688" s="16">
        <v>562065</v>
      </c>
      <c r="M688" s="14">
        <v>655743</v>
      </c>
      <c r="N688" s="14">
        <v>786891</v>
      </c>
    </row>
    <row r="689" spans="1:14" x14ac:dyDescent="0.25">
      <c r="A689" s="12">
        <v>276</v>
      </c>
      <c r="B689" s="12" t="s">
        <v>124</v>
      </c>
      <c r="C689" s="13" t="s">
        <v>434</v>
      </c>
      <c r="D689" s="7" t="str">
        <f t="shared" si="10"/>
        <v>CALABAR-SULEJA</v>
      </c>
      <c r="E689" s="7" t="s">
        <v>20</v>
      </c>
      <c r="F689" s="14">
        <v>1370</v>
      </c>
      <c r="G689" s="12" t="s">
        <v>464</v>
      </c>
      <c r="H689" s="12" t="s">
        <v>464</v>
      </c>
      <c r="I689" s="12" t="s">
        <v>464</v>
      </c>
      <c r="J689" s="14">
        <v>300275</v>
      </c>
      <c r="K689" s="15">
        <v>484314</v>
      </c>
      <c r="L689" s="16">
        <v>581177</v>
      </c>
      <c r="M689" s="14">
        <v>678040</v>
      </c>
      <c r="N689" s="14">
        <v>813648</v>
      </c>
    </row>
    <row r="690" spans="1:14" x14ac:dyDescent="0.25">
      <c r="A690" s="12">
        <v>277</v>
      </c>
      <c r="B690" s="12" t="s">
        <v>124</v>
      </c>
      <c r="C690" s="13" t="s">
        <v>436</v>
      </c>
      <c r="D690" s="7" t="str">
        <f t="shared" si="10"/>
        <v>CALABAR-SURULERE</v>
      </c>
      <c r="E690" s="7" t="s">
        <v>31</v>
      </c>
      <c r="F690" s="14">
        <v>1494</v>
      </c>
      <c r="G690" s="12" t="s">
        <v>464</v>
      </c>
      <c r="H690" s="12" t="s">
        <v>464</v>
      </c>
      <c r="I690" s="12" t="s">
        <v>464</v>
      </c>
      <c r="J690" s="14">
        <v>283432</v>
      </c>
      <c r="K690" s="15">
        <v>457149</v>
      </c>
      <c r="L690" s="16">
        <v>548579</v>
      </c>
      <c r="M690" s="14">
        <v>640009</v>
      </c>
      <c r="N690" s="14">
        <v>768011</v>
      </c>
    </row>
    <row r="691" spans="1:14" x14ac:dyDescent="0.25">
      <c r="A691" s="12">
        <v>278</v>
      </c>
      <c r="B691" s="12" t="s">
        <v>124</v>
      </c>
      <c r="C691" s="13" t="s">
        <v>437</v>
      </c>
      <c r="D691" s="7" t="str">
        <f t="shared" si="10"/>
        <v>CALABAR-TAKUM</v>
      </c>
      <c r="E691" s="7" t="s">
        <v>182</v>
      </c>
      <c r="F691" s="14">
        <v>934</v>
      </c>
      <c r="G691" s="12" t="s">
        <v>464</v>
      </c>
      <c r="H691" s="12" t="s">
        <v>464</v>
      </c>
      <c r="I691" s="12" t="s">
        <v>464</v>
      </c>
      <c r="J691" s="14">
        <v>198643</v>
      </c>
      <c r="K691" s="15">
        <v>320392</v>
      </c>
      <c r="L691" s="16">
        <v>384471</v>
      </c>
      <c r="M691" s="14">
        <v>448549</v>
      </c>
      <c r="N691" s="14">
        <v>538259</v>
      </c>
    </row>
    <row r="692" spans="1:14" x14ac:dyDescent="0.25">
      <c r="A692" s="12">
        <v>279</v>
      </c>
      <c r="B692" s="12" t="s">
        <v>124</v>
      </c>
      <c r="C692" s="13" t="s">
        <v>439</v>
      </c>
      <c r="D692" s="7" t="str">
        <f t="shared" si="10"/>
        <v>CALABAR-TIN CAN</v>
      </c>
      <c r="E692" s="7" t="s">
        <v>31</v>
      </c>
      <c r="F692" s="14">
        <v>1516</v>
      </c>
      <c r="G692" s="12" t="s">
        <v>464</v>
      </c>
      <c r="H692" s="12" t="s">
        <v>464</v>
      </c>
      <c r="I692" s="12" t="s">
        <v>464</v>
      </c>
      <c r="J692" s="14">
        <v>283432</v>
      </c>
      <c r="K692" s="15">
        <v>457149</v>
      </c>
      <c r="L692" s="16">
        <v>548579</v>
      </c>
      <c r="M692" s="14">
        <v>640009</v>
      </c>
      <c r="N692" s="14">
        <v>768011</v>
      </c>
    </row>
    <row r="693" spans="1:14" x14ac:dyDescent="0.25">
      <c r="A693" s="12">
        <v>280</v>
      </c>
      <c r="B693" s="12" t="s">
        <v>124</v>
      </c>
      <c r="C693" s="13" t="s">
        <v>441</v>
      </c>
      <c r="D693" s="7" t="str">
        <f t="shared" si="10"/>
        <v>CALABAR-UGA AGUATA</v>
      </c>
      <c r="E693" s="7" t="s">
        <v>18</v>
      </c>
      <c r="F693" s="14">
        <v>492</v>
      </c>
      <c r="G693" s="12" t="s">
        <v>464</v>
      </c>
      <c r="H693" s="12" t="s">
        <v>464</v>
      </c>
      <c r="I693" s="12" t="s">
        <v>464</v>
      </c>
      <c r="J693" s="14">
        <v>135831</v>
      </c>
      <c r="K693" s="15">
        <v>219082</v>
      </c>
      <c r="L693" s="16">
        <v>262899</v>
      </c>
      <c r="M693" s="14">
        <v>306715</v>
      </c>
      <c r="N693" s="14">
        <v>368058</v>
      </c>
    </row>
    <row r="694" spans="1:14" x14ac:dyDescent="0.25">
      <c r="A694" s="12">
        <v>281</v>
      </c>
      <c r="B694" s="12" t="s">
        <v>124</v>
      </c>
      <c r="C694" s="13" t="s">
        <v>442</v>
      </c>
      <c r="D694" s="7" t="str">
        <f t="shared" si="10"/>
        <v>CALABAR-UGBA</v>
      </c>
      <c r="E694" s="7" t="s">
        <v>167</v>
      </c>
      <c r="F694" s="14">
        <v>880</v>
      </c>
      <c r="G694" s="12" t="s">
        <v>464</v>
      </c>
      <c r="H694" s="12" t="s">
        <v>464</v>
      </c>
      <c r="I694" s="12" t="s">
        <v>464</v>
      </c>
      <c r="J694" s="14">
        <v>189404</v>
      </c>
      <c r="K694" s="15">
        <v>305490</v>
      </c>
      <c r="L694" s="16">
        <v>366589</v>
      </c>
      <c r="M694" s="14">
        <v>427687</v>
      </c>
      <c r="N694" s="14">
        <v>513224</v>
      </c>
    </row>
    <row r="695" spans="1:14" x14ac:dyDescent="0.25">
      <c r="A695" s="12">
        <v>282</v>
      </c>
      <c r="B695" s="12" t="s">
        <v>124</v>
      </c>
      <c r="C695" s="13" t="s">
        <v>443</v>
      </c>
      <c r="D695" s="7" t="str">
        <f t="shared" si="10"/>
        <v>CALABAR-UGEP</v>
      </c>
      <c r="E695" s="7" t="s">
        <v>468</v>
      </c>
      <c r="F695" s="14">
        <v>249</v>
      </c>
      <c r="G695" s="12" t="s">
        <v>464</v>
      </c>
      <c r="H695" s="12" t="s">
        <v>464</v>
      </c>
      <c r="I695" s="12" t="s">
        <v>464</v>
      </c>
      <c r="J695" s="14">
        <v>79351</v>
      </c>
      <c r="K695" s="15">
        <v>127986</v>
      </c>
      <c r="L695" s="16">
        <v>153583</v>
      </c>
      <c r="M695" s="14">
        <v>179181</v>
      </c>
      <c r="N695" s="14">
        <v>215017</v>
      </c>
    </row>
    <row r="696" spans="1:14" x14ac:dyDescent="0.25">
      <c r="A696" s="12">
        <v>283</v>
      </c>
      <c r="B696" s="12" t="s">
        <v>124</v>
      </c>
      <c r="C696" s="13" t="s">
        <v>444</v>
      </c>
      <c r="D696" s="7" t="str">
        <f t="shared" si="10"/>
        <v>CALABAR-UGHELLI</v>
      </c>
      <c r="E696" s="7" t="s">
        <v>28</v>
      </c>
      <c r="F696" s="14">
        <v>746</v>
      </c>
      <c r="G696" s="12" t="s">
        <v>464</v>
      </c>
      <c r="H696" s="12" t="s">
        <v>464</v>
      </c>
      <c r="I696" s="12" t="s">
        <v>464</v>
      </c>
      <c r="J696" s="14">
        <v>168154</v>
      </c>
      <c r="K696" s="15">
        <v>271216</v>
      </c>
      <c r="L696" s="16">
        <v>325459</v>
      </c>
      <c r="M696" s="14">
        <v>379702</v>
      </c>
      <c r="N696" s="14">
        <v>455643</v>
      </c>
    </row>
    <row r="697" spans="1:14" x14ac:dyDescent="0.25">
      <c r="A697" s="12">
        <v>284</v>
      </c>
      <c r="B697" s="12" t="s">
        <v>124</v>
      </c>
      <c r="C697" s="13" t="s">
        <v>445</v>
      </c>
      <c r="D697" s="7" t="str">
        <f t="shared" si="10"/>
        <v>CALABAR-UKPO</v>
      </c>
      <c r="E697" s="7" t="s">
        <v>18</v>
      </c>
      <c r="F697" s="14">
        <v>554</v>
      </c>
      <c r="G697" s="12" t="s">
        <v>464</v>
      </c>
      <c r="H697" s="12" t="s">
        <v>464</v>
      </c>
      <c r="I697" s="12" t="s">
        <v>464</v>
      </c>
      <c r="J697" s="14">
        <v>121034</v>
      </c>
      <c r="K697" s="15">
        <v>195216</v>
      </c>
      <c r="L697" s="16">
        <v>234259</v>
      </c>
      <c r="M697" s="14">
        <v>273302</v>
      </c>
      <c r="N697" s="14">
        <v>327963</v>
      </c>
    </row>
    <row r="698" spans="1:14" x14ac:dyDescent="0.25">
      <c r="A698" s="12">
        <v>285</v>
      </c>
      <c r="B698" s="12" t="s">
        <v>124</v>
      </c>
      <c r="C698" s="13" t="s">
        <v>446</v>
      </c>
      <c r="D698" s="7" t="str">
        <f t="shared" si="10"/>
        <v>CALABAR-UMUAHIA</v>
      </c>
      <c r="E698" s="7" t="s">
        <v>16</v>
      </c>
      <c r="F698" s="14">
        <v>340</v>
      </c>
      <c r="G698" s="12" t="s">
        <v>464</v>
      </c>
      <c r="H698" s="12" t="s">
        <v>464</v>
      </c>
      <c r="I698" s="12" t="s">
        <v>464</v>
      </c>
      <c r="J698" s="14">
        <v>103157</v>
      </c>
      <c r="K698" s="15">
        <v>166382</v>
      </c>
      <c r="L698" s="16">
        <v>199659</v>
      </c>
      <c r="M698" s="14">
        <v>232935</v>
      </c>
      <c r="N698" s="14">
        <v>279522</v>
      </c>
    </row>
    <row r="699" spans="1:14" x14ac:dyDescent="0.25">
      <c r="A699" s="12">
        <v>286</v>
      </c>
      <c r="B699" s="12" t="s">
        <v>124</v>
      </c>
      <c r="C699" s="13" t="s">
        <v>447</v>
      </c>
      <c r="D699" s="7" t="str">
        <f t="shared" si="10"/>
        <v>CALABAR-UROMI</v>
      </c>
      <c r="E699" s="7" t="s">
        <v>45</v>
      </c>
      <c r="F699" s="14">
        <v>782</v>
      </c>
      <c r="G699" s="12" t="s">
        <v>464</v>
      </c>
      <c r="H699" s="12" t="s">
        <v>464</v>
      </c>
      <c r="I699" s="12" t="s">
        <v>464</v>
      </c>
      <c r="J699" s="14">
        <v>168154</v>
      </c>
      <c r="K699" s="15">
        <v>271216</v>
      </c>
      <c r="L699" s="16">
        <v>325459</v>
      </c>
      <c r="M699" s="14">
        <v>379702</v>
      </c>
      <c r="N699" s="14">
        <v>455643</v>
      </c>
    </row>
    <row r="700" spans="1:14" x14ac:dyDescent="0.25">
      <c r="A700" s="12">
        <v>287</v>
      </c>
      <c r="B700" s="12" t="s">
        <v>124</v>
      </c>
      <c r="C700" s="13" t="s">
        <v>448</v>
      </c>
      <c r="D700" s="7" t="str">
        <f t="shared" si="10"/>
        <v>CALABAR-UYO</v>
      </c>
      <c r="E700" s="7" t="s">
        <v>147</v>
      </c>
      <c r="F700" s="14">
        <v>195</v>
      </c>
      <c r="G700" s="12" t="s">
        <v>464</v>
      </c>
      <c r="H700" s="12" t="s">
        <v>464</v>
      </c>
      <c r="I700" s="12" t="s">
        <v>464</v>
      </c>
      <c r="J700" s="14">
        <v>76868</v>
      </c>
      <c r="K700" s="15">
        <v>123981</v>
      </c>
      <c r="L700" s="16">
        <v>148778</v>
      </c>
      <c r="M700" s="14">
        <v>173574</v>
      </c>
      <c r="N700" s="14">
        <v>208289</v>
      </c>
    </row>
    <row r="701" spans="1:14" x14ac:dyDescent="0.25">
      <c r="A701" s="12">
        <v>288</v>
      </c>
      <c r="B701" s="12" t="s">
        <v>124</v>
      </c>
      <c r="C701" s="13" t="s">
        <v>449</v>
      </c>
      <c r="D701" s="7" t="str">
        <f t="shared" si="10"/>
        <v>CALABAR-V/ISLAND</v>
      </c>
      <c r="E701" s="7" t="s">
        <v>31</v>
      </c>
      <c r="F701" s="14">
        <v>1516</v>
      </c>
      <c r="G701" s="12" t="s">
        <v>464</v>
      </c>
      <c r="H701" s="12" t="s">
        <v>464</v>
      </c>
      <c r="I701" s="12" t="s">
        <v>464</v>
      </c>
      <c r="J701" s="14">
        <v>283432</v>
      </c>
      <c r="K701" s="15">
        <v>457149</v>
      </c>
      <c r="L701" s="16">
        <v>548579</v>
      </c>
      <c r="M701" s="14">
        <v>640009</v>
      </c>
      <c r="N701" s="14">
        <v>768011</v>
      </c>
    </row>
    <row r="702" spans="1:14" x14ac:dyDescent="0.25">
      <c r="A702" s="12">
        <v>289</v>
      </c>
      <c r="B702" s="12" t="s">
        <v>124</v>
      </c>
      <c r="C702" s="13" t="s">
        <v>451</v>
      </c>
      <c r="D702" s="7" t="str">
        <f t="shared" si="10"/>
        <v>CALABAR-WARRI</v>
      </c>
      <c r="E702" s="7" t="s">
        <v>28</v>
      </c>
      <c r="F702" s="14">
        <v>815</v>
      </c>
      <c r="G702" s="12" t="s">
        <v>464</v>
      </c>
      <c r="H702" s="12" t="s">
        <v>464</v>
      </c>
      <c r="I702" s="12" t="s">
        <v>464</v>
      </c>
      <c r="J702" s="14">
        <v>184784</v>
      </c>
      <c r="K702" s="15">
        <v>298040</v>
      </c>
      <c r="L702" s="16">
        <v>357647</v>
      </c>
      <c r="M702" s="14">
        <v>417255</v>
      </c>
      <c r="N702" s="14">
        <v>500706</v>
      </c>
    </row>
    <row r="703" spans="1:14" x14ac:dyDescent="0.25">
      <c r="A703" s="12">
        <v>290</v>
      </c>
      <c r="B703" s="12" t="s">
        <v>124</v>
      </c>
      <c r="C703" s="13" t="s">
        <v>452</v>
      </c>
      <c r="D703" s="7" t="str">
        <f t="shared" si="10"/>
        <v>CALABAR-WUKARI</v>
      </c>
      <c r="E703" s="7" t="s">
        <v>182</v>
      </c>
      <c r="F703" s="14">
        <v>980</v>
      </c>
      <c r="G703" s="12" t="s">
        <v>464</v>
      </c>
      <c r="H703" s="12" t="s">
        <v>464</v>
      </c>
      <c r="I703" s="12" t="s">
        <v>464</v>
      </c>
      <c r="J703" s="14">
        <v>207883</v>
      </c>
      <c r="K703" s="15">
        <v>335294</v>
      </c>
      <c r="L703" s="16">
        <v>402353</v>
      </c>
      <c r="M703" s="14">
        <v>469412</v>
      </c>
      <c r="N703" s="14">
        <v>563295</v>
      </c>
    </row>
    <row r="704" spans="1:14" x14ac:dyDescent="0.25">
      <c r="A704" s="12">
        <v>291</v>
      </c>
      <c r="B704" s="12" t="s">
        <v>124</v>
      </c>
      <c r="C704" s="13" t="s">
        <v>453</v>
      </c>
      <c r="D704" s="7" t="str">
        <f t="shared" si="10"/>
        <v>CALABAR-WUPA</v>
      </c>
      <c r="E704" s="7" t="s">
        <v>20</v>
      </c>
      <c r="F704" s="14">
        <v>1184</v>
      </c>
      <c r="G704" s="12" t="s">
        <v>464</v>
      </c>
      <c r="H704" s="12" t="s">
        <v>464</v>
      </c>
      <c r="I704" s="12" t="s">
        <v>464</v>
      </c>
      <c r="J704" s="14">
        <v>240220</v>
      </c>
      <c r="K704" s="15">
        <v>387451</v>
      </c>
      <c r="L704" s="16">
        <v>464942</v>
      </c>
      <c r="M704" s="14">
        <v>542432</v>
      </c>
      <c r="N704" s="14">
        <v>650918</v>
      </c>
    </row>
    <row r="705" spans="1:14" x14ac:dyDescent="0.25">
      <c r="A705" s="12">
        <v>292</v>
      </c>
      <c r="B705" s="12" t="s">
        <v>124</v>
      </c>
      <c r="C705" s="13" t="s">
        <v>454</v>
      </c>
      <c r="D705" s="7" t="str">
        <f t="shared" si="10"/>
        <v>CALABAR-WUSE</v>
      </c>
      <c r="E705" s="7" t="s">
        <v>20</v>
      </c>
      <c r="F705" s="14">
        <v>1188</v>
      </c>
      <c r="G705" s="12" t="s">
        <v>464</v>
      </c>
      <c r="H705" s="12" t="s">
        <v>464</v>
      </c>
      <c r="I705" s="12" t="s">
        <v>464</v>
      </c>
      <c r="J705" s="14">
        <v>240220</v>
      </c>
      <c r="K705" s="15">
        <v>387451</v>
      </c>
      <c r="L705" s="16">
        <v>464942</v>
      </c>
      <c r="M705" s="14">
        <v>542432</v>
      </c>
      <c r="N705" s="14">
        <v>650918</v>
      </c>
    </row>
    <row r="706" spans="1:14" x14ac:dyDescent="0.25">
      <c r="A706" s="12">
        <v>293</v>
      </c>
      <c r="B706" s="12" t="s">
        <v>124</v>
      </c>
      <c r="C706" s="13" t="s">
        <v>456</v>
      </c>
      <c r="D706" s="7" t="str">
        <f t="shared" ref="D706:D769" si="11">B706&amp;"-"&amp;C706</f>
        <v>CALABAR-YAURI</v>
      </c>
      <c r="E706" s="7" t="s">
        <v>116</v>
      </c>
      <c r="F706" s="14">
        <v>2038</v>
      </c>
      <c r="G706" s="12" t="s">
        <v>464</v>
      </c>
      <c r="H706" s="12" t="s">
        <v>464</v>
      </c>
      <c r="I706" s="12" t="s">
        <v>464</v>
      </c>
      <c r="J706" s="14">
        <v>338290</v>
      </c>
      <c r="K706" s="15">
        <v>545630</v>
      </c>
      <c r="L706" s="16">
        <v>654756</v>
      </c>
      <c r="M706" s="14">
        <v>763881</v>
      </c>
      <c r="N706" s="14">
        <v>916658</v>
      </c>
    </row>
    <row r="707" spans="1:14" x14ac:dyDescent="0.25">
      <c r="A707" s="12">
        <v>294</v>
      </c>
      <c r="B707" s="12" t="s">
        <v>124</v>
      </c>
      <c r="C707" s="13" t="s">
        <v>492</v>
      </c>
      <c r="D707" s="7" t="str">
        <f t="shared" si="11"/>
        <v>CALABAR-YENAGOA</v>
      </c>
      <c r="E707" s="7" t="s">
        <v>53</v>
      </c>
      <c r="F707" s="17">
        <v>642</v>
      </c>
      <c r="G707" s="12" t="s">
        <v>464</v>
      </c>
      <c r="H707" s="12" t="s">
        <v>464</v>
      </c>
      <c r="I707" s="12" t="s">
        <v>464</v>
      </c>
      <c r="J707" s="14">
        <v>143208</v>
      </c>
      <c r="K707" s="15">
        <v>230981</v>
      </c>
      <c r="L707" s="16">
        <v>277177</v>
      </c>
      <c r="M707" s="14">
        <v>323373</v>
      </c>
      <c r="N707" s="14">
        <v>388047</v>
      </c>
    </row>
    <row r="708" spans="1:14" x14ac:dyDescent="0.25">
      <c r="A708" s="12">
        <v>295</v>
      </c>
      <c r="B708" s="12" t="s">
        <v>124</v>
      </c>
      <c r="C708" s="13" t="s">
        <v>458</v>
      </c>
      <c r="D708" s="7" t="str">
        <f t="shared" si="11"/>
        <v>CALABAR-YOLA</v>
      </c>
      <c r="E708" s="7" t="s">
        <v>159</v>
      </c>
      <c r="F708" s="14">
        <v>1752</v>
      </c>
      <c r="G708" s="12" t="s">
        <v>464</v>
      </c>
      <c r="H708" s="12" t="s">
        <v>464</v>
      </c>
      <c r="I708" s="12" t="s">
        <v>464</v>
      </c>
      <c r="J708" s="14">
        <v>320004</v>
      </c>
      <c r="K708" s="15">
        <v>516136</v>
      </c>
      <c r="L708" s="16">
        <v>619363</v>
      </c>
      <c r="M708" s="14">
        <v>722591</v>
      </c>
      <c r="N708" s="14">
        <v>867109</v>
      </c>
    </row>
    <row r="709" spans="1:14" x14ac:dyDescent="0.25">
      <c r="A709" s="12">
        <v>296</v>
      </c>
      <c r="B709" s="12" t="s">
        <v>124</v>
      </c>
      <c r="C709" s="13" t="s">
        <v>459</v>
      </c>
      <c r="D709" s="7" t="str">
        <f t="shared" si="11"/>
        <v>CALABAR-ZAKI BIAM</v>
      </c>
      <c r="E709" s="7" t="s">
        <v>167</v>
      </c>
      <c r="F709" s="14">
        <v>881</v>
      </c>
      <c r="G709" s="12" t="s">
        <v>464</v>
      </c>
      <c r="H709" s="12" t="s">
        <v>464</v>
      </c>
      <c r="I709" s="12" t="s">
        <v>464</v>
      </c>
      <c r="J709" s="14">
        <v>203263</v>
      </c>
      <c r="K709" s="15">
        <v>327843</v>
      </c>
      <c r="L709" s="16">
        <v>393412</v>
      </c>
      <c r="M709" s="14">
        <v>458981</v>
      </c>
      <c r="N709" s="14">
        <v>550777</v>
      </c>
    </row>
    <row r="710" spans="1:14" x14ac:dyDescent="0.25">
      <c r="A710" s="12">
        <v>297</v>
      </c>
      <c r="B710" s="12" t="s">
        <v>124</v>
      </c>
      <c r="C710" s="13" t="s">
        <v>460</v>
      </c>
      <c r="D710" s="7" t="str">
        <f t="shared" si="11"/>
        <v>CALABAR-ZAMFARA</v>
      </c>
      <c r="E710" s="7" t="s">
        <v>173</v>
      </c>
      <c r="F710" s="14">
        <v>2298</v>
      </c>
      <c r="G710" s="12" t="s">
        <v>464</v>
      </c>
      <c r="H710" s="12" t="s">
        <v>464</v>
      </c>
      <c r="I710" s="12" t="s">
        <v>464</v>
      </c>
      <c r="J710" s="14">
        <v>361148</v>
      </c>
      <c r="K710" s="15">
        <v>582496</v>
      </c>
      <c r="L710" s="16">
        <v>698996</v>
      </c>
      <c r="M710" s="14">
        <v>815495</v>
      </c>
      <c r="N710" s="14">
        <v>978594</v>
      </c>
    </row>
    <row r="711" spans="1:14" x14ac:dyDescent="0.25">
      <c r="A711" s="12">
        <v>298</v>
      </c>
      <c r="B711" s="12" t="s">
        <v>124</v>
      </c>
      <c r="C711" s="13" t="s">
        <v>461</v>
      </c>
      <c r="D711" s="7" t="str">
        <f t="shared" si="11"/>
        <v>CALABAR-ZARIA</v>
      </c>
      <c r="E711" s="7" t="s">
        <v>80</v>
      </c>
      <c r="F711" s="14">
        <v>1840</v>
      </c>
      <c r="G711" s="12" t="s">
        <v>464</v>
      </c>
      <c r="H711" s="12" t="s">
        <v>464</v>
      </c>
      <c r="I711" s="12" t="s">
        <v>464</v>
      </c>
      <c r="J711" s="14">
        <v>293490</v>
      </c>
      <c r="K711" s="15">
        <v>473371</v>
      </c>
      <c r="L711" s="16">
        <v>568045</v>
      </c>
      <c r="M711" s="14">
        <v>662719</v>
      </c>
      <c r="N711" s="14">
        <v>795263</v>
      </c>
    </row>
    <row r="712" spans="1:14" x14ac:dyDescent="0.25">
      <c r="A712" s="12">
        <v>299</v>
      </c>
      <c r="B712" s="12" t="s">
        <v>124</v>
      </c>
      <c r="C712" s="13" t="s">
        <v>493</v>
      </c>
      <c r="D712" s="7" t="str">
        <f t="shared" si="11"/>
        <v>CALABAR-ZINGINGININWA</v>
      </c>
      <c r="E712" s="7"/>
      <c r="F712" s="14">
        <v>1532</v>
      </c>
      <c r="G712" s="12" t="s">
        <v>464</v>
      </c>
      <c r="H712" s="12" t="s">
        <v>464</v>
      </c>
      <c r="I712" s="12" t="s">
        <v>464</v>
      </c>
      <c r="J712" s="14">
        <v>276118</v>
      </c>
      <c r="K712" s="15">
        <v>445352</v>
      </c>
      <c r="L712" s="16">
        <v>534422</v>
      </c>
      <c r="M712" s="14">
        <v>623492</v>
      </c>
      <c r="N712" s="14">
        <v>748191</v>
      </c>
    </row>
    <row r="713" spans="1:14" x14ac:dyDescent="0.25">
      <c r="A713" s="12">
        <v>300</v>
      </c>
      <c r="B713" s="12" t="s">
        <v>124</v>
      </c>
      <c r="C713" s="13" t="s">
        <v>462</v>
      </c>
      <c r="D713" s="7" t="str">
        <f t="shared" si="11"/>
        <v>CALABAR-ZURU</v>
      </c>
      <c r="E713" s="7" t="s">
        <v>116</v>
      </c>
      <c r="F713" s="14">
        <v>2118</v>
      </c>
      <c r="G713" s="12" t="s">
        <v>464</v>
      </c>
      <c r="H713" s="12" t="s">
        <v>464</v>
      </c>
      <c r="I713" s="12" t="s">
        <v>464</v>
      </c>
      <c r="J713" s="14">
        <v>338290</v>
      </c>
      <c r="K713" s="15">
        <v>545630</v>
      </c>
      <c r="L713" s="16">
        <v>654756</v>
      </c>
      <c r="M713" s="14">
        <v>763881</v>
      </c>
      <c r="N713" s="14">
        <v>916658</v>
      </c>
    </row>
    <row r="714" spans="1:14" x14ac:dyDescent="0.25">
      <c r="A714" s="7">
        <v>1</v>
      </c>
      <c r="B714" s="7" t="s">
        <v>177</v>
      </c>
      <c r="C714" s="18" t="s">
        <v>463</v>
      </c>
      <c r="D714" s="7" t="str">
        <f t="shared" si="11"/>
        <v>IBADAN-ABA</v>
      </c>
      <c r="E714" s="7" t="s">
        <v>16</v>
      </c>
      <c r="F714" s="8">
        <v>1150</v>
      </c>
      <c r="G714" s="12" t="s">
        <v>464</v>
      </c>
      <c r="H714" s="12" t="s">
        <v>464</v>
      </c>
      <c r="I714" s="12" t="s">
        <v>464</v>
      </c>
      <c r="J714" s="8">
        <v>218900</v>
      </c>
      <c r="K714" s="9">
        <v>353065</v>
      </c>
      <c r="L714" s="10">
        <v>423678</v>
      </c>
      <c r="M714" s="8">
        <v>494291</v>
      </c>
      <c r="N714" s="8">
        <v>593149</v>
      </c>
    </row>
    <row r="715" spans="1:14" x14ac:dyDescent="0.25">
      <c r="A715" s="7">
        <v>2</v>
      </c>
      <c r="B715" s="7" t="s">
        <v>177</v>
      </c>
      <c r="C715" s="18" t="s">
        <v>465</v>
      </c>
      <c r="D715" s="7" t="str">
        <f t="shared" si="11"/>
        <v>IBADAN-ABAGANA</v>
      </c>
      <c r="E715" s="7" t="s">
        <v>18</v>
      </c>
      <c r="F715" s="8">
        <v>927</v>
      </c>
      <c r="G715" s="12" t="s">
        <v>464</v>
      </c>
      <c r="H715" s="12" t="s">
        <v>464</v>
      </c>
      <c r="I715" s="12" t="s">
        <v>464</v>
      </c>
      <c r="J715" s="8">
        <v>199198</v>
      </c>
      <c r="K715" s="9">
        <v>321287</v>
      </c>
      <c r="L715" s="10">
        <v>385544</v>
      </c>
      <c r="M715" s="8">
        <v>449801</v>
      </c>
      <c r="N715" s="8">
        <v>539761</v>
      </c>
    </row>
    <row r="716" spans="1:14" x14ac:dyDescent="0.25">
      <c r="A716" s="7">
        <v>3</v>
      </c>
      <c r="B716" s="7" t="s">
        <v>177</v>
      </c>
      <c r="C716" s="18" t="s">
        <v>19</v>
      </c>
      <c r="D716" s="7" t="str">
        <f t="shared" si="11"/>
        <v>IBADAN-ABAJI</v>
      </c>
      <c r="E716" s="7" t="s">
        <v>20</v>
      </c>
      <c r="F716" s="8">
        <v>960</v>
      </c>
      <c r="G716" s="12" t="s">
        <v>464</v>
      </c>
      <c r="H716" s="12" t="s">
        <v>464</v>
      </c>
      <c r="I716" s="12" t="s">
        <v>464</v>
      </c>
      <c r="J716" s="8">
        <v>197281</v>
      </c>
      <c r="K716" s="9">
        <v>318194</v>
      </c>
      <c r="L716" s="10">
        <v>381833</v>
      </c>
      <c r="M716" s="8">
        <v>445472</v>
      </c>
      <c r="N716" s="8">
        <v>534567</v>
      </c>
    </row>
    <row r="717" spans="1:14" x14ac:dyDescent="0.25">
      <c r="A717" s="7">
        <v>4</v>
      </c>
      <c r="B717" s="7" t="s">
        <v>177</v>
      </c>
      <c r="C717" s="18" t="s">
        <v>21</v>
      </c>
      <c r="D717" s="7" t="str">
        <f t="shared" si="11"/>
        <v>IBADAN-ABAKALIKI</v>
      </c>
      <c r="E717" s="7" t="s">
        <v>22</v>
      </c>
      <c r="F717" s="8">
        <v>1220</v>
      </c>
      <c r="G717" s="12" t="s">
        <v>464</v>
      </c>
      <c r="H717" s="12" t="s">
        <v>464</v>
      </c>
      <c r="I717" s="12" t="s">
        <v>464</v>
      </c>
      <c r="J717" s="8">
        <v>233475</v>
      </c>
      <c r="K717" s="9">
        <v>376573</v>
      </c>
      <c r="L717" s="10">
        <v>451887</v>
      </c>
      <c r="M717" s="8">
        <v>527202</v>
      </c>
      <c r="N717" s="8">
        <v>632642</v>
      </c>
    </row>
    <row r="718" spans="1:14" x14ac:dyDescent="0.25">
      <c r="A718" s="7">
        <v>5</v>
      </c>
      <c r="B718" s="7" t="s">
        <v>177</v>
      </c>
      <c r="C718" s="18" t="s">
        <v>23</v>
      </c>
      <c r="D718" s="7" t="str">
        <f t="shared" si="11"/>
        <v>IBADAN-ABEJUKOLO</v>
      </c>
      <c r="E718" s="7" t="s">
        <v>24</v>
      </c>
      <c r="F718" s="8">
        <v>1022</v>
      </c>
      <c r="G718" s="12" t="s">
        <v>464</v>
      </c>
      <c r="H718" s="12" t="s">
        <v>464</v>
      </c>
      <c r="I718" s="12" t="s">
        <v>464</v>
      </c>
      <c r="J718" s="8">
        <v>209176</v>
      </c>
      <c r="K718" s="9">
        <v>337381</v>
      </c>
      <c r="L718" s="10">
        <v>404857</v>
      </c>
      <c r="M718" s="8">
        <v>472333</v>
      </c>
      <c r="N718" s="8">
        <v>566800</v>
      </c>
    </row>
    <row r="719" spans="1:14" x14ac:dyDescent="0.25">
      <c r="A719" s="7">
        <v>6</v>
      </c>
      <c r="B719" s="7" t="s">
        <v>177</v>
      </c>
      <c r="C719" s="18" t="s">
        <v>25</v>
      </c>
      <c r="D719" s="7" t="str">
        <f t="shared" si="11"/>
        <v>IBADAN-ABEOKUTA</v>
      </c>
      <c r="E719" s="7" t="s">
        <v>26</v>
      </c>
      <c r="F719" s="8">
        <v>160</v>
      </c>
      <c r="G719" s="12" t="s">
        <v>464</v>
      </c>
      <c r="H719" s="12" t="s">
        <v>464</v>
      </c>
      <c r="I719" s="12" t="s">
        <v>464</v>
      </c>
      <c r="J719" s="8">
        <v>73567</v>
      </c>
      <c r="K719" s="9">
        <v>118657</v>
      </c>
      <c r="L719" s="10">
        <v>142388</v>
      </c>
      <c r="M719" s="8">
        <v>166120</v>
      </c>
      <c r="N719" s="8">
        <v>199344</v>
      </c>
    </row>
    <row r="720" spans="1:14" x14ac:dyDescent="0.25">
      <c r="A720" s="7">
        <v>7</v>
      </c>
      <c r="B720" s="7" t="s">
        <v>177</v>
      </c>
      <c r="C720" s="18" t="s">
        <v>27</v>
      </c>
      <c r="D720" s="7" t="str">
        <f t="shared" si="11"/>
        <v>IBADAN-ABRAKA</v>
      </c>
      <c r="E720" s="7" t="s">
        <v>28</v>
      </c>
      <c r="F720" s="8">
        <v>840</v>
      </c>
      <c r="G720" s="12" t="s">
        <v>464</v>
      </c>
      <c r="H720" s="12" t="s">
        <v>464</v>
      </c>
      <c r="I720" s="12" t="s">
        <v>464</v>
      </c>
      <c r="J720" s="8">
        <v>175545</v>
      </c>
      <c r="K720" s="9">
        <v>283138</v>
      </c>
      <c r="L720" s="10">
        <v>339765</v>
      </c>
      <c r="M720" s="8">
        <v>396393</v>
      </c>
      <c r="N720" s="8">
        <v>475671</v>
      </c>
    </row>
    <row r="721" spans="1:14" x14ac:dyDescent="0.25">
      <c r="A721" s="7">
        <v>8</v>
      </c>
      <c r="B721" s="7" t="s">
        <v>177</v>
      </c>
      <c r="C721" s="18" t="s">
        <v>29</v>
      </c>
      <c r="D721" s="7" t="str">
        <f t="shared" si="11"/>
        <v>IBADAN-ABUJA</v>
      </c>
      <c r="E721" s="7" t="s">
        <v>20</v>
      </c>
      <c r="F721" s="8">
        <v>1200</v>
      </c>
      <c r="G721" s="12" t="s">
        <v>464</v>
      </c>
      <c r="H721" s="12" t="s">
        <v>464</v>
      </c>
      <c r="I721" s="12" t="s">
        <v>464</v>
      </c>
      <c r="J721" s="8">
        <v>227909</v>
      </c>
      <c r="K721" s="9">
        <v>367594</v>
      </c>
      <c r="L721" s="10">
        <v>441113</v>
      </c>
      <c r="M721" s="8">
        <v>514632</v>
      </c>
      <c r="N721" s="8">
        <v>617559</v>
      </c>
    </row>
    <row r="722" spans="1:14" x14ac:dyDescent="0.25">
      <c r="A722" s="7">
        <v>9</v>
      </c>
      <c r="B722" s="7" t="s">
        <v>177</v>
      </c>
      <c r="C722" s="18" t="s">
        <v>494</v>
      </c>
      <c r="D722" s="7" t="str">
        <f t="shared" si="11"/>
        <v>IBADAN-ADO EKITI</v>
      </c>
      <c r="E722" s="7" t="s">
        <v>36</v>
      </c>
      <c r="F722" s="8">
        <v>400</v>
      </c>
      <c r="G722" s="12" t="s">
        <v>464</v>
      </c>
      <c r="H722" s="12" t="s">
        <v>464</v>
      </c>
      <c r="I722" s="12" t="s">
        <v>464</v>
      </c>
      <c r="J722" s="8">
        <v>106424</v>
      </c>
      <c r="K722" s="9">
        <v>171652</v>
      </c>
      <c r="L722" s="10">
        <v>205983</v>
      </c>
      <c r="M722" s="8">
        <v>240313</v>
      </c>
      <c r="N722" s="8">
        <v>288376</v>
      </c>
    </row>
    <row r="723" spans="1:14" x14ac:dyDescent="0.25">
      <c r="A723" s="7">
        <v>10</v>
      </c>
      <c r="B723" s="7" t="s">
        <v>177</v>
      </c>
      <c r="C723" s="18" t="s">
        <v>37</v>
      </c>
      <c r="D723" s="7" t="str">
        <f t="shared" si="11"/>
        <v>IBADAN-ADO ODO</v>
      </c>
      <c r="E723" s="7" t="s">
        <v>26</v>
      </c>
      <c r="F723" s="8">
        <v>370</v>
      </c>
      <c r="G723" s="12" t="s">
        <v>464</v>
      </c>
      <c r="H723" s="12" t="s">
        <v>464</v>
      </c>
      <c r="I723" s="12" t="s">
        <v>464</v>
      </c>
      <c r="J723" s="8">
        <v>94382</v>
      </c>
      <c r="K723" s="9">
        <v>152228</v>
      </c>
      <c r="L723" s="10">
        <v>182674</v>
      </c>
      <c r="M723" s="8">
        <v>213120</v>
      </c>
      <c r="N723" s="8">
        <v>255744</v>
      </c>
    </row>
    <row r="724" spans="1:14" x14ac:dyDescent="0.25">
      <c r="A724" s="7">
        <v>11</v>
      </c>
      <c r="B724" s="7" t="s">
        <v>177</v>
      </c>
      <c r="C724" s="18" t="s">
        <v>39</v>
      </c>
      <c r="D724" s="7" t="str">
        <f t="shared" si="11"/>
        <v>IBADAN-AGBARA</v>
      </c>
      <c r="E724" s="7" t="s">
        <v>26</v>
      </c>
      <c r="F724" s="8">
        <v>330</v>
      </c>
      <c r="G724" s="12" t="s">
        <v>464</v>
      </c>
      <c r="H724" s="12" t="s">
        <v>464</v>
      </c>
      <c r="I724" s="12" t="s">
        <v>464</v>
      </c>
      <c r="J724" s="8">
        <v>88687</v>
      </c>
      <c r="K724" s="9">
        <v>143043</v>
      </c>
      <c r="L724" s="10">
        <v>171652</v>
      </c>
      <c r="M724" s="8">
        <v>200261</v>
      </c>
      <c r="N724" s="8">
        <v>240313</v>
      </c>
    </row>
    <row r="725" spans="1:14" x14ac:dyDescent="0.25">
      <c r="A725" s="7">
        <v>12</v>
      </c>
      <c r="B725" s="7" t="s">
        <v>177</v>
      </c>
      <c r="C725" s="18" t="s">
        <v>41</v>
      </c>
      <c r="D725" s="7" t="str">
        <f t="shared" si="11"/>
        <v>IBADAN-AGBOR</v>
      </c>
      <c r="E725" s="7" t="s">
        <v>28</v>
      </c>
      <c r="F725" s="8">
        <v>720</v>
      </c>
      <c r="G725" s="12" t="s">
        <v>464</v>
      </c>
      <c r="H725" s="12" t="s">
        <v>464</v>
      </c>
      <c r="I725" s="12" t="s">
        <v>464</v>
      </c>
      <c r="J725" s="8">
        <v>160670</v>
      </c>
      <c r="K725" s="9">
        <v>259145</v>
      </c>
      <c r="L725" s="10">
        <v>310974</v>
      </c>
      <c r="M725" s="8">
        <v>362803</v>
      </c>
      <c r="N725" s="8">
        <v>435364</v>
      </c>
    </row>
    <row r="726" spans="1:14" x14ac:dyDescent="0.25">
      <c r="A726" s="7">
        <v>13</v>
      </c>
      <c r="B726" s="7" t="s">
        <v>177</v>
      </c>
      <c r="C726" s="18" t="s">
        <v>44</v>
      </c>
      <c r="D726" s="7" t="str">
        <f t="shared" si="11"/>
        <v>IBADAN-AGENEBODE</v>
      </c>
      <c r="E726" s="7" t="s">
        <v>45</v>
      </c>
      <c r="F726" s="8">
        <v>760</v>
      </c>
      <c r="G726" s="12" t="s">
        <v>464</v>
      </c>
      <c r="H726" s="12" t="s">
        <v>464</v>
      </c>
      <c r="I726" s="12" t="s">
        <v>464</v>
      </c>
      <c r="J726" s="8">
        <v>163534</v>
      </c>
      <c r="K726" s="9">
        <v>263765</v>
      </c>
      <c r="L726" s="10">
        <v>316518</v>
      </c>
      <c r="M726" s="8">
        <v>369271</v>
      </c>
      <c r="N726" s="8">
        <v>443125</v>
      </c>
    </row>
    <row r="727" spans="1:14" x14ac:dyDescent="0.25">
      <c r="A727" s="7">
        <v>14</v>
      </c>
      <c r="B727" s="7" t="s">
        <v>177</v>
      </c>
      <c r="C727" s="18" t="s">
        <v>48</v>
      </c>
      <c r="D727" s="7" t="str">
        <f t="shared" si="11"/>
        <v>IBADAN-AGO-IWOYE</v>
      </c>
      <c r="E727" s="7" t="s">
        <v>26</v>
      </c>
      <c r="F727" s="8">
        <v>120</v>
      </c>
      <c r="G727" s="12" t="s">
        <v>464</v>
      </c>
      <c r="H727" s="12" t="s">
        <v>464</v>
      </c>
      <c r="I727" s="12" t="s">
        <v>464</v>
      </c>
      <c r="J727" s="8">
        <v>63192</v>
      </c>
      <c r="K727" s="9">
        <v>101923</v>
      </c>
      <c r="L727" s="10">
        <v>122308</v>
      </c>
      <c r="M727" s="8">
        <v>142693</v>
      </c>
      <c r="N727" s="8">
        <v>171231</v>
      </c>
    </row>
    <row r="728" spans="1:14" x14ac:dyDescent="0.25">
      <c r="A728" s="7">
        <v>15</v>
      </c>
      <c r="B728" s="7" t="s">
        <v>177</v>
      </c>
      <c r="C728" s="18" t="s">
        <v>467</v>
      </c>
      <c r="D728" s="7" t="str">
        <f t="shared" si="11"/>
        <v>IBADAN-AGULERI</v>
      </c>
      <c r="E728" s="7" t="s">
        <v>18</v>
      </c>
      <c r="F728" s="8">
        <v>935</v>
      </c>
      <c r="G728" s="12" t="s">
        <v>464</v>
      </c>
      <c r="H728" s="12" t="s">
        <v>464</v>
      </c>
      <c r="I728" s="12" t="s">
        <v>464</v>
      </c>
      <c r="J728" s="8">
        <v>199198</v>
      </c>
      <c r="K728" s="9">
        <v>321287</v>
      </c>
      <c r="L728" s="10">
        <v>385544</v>
      </c>
      <c r="M728" s="8">
        <v>449801</v>
      </c>
      <c r="N728" s="8">
        <v>539761</v>
      </c>
    </row>
    <row r="729" spans="1:14" x14ac:dyDescent="0.25">
      <c r="A729" s="7">
        <v>16</v>
      </c>
      <c r="B729" s="7" t="s">
        <v>177</v>
      </c>
      <c r="C729" s="18" t="s">
        <v>51</v>
      </c>
      <c r="D729" s="7" t="str">
        <f t="shared" si="11"/>
        <v>IBADAN-AGULU</v>
      </c>
      <c r="E729" s="7" t="s">
        <v>18</v>
      </c>
      <c r="F729" s="8">
        <v>975</v>
      </c>
      <c r="G729" s="12" t="s">
        <v>464</v>
      </c>
      <c r="H729" s="12" t="s">
        <v>464</v>
      </c>
      <c r="I729" s="12" t="s">
        <v>464</v>
      </c>
      <c r="J729" s="8">
        <v>202339</v>
      </c>
      <c r="K729" s="9">
        <v>326353</v>
      </c>
      <c r="L729" s="10">
        <v>391624</v>
      </c>
      <c r="M729" s="8">
        <v>456895</v>
      </c>
      <c r="N729" s="8">
        <v>548273</v>
      </c>
    </row>
    <row r="730" spans="1:14" x14ac:dyDescent="0.25">
      <c r="A730" s="7">
        <v>17</v>
      </c>
      <c r="B730" s="7" t="s">
        <v>177</v>
      </c>
      <c r="C730" s="18" t="s">
        <v>52</v>
      </c>
      <c r="D730" s="7" t="str">
        <f t="shared" si="11"/>
        <v>IBADAN-AHOADA</v>
      </c>
      <c r="E730" s="7" t="s">
        <v>53</v>
      </c>
      <c r="F730" s="8">
        <v>1200</v>
      </c>
      <c r="G730" s="12" t="s">
        <v>464</v>
      </c>
      <c r="H730" s="12" t="s">
        <v>464</v>
      </c>
      <c r="I730" s="12" t="s">
        <v>464</v>
      </c>
      <c r="J730" s="8">
        <v>233752</v>
      </c>
      <c r="K730" s="9">
        <v>377020</v>
      </c>
      <c r="L730" s="10">
        <v>452424</v>
      </c>
      <c r="M730" s="8">
        <v>527828</v>
      </c>
      <c r="N730" s="8">
        <v>633394</v>
      </c>
    </row>
    <row r="731" spans="1:14" x14ac:dyDescent="0.25">
      <c r="A731" s="7">
        <v>18</v>
      </c>
      <c r="B731" s="7" t="s">
        <v>177</v>
      </c>
      <c r="C731" s="18" t="s">
        <v>58</v>
      </c>
      <c r="D731" s="7" t="str">
        <f t="shared" si="11"/>
        <v>IBADAN-AJAOKUTA</v>
      </c>
      <c r="E731" s="7" t="s">
        <v>24</v>
      </c>
      <c r="F731" s="8">
        <v>770</v>
      </c>
      <c r="G731" s="12" t="s">
        <v>464</v>
      </c>
      <c r="H731" s="12" t="s">
        <v>464</v>
      </c>
      <c r="I731" s="12" t="s">
        <v>464</v>
      </c>
      <c r="J731" s="8">
        <v>168154</v>
      </c>
      <c r="K731" s="9">
        <v>271216</v>
      </c>
      <c r="L731" s="10">
        <v>325459</v>
      </c>
      <c r="M731" s="8">
        <v>379702</v>
      </c>
      <c r="N731" s="8">
        <v>455643</v>
      </c>
    </row>
    <row r="732" spans="1:14" x14ac:dyDescent="0.25">
      <c r="A732" s="7">
        <v>19</v>
      </c>
      <c r="B732" s="7" t="s">
        <v>177</v>
      </c>
      <c r="C732" s="18" t="s">
        <v>59</v>
      </c>
      <c r="D732" s="7" t="str">
        <f t="shared" si="11"/>
        <v>IBADAN-AJEBANDELE</v>
      </c>
      <c r="E732" s="7" t="s">
        <v>60</v>
      </c>
      <c r="F732" s="8">
        <v>325</v>
      </c>
      <c r="G732" s="12" t="s">
        <v>464</v>
      </c>
      <c r="H732" s="12" t="s">
        <v>464</v>
      </c>
      <c r="I732" s="12" t="s">
        <v>464</v>
      </c>
      <c r="J732" s="8">
        <v>88687</v>
      </c>
      <c r="K732" s="9">
        <v>143043</v>
      </c>
      <c r="L732" s="10">
        <v>171652</v>
      </c>
      <c r="M732" s="8">
        <v>200261</v>
      </c>
      <c r="N732" s="8">
        <v>240313</v>
      </c>
    </row>
    <row r="733" spans="1:14" x14ac:dyDescent="0.25">
      <c r="A733" s="7">
        <v>20</v>
      </c>
      <c r="B733" s="7" t="s">
        <v>177</v>
      </c>
      <c r="C733" s="18" t="s">
        <v>63</v>
      </c>
      <c r="D733" s="7" t="str">
        <f t="shared" si="11"/>
        <v>IBADAN-AKOKO-EDO</v>
      </c>
      <c r="E733" s="7" t="s">
        <v>45</v>
      </c>
      <c r="F733" s="8">
        <v>360</v>
      </c>
      <c r="G733" s="12" t="s">
        <v>464</v>
      </c>
      <c r="H733" s="12" t="s">
        <v>464</v>
      </c>
      <c r="I733" s="12" t="s">
        <v>464</v>
      </c>
      <c r="J733" s="8">
        <v>94382</v>
      </c>
      <c r="K733" s="9">
        <v>152228</v>
      </c>
      <c r="L733" s="10">
        <v>182674</v>
      </c>
      <c r="M733" s="8">
        <v>213120</v>
      </c>
      <c r="N733" s="8">
        <v>255744</v>
      </c>
    </row>
    <row r="734" spans="1:14" x14ac:dyDescent="0.25">
      <c r="A734" s="7">
        <v>21</v>
      </c>
      <c r="B734" s="7" t="s">
        <v>177</v>
      </c>
      <c r="C734" s="18" t="s">
        <v>64</v>
      </c>
      <c r="D734" s="7" t="str">
        <f t="shared" si="11"/>
        <v>IBADAN-AKURE</v>
      </c>
      <c r="E734" s="7" t="s">
        <v>60</v>
      </c>
      <c r="F734" s="8">
        <v>360</v>
      </c>
      <c r="G734" s="12" t="s">
        <v>464</v>
      </c>
      <c r="H734" s="12" t="s">
        <v>464</v>
      </c>
      <c r="I734" s="12" t="s">
        <v>464</v>
      </c>
      <c r="J734" s="8">
        <v>94382</v>
      </c>
      <c r="K734" s="9">
        <v>152228</v>
      </c>
      <c r="L734" s="10">
        <v>182674</v>
      </c>
      <c r="M734" s="8">
        <v>213120</v>
      </c>
      <c r="N734" s="8">
        <v>255744</v>
      </c>
    </row>
    <row r="735" spans="1:14" x14ac:dyDescent="0.25">
      <c r="A735" s="7">
        <v>22</v>
      </c>
      <c r="B735" s="7" t="s">
        <v>177</v>
      </c>
      <c r="C735" s="18" t="s">
        <v>66</v>
      </c>
      <c r="D735" s="7" t="str">
        <f t="shared" si="11"/>
        <v>IBADAN-AKWANGA</v>
      </c>
      <c r="E735" s="7" t="s">
        <v>67</v>
      </c>
      <c r="F735" s="8">
        <v>1430</v>
      </c>
      <c r="G735" s="12" t="s">
        <v>464</v>
      </c>
      <c r="H735" s="12" t="s">
        <v>464</v>
      </c>
      <c r="I735" s="12" t="s">
        <v>464</v>
      </c>
      <c r="J735" s="8">
        <v>267275</v>
      </c>
      <c r="K735" s="9">
        <v>431088</v>
      </c>
      <c r="L735" s="10">
        <v>517306</v>
      </c>
      <c r="M735" s="8">
        <v>603523</v>
      </c>
      <c r="N735" s="8">
        <v>724228</v>
      </c>
    </row>
    <row r="736" spans="1:14" x14ac:dyDescent="0.25">
      <c r="A736" s="7">
        <v>23</v>
      </c>
      <c r="B736" s="7" t="s">
        <v>177</v>
      </c>
      <c r="C736" s="18" t="s">
        <v>69</v>
      </c>
      <c r="D736" s="7" t="str">
        <f t="shared" si="11"/>
        <v>IBADAN-ALADJA</v>
      </c>
      <c r="E736" s="7" t="s">
        <v>28</v>
      </c>
      <c r="F736" s="8">
        <v>930</v>
      </c>
      <c r="G736" s="12" t="s">
        <v>464</v>
      </c>
      <c r="H736" s="12" t="s">
        <v>464</v>
      </c>
      <c r="I736" s="12" t="s">
        <v>464</v>
      </c>
      <c r="J736" s="8">
        <v>199198</v>
      </c>
      <c r="K736" s="9">
        <v>321287</v>
      </c>
      <c r="L736" s="10">
        <v>385544</v>
      </c>
      <c r="M736" s="8">
        <v>449801</v>
      </c>
      <c r="N736" s="8">
        <v>539761</v>
      </c>
    </row>
    <row r="737" spans="1:14" x14ac:dyDescent="0.25">
      <c r="A737" s="7">
        <v>24</v>
      </c>
      <c r="B737" s="7" t="s">
        <v>177</v>
      </c>
      <c r="C737" s="18" t="s">
        <v>78</v>
      </c>
      <c r="D737" s="7" t="str">
        <f t="shared" si="11"/>
        <v>IBADAN-ANAKU</v>
      </c>
      <c r="E737" s="7" t="s">
        <v>18</v>
      </c>
      <c r="F737" s="8">
        <v>900</v>
      </c>
      <c r="G737" s="12" t="s">
        <v>464</v>
      </c>
      <c r="H737" s="12" t="s">
        <v>464</v>
      </c>
      <c r="I737" s="12" t="s">
        <v>464</v>
      </c>
      <c r="J737" s="8">
        <v>196518</v>
      </c>
      <c r="K737" s="9">
        <v>316965</v>
      </c>
      <c r="L737" s="10">
        <v>380358</v>
      </c>
      <c r="M737" s="8">
        <v>443751</v>
      </c>
      <c r="N737" s="8">
        <v>532501</v>
      </c>
    </row>
    <row r="738" spans="1:14" x14ac:dyDescent="0.25">
      <c r="A738" s="7">
        <v>25</v>
      </c>
      <c r="B738" s="7" t="s">
        <v>177</v>
      </c>
      <c r="C738" s="18" t="s">
        <v>79</v>
      </c>
      <c r="D738" s="7" t="str">
        <f t="shared" si="11"/>
        <v>IBADAN-ANCHAU</v>
      </c>
      <c r="E738" s="7" t="s">
        <v>80</v>
      </c>
      <c r="F738" s="8">
        <v>1700</v>
      </c>
      <c r="G738" s="12" t="s">
        <v>464</v>
      </c>
      <c r="H738" s="12" t="s">
        <v>464</v>
      </c>
      <c r="I738" s="12" t="s">
        <v>464</v>
      </c>
      <c r="J738" s="8">
        <v>276036</v>
      </c>
      <c r="K738" s="9">
        <v>445219</v>
      </c>
      <c r="L738" s="10">
        <v>534263</v>
      </c>
      <c r="M738" s="8">
        <v>623307</v>
      </c>
      <c r="N738" s="8">
        <v>747968</v>
      </c>
    </row>
    <row r="739" spans="1:14" x14ac:dyDescent="0.25">
      <c r="A739" s="7">
        <v>26</v>
      </c>
      <c r="B739" s="7" t="s">
        <v>177</v>
      </c>
      <c r="C739" s="18" t="s">
        <v>81</v>
      </c>
      <c r="D739" s="7" t="str">
        <f t="shared" si="11"/>
        <v>IBADAN-ANKPA</v>
      </c>
      <c r="E739" s="7" t="s">
        <v>24</v>
      </c>
      <c r="F739" s="8">
        <v>1000</v>
      </c>
      <c r="G739" s="12" t="s">
        <v>464</v>
      </c>
      <c r="H739" s="12" t="s">
        <v>464</v>
      </c>
      <c r="I739" s="12" t="s">
        <v>464</v>
      </c>
      <c r="J739" s="8">
        <v>203910</v>
      </c>
      <c r="K739" s="9">
        <v>328887</v>
      </c>
      <c r="L739" s="10">
        <v>394664</v>
      </c>
      <c r="M739" s="8">
        <v>460441</v>
      </c>
      <c r="N739" s="8">
        <v>552529</v>
      </c>
    </row>
    <row r="740" spans="1:14" x14ac:dyDescent="0.25">
      <c r="A740" s="7">
        <v>27</v>
      </c>
      <c r="B740" s="7" t="s">
        <v>177</v>
      </c>
      <c r="C740" s="18" t="s">
        <v>85</v>
      </c>
      <c r="D740" s="7" t="str">
        <f t="shared" si="11"/>
        <v>IBADAN-APAPA</v>
      </c>
      <c r="E740" s="7" t="s">
        <v>31</v>
      </c>
      <c r="F740" s="8">
        <v>284</v>
      </c>
      <c r="G740" s="12" t="s">
        <v>464</v>
      </c>
      <c r="H740" s="12" t="s">
        <v>464</v>
      </c>
      <c r="I740" s="12" t="s">
        <v>464</v>
      </c>
      <c r="J740" s="8">
        <v>82619</v>
      </c>
      <c r="K740" s="9">
        <v>133256</v>
      </c>
      <c r="L740" s="10">
        <v>159908</v>
      </c>
      <c r="M740" s="8">
        <v>186559</v>
      </c>
      <c r="N740" s="8">
        <v>223871</v>
      </c>
    </row>
    <row r="741" spans="1:14" x14ac:dyDescent="0.25">
      <c r="A741" s="7">
        <v>28</v>
      </c>
      <c r="B741" s="7" t="s">
        <v>177</v>
      </c>
      <c r="C741" s="18" t="s">
        <v>86</v>
      </c>
      <c r="D741" s="7" t="str">
        <f t="shared" si="11"/>
        <v>IBADAN-APOMU</v>
      </c>
      <c r="E741" s="7" t="s">
        <v>87</v>
      </c>
      <c r="F741" s="8">
        <v>70</v>
      </c>
      <c r="G741" s="12" t="s">
        <v>464</v>
      </c>
      <c r="H741" s="12" t="s">
        <v>464</v>
      </c>
      <c r="I741" s="12" t="s">
        <v>464</v>
      </c>
      <c r="J741" s="8">
        <v>57454</v>
      </c>
      <c r="K741" s="9">
        <v>92667</v>
      </c>
      <c r="L741" s="10">
        <v>111200</v>
      </c>
      <c r="M741" s="8">
        <v>129734</v>
      </c>
      <c r="N741" s="8">
        <v>155681</v>
      </c>
    </row>
    <row r="742" spans="1:14" x14ac:dyDescent="0.25">
      <c r="A742" s="7">
        <v>29</v>
      </c>
      <c r="B742" s="7" t="s">
        <v>177</v>
      </c>
      <c r="C742" s="18" t="s">
        <v>89</v>
      </c>
      <c r="D742" s="7" t="str">
        <f t="shared" si="11"/>
        <v>IBADAN-ASABA</v>
      </c>
      <c r="E742" s="7" t="s">
        <v>28</v>
      </c>
      <c r="F742" s="8">
        <v>850</v>
      </c>
      <c r="G742" s="12" t="s">
        <v>464</v>
      </c>
      <c r="H742" s="12" t="s">
        <v>464</v>
      </c>
      <c r="I742" s="12" t="s">
        <v>464</v>
      </c>
      <c r="J742" s="8">
        <v>175545</v>
      </c>
      <c r="K742" s="9">
        <v>283138</v>
      </c>
      <c r="L742" s="10">
        <v>339765</v>
      </c>
      <c r="M742" s="8">
        <v>396393</v>
      </c>
      <c r="N742" s="8">
        <v>475671</v>
      </c>
    </row>
    <row r="743" spans="1:14" x14ac:dyDescent="0.25">
      <c r="A743" s="7">
        <v>30</v>
      </c>
      <c r="B743" s="7" t="s">
        <v>177</v>
      </c>
      <c r="C743" s="18" t="s">
        <v>91</v>
      </c>
      <c r="D743" s="7" t="str">
        <f t="shared" si="11"/>
        <v>IBADAN-ASHAKA</v>
      </c>
      <c r="E743" s="7" t="s">
        <v>92</v>
      </c>
      <c r="F743" s="8">
        <v>2500</v>
      </c>
      <c r="G743" s="12" t="s">
        <v>464</v>
      </c>
      <c r="H743" s="12" t="s">
        <v>464</v>
      </c>
      <c r="I743" s="12" t="s">
        <v>464</v>
      </c>
      <c r="J743" s="8">
        <v>355808</v>
      </c>
      <c r="K743" s="9">
        <v>573884</v>
      </c>
      <c r="L743" s="10">
        <v>688661</v>
      </c>
      <c r="M743" s="8">
        <v>803438</v>
      </c>
      <c r="N743" s="8">
        <v>964126</v>
      </c>
    </row>
    <row r="744" spans="1:14" x14ac:dyDescent="0.25">
      <c r="A744" s="7">
        <v>31</v>
      </c>
      <c r="B744" s="7" t="s">
        <v>177</v>
      </c>
      <c r="C744" s="18" t="s">
        <v>93</v>
      </c>
      <c r="D744" s="7" t="str">
        <f t="shared" si="11"/>
        <v>IBADAN-AUCHI</v>
      </c>
      <c r="E744" s="7" t="s">
        <v>45</v>
      </c>
      <c r="F744" s="8">
        <v>670</v>
      </c>
      <c r="G744" s="12" t="s">
        <v>464</v>
      </c>
      <c r="H744" s="12" t="s">
        <v>464</v>
      </c>
      <c r="I744" s="12" t="s">
        <v>464</v>
      </c>
      <c r="J744" s="8">
        <v>150784</v>
      </c>
      <c r="K744" s="9">
        <v>243200</v>
      </c>
      <c r="L744" s="10">
        <v>291840</v>
      </c>
      <c r="M744" s="8">
        <v>340480</v>
      </c>
      <c r="N744" s="8">
        <v>408576</v>
      </c>
    </row>
    <row r="745" spans="1:14" x14ac:dyDescent="0.25">
      <c r="A745" s="7">
        <v>32</v>
      </c>
      <c r="B745" s="7" t="s">
        <v>177</v>
      </c>
      <c r="C745" s="18" t="s">
        <v>94</v>
      </c>
      <c r="D745" s="7" t="str">
        <f t="shared" si="11"/>
        <v>IBADAN-AUNA</v>
      </c>
      <c r="E745" s="7" t="s">
        <v>95</v>
      </c>
      <c r="F745" s="8">
        <v>1070</v>
      </c>
      <c r="G745" s="12" t="s">
        <v>464</v>
      </c>
      <c r="H745" s="12" t="s">
        <v>464</v>
      </c>
      <c r="I745" s="12" t="s">
        <v>464</v>
      </c>
      <c r="J745" s="8">
        <v>216648</v>
      </c>
      <c r="K745" s="9">
        <v>349433</v>
      </c>
      <c r="L745" s="10">
        <v>419319</v>
      </c>
      <c r="M745" s="8">
        <v>489206</v>
      </c>
      <c r="N745" s="8">
        <v>587047</v>
      </c>
    </row>
    <row r="746" spans="1:14" x14ac:dyDescent="0.25">
      <c r="A746" s="7">
        <v>33</v>
      </c>
      <c r="B746" s="7" t="s">
        <v>177</v>
      </c>
      <c r="C746" s="18" t="s">
        <v>96</v>
      </c>
      <c r="D746" s="7" t="str">
        <f t="shared" si="11"/>
        <v>IBADAN-AWE</v>
      </c>
      <c r="E746" s="7" t="s">
        <v>97</v>
      </c>
      <c r="F746" s="8">
        <v>115</v>
      </c>
      <c r="G746" s="12" t="s">
        <v>464</v>
      </c>
      <c r="H746" s="12" t="s">
        <v>464</v>
      </c>
      <c r="I746" s="12" t="s">
        <v>464</v>
      </c>
      <c r="J746" s="8">
        <v>63192</v>
      </c>
      <c r="K746" s="9">
        <v>101923</v>
      </c>
      <c r="L746" s="10">
        <v>122308</v>
      </c>
      <c r="M746" s="8">
        <v>142693</v>
      </c>
      <c r="N746" s="8">
        <v>171231</v>
      </c>
    </row>
    <row r="747" spans="1:14" x14ac:dyDescent="0.25">
      <c r="A747" s="7">
        <v>34</v>
      </c>
      <c r="B747" s="7" t="s">
        <v>177</v>
      </c>
      <c r="C747" s="18" t="s">
        <v>98</v>
      </c>
      <c r="D747" s="7" t="str">
        <f t="shared" si="11"/>
        <v>IBADAN-AWKA</v>
      </c>
      <c r="E747" s="7" t="s">
        <v>18</v>
      </c>
      <c r="F747" s="8">
        <v>950</v>
      </c>
      <c r="G747" s="12" t="s">
        <v>464</v>
      </c>
      <c r="H747" s="12" t="s">
        <v>464</v>
      </c>
      <c r="I747" s="12" t="s">
        <v>464</v>
      </c>
      <c r="J747" s="8">
        <v>200491</v>
      </c>
      <c r="K747" s="9">
        <v>323373</v>
      </c>
      <c r="L747" s="10">
        <v>388047</v>
      </c>
      <c r="M747" s="8">
        <v>452722</v>
      </c>
      <c r="N747" s="8">
        <v>543266</v>
      </c>
    </row>
    <row r="748" spans="1:14" x14ac:dyDescent="0.25">
      <c r="A748" s="7">
        <v>35</v>
      </c>
      <c r="B748" s="7" t="s">
        <v>177</v>
      </c>
      <c r="C748" s="18" t="s">
        <v>99</v>
      </c>
      <c r="D748" s="7" t="str">
        <f t="shared" si="11"/>
        <v>IBADAN-AYANGBA</v>
      </c>
      <c r="E748" s="7" t="s">
        <v>24</v>
      </c>
      <c r="F748" s="8">
        <v>900</v>
      </c>
      <c r="G748" s="12" t="s">
        <v>464</v>
      </c>
      <c r="H748" s="12" t="s">
        <v>464</v>
      </c>
      <c r="I748" s="12" t="s">
        <v>464</v>
      </c>
      <c r="J748" s="8">
        <v>196518</v>
      </c>
      <c r="K748" s="9">
        <v>316965</v>
      </c>
      <c r="L748" s="10">
        <v>380358</v>
      </c>
      <c r="M748" s="8">
        <v>443751</v>
      </c>
      <c r="N748" s="8">
        <v>532501</v>
      </c>
    </row>
    <row r="749" spans="1:14" x14ac:dyDescent="0.25">
      <c r="A749" s="7">
        <v>36</v>
      </c>
      <c r="B749" s="7" t="s">
        <v>177</v>
      </c>
      <c r="C749" s="18" t="s">
        <v>100</v>
      </c>
      <c r="D749" s="7" t="str">
        <f t="shared" si="11"/>
        <v>IBADAN-AYETE</v>
      </c>
      <c r="E749" s="7" t="s">
        <v>97</v>
      </c>
      <c r="F749" s="8">
        <v>275</v>
      </c>
      <c r="G749" s="12" t="s">
        <v>464</v>
      </c>
      <c r="H749" s="12" t="s">
        <v>464</v>
      </c>
      <c r="I749" s="12" t="s">
        <v>464</v>
      </c>
      <c r="J749" s="8">
        <v>84019</v>
      </c>
      <c r="K749" s="9">
        <v>135515</v>
      </c>
      <c r="L749" s="10">
        <v>162618</v>
      </c>
      <c r="M749" s="8">
        <v>189721</v>
      </c>
      <c r="N749" s="8">
        <v>227665</v>
      </c>
    </row>
    <row r="750" spans="1:14" x14ac:dyDescent="0.25">
      <c r="A750" s="7">
        <v>37</v>
      </c>
      <c r="B750" s="7" t="s">
        <v>177</v>
      </c>
      <c r="C750" s="18" t="s">
        <v>102</v>
      </c>
      <c r="D750" s="7" t="str">
        <f t="shared" si="11"/>
        <v>IBADAN-AZARE</v>
      </c>
      <c r="E750" s="7" t="s">
        <v>103</v>
      </c>
      <c r="F750" s="8">
        <v>2100</v>
      </c>
      <c r="G750" s="12" t="s">
        <v>464</v>
      </c>
      <c r="H750" s="12" t="s">
        <v>464</v>
      </c>
      <c r="I750" s="12" t="s">
        <v>464</v>
      </c>
      <c r="J750" s="8">
        <v>329454</v>
      </c>
      <c r="K750" s="9">
        <v>531377</v>
      </c>
      <c r="L750" s="10">
        <v>637652</v>
      </c>
      <c r="M750" s="8">
        <v>743928</v>
      </c>
      <c r="N750" s="8">
        <v>892713</v>
      </c>
    </row>
    <row r="751" spans="1:14" x14ac:dyDescent="0.25">
      <c r="A751" s="7">
        <v>38</v>
      </c>
      <c r="B751" s="7" t="s">
        <v>177</v>
      </c>
      <c r="C751" s="18" t="s">
        <v>104</v>
      </c>
      <c r="D751" s="7" t="str">
        <f t="shared" si="11"/>
        <v>IBADAN-BACITA</v>
      </c>
      <c r="E751" s="7" t="s">
        <v>105</v>
      </c>
      <c r="F751" s="8">
        <v>500</v>
      </c>
      <c r="G751" s="12" t="s">
        <v>464</v>
      </c>
      <c r="H751" s="12" t="s">
        <v>464</v>
      </c>
      <c r="I751" s="12" t="s">
        <v>464</v>
      </c>
      <c r="J751" s="8">
        <v>125189</v>
      </c>
      <c r="K751" s="9">
        <v>201917</v>
      </c>
      <c r="L751" s="10">
        <v>242301</v>
      </c>
      <c r="M751" s="8">
        <v>282684</v>
      </c>
      <c r="N751" s="8">
        <v>339221</v>
      </c>
    </row>
    <row r="752" spans="1:14" x14ac:dyDescent="0.25">
      <c r="A752" s="7">
        <v>39</v>
      </c>
      <c r="B752" s="7" t="s">
        <v>177</v>
      </c>
      <c r="C752" s="18" t="s">
        <v>106</v>
      </c>
      <c r="D752" s="7" t="str">
        <f t="shared" si="11"/>
        <v>IBADAN-BADAGRY</v>
      </c>
      <c r="E752" s="7" t="s">
        <v>31</v>
      </c>
      <c r="F752" s="8">
        <v>400</v>
      </c>
      <c r="G752" s="12" t="s">
        <v>464</v>
      </c>
      <c r="H752" s="12" t="s">
        <v>464</v>
      </c>
      <c r="I752" s="12" t="s">
        <v>464</v>
      </c>
      <c r="J752" s="8">
        <v>106424</v>
      </c>
      <c r="K752" s="9">
        <v>171652</v>
      </c>
      <c r="L752" s="10">
        <v>205983</v>
      </c>
      <c r="M752" s="8">
        <v>240313</v>
      </c>
      <c r="N752" s="8">
        <v>288376</v>
      </c>
    </row>
    <row r="753" spans="1:14" x14ac:dyDescent="0.25">
      <c r="A753" s="7">
        <v>40</v>
      </c>
      <c r="B753" s="7" t="s">
        <v>177</v>
      </c>
      <c r="C753" s="18" t="s">
        <v>110</v>
      </c>
      <c r="D753" s="7" t="str">
        <f t="shared" si="11"/>
        <v>IBADAN-BARNAWA</v>
      </c>
      <c r="E753" s="7" t="s">
        <v>80</v>
      </c>
      <c r="F753" s="8">
        <v>1450</v>
      </c>
      <c r="G753" s="12" t="s">
        <v>464</v>
      </c>
      <c r="H753" s="12" t="s">
        <v>464</v>
      </c>
      <c r="I753" s="12" t="s">
        <v>464</v>
      </c>
      <c r="J753" s="8">
        <v>257709</v>
      </c>
      <c r="K753" s="9">
        <v>415659</v>
      </c>
      <c r="L753" s="10">
        <v>498791</v>
      </c>
      <c r="M753" s="8">
        <v>581923</v>
      </c>
      <c r="N753" s="8">
        <v>698307</v>
      </c>
    </row>
    <row r="754" spans="1:14" x14ac:dyDescent="0.25">
      <c r="A754" s="7">
        <v>41</v>
      </c>
      <c r="B754" s="7" t="s">
        <v>177</v>
      </c>
      <c r="C754" s="18" t="s">
        <v>111</v>
      </c>
      <c r="D754" s="7" t="str">
        <f t="shared" si="11"/>
        <v>IBADAN-BAUCHI</v>
      </c>
      <c r="E754" s="7" t="s">
        <v>103</v>
      </c>
      <c r="F754" s="8">
        <v>2000</v>
      </c>
      <c r="G754" s="12" t="s">
        <v>464</v>
      </c>
      <c r="H754" s="12" t="s">
        <v>464</v>
      </c>
      <c r="I754" s="12" t="s">
        <v>464</v>
      </c>
      <c r="J754" s="8">
        <v>305654</v>
      </c>
      <c r="K754" s="9">
        <v>492991</v>
      </c>
      <c r="L754" s="10">
        <v>591589</v>
      </c>
      <c r="M754" s="8">
        <v>690188</v>
      </c>
      <c r="N754" s="8">
        <v>828225</v>
      </c>
    </row>
    <row r="755" spans="1:14" x14ac:dyDescent="0.25">
      <c r="A755" s="7">
        <v>42</v>
      </c>
      <c r="B755" s="7" t="s">
        <v>177</v>
      </c>
      <c r="C755" s="18" t="s">
        <v>112</v>
      </c>
      <c r="D755" s="7" t="str">
        <f t="shared" si="11"/>
        <v>IBADAN-BENIN</v>
      </c>
      <c r="E755" s="7" t="s">
        <v>45</v>
      </c>
      <c r="F755" s="8">
        <v>600</v>
      </c>
      <c r="G755" s="12" t="s">
        <v>464</v>
      </c>
      <c r="H755" s="12" t="s">
        <v>464</v>
      </c>
      <c r="I755" s="12" t="s">
        <v>464</v>
      </c>
      <c r="J755" s="8">
        <v>138773</v>
      </c>
      <c r="K755" s="9">
        <v>223828</v>
      </c>
      <c r="L755" s="10">
        <v>268593</v>
      </c>
      <c r="M755" s="8">
        <v>313359</v>
      </c>
      <c r="N755" s="8">
        <v>376030</v>
      </c>
    </row>
    <row r="756" spans="1:14" x14ac:dyDescent="0.25">
      <c r="A756" s="7">
        <v>43</v>
      </c>
      <c r="B756" s="7" t="s">
        <v>177</v>
      </c>
      <c r="C756" s="18" t="s">
        <v>113</v>
      </c>
      <c r="D756" s="7" t="str">
        <f t="shared" si="11"/>
        <v>IBADAN-BIDA</v>
      </c>
      <c r="E756" s="7" t="s">
        <v>95</v>
      </c>
      <c r="F756" s="8">
        <v>815</v>
      </c>
      <c r="G756" s="12" t="s">
        <v>464</v>
      </c>
      <c r="H756" s="12" t="s">
        <v>464</v>
      </c>
      <c r="I756" s="12" t="s">
        <v>464</v>
      </c>
      <c r="J756" s="8">
        <v>167553</v>
      </c>
      <c r="K756" s="9">
        <v>270247</v>
      </c>
      <c r="L756" s="10">
        <v>324297</v>
      </c>
      <c r="M756" s="8">
        <v>378346</v>
      </c>
      <c r="N756" s="8">
        <v>454015</v>
      </c>
    </row>
    <row r="757" spans="1:14" x14ac:dyDescent="0.25">
      <c r="A757" s="7">
        <v>44</v>
      </c>
      <c r="B757" s="7" t="s">
        <v>177</v>
      </c>
      <c r="C757" s="18" t="s">
        <v>115</v>
      </c>
      <c r="D757" s="7" t="str">
        <f t="shared" si="11"/>
        <v>IBADAN-BIRNIN-KEBBI</v>
      </c>
      <c r="E757" s="7" t="s">
        <v>116</v>
      </c>
      <c r="F757" s="8">
        <v>1470</v>
      </c>
      <c r="G757" s="12" t="s">
        <v>464</v>
      </c>
      <c r="H757" s="12" t="s">
        <v>464</v>
      </c>
      <c r="I757" s="12" t="s">
        <v>464</v>
      </c>
      <c r="J757" s="8">
        <v>264490</v>
      </c>
      <c r="K757" s="9">
        <v>426598</v>
      </c>
      <c r="L757" s="10">
        <v>511917</v>
      </c>
      <c r="M757" s="8">
        <v>597237</v>
      </c>
      <c r="N757" s="8">
        <v>716684</v>
      </c>
    </row>
    <row r="758" spans="1:14" x14ac:dyDescent="0.25">
      <c r="A758" s="7">
        <v>45</v>
      </c>
      <c r="B758" s="7" t="s">
        <v>177</v>
      </c>
      <c r="C758" s="18" t="s">
        <v>117</v>
      </c>
      <c r="D758" s="7" t="str">
        <f t="shared" si="11"/>
        <v>IBADAN-BIU</v>
      </c>
      <c r="E758" s="7" t="s">
        <v>118</v>
      </c>
      <c r="F758" s="8">
        <v>2650</v>
      </c>
      <c r="G758" s="12" t="s">
        <v>464</v>
      </c>
      <c r="H758" s="12" t="s">
        <v>464</v>
      </c>
      <c r="I758" s="12" t="s">
        <v>464</v>
      </c>
      <c r="J758" s="8">
        <v>392426</v>
      </c>
      <c r="K758" s="9">
        <v>632945</v>
      </c>
      <c r="L758" s="10">
        <v>759534</v>
      </c>
      <c r="M758" s="8">
        <v>886123</v>
      </c>
      <c r="N758" s="8">
        <v>1063348</v>
      </c>
    </row>
    <row r="759" spans="1:14" x14ac:dyDescent="0.25">
      <c r="A759" s="7">
        <v>46</v>
      </c>
      <c r="B759" s="7" t="s">
        <v>177</v>
      </c>
      <c r="C759" s="18" t="s">
        <v>119</v>
      </c>
      <c r="D759" s="7" t="str">
        <f t="shared" si="11"/>
        <v>IBADAN-BOKKOS</v>
      </c>
      <c r="E759" s="7" t="s">
        <v>120</v>
      </c>
      <c r="F759" s="8">
        <v>1650</v>
      </c>
      <c r="G759" s="12" t="s">
        <v>464</v>
      </c>
      <c r="H759" s="12" t="s">
        <v>464</v>
      </c>
      <c r="I759" s="12" t="s">
        <v>464</v>
      </c>
      <c r="J759" s="8">
        <v>280715</v>
      </c>
      <c r="K759" s="9">
        <v>452766</v>
      </c>
      <c r="L759" s="10">
        <v>543319</v>
      </c>
      <c r="M759" s="8">
        <v>633872</v>
      </c>
      <c r="N759" s="8">
        <v>760646</v>
      </c>
    </row>
    <row r="760" spans="1:14" x14ac:dyDescent="0.25">
      <c r="A760" s="7">
        <v>47</v>
      </c>
      <c r="B760" s="7" t="s">
        <v>177</v>
      </c>
      <c r="C760" s="18" t="s">
        <v>121</v>
      </c>
      <c r="D760" s="7" t="str">
        <f t="shared" si="11"/>
        <v>IBADAN-BOMADI</v>
      </c>
      <c r="E760" s="7" t="s">
        <v>28</v>
      </c>
      <c r="F760" s="8">
        <v>1030</v>
      </c>
      <c r="G760" s="12" t="s">
        <v>464</v>
      </c>
      <c r="H760" s="12" t="s">
        <v>464</v>
      </c>
      <c r="I760" s="12" t="s">
        <v>464</v>
      </c>
      <c r="J760" s="8">
        <v>218046</v>
      </c>
      <c r="K760" s="9">
        <v>351687</v>
      </c>
      <c r="L760" s="10">
        <v>422024</v>
      </c>
      <c r="M760" s="8">
        <v>492361</v>
      </c>
      <c r="N760" s="8">
        <v>590834</v>
      </c>
    </row>
    <row r="761" spans="1:14" x14ac:dyDescent="0.25">
      <c r="A761" s="7">
        <v>48</v>
      </c>
      <c r="B761" s="7" t="s">
        <v>177</v>
      </c>
      <c r="C761" s="18" t="s">
        <v>122</v>
      </c>
      <c r="D761" s="7" t="str">
        <f t="shared" si="11"/>
        <v>IBADAN-BUKURU</v>
      </c>
      <c r="E761" s="7" t="s">
        <v>120</v>
      </c>
      <c r="F761" s="8">
        <v>1650</v>
      </c>
      <c r="G761" s="12" t="s">
        <v>464</v>
      </c>
      <c r="H761" s="12" t="s">
        <v>464</v>
      </c>
      <c r="I761" s="12" t="s">
        <v>464</v>
      </c>
      <c r="J761" s="8">
        <v>280715</v>
      </c>
      <c r="K761" s="9">
        <v>452766</v>
      </c>
      <c r="L761" s="10">
        <v>543319</v>
      </c>
      <c r="M761" s="8">
        <v>633872</v>
      </c>
      <c r="N761" s="8">
        <v>760646</v>
      </c>
    </row>
    <row r="762" spans="1:14" x14ac:dyDescent="0.25">
      <c r="A762" s="7">
        <v>49</v>
      </c>
      <c r="B762" s="7" t="s">
        <v>177</v>
      </c>
      <c r="C762" s="18" t="s">
        <v>495</v>
      </c>
      <c r="D762" s="7" t="str">
        <f t="shared" si="11"/>
        <v>IBADAN-BURUTU CALABAR</v>
      </c>
      <c r="E762" s="7" t="s">
        <v>28</v>
      </c>
      <c r="F762" s="8">
        <v>600</v>
      </c>
      <c r="G762" s="12" t="s">
        <v>464</v>
      </c>
      <c r="H762" s="12" t="s">
        <v>464</v>
      </c>
      <c r="I762" s="12" t="s">
        <v>464</v>
      </c>
      <c r="J762" s="8">
        <v>138773</v>
      </c>
      <c r="K762" s="9">
        <v>223828</v>
      </c>
      <c r="L762" s="10">
        <v>268593</v>
      </c>
      <c r="M762" s="8">
        <v>313359</v>
      </c>
      <c r="N762" s="8">
        <v>376030</v>
      </c>
    </row>
    <row r="763" spans="1:14" x14ac:dyDescent="0.25">
      <c r="A763" s="7">
        <v>50</v>
      </c>
      <c r="B763" s="7" t="s">
        <v>177</v>
      </c>
      <c r="C763" s="18" t="s">
        <v>495</v>
      </c>
      <c r="D763" s="7" t="str">
        <f t="shared" si="11"/>
        <v>IBADAN-BURUTU CALABAR</v>
      </c>
      <c r="E763" s="7" t="s">
        <v>125</v>
      </c>
      <c r="F763" s="8">
        <v>1421</v>
      </c>
      <c r="G763" s="12" t="s">
        <v>464</v>
      </c>
      <c r="H763" s="12" t="s">
        <v>464</v>
      </c>
      <c r="I763" s="12" t="s">
        <v>464</v>
      </c>
      <c r="J763" s="8">
        <v>265146</v>
      </c>
      <c r="K763" s="9">
        <v>427656</v>
      </c>
      <c r="L763" s="10">
        <v>513187</v>
      </c>
      <c r="M763" s="8">
        <v>598718</v>
      </c>
      <c r="N763" s="8">
        <v>718461</v>
      </c>
    </row>
    <row r="764" spans="1:14" x14ac:dyDescent="0.25">
      <c r="A764" s="7">
        <v>51</v>
      </c>
      <c r="B764" s="7" t="s">
        <v>177</v>
      </c>
      <c r="C764" s="18" t="s">
        <v>127</v>
      </c>
      <c r="D764" s="7" t="str">
        <f t="shared" si="11"/>
        <v>IBADAN-DAMATURU</v>
      </c>
      <c r="E764" s="7" t="s">
        <v>128</v>
      </c>
      <c r="F764" s="8">
        <v>2580</v>
      </c>
      <c r="G764" s="12" t="s">
        <v>464</v>
      </c>
      <c r="H764" s="12" t="s">
        <v>464</v>
      </c>
      <c r="I764" s="12" t="s">
        <v>464</v>
      </c>
      <c r="J764" s="8">
        <v>392412</v>
      </c>
      <c r="K764" s="9">
        <v>632923</v>
      </c>
      <c r="L764" s="10">
        <v>759508</v>
      </c>
      <c r="M764" s="8">
        <v>886092</v>
      </c>
      <c r="N764" s="8">
        <v>1063311</v>
      </c>
    </row>
    <row r="765" spans="1:14" x14ac:dyDescent="0.25">
      <c r="A765" s="7">
        <v>52</v>
      </c>
      <c r="B765" s="7" t="s">
        <v>177</v>
      </c>
      <c r="C765" s="18" t="s">
        <v>129</v>
      </c>
      <c r="D765" s="7" t="str">
        <f t="shared" si="11"/>
        <v>IBADAN-DAMBOA</v>
      </c>
      <c r="E765" s="7" t="s">
        <v>118</v>
      </c>
      <c r="F765" s="8">
        <v>2750</v>
      </c>
      <c r="G765" s="12" t="s">
        <v>464</v>
      </c>
      <c r="H765" s="12" t="s">
        <v>464</v>
      </c>
      <c r="I765" s="12" t="s">
        <v>464</v>
      </c>
      <c r="J765" s="8">
        <v>403196</v>
      </c>
      <c r="K765" s="9">
        <v>650317</v>
      </c>
      <c r="L765" s="10">
        <v>780380</v>
      </c>
      <c r="M765" s="8">
        <v>910443</v>
      </c>
      <c r="N765" s="8">
        <v>1092532</v>
      </c>
    </row>
    <row r="766" spans="1:14" x14ac:dyDescent="0.25">
      <c r="A766" s="7">
        <v>53</v>
      </c>
      <c r="B766" s="7" t="s">
        <v>177</v>
      </c>
      <c r="C766" s="18" t="s">
        <v>130</v>
      </c>
      <c r="D766" s="7" t="str">
        <f t="shared" si="11"/>
        <v>IBADAN-DANDUME</v>
      </c>
      <c r="E766" s="7" t="s">
        <v>131</v>
      </c>
      <c r="F766" s="8">
        <v>1300</v>
      </c>
      <c r="G766" s="12" t="s">
        <v>464</v>
      </c>
      <c r="H766" s="12" t="s">
        <v>464</v>
      </c>
      <c r="I766" s="12" t="s">
        <v>464</v>
      </c>
      <c r="J766" s="8">
        <v>225311</v>
      </c>
      <c r="K766" s="9">
        <v>363404</v>
      </c>
      <c r="L766" s="10">
        <v>436085</v>
      </c>
      <c r="M766" s="8">
        <v>508766</v>
      </c>
      <c r="N766" s="8">
        <v>610519</v>
      </c>
    </row>
    <row r="767" spans="1:14" x14ac:dyDescent="0.25">
      <c r="A767" s="7">
        <v>54</v>
      </c>
      <c r="B767" s="7" t="s">
        <v>177</v>
      </c>
      <c r="C767" s="18" t="s">
        <v>132</v>
      </c>
      <c r="D767" s="7" t="str">
        <f t="shared" si="11"/>
        <v>IBADAN-DANJA</v>
      </c>
      <c r="E767" s="7" t="s">
        <v>131</v>
      </c>
      <c r="F767" s="8">
        <v>1400</v>
      </c>
      <c r="G767" s="12" t="s">
        <v>464</v>
      </c>
      <c r="H767" s="12" t="s">
        <v>464</v>
      </c>
      <c r="I767" s="12" t="s">
        <v>464</v>
      </c>
      <c r="J767" s="8">
        <v>254541</v>
      </c>
      <c r="K767" s="9">
        <v>410549</v>
      </c>
      <c r="L767" s="10">
        <v>492659</v>
      </c>
      <c r="M767" s="8">
        <v>574769</v>
      </c>
      <c r="N767" s="8">
        <v>689723</v>
      </c>
    </row>
    <row r="768" spans="1:14" x14ac:dyDescent="0.25">
      <c r="A768" s="7">
        <v>55</v>
      </c>
      <c r="B768" s="7" t="s">
        <v>177</v>
      </c>
      <c r="C768" s="18" t="s">
        <v>133</v>
      </c>
      <c r="D768" s="7" t="str">
        <f t="shared" si="11"/>
        <v>IBADAN-DAURA</v>
      </c>
      <c r="E768" s="7" t="s">
        <v>131</v>
      </c>
      <c r="F768" s="8">
        <v>2000</v>
      </c>
      <c r="G768" s="12" t="s">
        <v>464</v>
      </c>
      <c r="H768" s="12" t="s">
        <v>464</v>
      </c>
      <c r="I768" s="12" t="s">
        <v>464</v>
      </c>
      <c r="J768" s="8">
        <v>305654</v>
      </c>
      <c r="K768" s="9">
        <v>492991</v>
      </c>
      <c r="L768" s="10">
        <v>591589</v>
      </c>
      <c r="M768" s="8">
        <v>690188</v>
      </c>
      <c r="N768" s="8">
        <v>828225</v>
      </c>
    </row>
    <row r="769" spans="1:14" x14ac:dyDescent="0.25">
      <c r="A769" s="7">
        <v>56</v>
      </c>
      <c r="B769" s="7" t="s">
        <v>177</v>
      </c>
      <c r="C769" s="18" t="s">
        <v>135</v>
      </c>
      <c r="D769" s="7" t="str">
        <f t="shared" si="11"/>
        <v>IBADAN-DUTSE</v>
      </c>
      <c r="E769" s="7" t="s">
        <v>136</v>
      </c>
      <c r="F769" s="8">
        <v>1920</v>
      </c>
      <c r="G769" s="12" t="s">
        <v>464</v>
      </c>
      <c r="H769" s="12" t="s">
        <v>464</v>
      </c>
      <c r="I769" s="12" t="s">
        <v>464</v>
      </c>
      <c r="J769" s="8">
        <v>302701</v>
      </c>
      <c r="K769" s="9">
        <v>488228</v>
      </c>
      <c r="L769" s="10">
        <v>585873</v>
      </c>
      <c r="M769" s="8">
        <v>683519</v>
      </c>
      <c r="N769" s="8">
        <v>820223</v>
      </c>
    </row>
    <row r="770" spans="1:14" x14ac:dyDescent="0.25">
      <c r="A770" s="7">
        <v>57</v>
      </c>
      <c r="B770" s="7" t="s">
        <v>177</v>
      </c>
      <c r="C770" s="18" t="s">
        <v>139</v>
      </c>
      <c r="D770" s="7" t="str">
        <f t="shared" ref="D770:D795" si="12">B770&amp;"-"&amp;C770</f>
        <v>IBADAN-EDE</v>
      </c>
      <c r="E770" s="7" t="s">
        <v>87</v>
      </c>
      <c r="F770" s="8">
        <v>180</v>
      </c>
      <c r="G770" s="12" t="s">
        <v>464</v>
      </c>
      <c r="H770" s="12" t="s">
        <v>464</v>
      </c>
      <c r="I770" s="12" t="s">
        <v>464</v>
      </c>
      <c r="J770" s="8">
        <v>73567</v>
      </c>
      <c r="K770" s="9">
        <v>118657</v>
      </c>
      <c r="L770" s="10">
        <v>142388</v>
      </c>
      <c r="M770" s="8">
        <v>166120</v>
      </c>
      <c r="N770" s="8">
        <v>199344</v>
      </c>
    </row>
    <row r="771" spans="1:14" x14ac:dyDescent="0.25">
      <c r="A771" s="7">
        <v>58</v>
      </c>
      <c r="B771" s="7" t="s">
        <v>177</v>
      </c>
      <c r="C771" s="18" t="s">
        <v>140</v>
      </c>
      <c r="D771" s="7" t="str">
        <f t="shared" si="12"/>
        <v>IBADAN-EFFON-ALAIYE</v>
      </c>
      <c r="E771" s="7" t="s">
        <v>36</v>
      </c>
      <c r="F771" s="8">
        <v>270</v>
      </c>
      <c r="G771" s="12" t="s">
        <v>464</v>
      </c>
      <c r="H771" s="12" t="s">
        <v>464</v>
      </c>
      <c r="I771" s="12" t="s">
        <v>464</v>
      </c>
      <c r="J771" s="8">
        <v>82619</v>
      </c>
      <c r="K771" s="9">
        <v>133256</v>
      </c>
      <c r="L771" s="10">
        <v>159908</v>
      </c>
      <c r="M771" s="8">
        <v>186559</v>
      </c>
      <c r="N771" s="8">
        <v>223871</v>
      </c>
    </row>
    <row r="772" spans="1:14" x14ac:dyDescent="0.25">
      <c r="A772" s="7">
        <v>59</v>
      </c>
      <c r="B772" s="7" t="s">
        <v>177</v>
      </c>
      <c r="C772" s="18" t="s">
        <v>146</v>
      </c>
      <c r="D772" s="7" t="str">
        <f t="shared" si="12"/>
        <v>IBADAN-EKET</v>
      </c>
      <c r="E772" s="7" t="s">
        <v>147</v>
      </c>
      <c r="F772" s="8">
        <v>1350</v>
      </c>
      <c r="G772" s="12" t="s">
        <v>464</v>
      </c>
      <c r="H772" s="12" t="s">
        <v>464</v>
      </c>
      <c r="I772" s="12" t="s">
        <v>464</v>
      </c>
      <c r="J772" s="8">
        <v>257774</v>
      </c>
      <c r="K772" s="9">
        <v>415765</v>
      </c>
      <c r="L772" s="10">
        <v>498918</v>
      </c>
      <c r="M772" s="8">
        <v>582071</v>
      </c>
      <c r="N772" s="8">
        <v>698485</v>
      </c>
    </row>
    <row r="773" spans="1:14" x14ac:dyDescent="0.25">
      <c r="A773" s="7">
        <v>60</v>
      </c>
      <c r="B773" s="7" t="s">
        <v>177</v>
      </c>
      <c r="C773" s="18" t="s">
        <v>149</v>
      </c>
      <c r="D773" s="7" t="str">
        <f t="shared" si="12"/>
        <v>IBADAN-EKPOMA</v>
      </c>
      <c r="E773" s="7" t="s">
        <v>45</v>
      </c>
      <c r="F773" s="8">
        <v>630</v>
      </c>
      <c r="G773" s="12" t="s">
        <v>464</v>
      </c>
      <c r="H773" s="12" t="s">
        <v>464</v>
      </c>
      <c r="I773" s="12" t="s">
        <v>464</v>
      </c>
      <c r="J773" s="8">
        <v>142284</v>
      </c>
      <c r="K773" s="9">
        <v>229490</v>
      </c>
      <c r="L773" s="10">
        <v>275388</v>
      </c>
      <c r="M773" s="8">
        <v>321287</v>
      </c>
      <c r="N773" s="8">
        <v>385544</v>
      </c>
    </row>
    <row r="774" spans="1:14" x14ac:dyDescent="0.25">
      <c r="A774" s="7">
        <v>61</v>
      </c>
      <c r="B774" s="7" t="s">
        <v>177</v>
      </c>
      <c r="C774" s="18" t="s">
        <v>150</v>
      </c>
      <c r="D774" s="7" t="str">
        <f t="shared" si="12"/>
        <v>IBADAN-EKWULOBIA</v>
      </c>
      <c r="E774" s="7" t="s">
        <v>18</v>
      </c>
      <c r="F774" s="8">
        <v>960</v>
      </c>
      <c r="G774" s="12" t="s">
        <v>464</v>
      </c>
      <c r="H774" s="12" t="s">
        <v>464</v>
      </c>
      <c r="I774" s="12" t="s">
        <v>464</v>
      </c>
      <c r="J774" s="8">
        <v>202339</v>
      </c>
      <c r="K774" s="9">
        <v>326353</v>
      </c>
      <c r="L774" s="10">
        <v>391624</v>
      </c>
      <c r="M774" s="8">
        <v>456895</v>
      </c>
      <c r="N774" s="8">
        <v>548273</v>
      </c>
    </row>
    <row r="775" spans="1:14" x14ac:dyDescent="0.25">
      <c r="A775" s="7">
        <v>62</v>
      </c>
      <c r="B775" s="7" t="s">
        <v>177</v>
      </c>
      <c r="C775" s="18" t="s">
        <v>151</v>
      </c>
      <c r="D775" s="7" t="str">
        <f t="shared" si="12"/>
        <v>IBADAN-ENUGU</v>
      </c>
      <c r="E775" s="7" t="s">
        <v>152</v>
      </c>
      <c r="F775" s="8">
        <v>1100</v>
      </c>
      <c r="G775" s="12" t="s">
        <v>464</v>
      </c>
      <c r="H775" s="12" t="s">
        <v>464</v>
      </c>
      <c r="I775" s="12" t="s">
        <v>464</v>
      </c>
      <c r="J775" s="8">
        <v>223589</v>
      </c>
      <c r="K775" s="9">
        <v>360628</v>
      </c>
      <c r="L775" s="10">
        <v>432753</v>
      </c>
      <c r="M775" s="8">
        <v>504879</v>
      </c>
      <c r="N775" s="8">
        <v>605855</v>
      </c>
    </row>
    <row r="776" spans="1:14" x14ac:dyDescent="0.25">
      <c r="A776" s="7">
        <v>63</v>
      </c>
      <c r="B776" s="7" t="s">
        <v>177</v>
      </c>
      <c r="C776" s="18" t="s">
        <v>153</v>
      </c>
      <c r="D776" s="7" t="str">
        <f t="shared" si="12"/>
        <v>IBADAN-ENUGU-UKWU</v>
      </c>
      <c r="E776" s="7" t="s">
        <v>18</v>
      </c>
      <c r="F776" s="8">
        <v>935</v>
      </c>
      <c r="G776" s="12" t="s">
        <v>464</v>
      </c>
      <c r="H776" s="12" t="s">
        <v>464</v>
      </c>
      <c r="I776" s="12" t="s">
        <v>464</v>
      </c>
      <c r="J776" s="8">
        <v>199198</v>
      </c>
      <c r="K776" s="9">
        <v>321287</v>
      </c>
      <c r="L776" s="10">
        <v>385544</v>
      </c>
      <c r="M776" s="8">
        <v>449801</v>
      </c>
      <c r="N776" s="8">
        <v>539761</v>
      </c>
    </row>
    <row r="777" spans="1:14" x14ac:dyDescent="0.25">
      <c r="A777" s="7">
        <v>64</v>
      </c>
      <c r="B777" s="7" t="s">
        <v>177</v>
      </c>
      <c r="C777" s="18" t="s">
        <v>154</v>
      </c>
      <c r="D777" s="7" t="str">
        <f t="shared" si="12"/>
        <v>IBADAN-EPE</v>
      </c>
      <c r="E777" s="7" t="s">
        <v>31</v>
      </c>
      <c r="F777" s="8">
        <v>220</v>
      </c>
      <c r="G777" s="12" t="s">
        <v>464</v>
      </c>
      <c r="H777" s="12" t="s">
        <v>464</v>
      </c>
      <c r="I777" s="12" t="s">
        <v>464</v>
      </c>
      <c r="J777" s="8">
        <v>80170</v>
      </c>
      <c r="K777" s="9">
        <v>129306</v>
      </c>
      <c r="L777" s="10">
        <v>155167</v>
      </c>
      <c r="M777" s="8">
        <v>181028</v>
      </c>
      <c r="N777" s="8">
        <v>217234</v>
      </c>
    </row>
    <row r="778" spans="1:14" x14ac:dyDescent="0.25">
      <c r="A778" s="7">
        <v>65</v>
      </c>
      <c r="B778" s="7" t="s">
        <v>177</v>
      </c>
      <c r="C778" s="18" t="s">
        <v>155</v>
      </c>
      <c r="D778" s="7" t="str">
        <f t="shared" si="12"/>
        <v>IBADAN-ERUWA</v>
      </c>
      <c r="E778" s="7" t="s">
        <v>97</v>
      </c>
      <c r="F778" s="8">
        <v>145</v>
      </c>
      <c r="G778" s="12" t="s">
        <v>464</v>
      </c>
      <c r="H778" s="12" t="s">
        <v>464</v>
      </c>
      <c r="I778" s="12" t="s">
        <v>464</v>
      </c>
      <c r="J778" s="8">
        <v>63192</v>
      </c>
      <c r="K778" s="9">
        <v>101923</v>
      </c>
      <c r="L778" s="10">
        <v>122308</v>
      </c>
      <c r="M778" s="8">
        <v>142693</v>
      </c>
      <c r="N778" s="8">
        <v>171231</v>
      </c>
    </row>
    <row r="779" spans="1:14" x14ac:dyDescent="0.25">
      <c r="A779" s="7">
        <v>66</v>
      </c>
      <c r="B779" s="7" t="s">
        <v>177</v>
      </c>
      <c r="C779" s="18" t="s">
        <v>157</v>
      </c>
      <c r="D779" s="7" t="str">
        <f t="shared" si="12"/>
        <v>IBADAN-FIDITI</v>
      </c>
      <c r="E779" s="7" t="s">
        <v>97</v>
      </c>
      <c r="F779" s="8">
        <v>80</v>
      </c>
      <c r="G779" s="12" t="s">
        <v>464</v>
      </c>
      <c r="H779" s="12" t="s">
        <v>464</v>
      </c>
      <c r="I779" s="12" t="s">
        <v>464</v>
      </c>
      <c r="J779" s="8">
        <v>57930</v>
      </c>
      <c r="K779" s="9">
        <v>93435</v>
      </c>
      <c r="L779" s="10">
        <v>112122</v>
      </c>
      <c r="M779" s="8">
        <v>130810</v>
      </c>
      <c r="N779" s="8">
        <v>156971</v>
      </c>
    </row>
    <row r="780" spans="1:14" x14ac:dyDescent="0.25">
      <c r="A780" s="7">
        <v>67</v>
      </c>
      <c r="B780" s="7" t="s">
        <v>177</v>
      </c>
      <c r="C780" s="18" t="s">
        <v>158</v>
      </c>
      <c r="D780" s="7" t="str">
        <f t="shared" si="12"/>
        <v>IBADAN-FUFORE</v>
      </c>
      <c r="E780" s="7" t="s">
        <v>159</v>
      </c>
      <c r="F780" s="8">
        <v>2450</v>
      </c>
      <c r="G780" s="12" t="s">
        <v>464</v>
      </c>
      <c r="H780" s="12" t="s">
        <v>464</v>
      </c>
      <c r="I780" s="12" t="s">
        <v>464</v>
      </c>
      <c r="J780" s="8">
        <v>367898</v>
      </c>
      <c r="K780" s="9">
        <v>593383</v>
      </c>
      <c r="L780" s="10">
        <v>712060</v>
      </c>
      <c r="M780" s="8">
        <v>830737</v>
      </c>
      <c r="N780" s="8">
        <v>996884</v>
      </c>
    </row>
    <row r="781" spans="1:14" x14ac:dyDescent="0.25">
      <c r="A781" s="7">
        <v>68</v>
      </c>
      <c r="B781" s="7" t="s">
        <v>177</v>
      </c>
      <c r="C781" s="18" t="s">
        <v>160</v>
      </c>
      <c r="D781" s="7" t="str">
        <f t="shared" si="12"/>
        <v>IBADAN-FUNTUA</v>
      </c>
      <c r="E781" s="7" t="s">
        <v>131</v>
      </c>
      <c r="F781" s="8">
        <v>1355</v>
      </c>
      <c r="G781" s="12" t="s">
        <v>464</v>
      </c>
      <c r="H781" s="12" t="s">
        <v>464</v>
      </c>
      <c r="I781" s="12" t="s">
        <v>464</v>
      </c>
      <c r="J781" s="8">
        <v>244886</v>
      </c>
      <c r="K781" s="9">
        <v>394977</v>
      </c>
      <c r="L781" s="10">
        <v>473972</v>
      </c>
      <c r="M781" s="8">
        <v>552968</v>
      </c>
      <c r="N781" s="8">
        <v>663561</v>
      </c>
    </row>
    <row r="782" spans="1:14" x14ac:dyDescent="0.25">
      <c r="A782" s="7">
        <v>69</v>
      </c>
      <c r="B782" s="7" t="s">
        <v>177</v>
      </c>
      <c r="C782" s="18" t="s">
        <v>161</v>
      </c>
      <c r="D782" s="7" t="str">
        <f t="shared" si="12"/>
        <v>IBADAN-GASHUA</v>
      </c>
      <c r="E782" s="7" t="s">
        <v>128</v>
      </c>
      <c r="F782" s="8">
        <v>2350</v>
      </c>
      <c r="G782" s="12" t="s">
        <v>464</v>
      </c>
      <c r="H782" s="12" t="s">
        <v>464</v>
      </c>
      <c r="I782" s="12" t="s">
        <v>464</v>
      </c>
      <c r="J782" s="8">
        <v>347433</v>
      </c>
      <c r="K782" s="9">
        <v>560376</v>
      </c>
      <c r="L782" s="10">
        <v>672452</v>
      </c>
      <c r="M782" s="8">
        <v>784527</v>
      </c>
      <c r="N782" s="8">
        <v>941432</v>
      </c>
    </row>
    <row r="783" spans="1:14" x14ac:dyDescent="0.25">
      <c r="A783" s="7">
        <v>70</v>
      </c>
      <c r="B783" s="7" t="s">
        <v>177</v>
      </c>
      <c r="C783" s="18" t="s">
        <v>162</v>
      </c>
      <c r="D783" s="7" t="str">
        <f t="shared" si="12"/>
        <v>IBADAN-GAYA</v>
      </c>
      <c r="E783" s="7" t="s">
        <v>163</v>
      </c>
      <c r="F783" s="8">
        <v>1800</v>
      </c>
      <c r="G783" s="12" t="s">
        <v>464</v>
      </c>
      <c r="H783" s="12" t="s">
        <v>464</v>
      </c>
      <c r="I783" s="12" t="s">
        <v>464</v>
      </c>
      <c r="J783" s="8">
        <v>280292</v>
      </c>
      <c r="K783" s="9">
        <v>452084</v>
      </c>
      <c r="L783" s="10">
        <v>542500</v>
      </c>
      <c r="M783" s="8">
        <v>632917</v>
      </c>
      <c r="N783" s="8">
        <v>759500</v>
      </c>
    </row>
    <row r="784" spans="1:14" x14ac:dyDescent="0.25">
      <c r="A784" s="7">
        <v>71</v>
      </c>
      <c r="B784" s="7" t="s">
        <v>177</v>
      </c>
      <c r="C784" s="18" t="s">
        <v>164</v>
      </c>
      <c r="D784" s="7" t="str">
        <f t="shared" si="12"/>
        <v>IBADAN-GBAGADA</v>
      </c>
      <c r="E784" s="7" t="s">
        <v>31</v>
      </c>
      <c r="F784" s="8">
        <v>255</v>
      </c>
      <c r="G784" s="12" t="s">
        <v>464</v>
      </c>
      <c r="H784" s="12" t="s">
        <v>464</v>
      </c>
      <c r="I784" s="12" t="s">
        <v>464</v>
      </c>
      <c r="J784" s="8">
        <v>82619</v>
      </c>
      <c r="K784" s="9">
        <v>133256</v>
      </c>
      <c r="L784" s="10">
        <v>159908</v>
      </c>
      <c r="M784" s="8">
        <v>186559</v>
      </c>
      <c r="N784" s="8">
        <v>223871</v>
      </c>
    </row>
    <row r="785" spans="1:14" x14ac:dyDescent="0.25">
      <c r="A785" s="7">
        <v>72</v>
      </c>
      <c r="B785" s="7" t="s">
        <v>177</v>
      </c>
      <c r="C785" s="18" t="s">
        <v>165</v>
      </c>
      <c r="D785" s="7" t="str">
        <f t="shared" si="12"/>
        <v>IBADAN-GBARAIN/EK</v>
      </c>
      <c r="E785" s="7" t="s">
        <v>53</v>
      </c>
      <c r="F785" s="8">
        <v>1100</v>
      </c>
      <c r="G785" s="12" t="s">
        <v>464</v>
      </c>
      <c r="H785" s="12" t="s">
        <v>464</v>
      </c>
      <c r="I785" s="12" t="s">
        <v>464</v>
      </c>
      <c r="J785" s="8">
        <v>223589</v>
      </c>
      <c r="K785" s="9">
        <v>360628</v>
      </c>
      <c r="L785" s="10">
        <v>432753</v>
      </c>
      <c r="M785" s="8">
        <v>504879</v>
      </c>
      <c r="N785" s="8">
        <v>605855</v>
      </c>
    </row>
    <row r="786" spans="1:14" x14ac:dyDescent="0.25">
      <c r="A786" s="7">
        <v>73</v>
      </c>
      <c r="B786" s="7" t="s">
        <v>177</v>
      </c>
      <c r="C786" s="18" t="s">
        <v>166</v>
      </c>
      <c r="D786" s="7" t="str">
        <f t="shared" si="12"/>
        <v>IBADAN-GBOKO</v>
      </c>
      <c r="E786" s="7" t="s">
        <v>167</v>
      </c>
      <c r="F786" s="8">
        <v>1350</v>
      </c>
      <c r="G786" s="12" t="s">
        <v>464</v>
      </c>
      <c r="H786" s="12" t="s">
        <v>464</v>
      </c>
      <c r="I786" s="12" t="s">
        <v>464</v>
      </c>
      <c r="J786" s="8">
        <v>257774</v>
      </c>
      <c r="K786" s="9">
        <v>415765</v>
      </c>
      <c r="L786" s="10">
        <v>498918</v>
      </c>
      <c r="M786" s="8">
        <v>582071</v>
      </c>
      <c r="N786" s="8">
        <v>698485</v>
      </c>
    </row>
    <row r="787" spans="1:14" x14ac:dyDescent="0.25">
      <c r="A787" s="7">
        <v>74</v>
      </c>
      <c r="B787" s="7" t="s">
        <v>177</v>
      </c>
      <c r="C787" s="18" t="s">
        <v>168</v>
      </c>
      <c r="D787" s="7" t="str">
        <f t="shared" si="12"/>
        <v>IBADAN-GBONGAN</v>
      </c>
      <c r="E787" s="7" t="s">
        <v>87</v>
      </c>
      <c r="F787" s="8">
        <v>110</v>
      </c>
      <c r="G787" s="12" t="s">
        <v>464</v>
      </c>
      <c r="H787" s="12" t="s">
        <v>464</v>
      </c>
      <c r="I787" s="12" t="s">
        <v>464</v>
      </c>
      <c r="J787" s="8">
        <v>63192</v>
      </c>
      <c r="K787" s="9">
        <v>101923</v>
      </c>
      <c r="L787" s="10">
        <v>122308</v>
      </c>
      <c r="M787" s="8">
        <v>142693</v>
      </c>
      <c r="N787" s="8">
        <v>171231</v>
      </c>
    </row>
    <row r="788" spans="1:14" x14ac:dyDescent="0.25">
      <c r="A788" s="7">
        <v>75</v>
      </c>
      <c r="B788" s="7" t="s">
        <v>177</v>
      </c>
      <c r="C788" s="18" t="s">
        <v>169</v>
      </c>
      <c r="D788" s="7" t="str">
        <f t="shared" si="12"/>
        <v>IBADAN-GOMBE</v>
      </c>
      <c r="E788" s="7" t="s">
        <v>92</v>
      </c>
      <c r="F788" s="8">
        <v>2300</v>
      </c>
      <c r="G788" s="12" t="s">
        <v>464</v>
      </c>
      <c r="H788" s="12" t="s">
        <v>464</v>
      </c>
      <c r="I788" s="12" t="s">
        <v>464</v>
      </c>
      <c r="J788" s="8">
        <v>344828</v>
      </c>
      <c r="K788" s="9">
        <v>556174</v>
      </c>
      <c r="L788" s="10">
        <v>667408</v>
      </c>
      <c r="M788" s="8">
        <v>778643</v>
      </c>
      <c r="N788" s="8">
        <v>934372</v>
      </c>
    </row>
    <row r="789" spans="1:14" x14ac:dyDescent="0.25">
      <c r="A789" s="7">
        <v>76</v>
      </c>
      <c r="B789" s="7" t="s">
        <v>177</v>
      </c>
      <c r="C789" s="18" t="s">
        <v>170</v>
      </c>
      <c r="D789" s="7" t="str">
        <f t="shared" si="12"/>
        <v>IBADAN-GOMBI</v>
      </c>
      <c r="E789" s="7" t="s">
        <v>159</v>
      </c>
      <c r="F789" s="8">
        <v>2030</v>
      </c>
      <c r="G789" s="12" t="s">
        <v>464</v>
      </c>
      <c r="H789" s="12" t="s">
        <v>464</v>
      </c>
      <c r="I789" s="12" t="s">
        <v>464</v>
      </c>
      <c r="J789" s="8">
        <v>325376</v>
      </c>
      <c r="K789" s="9">
        <v>524800</v>
      </c>
      <c r="L789" s="10">
        <v>629760</v>
      </c>
      <c r="M789" s="8">
        <v>734720</v>
      </c>
      <c r="N789" s="8">
        <v>881664</v>
      </c>
    </row>
    <row r="790" spans="1:14" x14ac:dyDescent="0.25">
      <c r="A790" s="7">
        <v>77</v>
      </c>
      <c r="B790" s="7" t="s">
        <v>177</v>
      </c>
      <c r="C790" s="18" t="s">
        <v>171</v>
      </c>
      <c r="D790" s="7" t="str">
        <f t="shared" si="12"/>
        <v>IBADAN-GURARA</v>
      </c>
      <c r="E790" s="7" t="s">
        <v>80</v>
      </c>
      <c r="F790" s="8">
        <v>1224</v>
      </c>
      <c r="G790" s="12" t="s">
        <v>464</v>
      </c>
      <c r="H790" s="12" t="s">
        <v>464</v>
      </c>
      <c r="I790" s="12" t="s">
        <v>464</v>
      </c>
      <c r="J790" s="8">
        <v>221187</v>
      </c>
      <c r="K790" s="9">
        <v>356753</v>
      </c>
      <c r="L790" s="10">
        <v>428104</v>
      </c>
      <c r="M790" s="8">
        <v>499455</v>
      </c>
      <c r="N790" s="8">
        <v>599346</v>
      </c>
    </row>
    <row r="791" spans="1:14" x14ac:dyDescent="0.25">
      <c r="A791" s="7">
        <v>78</v>
      </c>
      <c r="B791" s="7" t="s">
        <v>177</v>
      </c>
      <c r="C791" s="18" t="s">
        <v>172</v>
      </c>
      <c r="D791" s="7" t="str">
        <f t="shared" si="12"/>
        <v>IBADAN-GUSAU</v>
      </c>
      <c r="E791" s="7" t="s">
        <v>173</v>
      </c>
      <c r="F791" s="8">
        <v>1410</v>
      </c>
      <c r="G791" s="12" t="s">
        <v>464</v>
      </c>
      <c r="H791" s="12" t="s">
        <v>464</v>
      </c>
      <c r="I791" s="12" t="s">
        <v>464</v>
      </c>
      <c r="J791" s="8">
        <v>261239</v>
      </c>
      <c r="K791" s="9">
        <v>421353</v>
      </c>
      <c r="L791" s="10">
        <v>505624</v>
      </c>
      <c r="M791" s="8">
        <v>589895</v>
      </c>
      <c r="N791" s="8">
        <v>707874</v>
      </c>
    </row>
    <row r="792" spans="1:14" x14ac:dyDescent="0.25">
      <c r="A792" s="7">
        <v>79</v>
      </c>
      <c r="B792" s="7" t="s">
        <v>177</v>
      </c>
      <c r="C792" s="18" t="s">
        <v>174</v>
      </c>
      <c r="D792" s="7" t="str">
        <f t="shared" si="12"/>
        <v>IBADAN-HADEJIA</v>
      </c>
      <c r="E792" s="7" t="s">
        <v>136</v>
      </c>
      <c r="F792" s="8">
        <v>2100</v>
      </c>
      <c r="G792" s="12" t="s">
        <v>464</v>
      </c>
      <c r="H792" s="12" t="s">
        <v>464</v>
      </c>
      <c r="I792" s="12" t="s">
        <v>464</v>
      </c>
      <c r="J792" s="8">
        <v>254250</v>
      </c>
      <c r="K792" s="9">
        <v>410081</v>
      </c>
      <c r="L792" s="10">
        <v>492097</v>
      </c>
      <c r="M792" s="8">
        <v>574113</v>
      </c>
      <c r="N792" s="8">
        <v>688936</v>
      </c>
    </row>
    <row r="793" spans="1:14" x14ac:dyDescent="0.25">
      <c r="A793" s="7">
        <v>80</v>
      </c>
      <c r="B793" s="7" t="s">
        <v>177</v>
      </c>
      <c r="C793" s="18" t="s">
        <v>175</v>
      </c>
      <c r="D793" s="7" t="str">
        <f t="shared" si="12"/>
        <v>IBADAN-HONG</v>
      </c>
      <c r="E793" s="7" t="s">
        <v>159</v>
      </c>
      <c r="F793" s="8">
        <v>2080</v>
      </c>
      <c r="G793" s="12" t="s">
        <v>464</v>
      </c>
      <c r="H793" s="12" t="s">
        <v>464</v>
      </c>
      <c r="I793" s="12" t="s">
        <v>464</v>
      </c>
      <c r="J793" s="8">
        <v>338565</v>
      </c>
      <c r="K793" s="9">
        <v>546072</v>
      </c>
      <c r="L793" s="10">
        <v>655286</v>
      </c>
      <c r="M793" s="8">
        <v>764501</v>
      </c>
      <c r="N793" s="8">
        <v>917401</v>
      </c>
    </row>
    <row r="794" spans="1:14" x14ac:dyDescent="0.25">
      <c r="A794" s="7">
        <v>81</v>
      </c>
      <c r="B794" s="7" t="s">
        <v>177</v>
      </c>
      <c r="C794" s="18" t="s">
        <v>177</v>
      </c>
      <c r="D794" s="7" t="str">
        <f t="shared" si="12"/>
        <v>IBADAN-IBADAN</v>
      </c>
      <c r="E794" s="7" t="s">
        <v>97</v>
      </c>
      <c r="F794" s="7"/>
      <c r="G794" s="12" t="s">
        <v>464</v>
      </c>
      <c r="H794" s="12" t="s">
        <v>464</v>
      </c>
      <c r="I794" s="12" t="s">
        <v>464</v>
      </c>
      <c r="J794" s="8">
        <v>49190</v>
      </c>
      <c r="K794" s="9">
        <v>79339</v>
      </c>
      <c r="L794" s="10">
        <v>95207</v>
      </c>
      <c r="M794" s="8">
        <v>111075</v>
      </c>
      <c r="N794" s="8">
        <v>133290</v>
      </c>
    </row>
    <row r="795" spans="1:14" x14ac:dyDescent="0.25">
      <c r="A795" s="7">
        <v>82</v>
      </c>
      <c r="B795" s="7" t="s">
        <v>427</v>
      </c>
      <c r="C795" s="18" t="s">
        <v>177</v>
      </c>
      <c r="D795" s="7" t="str">
        <f t="shared" si="12"/>
        <v>SHAKI-IBADAN</v>
      </c>
      <c r="E795" s="7" t="s">
        <v>97</v>
      </c>
      <c r="F795" s="8">
        <v>354.2</v>
      </c>
      <c r="G795" s="12" t="s">
        <v>464</v>
      </c>
      <c r="H795" s="12" t="s">
        <v>464</v>
      </c>
      <c r="I795" s="12" t="s">
        <v>464</v>
      </c>
      <c r="J795" s="8">
        <v>94382</v>
      </c>
      <c r="K795" s="9">
        <v>152228</v>
      </c>
      <c r="L795" s="10">
        <v>182674</v>
      </c>
      <c r="M795" s="8">
        <v>213120</v>
      </c>
      <c r="N795" s="8">
        <v>255744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7F08-9897-49CA-80AE-57AF8D99091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9FD5-BD81-4E45-8D9B-C485E0F24394}">
  <dimension ref="A1:B38"/>
  <sheetViews>
    <sheetView zoomScale="90" zoomScaleNormal="90" workbookViewId="0">
      <selection activeCell="C14" sqref="C14"/>
    </sheetView>
  </sheetViews>
  <sheetFormatPr defaultRowHeight="15" x14ac:dyDescent="0.25"/>
  <cols>
    <col min="2" max="2" width="13.140625" bestFit="1" customWidth="1"/>
    <col min="3" max="3" width="10.85546875" bestFit="1" customWidth="1"/>
    <col min="4" max="4" width="11.7109375" bestFit="1" customWidth="1"/>
    <col min="5" max="6" width="10.140625" bestFit="1" customWidth="1"/>
    <col min="7" max="7" width="11.28515625" bestFit="1" customWidth="1"/>
    <col min="10" max="10" width="13.140625" bestFit="1" customWidth="1"/>
  </cols>
  <sheetData>
    <row r="1" spans="1:2" x14ac:dyDescent="0.25">
      <c r="A1" t="s">
        <v>513</v>
      </c>
      <c r="B1" t="s">
        <v>496</v>
      </c>
    </row>
    <row r="2" spans="1:2" x14ac:dyDescent="0.25">
      <c r="A2" t="s">
        <v>167</v>
      </c>
      <c r="B2" t="s">
        <v>514</v>
      </c>
    </row>
    <row r="3" spans="1:2" x14ac:dyDescent="0.25">
      <c r="A3" t="s">
        <v>24</v>
      </c>
      <c r="B3" t="s">
        <v>514</v>
      </c>
    </row>
    <row r="4" spans="1:2" x14ac:dyDescent="0.25">
      <c r="A4" t="s">
        <v>105</v>
      </c>
      <c r="B4" t="s">
        <v>514</v>
      </c>
    </row>
    <row r="5" spans="1:2" x14ac:dyDescent="0.25">
      <c r="A5" t="s">
        <v>67</v>
      </c>
      <c r="B5" t="s">
        <v>514</v>
      </c>
    </row>
    <row r="6" spans="1:2" x14ac:dyDescent="0.25">
      <c r="A6" t="s">
        <v>95</v>
      </c>
      <c r="B6" t="s">
        <v>514</v>
      </c>
    </row>
    <row r="7" spans="1:2" x14ac:dyDescent="0.25">
      <c r="A7" t="s">
        <v>120</v>
      </c>
      <c r="B7" t="s">
        <v>514</v>
      </c>
    </row>
    <row r="8" spans="1:2" x14ac:dyDescent="0.25">
      <c r="A8" t="s">
        <v>20</v>
      </c>
      <c r="B8" t="s">
        <v>514</v>
      </c>
    </row>
    <row r="9" spans="1:2" x14ac:dyDescent="0.25">
      <c r="A9" t="s">
        <v>136</v>
      </c>
      <c r="B9" t="s">
        <v>515</v>
      </c>
    </row>
    <row r="10" spans="1:2" x14ac:dyDescent="0.25">
      <c r="A10" t="s">
        <v>163</v>
      </c>
      <c r="B10" t="s">
        <v>515</v>
      </c>
    </row>
    <row r="11" spans="1:2" x14ac:dyDescent="0.25">
      <c r="A11" t="s">
        <v>80</v>
      </c>
      <c r="B11" t="s">
        <v>515</v>
      </c>
    </row>
    <row r="12" spans="1:2" x14ac:dyDescent="0.25">
      <c r="A12" t="s">
        <v>116</v>
      </c>
      <c r="B12" t="s">
        <v>515</v>
      </c>
    </row>
    <row r="13" spans="1:2" x14ac:dyDescent="0.25">
      <c r="A13" t="s">
        <v>131</v>
      </c>
      <c r="B13" t="s">
        <v>515</v>
      </c>
    </row>
    <row r="14" spans="1:2" x14ac:dyDescent="0.25">
      <c r="A14" t="s">
        <v>288</v>
      </c>
      <c r="B14" t="s">
        <v>515</v>
      </c>
    </row>
    <row r="15" spans="1:2" x14ac:dyDescent="0.25">
      <c r="A15" t="s">
        <v>173</v>
      </c>
      <c r="B15" t="s">
        <v>515</v>
      </c>
    </row>
    <row r="16" spans="1:2" x14ac:dyDescent="0.25">
      <c r="A16" t="s">
        <v>147</v>
      </c>
      <c r="B16" t="s">
        <v>516</v>
      </c>
    </row>
    <row r="17" spans="1:2" x14ac:dyDescent="0.25">
      <c r="A17" t="s">
        <v>53</v>
      </c>
      <c r="B17" t="s">
        <v>516</v>
      </c>
    </row>
    <row r="18" spans="1:2" x14ac:dyDescent="0.25">
      <c r="A18" t="s">
        <v>468</v>
      </c>
      <c r="B18" t="s">
        <v>516</v>
      </c>
    </row>
    <row r="19" spans="1:2" x14ac:dyDescent="0.25">
      <c r="A19" t="s">
        <v>28</v>
      </c>
      <c r="B19" t="s">
        <v>516</v>
      </c>
    </row>
    <row r="20" spans="1:2" x14ac:dyDescent="0.25">
      <c r="A20" t="s">
        <v>45</v>
      </c>
      <c r="B20" t="s">
        <v>516</v>
      </c>
    </row>
    <row r="21" spans="1:2" x14ac:dyDescent="0.25">
      <c r="A21" t="s">
        <v>345</v>
      </c>
      <c r="B21" t="s">
        <v>516</v>
      </c>
    </row>
    <row r="22" spans="1:2" x14ac:dyDescent="0.25">
      <c r="A22" t="s">
        <v>159</v>
      </c>
      <c r="B22" t="s">
        <v>517</v>
      </c>
    </row>
    <row r="23" spans="1:2" x14ac:dyDescent="0.25">
      <c r="A23" t="s">
        <v>103</v>
      </c>
      <c r="B23" t="s">
        <v>517</v>
      </c>
    </row>
    <row r="24" spans="1:2" x14ac:dyDescent="0.25">
      <c r="A24" t="s">
        <v>118</v>
      </c>
      <c r="B24" t="s">
        <v>517</v>
      </c>
    </row>
    <row r="25" spans="1:2" x14ac:dyDescent="0.25">
      <c r="A25" t="s">
        <v>92</v>
      </c>
      <c r="B25" t="s">
        <v>517</v>
      </c>
    </row>
    <row r="26" spans="1:2" x14ac:dyDescent="0.25">
      <c r="A26" t="s">
        <v>182</v>
      </c>
      <c r="B26" t="s">
        <v>517</v>
      </c>
    </row>
    <row r="27" spans="1:2" x14ac:dyDescent="0.25">
      <c r="A27" t="s">
        <v>128</v>
      </c>
      <c r="B27" t="s">
        <v>517</v>
      </c>
    </row>
    <row r="28" spans="1:2" x14ac:dyDescent="0.25">
      <c r="A28" t="s">
        <v>16</v>
      </c>
      <c r="B28" t="s">
        <v>518</v>
      </c>
    </row>
    <row r="29" spans="1:2" x14ac:dyDescent="0.25">
      <c r="A29" t="s">
        <v>18</v>
      </c>
      <c r="B29" t="s">
        <v>518</v>
      </c>
    </row>
    <row r="30" spans="1:2" x14ac:dyDescent="0.25">
      <c r="A30" t="s">
        <v>22</v>
      </c>
      <c r="B30" t="s">
        <v>518</v>
      </c>
    </row>
    <row r="31" spans="1:2" x14ac:dyDescent="0.25">
      <c r="A31" t="s">
        <v>152</v>
      </c>
      <c r="B31" t="s">
        <v>518</v>
      </c>
    </row>
    <row r="32" spans="1:2" x14ac:dyDescent="0.25">
      <c r="A32" t="s">
        <v>319</v>
      </c>
      <c r="B32" t="s">
        <v>518</v>
      </c>
    </row>
    <row r="33" spans="1:2" x14ac:dyDescent="0.25">
      <c r="A33" t="s">
        <v>36</v>
      </c>
      <c r="B33" t="s">
        <v>519</v>
      </c>
    </row>
    <row r="34" spans="1:2" x14ac:dyDescent="0.25">
      <c r="A34" t="s">
        <v>31</v>
      </c>
      <c r="B34" t="s">
        <v>519</v>
      </c>
    </row>
    <row r="35" spans="1:2" x14ac:dyDescent="0.25">
      <c r="A35" t="s">
        <v>26</v>
      </c>
      <c r="B35" t="s">
        <v>519</v>
      </c>
    </row>
    <row r="36" spans="1:2" x14ac:dyDescent="0.25">
      <c r="A36" t="s">
        <v>60</v>
      </c>
      <c r="B36" t="s">
        <v>519</v>
      </c>
    </row>
    <row r="37" spans="1:2" x14ac:dyDescent="0.25">
      <c r="A37" t="s">
        <v>87</v>
      </c>
      <c r="B37" t="s">
        <v>519</v>
      </c>
    </row>
    <row r="38" spans="1:2" x14ac:dyDescent="0.25">
      <c r="A38" t="s">
        <v>97</v>
      </c>
      <c r="B38" t="s">
        <v>519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8BB1-AAE5-4423-889D-8CEE01FAE51B}">
  <dimension ref="A1:AE795"/>
  <sheetViews>
    <sheetView zoomScale="80" zoomScaleNormal="80" workbookViewId="0">
      <selection activeCell="I5" sqref="I5"/>
    </sheetView>
  </sheetViews>
  <sheetFormatPr defaultColWidth="8.7109375" defaultRowHeight="15" x14ac:dyDescent="0.25"/>
  <cols>
    <col min="1" max="1" width="11.42578125" bestFit="1" customWidth="1"/>
    <col min="2" max="2" width="20.7109375" bestFit="1" customWidth="1"/>
    <col min="3" max="3" width="21.7109375" style="46" bestFit="1" customWidth="1"/>
    <col min="4" max="4" width="29.28515625" style="46" bestFit="1" customWidth="1"/>
    <col min="5" max="5" width="12" style="46" bestFit="1" customWidth="1"/>
    <col min="6" max="6" width="14.85546875" style="46" bestFit="1" customWidth="1"/>
    <col min="7" max="7" width="19.5703125" bestFit="1" customWidth="1"/>
    <col min="8" max="8" width="12" bestFit="1" customWidth="1"/>
    <col min="9" max="9" width="18.140625" style="47" bestFit="1" customWidth="1"/>
    <col min="10" max="10" width="20.7109375" style="47" bestFit="1" customWidth="1"/>
    <col min="11" max="11" width="12" bestFit="1" customWidth="1"/>
    <col min="12" max="12" width="18.140625" style="47" bestFit="1" customWidth="1"/>
    <col min="13" max="13" width="20.7109375" style="47" bestFit="1" customWidth="1"/>
    <col min="14" max="14" width="13.140625" bestFit="1" customWidth="1"/>
    <col min="15" max="15" width="19.42578125" style="47" bestFit="1" customWidth="1"/>
    <col min="16" max="16" width="22" style="47" bestFit="1" customWidth="1"/>
    <col min="17" max="17" width="13.140625" bestFit="1" customWidth="1"/>
    <col min="18" max="18" width="19.42578125" style="47" bestFit="1" customWidth="1"/>
    <col min="19" max="19" width="22" style="47" bestFit="1" customWidth="1"/>
    <col min="20" max="20" width="13.140625" bestFit="1" customWidth="1"/>
    <col min="21" max="21" width="19.42578125" style="47" bestFit="1" customWidth="1"/>
    <col min="22" max="22" width="22" style="47" bestFit="1" customWidth="1"/>
    <col min="23" max="23" width="13.140625" bestFit="1" customWidth="1"/>
    <col min="24" max="24" width="19.42578125" style="47" bestFit="1" customWidth="1"/>
    <col min="25" max="25" width="22" style="47" bestFit="1" customWidth="1"/>
    <col min="26" max="26" width="13.140625" bestFit="1" customWidth="1"/>
    <col min="27" max="27" width="19.42578125" style="47" bestFit="1" customWidth="1"/>
    <col min="28" max="28" width="22" style="47" bestFit="1" customWidth="1"/>
    <col min="29" max="29" width="13.140625" bestFit="1" customWidth="1"/>
    <col min="30" max="30" width="19.42578125" style="47" bestFit="1" customWidth="1"/>
    <col min="31" max="31" width="22" style="48" bestFit="1" customWidth="1"/>
  </cols>
  <sheetData>
    <row r="1" spans="1:31" ht="15.75" x14ac:dyDescent="0.25">
      <c r="A1" s="19" t="s">
        <v>0</v>
      </c>
      <c r="B1" s="19" t="s">
        <v>1</v>
      </c>
      <c r="C1" s="20" t="s">
        <v>2</v>
      </c>
      <c r="D1" s="20" t="s">
        <v>3</v>
      </c>
      <c r="E1" s="21" t="s">
        <v>4</v>
      </c>
      <c r="F1" s="21" t="s">
        <v>496</v>
      </c>
      <c r="G1" s="19" t="s">
        <v>5</v>
      </c>
      <c r="H1" s="19" t="s">
        <v>6</v>
      </c>
      <c r="I1" s="19" t="s">
        <v>497</v>
      </c>
      <c r="J1" s="19" t="s">
        <v>498</v>
      </c>
      <c r="K1" s="19" t="s">
        <v>7</v>
      </c>
      <c r="L1" s="19" t="s">
        <v>499</v>
      </c>
      <c r="M1" s="19" t="s">
        <v>500</v>
      </c>
      <c r="N1" s="19" t="s">
        <v>8</v>
      </c>
      <c r="O1" s="19" t="s">
        <v>501</v>
      </c>
      <c r="P1" s="19" t="s">
        <v>502</v>
      </c>
      <c r="Q1" s="19" t="s">
        <v>9</v>
      </c>
      <c r="R1" s="19" t="s">
        <v>503</v>
      </c>
      <c r="S1" s="19" t="s">
        <v>504</v>
      </c>
      <c r="T1" s="19" t="s">
        <v>10</v>
      </c>
      <c r="U1" s="19" t="s">
        <v>505</v>
      </c>
      <c r="V1" s="19" t="s">
        <v>506</v>
      </c>
      <c r="W1" s="19" t="s">
        <v>11</v>
      </c>
      <c r="X1" s="19" t="s">
        <v>507</v>
      </c>
      <c r="Y1" s="19" t="s">
        <v>508</v>
      </c>
      <c r="Z1" s="19" t="s">
        <v>12</v>
      </c>
      <c r="AA1" s="19" t="s">
        <v>509</v>
      </c>
      <c r="AB1" s="19" t="s">
        <v>510</v>
      </c>
      <c r="AC1" s="19" t="s">
        <v>13</v>
      </c>
      <c r="AD1" s="19" t="s">
        <v>511</v>
      </c>
      <c r="AE1" s="19" t="s">
        <v>512</v>
      </c>
    </row>
    <row r="2" spans="1:31" x14ac:dyDescent="0.25">
      <c r="A2" s="22">
        <v>1</v>
      </c>
      <c r="B2" s="7" t="s">
        <v>14</v>
      </c>
      <c r="C2" s="23" t="s">
        <v>15</v>
      </c>
      <c r="D2" s="23" t="str">
        <f t="shared" ref="D2:D65" si="0">B2&amp;"-"&amp;C2</f>
        <v>LAGOS-ABIA</v>
      </c>
      <c r="E2" s="23" t="s">
        <v>16</v>
      </c>
      <c r="F2" s="23" t="str">
        <f>_xlfn.XLOOKUP(Table2[[#This Row],[State]],[1]!Table1[States],[1]!Table1[Geo Zones])</f>
        <v>South East</v>
      </c>
      <c r="G2" s="8">
        <v>1242</v>
      </c>
      <c r="H2" s="8">
        <v>128419</v>
      </c>
      <c r="I2" s="24">
        <f>H2*1.2</f>
        <v>154102.79999999999</v>
      </c>
      <c r="J2" s="25">
        <f>I2+(I2*0.075)</f>
        <v>165660.50999999998</v>
      </c>
      <c r="K2" s="8">
        <v>146765</v>
      </c>
      <c r="L2" s="24">
        <f>K2*1.2</f>
        <v>176118</v>
      </c>
      <c r="M2" s="25">
        <f>L2+(L2*0.075)</f>
        <v>189326.85</v>
      </c>
      <c r="N2" s="8">
        <v>165110</v>
      </c>
      <c r="O2" s="24">
        <f>N2*1.2</f>
        <v>198132</v>
      </c>
      <c r="P2" s="25">
        <f>O2+(O2*0.075)</f>
        <v>212991.9</v>
      </c>
      <c r="Q2" s="8">
        <v>227448</v>
      </c>
      <c r="R2" s="24">
        <f>Q2*1.2</f>
        <v>272937.59999999998</v>
      </c>
      <c r="S2" s="25">
        <f>R2+(R2*0.075)</f>
        <v>293407.92</v>
      </c>
      <c r="T2" s="26">
        <v>366912</v>
      </c>
      <c r="U2" s="24">
        <f>T2*1.2</f>
        <v>440294.39999999997</v>
      </c>
      <c r="V2" s="25">
        <f>U2+(U2*0.075)</f>
        <v>473316.48</v>
      </c>
      <c r="W2" s="26">
        <v>439920</v>
      </c>
      <c r="X2" s="24">
        <f>W2*1.2</f>
        <v>527904</v>
      </c>
      <c r="Y2" s="25">
        <f>X2+(X2*0.075)</f>
        <v>567496.80000000005</v>
      </c>
      <c r="Z2" s="8">
        <v>513677</v>
      </c>
      <c r="AA2" s="24">
        <f>Z2*1.2</f>
        <v>616412.4</v>
      </c>
      <c r="AB2" s="25">
        <f>AA2+(AA2*0.075)</f>
        <v>662643.33000000007</v>
      </c>
      <c r="AC2" s="8">
        <v>616412</v>
      </c>
      <c r="AD2" s="27">
        <f>AC2*1.2</f>
        <v>739694.4</v>
      </c>
      <c r="AE2" s="28">
        <f>AD2+(AD2*0.075)</f>
        <v>795171.48</v>
      </c>
    </row>
    <row r="3" spans="1:31" x14ac:dyDescent="0.25">
      <c r="A3" s="22">
        <v>2</v>
      </c>
      <c r="B3" s="7" t="s">
        <v>14</v>
      </c>
      <c r="C3" s="23" t="s">
        <v>17</v>
      </c>
      <c r="D3" s="23" t="str">
        <f t="shared" si="0"/>
        <v>LAGOS-ANAMBRA</v>
      </c>
      <c r="E3" s="23" t="s">
        <v>18</v>
      </c>
      <c r="F3" s="23" t="str">
        <f>_xlfn.XLOOKUP(Table2[[#This Row],[State]],[1]!Table1[States],[1]!Table1[Geo Zones])</f>
        <v>South East</v>
      </c>
      <c r="G3" s="8">
        <v>980</v>
      </c>
      <c r="H3" s="8">
        <v>112560</v>
      </c>
      <c r="I3" s="24">
        <f>H3*1.2</f>
        <v>135072</v>
      </c>
      <c r="J3" s="25">
        <f t="shared" ref="J3:J66" si="1">I3+(I3*0.075)</f>
        <v>145202.4</v>
      </c>
      <c r="K3" s="8">
        <v>128640</v>
      </c>
      <c r="L3" s="24">
        <f>K3*1.2</f>
        <v>154368</v>
      </c>
      <c r="M3" s="25">
        <f t="shared" ref="M3:M66" si="2">L3+(L3*0.075)</f>
        <v>165945.60000000001</v>
      </c>
      <c r="N3" s="8">
        <v>144720</v>
      </c>
      <c r="O3" s="24">
        <f t="shared" ref="O3:O66" si="3">N3*1.2</f>
        <v>173664</v>
      </c>
      <c r="P3" s="25">
        <f t="shared" ref="P3:P66" si="4">O3+(O3*0.075)</f>
        <v>186688.8</v>
      </c>
      <c r="Q3" s="8">
        <v>198720</v>
      </c>
      <c r="R3" s="24">
        <f t="shared" ref="R3:R66" si="5">Q3*1.2</f>
        <v>238464</v>
      </c>
      <c r="S3" s="25">
        <f t="shared" ref="S3:S66" si="6">R3+(R3*0.075)</f>
        <v>256348.79999999999</v>
      </c>
      <c r="T3" s="26">
        <v>321600</v>
      </c>
      <c r="U3" s="24">
        <f t="shared" ref="U3:U66" si="7">T3*1.2</f>
        <v>385920</v>
      </c>
      <c r="V3" s="25">
        <f t="shared" ref="V3:V66" si="8">U3+(U3*0.075)</f>
        <v>414864</v>
      </c>
      <c r="W3" s="26">
        <v>385920</v>
      </c>
      <c r="X3" s="24">
        <f t="shared" ref="X3:X66" si="9">W3*1.2</f>
        <v>463104</v>
      </c>
      <c r="Y3" s="25">
        <f t="shared" ref="Y3:Y66" si="10">X3+(X3*0.075)</f>
        <v>497836.79999999999</v>
      </c>
      <c r="Z3" s="8">
        <v>450240</v>
      </c>
      <c r="AA3" s="24">
        <f t="shared" ref="AA3:AA66" si="11">Z3*1.2</f>
        <v>540288</v>
      </c>
      <c r="AB3" s="25">
        <f t="shared" ref="AB3:AB66" si="12">AA3+(AA3*0.075)</f>
        <v>580809.6</v>
      </c>
      <c r="AC3" s="8">
        <v>540288</v>
      </c>
      <c r="AD3" s="27">
        <f t="shared" ref="AD3:AD66" si="13">AC3*1.2</f>
        <v>648345.59999999998</v>
      </c>
      <c r="AE3" s="28">
        <f t="shared" ref="AE3:AE66" si="14">AD3+(AD3*0.075)</f>
        <v>696971.52</v>
      </c>
    </row>
    <row r="4" spans="1:31" x14ac:dyDescent="0.25">
      <c r="A4" s="22">
        <v>3</v>
      </c>
      <c r="B4" s="7" t="s">
        <v>14</v>
      </c>
      <c r="C4" s="23" t="s">
        <v>19</v>
      </c>
      <c r="D4" s="23" t="str">
        <f t="shared" si="0"/>
        <v>LAGOS-ABAJI</v>
      </c>
      <c r="E4" s="23" t="s">
        <v>20</v>
      </c>
      <c r="F4" s="23" t="str">
        <f>_xlfn.XLOOKUP(Table2[[#This Row],[State]],[1]!Table1[States],[1]!Table1[Geo Zones])</f>
        <v>North Central</v>
      </c>
      <c r="G4" s="8">
        <v>1342</v>
      </c>
      <c r="H4" s="8">
        <v>134538</v>
      </c>
      <c r="I4" s="24">
        <f>H4*1.2</f>
        <v>161445.6</v>
      </c>
      <c r="J4" s="25">
        <f t="shared" si="1"/>
        <v>173554.02000000002</v>
      </c>
      <c r="K4" s="8">
        <v>153758</v>
      </c>
      <c r="L4" s="24">
        <f>K4*1.2</f>
        <v>184509.6</v>
      </c>
      <c r="M4" s="25">
        <f t="shared" si="2"/>
        <v>198347.82</v>
      </c>
      <c r="N4" s="8">
        <v>172977</v>
      </c>
      <c r="O4" s="24">
        <f t="shared" si="3"/>
        <v>207572.4</v>
      </c>
      <c r="P4" s="25">
        <f t="shared" si="4"/>
        <v>223140.33</v>
      </c>
      <c r="Q4" s="8">
        <v>238046</v>
      </c>
      <c r="R4" s="24">
        <f t="shared" si="5"/>
        <v>285655.2</v>
      </c>
      <c r="S4" s="25">
        <f t="shared" si="6"/>
        <v>307079.34000000003</v>
      </c>
      <c r="T4" s="26">
        <v>384394</v>
      </c>
      <c r="U4" s="24">
        <f t="shared" si="7"/>
        <v>461272.8</v>
      </c>
      <c r="V4" s="25">
        <f t="shared" si="8"/>
        <v>495868.26</v>
      </c>
      <c r="W4" s="26">
        <v>461273</v>
      </c>
      <c r="X4" s="24">
        <f t="shared" si="9"/>
        <v>553527.6</v>
      </c>
      <c r="Y4" s="25">
        <f t="shared" si="10"/>
        <v>595042.16999999993</v>
      </c>
      <c r="Z4" s="8">
        <v>538151</v>
      </c>
      <c r="AA4" s="24">
        <f t="shared" si="11"/>
        <v>645781.19999999995</v>
      </c>
      <c r="AB4" s="25">
        <f t="shared" si="12"/>
        <v>694214.78999999992</v>
      </c>
      <c r="AC4" s="8">
        <v>645782</v>
      </c>
      <c r="AD4" s="27">
        <f t="shared" si="13"/>
        <v>774938.4</v>
      </c>
      <c r="AE4" s="28">
        <f t="shared" si="14"/>
        <v>833058.78</v>
      </c>
    </row>
    <row r="5" spans="1:31" x14ac:dyDescent="0.25">
      <c r="A5" s="22">
        <v>4</v>
      </c>
      <c r="B5" s="7" t="s">
        <v>14</v>
      </c>
      <c r="C5" s="23" t="s">
        <v>21</v>
      </c>
      <c r="D5" s="23" t="str">
        <f t="shared" si="0"/>
        <v>LAGOS-ABAKALIKI</v>
      </c>
      <c r="E5" s="23" t="s">
        <v>22</v>
      </c>
      <c r="F5" s="23" t="str">
        <f>_xlfn.XLOOKUP(Table2[[#This Row],[State]],[1]!Table1[States],[1]!Table1[Geo Zones])</f>
        <v>South East</v>
      </c>
      <c r="G5" s="8">
        <v>1272</v>
      </c>
      <c r="H5" s="8">
        <v>132335</v>
      </c>
      <c r="I5" s="24">
        <f t="shared" ref="I5:I68" si="15">H5*1.2</f>
        <v>158802</v>
      </c>
      <c r="J5" s="25">
        <f t="shared" si="1"/>
        <v>170712.15</v>
      </c>
      <c r="K5" s="8">
        <v>151240</v>
      </c>
      <c r="L5" s="24">
        <f t="shared" ref="L5:L68" si="16">K5*1.2</f>
        <v>181488</v>
      </c>
      <c r="M5" s="25">
        <f t="shared" si="2"/>
        <v>195099.6</v>
      </c>
      <c r="N5" s="8">
        <v>170145</v>
      </c>
      <c r="O5" s="24">
        <f t="shared" si="3"/>
        <v>204174</v>
      </c>
      <c r="P5" s="25">
        <f t="shared" si="4"/>
        <v>219487.05</v>
      </c>
      <c r="Q5" s="8">
        <v>234650</v>
      </c>
      <c r="R5" s="24">
        <f t="shared" si="5"/>
        <v>281580</v>
      </c>
      <c r="S5" s="25">
        <f t="shared" si="6"/>
        <v>302698.5</v>
      </c>
      <c r="T5" s="26">
        <v>378100</v>
      </c>
      <c r="U5" s="24">
        <f t="shared" si="7"/>
        <v>453720</v>
      </c>
      <c r="V5" s="25">
        <f t="shared" si="8"/>
        <v>487749</v>
      </c>
      <c r="W5" s="26">
        <v>454100</v>
      </c>
      <c r="X5" s="24">
        <f t="shared" si="9"/>
        <v>544920</v>
      </c>
      <c r="Y5" s="25">
        <f t="shared" si="10"/>
        <v>585789</v>
      </c>
      <c r="Z5" s="8">
        <v>529340</v>
      </c>
      <c r="AA5" s="24">
        <f t="shared" si="11"/>
        <v>635208</v>
      </c>
      <c r="AB5" s="25">
        <f t="shared" si="12"/>
        <v>682848.6</v>
      </c>
      <c r="AC5" s="8">
        <v>635208</v>
      </c>
      <c r="AD5" s="27">
        <f t="shared" si="13"/>
        <v>762249.6</v>
      </c>
      <c r="AE5" s="28">
        <f t="shared" si="14"/>
        <v>819418.32</v>
      </c>
    </row>
    <row r="6" spans="1:31" x14ac:dyDescent="0.25">
      <c r="A6" s="22">
        <v>5</v>
      </c>
      <c r="B6" s="7" t="s">
        <v>14</v>
      </c>
      <c r="C6" s="23" t="s">
        <v>23</v>
      </c>
      <c r="D6" s="23" t="str">
        <f t="shared" si="0"/>
        <v>LAGOS-ABEJUKOLO</v>
      </c>
      <c r="E6" s="23" t="s">
        <v>24</v>
      </c>
      <c r="F6" s="23" t="str">
        <f>_xlfn.XLOOKUP(Table2[[#This Row],[State]],[1]!Table1[States],[1]!Table1[Geo Zones])</f>
        <v>North Central</v>
      </c>
      <c r="G6" s="8">
        <v>1357</v>
      </c>
      <c r="H6" s="8">
        <v>139104</v>
      </c>
      <c r="I6" s="24">
        <f t="shared" si="15"/>
        <v>166924.79999999999</v>
      </c>
      <c r="J6" s="25">
        <f t="shared" si="1"/>
        <v>179444.15999999997</v>
      </c>
      <c r="K6" s="8">
        <v>158976</v>
      </c>
      <c r="L6" s="24">
        <f t="shared" si="16"/>
        <v>190771.19999999998</v>
      </c>
      <c r="M6" s="25">
        <f t="shared" si="2"/>
        <v>205079.03999999998</v>
      </c>
      <c r="N6" s="8">
        <v>178848</v>
      </c>
      <c r="O6" s="24">
        <f t="shared" si="3"/>
        <v>214617.60000000001</v>
      </c>
      <c r="P6" s="25">
        <f t="shared" si="4"/>
        <v>230713.92</v>
      </c>
      <c r="Q6" s="8">
        <v>246720</v>
      </c>
      <c r="R6" s="24">
        <f t="shared" si="5"/>
        <v>296064</v>
      </c>
      <c r="S6" s="25">
        <f t="shared" si="6"/>
        <v>318268.79999999999</v>
      </c>
      <c r="T6" s="26">
        <v>397440</v>
      </c>
      <c r="U6" s="24">
        <f t="shared" si="7"/>
        <v>476928</v>
      </c>
      <c r="V6" s="25">
        <f t="shared" si="8"/>
        <v>512697.59999999998</v>
      </c>
      <c r="W6" s="26">
        <v>477120</v>
      </c>
      <c r="X6" s="24">
        <f t="shared" si="9"/>
        <v>572544</v>
      </c>
      <c r="Y6" s="25">
        <f t="shared" si="10"/>
        <v>615484.80000000005</v>
      </c>
      <c r="Z6" s="8">
        <v>556416</v>
      </c>
      <c r="AA6" s="24">
        <f t="shared" si="11"/>
        <v>667699.19999999995</v>
      </c>
      <c r="AB6" s="25">
        <f t="shared" si="12"/>
        <v>717776.6399999999</v>
      </c>
      <c r="AC6" s="8">
        <v>667699</v>
      </c>
      <c r="AD6" s="27">
        <f t="shared" si="13"/>
        <v>801238.79999999993</v>
      </c>
      <c r="AE6" s="28">
        <f t="shared" si="14"/>
        <v>861331.71</v>
      </c>
    </row>
    <row r="7" spans="1:31" x14ac:dyDescent="0.25">
      <c r="A7" s="22">
        <v>6</v>
      </c>
      <c r="B7" s="7" t="s">
        <v>14</v>
      </c>
      <c r="C7" s="23" t="s">
        <v>25</v>
      </c>
      <c r="D7" s="23" t="str">
        <f t="shared" si="0"/>
        <v>LAGOS-ABEOKUTA</v>
      </c>
      <c r="E7" s="23" t="s">
        <v>26</v>
      </c>
      <c r="F7" s="23" t="str">
        <f>_xlfn.XLOOKUP(Table2[[#This Row],[State]],[1]!Table1[States],[1]!Table1[Geo Zones])</f>
        <v>South West</v>
      </c>
      <c r="G7" s="8">
        <v>202</v>
      </c>
      <c r="H7" s="8">
        <v>44247</v>
      </c>
      <c r="I7" s="24">
        <f t="shared" si="15"/>
        <v>53096.4</v>
      </c>
      <c r="J7" s="25">
        <f t="shared" si="1"/>
        <v>57078.630000000005</v>
      </c>
      <c r="K7" s="8">
        <v>50568</v>
      </c>
      <c r="L7" s="24">
        <f t="shared" si="16"/>
        <v>60681.599999999999</v>
      </c>
      <c r="M7" s="25">
        <f t="shared" si="2"/>
        <v>65232.72</v>
      </c>
      <c r="N7" s="8">
        <v>56889</v>
      </c>
      <c r="O7" s="24">
        <f t="shared" si="3"/>
        <v>68266.8</v>
      </c>
      <c r="P7" s="25">
        <f t="shared" si="4"/>
        <v>73386.81</v>
      </c>
      <c r="Q7" s="8">
        <v>78400</v>
      </c>
      <c r="R7" s="24">
        <f t="shared" si="5"/>
        <v>94080</v>
      </c>
      <c r="S7" s="25">
        <f t="shared" si="6"/>
        <v>101136</v>
      </c>
      <c r="T7" s="26">
        <v>126420</v>
      </c>
      <c r="U7" s="24">
        <f t="shared" si="7"/>
        <v>151704</v>
      </c>
      <c r="V7" s="25">
        <f t="shared" si="8"/>
        <v>163081.79999999999</v>
      </c>
      <c r="W7" s="26">
        <v>150920</v>
      </c>
      <c r="X7" s="24">
        <f t="shared" si="9"/>
        <v>181104</v>
      </c>
      <c r="Y7" s="25">
        <f t="shared" si="10"/>
        <v>194686.8</v>
      </c>
      <c r="Z7" s="8">
        <v>176988</v>
      </c>
      <c r="AA7" s="24">
        <f t="shared" si="11"/>
        <v>212385.6</v>
      </c>
      <c r="AB7" s="25">
        <f t="shared" si="12"/>
        <v>228314.52000000002</v>
      </c>
      <c r="AC7" s="8">
        <v>212386</v>
      </c>
      <c r="AD7" s="27">
        <f t="shared" si="13"/>
        <v>254863.19999999998</v>
      </c>
      <c r="AE7" s="28">
        <f t="shared" si="14"/>
        <v>273977.94</v>
      </c>
    </row>
    <row r="8" spans="1:31" x14ac:dyDescent="0.25">
      <c r="A8" s="22">
        <v>7</v>
      </c>
      <c r="B8" s="7" t="s">
        <v>14</v>
      </c>
      <c r="C8" s="23" t="s">
        <v>27</v>
      </c>
      <c r="D8" s="23" t="str">
        <f t="shared" si="0"/>
        <v>LAGOS-ABRAKA</v>
      </c>
      <c r="E8" s="23" t="s">
        <v>28</v>
      </c>
      <c r="F8" s="23" t="str">
        <f>_xlfn.XLOOKUP(Table2[[#This Row],[State]],[1]!Table1[States],[1]!Table1[Geo Zones])</f>
        <v>South South</v>
      </c>
      <c r="G8" s="8">
        <v>814</v>
      </c>
      <c r="H8" s="8">
        <v>95088</v>
      </c>
      <c r="I8" s="24">
        <f t="shared" si="15"/>
        <v>114105.59999999999</v>
      </c>
      <c r="J8" s="25">
        <f t="shared" si="1"/>
        <v>122663.51999999999</v>
      </c>
      <c r="K8" s="8">
        <v>108672</v>
      </c>
      <c r="L8" s="24">
        <f t="shared" si="16"/>
        <v>130406.39999999999</v>
      </c>
      <c r="M8" s="25">
        <f t="shared" si="2"/>
        <v>140186.88</v>
      </c>
      <c r="N8" s="8">
        <v>122256</v>
      </c>
      <c r="O8" s="24">
        <f t="shared" si="3"/>
        <v>146707.19999999998</v>
      </c>
      <c r="P8" s="25">
        <f t="shared" si="4"/>
        <v>157710.24</v>
      </c>
      <c r="Q8" s="8">
        <v>168000</v>
      </c>
      <c r="R8" s="24">
        <f t="shared" si="5"/>
        <v>201600</v>
      </c>
      <c r="S8" s="25">
        <f t="shared" si="6"/>
        <v>216720</v>
      </c>
      <c r="T8" s="26">
        <v>271680</v>
      </c>
      <c r="U8" s="24">
        <f t="shared" si="7"/>
        <v>326016</v>
      </c>
      <c r="V8" s="25">
        <f t="shared" si="8"/>
        <v>350467.2</v>
      </c>
      <c r="W8" s="26">
        <v>325440</v>
      </c>
      <c r="X8" s="24">
        <f t="shared" si="9"/>
        <v>390528</v>
      </c>
      <c r="Y8" s="25">
        <f t="shared" si="10"/>
        <v>419817.6</v>
      </c>
      <c r="Z8" s="8">
        <v>380352</v>
      </c>
      <c r="AA8" s="24">
        <f t="shared" si="11"/>
        <v>456422.39999999997</v>
      </c>
      <c r="AB8" s="25">
        <f t="shared" si="12"/>
        <v>490654.07999999996</v>
      </c>
      <c r="AC8" s="8">
        <v>456422</v>
      </c>
      <c r="AD8" s="27">
        <f t="shared" si="13"/>
        <v>547706.4</v>
      </c>
      <c r="AE8" s="28">
        <f t="shared" si="14"/>
        <v>588784.38</v>
      </c>
    </row>
    <row r="9" spans="1:31" x14ac:dyDescent="0.25">
      <c r="A9" s="22">
        <v>8</v>
      </c>
      <c r="B9" s="7" t="s">
        <v>14</v>
      </c>
      <c r="C9" s="23" t="s">
        <v>29</v>
      </c>
      <c r="D9" s="23" t="str">
        <f t="shared" si="0"/>
        <v>LAGOS-ABUJA</v>
      </c>
      <c r="E9" s="23" t="s">
        <v>20</v>
      </c>
      <c r="F9" s="23" t="str">
        <f>_xlfn.XLOOKUP(Table2[[#This Row],[State]],[1]!Table1[States],[1]!Table1[Geo Zones])</f>
        <v>North Central</v>
      </c>
      <c r="G9" s="8">
        <v>1446</v>
      </c>
      <c r="H9" s="8">
        <v>153341</v>
      </c>
      <c r="I9" s="24">
        <f t="shared" si="15"/>
        <v>184009.19999999998</v>
      </c>
      <c r="J9" s="25">
        <f t="shared" si="1"/>
        <v>197809.88999999998</v>
      </c>
      <c r="K9" s="8">
        <v>175247</v>
      </c>
      <c r="L9" s="24">
        <f t="shared" si="16"/>
        <v>210296.4</v>
      </c>
      <c r="M9" s="25">
        <f t="shared" si="2"/>
        <v>226068.63</v>
      </c>
      <c r="N9" s="8">
        <v>197152</v>
      </c>
      <c r="O9" s="24">
        <f t="shared" si="3"/>
        <v>236582.39999999999</v>
      </c>
      <c r="P9" s="25">
        <f t="shared" si="4"/>
        <v>254326.08</v>
      </c>
      <c r="Q9" s="8">
        <v>271391</v>
      </c>
      <c r="R9" s="24">
        <f t="shared" si="5"/>
        <v>325669.2</v>
      </c>
      <c r="S9" s="25">
        <f t="shared" si="6"/>
        <v>350094.39</v>
      </c>
      <c r="T9" s="26">
        <v>438116</v>
      </c>
      <c r="U9" s="24">
        <f t="shared" si="7"/>
        <v>525739.19999999995</v>
      </c>
      <c r="V9" s="25">
        <f t="shared" si="8"/>
        <v>565169.6399999999</v>
      </c>
      <c r="W9" s="26">
        <v>526110</v>
      </c>
      <c r="X9" s="24">
        <f t="shared" si="9"/>
        <v>631332</v>
      </c>
      <c r="Y9" s="25">
        <f t="shared" si="10"/>
        <v>678681.9</v>
      </c>
      <c r="Z9" s="8">
        <v>613363</v>
      </c>
      <c r="AA9" s="24">
        <f t="shared" si="11"/>
        <v>736035.6</v>
      </c>
      <c r="AB9" s="25">
        <f t="shared" si="12"/>
        <v>791238.27</v>
      </c>
      <c r="AC9" s="8">
        <v>736035</v>
      </c>
      <c r="AD9" s="27">
        <f t="shared" si="13"/>
        <v>883242</v>
      </c>
      <c r="AE9" s="28">
        <f t="shared" si="14"/>
        <v>949485.15</v>
      </c>
    </row>
    <row r="10" spans="1:31" x14ac:dyDescent="0.25">
      <c r="A10" s="22">
        <v>9</v>
      </c>
      <c r="B10" s="7" t="s">
        <v>14</v>
      </c>
      <c r="C10" s="23" t="s">
        <v>30</v>
      </c>
      <c r="D10" s="23" t="str">
        <f t="shared" si="0"/>
        <v>LAGOS-ABULE EGBA</v>
      </c>
      <c r="E10" s="23" t="s">
        <v>31</v>
      </c>
      <c r="F10" s="23" t="str">
        <f>_xlfn.XLOOKUP(Table2[[#This Row],[State]],[1]!Table1[States],[1]!Table1[Geo Zones])</f>
        <v>South West</v>
      </c>
      <c r="G10" s="8">
        <v>56</v>
      </c>
      <c r="H10" s="8">
        <v>28067</v>
      </c>
      <c r="I10" s="24">
        <f t="shared" si="15"/>
        <v>33680.400000000001</v>
      </c>
      <c r="J10" s="25">
        <f t="shared" si="1"/>
        <v>36206.43</v>
      </c>
      <c r="K10" s="8">
        <v>32076</v>
      </c>
      <c r="L10" s="24">
        <f t="shared" si="16"/>
        <v>38491.199999999997</v>
      </c>
      <c r="M10" s="25">
        <f t="shared" si="2"/>
        <v>41378.039999999994</v>
      </c>
      <c r="N10" s="8">
        <v>36086</v>
      </c>
      <c r="O10" s="24">
        <f t="shared" si="3"/>
        <v>43303.199999999997</v>
      </c>
      <c r="P10" s="25">
        <f t="shared" si="4"/>
        <v>46550.939999999995</v>
      </c>
      <c r="Q10" s="8">
        <v>49500</v>
      </c>
      <c r="R10" s="24">
        <f t="shared" si="5"/>
        <v>59400</v>
      </c>
      <c r="S10" s="25">
        <f t="shared" si="6"/>
        <v>63855</v>
      </c>
      <c r="T10" s="26">
        <v>80190</v>
      </c>
      <c r="U10" s="24">
        <f t="shared" si="7"/>
        <v>96228</v>
      </c>
      <c r="V10" s="25">
        <f t="shared" si="8"/>
        <v>103445.1</v>
      </c>
      <c r="W10" s="26">
        <v>96030</v>
      </c>
      <c r="X10" s="24">
        <f t="shared" si="9"/>
        <v>115236</v>
      </c>
      <c r="Y10" s="25">
        <f t="shared" si="10"/>
        <v>123878.7</v>
      </c>
      <c r="Z10" s="8">
        <v>112266</v>
      </c>
      <c r="AA10" s="24">
        <f t="shared" si="11"/>
        <v>134719.19999999998</v>
      </c>
      <c r="AB10" s="25">
        <f t="shared" si="12"/>
        <v>144823.13999999998</v>
      </c>
      <c r="AC10" s="8">
        <v>134719</v>
      </c>
      <c r="AD10" s="27">
        <f t="shared" si="13"/>
        <v>161662.79999999999</v>
      </c>
      <c r="AE10" s="28">
        <f t="shared" si="14"/>
        <v>173787.50999999998</v>
      </c>
    </row>
    <row r="11" spans="1:31" x14ac:dyDescent="0.25">
      <c r="A11" s="22">
        <v>10</v>
      </c>
      <c r="B11" s="7" t="s">
        <v>14</v>
      </c>
      <c r="C11" s="23" t="s">
        <v>32</v>
      </c>
      <c r="D11" s="23" t="str">
        <f t="shared" si="0"/>
        <v>LAGOS-ABULE OSUN</v>
      </c>
      <c r="E11" s="23" t="s">
        <v>31</v>
      </c>
      <c r="F11" s="23" t="str">
        <f>_xlfn.XLOOKUP(Table2[[#This Row],[State]],[1]!Table1[States],[1]!Table1[Geo Zones])</f>
        <v>South West</v>
      </c>
      <c r="G11" s="8">
        <v>42</v>
      </c>
      <c r="H11" s="8">
        <v>27374</v>
      </c>
      <c r="I11" s="24">
        <f t="shared" si="15"/>
        <v>32848.799999999996</v>
      </c>
      <c r="J11" s="25">
        <f t="shared" si="1"/>
        <v>35312.459999999992</v>
      </c>
      <c r="K11" s="8">
        <v>31284</v>
      </c>
      <c r="L11" s="24">
        <f t="shared" si="16"/>
        <v>37540.799999999996</v>
      </c>
      <c r="M11" s="25">
        <f t="shared" si="2"/>
        <v>40356.359999999993</v>
      </c>
      <c r="N11" s="8">
        <v>35195</v>
      </c>
      <c r="O11" s="24">
        <f t="shared" si="3"/>
        <v>42234</v>
      </c>
      <c r="P11" s="25">
        <f t="shared" si="4"/>
        <v>45401.55</v>
      </c>
      <c r="Q11" s="8">
        <v>48510</v>
      </c>
      <c r="R11" s="24">
        <f t="shared" si="5"/>
        <v>58212</v>
      </c>
      <c r="S11" s="25">
        <f t="shared" si="6"/>
        <v>62577.9</v>
      </c>
      <c r="T11" s="26">
        <v>78210</v>
      </c>
      <c r="U11" s="24">
        <f t="shared" si="7"/>
        <v>93852</v>
      </c>
      <c r="V11" s="25">
        <f t="shared" si="8"/>
        <v>100890.9</v>
      </c>
      <c r="W11" s="26">
        <v>94050</v>
      </c>
      <c r="X11" s="24">
        <f t="shared" si="9"/>
        <v>112860</v>
      </c>
      <c r="Y11" s="25">
        <f t="shared" si="10"/>
        <v>121324.5</v>
      </c>
      <c r="Z11" s="8">
        <v>109494</v>
      </c>
      <c r="AA11" s="24">
        <f t="shared" si="11"/>
        <v>131392.79999999999</v>
      </c>
      <c r="AB11" s="25">
        <f t="shared" si="12"/>
        <v>141247.25999999998</v>
      </c>
      <c r="AC11" s="8">
        <v>131393</v>
      </c>
      <c r="AD11" s="27">
        <f t="shared" si="13"/>
        <v>157671.6</v>
      </c>
      <c r="AE11" s="28">
        <f t="shared" si="14"/>
        <v>169496.97</v>
      </c>
    </row>
    <row r="12" spans="1:31" x14ac:dyDescent="0.25">
      <c r="A12" s="22">
        <v>11</v>
      </c>
      <c r="B12" s="7" t="s">
        <v>14</v>
      </c>
      <c r="C12" s="23" t="s">
        <v>33</v>
      </c>
      <c r="D12" s="23" t="str">
        <f t="shared" si="0"/>
        <v>LAGOS-ABULE-OSUN</v>
      </c>
      <c r="E12" s="23" t="s">
        <v>31</v>
      </c>
      <c r="F12" s="23" t="str">
        <f>_xlfn.XLOOKUP(Table2[[#This Row],[State]],[1]!Table1[States],[1]!Table1[Geo Zones])</f>
        <v>South West</v>
      </c>
      <c r="G12" s="8">
        <v>42</v>
      </c>
      <c r="H12" s="8">
        <v>27027</v>
      </c>
      <c r="I12" s="24">
        <f t="shared" si="15"/>
        <v>32432.399999999998</v>
      </c>
      <c r="J12" s="25">
        <f t="shared" si="1"/>
        <v>34864.829999999994</v>
      </c>
      <c r="K12" s="8">
        <v>30888</v>
      </c>
      <c r="L12" s="24">
        <f t="shared" si="16"/>
        <v>37065.599999999999</v>
      </c>
      <c r="M12" s="25">
        <f t="shared" si="2"/>
        <v>39845.519999999997</v>
      </c>
      <c r="N12" s="8">
        <v>34749</v>
      </c>
      <c r="O12" s="24">
        <f t="shared" si="3"/>
        <v>41698.799999999996</v>
      </c>
      <c r="P12" s="25">
        <f t="shared" si="4"/>
        <v>44826.209999999992</v>
      </c>
      <c r="Q12" s="8">
        <v>47520</v>
      </c>
      <c r="R12" s="24">
        <f t="shared" si="5"/>
        <v>57024</v>
      </c>
      <c r="S12" s="25">
        <f t="shared" si="6"/>
        <v>61300.800000000003</v>
      </c>
      <c r="T12" s="26">
        <v>77220</v>
      </c>
      <c r="U12" s="24">
        <f t="shared" si="7"/>
        <v>92664</v>
      </c>
      <c r="V12" s="25">
        <f t="shared" si="8"/>
        <v>99613.8</v>
      </c>
      <c r="W12" s="26">
        <v>93060</v>
      </c>
      <c r="X12" s="24">
        <f t="shared" si="9"/>
        <v>111672</v>
      </c>
      <c r="Y12" s="25">
        <f t="shared" si="10"/>
        <v>120047.4</v>
      </c>
      <c r="Z12" s="8">
        <v>108108</v>
      </c>
      <c r="AA12" s="24">
        <f t="shared" si="11"/>
        <v>129729.59999999999</v>
      </c>
      <c r="AB12" s="25">
        <f t="shared" si="12"/>
        <v>139459.31999999998</v>
      </c>
      <c r="AC12" s="8">
        <v>129730</v>
      </c>
      <c r="AD12" s="27">
        <f t="shared" si="13"/>
        <v>155676</v>
      </c>
      <c r="AE12" s="28">
        <f t="shared" si="14"/>
        <v>167351.70000000001</v>
      </c>
    </row>
    <row r="13" spans="1:31" x14ac:dyDescent="0.25">
      <c r="A13" s="22">
        <v>12</v>
      </c>
      <c r="B13" s="7" t="s">
        <v>14</v>
      </c>
      <c r="C13" s="23" t="s">
        <v>34</v>
      </c>
      <c r="D13" s="23" t="str">
        <f t="shared" si="0"/>
        <v>LAGOS-ADENIJI ADELE</v>
      </c>
      <c r="E13" s="23" t="s">
        <v>31</v>
      </c>
      <c r="F13" s="23" t="str">
        <f>_xlfn.XLOOKUP(Table2[[#This Row],[State]],[1]!Table1[States],[1]!Table1[Geo Zones])</f>
        <v>South West</v>
      </c>
      <c r="G13" s="8">
        <v>336</v>
      </c>
      <c r="H13" s="8">
        <v>48510</v>
      </c>
      <c r="I13" s="24">
        <f t="shared" si="15"/>
        <v>58212</v>
      </c>
      <c r="J13" s="25">
        <f t="shared" si="1"/>
        <v>62577.9</v>
      </c>
      <c r="K13" s="8">
        <v>55440</v>
      </c>
      <c r="L13" s="24">
        <f t="shared" si="16"/>
        <v>66528</v>
      </c>
      <c r="M13" s="25">
        <f t="shared" si="2"/>
        <v>71517.600000000006</v>
      </c>
      <c r="N13" s="8">
        <v>62370</v>
      </c>
      <c r="O13" s="24">
        <f t="shared" si="3"/>
        <v>74844</v>
      </c>
      <c r="P13" s="25">
        <f t="shared" si="4"/>
        <v>80457.3</v>
      </c>
      <c r="Q13" s="8">
        <v>86130</v>
      </c>
      <c r="R13" s="24">
        <f t="shared" si="5"/>
        <v>103356</v>
      </c>
      <c r="S13" s="25">
        <f t="shared" si="6"/>
        <v>111107.7</v>
      </c>
      <c r="T13" s="26">
        <v>138600</v>
      </c>
      <c r="U13" s="24">
        <f t="shared" si="7"/>
        <v>166320</v>
      </c>
      <c r="V13" s="25">
        <f t="shared" si="8"/>
        <v>178794</v>
      </c>
      <c r="W13" s="26">
        <v>166320</v>
      </c>
      <c r="X13" s="24">
        <f t="shared" si="9"/>
        <v>199584</v>
      </c>
      <c r="Y13" s="25">
        <f t="shared" si="10"/>
        <v>214552.8</v>
      </c>
      <c r="Z13" s="8">
        <v>194040</v>
      </c>
      <c r="AA13" s="24">
        <f t="shared" si="11"/>
        <v>232848</v>
      </c>
      <c r="AB13" s="25">
        <f t="shared" si="12"/>
        <v>250311.6</v>
      </c>
      <c r="AC13" s="8">
        <v>232848</v>
      </c>
      <c r="AD13" s="27">
        <f t="shared" si="13"/>
        <v>279417.59999999998</v>
      </c>
      <c r="AE13" s="28">
        <f t="shared" si="14"/>
        <v>300373.92</v>
      </c>
    </row>
    <row r="14" spans="1:31" x14ac:dyDescent="0.25">
      <c r="A14" s="22">
        <v>13</v>
      </c>
      <c r="B14" s="7" t="s">
        <v>14</v>
      </c>
      <c r="C14" s="23" t="s">
        <v>35</v>
      </c>
      <c r="D14" s="23" t="str">
        <f t="shared" si="0"/>
        <v>LAGOS-ADO ekiti</v>
      </c>
      <c r="E14" s="23" t="s">
        <v>36</v>
      </c>
      <c r="F14" s="23" t="str">
        <f>_xlfn.XLOOKUP(Table2[[#This Row],[State]],[1]!Table1[States],[1]!Table1[Geo Zones])</f>
        <v>South West</v>
      </c>
      <c r="G14" s="8">
        <v>710</v>
      </c>
      <c r="H14" s="8">
        <v>87360</v>
      </c>
      <c r="I14" s="24">
        <f t="shared" si="15"/>
        <v>104832</v>
      </c>
      <c r="J14" s="25">
        <f t="shared" si="1"/>
        <v>112694.39999999999</v>
      </c>
      <c r="K14" s="8">
        <v>99840</v>
      </c>
      <c r="L14" s="24">
        <f t="shared" si="16"/>
        <v>119808</v>
      </c>
      <c r="M14" s="25">
        <f t="shared" si="2"/>
        <v>128793.60000000001</v>
      </c>
      <c r="N14" s="8">
        <v>112320</v>
      </c>
      <c r="O14" s="24">
        <f t="shared" si="3"/>
        <v>134784</v>
      </c>
      <c r="P14" s="25">
        <f t="shared" si="4"/>
        <v>144892.79999999999</v>
      </c>
      <c r="Q14" s="8">
        <v>154560</v>
      </c>
      <c r="R14" s="24">
        <f t="shared" si="5"/>
        <v>185472</v>
      </c>
      <c r="S14" s="25">
        <f t="shared" si="6"/>
        <v>199382.39999999999</v>
      </c>
      <c r="T14" s="26">
        <v>249600</v>
      </c>
      <c r="U14" s="24">
        <f t="shared" si="7"/>
        <v>299520</v>
      </c>
      <c r="V14" s="25">
        <f t="shared" si="8"/>
        <v>321984</v>
      </c>
      <c r="W14" s="26">
        <v>299520</v>
      </c>
      <c r="X14" s="24">
        <f t="shared" si="9"/>
        <v>359424</v>
      </c>
      <c r="Y14" s="25">
        <f t="shared" si="10"/>
        <v>386380.79999999999</v>
      </c>
      <c r="Z14" s="8">
        <v>349440</v>
      </c>
      <c r="AA14" s="24">
        <f t="shared" si="11"/>
        <v>419328</v>
      </c>
      <c r="AB14" s="25">
        <f t="shared" si="12"/>
        <v>450777.59999999998</v>
      </c>
      <c r="AC14" s="8">
        <v>419328</v>
      </c>
      <c r="AD14" s="27">
        <f t="shared" si="13"/>
        <v>503193.59999999998</v>
      </c>
      <c r="AE14" s="28">
        <f t="shared" si="14"/>
        <v>540933.12</v>
      </c>
    </row>
    <row r="15" spans="1:31" x14ac:dyDescent="0.25">
      <c r="A15" s="22">
        <v>14</v>
      </c>
      <c r="B15" s="7" t="s">
        <v>14</v>
      </c>
      <c r="C15" s="23" t="s">
        <v>37</v>
      </c>
      <c r="D15" s="23" t="str">
        <f t="shared" si="0"/>
        <v>LAGOS-ADO ODO</v>
      </c>
      <c r="E15" s="23" t="s">
        <v>26</v>
      </c>
      <c r="F15" s="23" t="str">
        <f>_xlfn.XLOOKUP(Table2[[#This Row],[State]],[1]!Table1[States],[1]!Table1[Geo Zones])</f>
        <v>South West</v>
      </c>
      <c r="G15" s="8">
        <v>119</v>
      </c>
      <c r="H15" s="8">
        <v>36358</v>
      </c>
      <c r="I15" s="24">
        <f t="shared" si="15"/>
        <v>43629.599999999999</v>
      </c>
      <c r="J15" s="25">
        <f t="shared" si="1"/>
        <v>46901.82</v>
      </c>
      <c r="K15" s="8">
        <v>41552</v>
      </c>
      <c r="L15" s="24">
        <f t="shared" si="16"/>
        <v>49862.400000000001</v>
      </c>
      <c r="M15" s="25">
        <f t="shared" si="2"/>
        <v>53602.080000000002</v>
      </c>
      <c r="N15" s="8">
        <v>46746</v>
      </c>
      <c r="O15" s="24">
        <f t="shared" si="3"/>
        <v>56095.199999999997</v>
      </c>
      <c r="P15" s="25">
        <f t="shared" si="4"/>
        <v>60302.34</v>
      </c>
      <c r="Q15" s="8">
        <v>63700</v>
      </c>
      <c r="R15" s="24">
        <f t="shared" si="5"/>
        <v>76440</v>
      </c>
      <c r="S15" s="25">
        <f t="shared" si="6"/>
        <v>82173</v>
      </c>
      <c r="T15" s="26">
        <v>103880</v>
      </c>
      <c r="U15" s="24">
        <f t="shared" si="7"/>
        <v>124656</v>
      </c>
      <c r="V15" s="25">
        <f t="shared" si="8"/>
        <v>134005.20000000001</v>
      </c>
      <c r="W15" s="26">
        <v>124460</v>
      </c>
      <c r="X15" s="24">
        <f t="shared" si="9"/>
        <v>149352</v>
      </c>
      <c r="Y15" s="25">
        <f t="shared" si="10"/>
        <v>160553.4</v>
      </c>
      <c r="Z15" s="8">
        <v>145432</v>
      </c>
      <c r="AA15" s="24">
        <f t="shared" si="11"/>
        <v>174518.39999999999</v>
      </c>
      <c r="AB15" s="25">
        <f t="shared" si="12"/>
        <v>187607.28</v>
      </c>
      <c r="AC15" s="8">
        <v>174518</v>
      </c>
      <c r="AD15" s="27">
        <f t="shared" si="13"/>
        <v>209421.6</v>
      </c>
      <c r="AE15" s="28">
        <f t="shared" si="14"/>
        <v>225128.22</v>
      </c>
    </row>
    <row r="16" spans="1:31" x14ac:dyDescent="0.25">
      <c r="A16" s="22">
        <v>15</v>
      </c>
      <c r="B16" s="7" t="s">
        <v>14</v>
      </c>
      <c r="C16" s="23" t="s">
        <v>38</v>
      </c>
      <c r="D16" s="23" t="str">
        <f t="shared" si="0"/>
        <v>LAGOS-AGBADO</v>
      </c>
      <c r="E16" s="23" t="s">
        <v>26</v>
      </c>
      <c r="F16" s="23" t="str">
        <f>_xlfn.XLOOKUP(Table2[[#This Row],[State]],[1]!Table1[States],[1]!Table1[Geo Zones])</f>
        <v>South West</v>
      </c>
      <c r="G16" s="8">
        <v>68</v>
      </c>
      <c r="H16" s="8">
        <v>29498</v>
      </c>
      <c r="I16" s="24">
        <f t="shared" si="15"/>
        <v>35397.599999999999</v>
      </c>
      <c r="J16" s="25">
        <f t="shared" si="1"/>
        <v>38052.42</v>
      </c>
      <c r="K16" s="8">
        <v>33712</v>
      </c>
      <c r="L16" s="24">
        <f t="shared" si="16"/>
        <v>40454.400000000001</v>
      </c>
      <c r="M16" s="25">
        <f t="shared" si="2"/>
        <v>43488.480000000003</v>
      </c>
      <c r="N16" s="8">
        <v>37926</v>
      </c>
      <c r="O16" s="24">
        <f t="shared" si="3"/>
        <v>45511.199999999997</v>
      </c>
      <c r="P16" s="25">
        <f t="shared" si="4"/>
        <v>48924.539999999994</v>
      </c>
      <c r="Q16" s="8">
        <v>51940</v>
      </c>
      <c r="R16" s="24">
        <f t="shared" si="5"/>
        <v>62328</v>
      </c>
      <c r="S16" s="25">
        <f t="shared" si="6"/>
        <v>67002.600000000006</v>
      </c>
      <c r="T16" s="26">
        <v>84280</v>
      </c>
      <c r="U16" s="24">
        <f t="shared" si="7"/>
        <v>101136</v>
      </c>
      <c r="V16" s="25">
        <f t="shared" si="8"/>
        <v>108721.2</v>
      </c>
      <c r="W16" s="26">
        <v>100940</v>
      </c>
      <c r="X16" s="24">
        <f t="shared" si="9"/>
        <v>121128</v>
      </c>
      <c r="Y16" s="25">
        <f t="shared" si="10"/>
        <v>130212.6</v>
      </c>
      <c r="Z16" s="8">
        <v>117992</v>
      </c>
      <c r="AA16" s="24">
        <f t="shared" si="11"/>
        <v>141590.39999999999</v>
      </c>
      <c r="AB16" s="25">
        <f t="shared" si="12"/>
        <v>152209.68</v>
      </c>
      <c r="AC16" s="8">
        <v>141590</v>
      </c>
      <c r="AD16" s="27">
        <f t="shared" si="13"/>
        <v>169908</v>
      </c>
      <c r="AE16" s="28">
        <f t="shared" si="14"/>
        <v>182651.1</v>
      </c>
    </row>
    <row r="17" spans="1:31" x14ac:dyDescent="0.25">
      <c r="A17" s="22">
        <v>16</v>
      </c>
      <c r="B17" s="7" t="s">
        <v>14</v>
      </c>
      <c r="C17" s="23" t="s">
        <v>39</v>
      </c>
      <c r="D17" s="23" t="str">
        <f t="shared" si="0"/>
        <v>LAGOS-AGBARA</v>
      </c>
      <c r="E17" s="23" t="s">
        <v>26</v>
      </c>
      <c r="F17" s="23" t="str">
        <f>_xlfn.XLOOKUP(Table2[[#This Row],[State]],[1]!Table1[States],[1]!Table1[Geo Zones])</f>
        <v>South West</v>
      </c>
      <c r="G17" s="8">
        <v>80</v>
      </c>
      <c r="H17" s="8">
        <v>40265</v>
      </c>
      <c r="I17" s="24">
        <f t="shared" si="15"/>
        <v>48318</v>
      </c>
      <c r="J17" s="25">
        <f t="shared" si="1"/>
        <v>51941.85</v>
      </c>
      <c r="K17" s="8">
        <v>46017</v>
      </c>
      <c r="L17" s="24">
        <f t="shared" si="16"/>
        <v>55220.4</v>
      </c>
      <c r="M17" s="25">
        <f t="shared" si="2"/>
        <v>59361.93</v>
      </c>
      <c r="N17" s="8">
        <v>51770</v>
      </c>
      <c r="O17" s="24">
        <f t="shared" si="3"/>
        <v>62124</v>
      </c>
      <c r="P17" s="25">
        <f t="shared" si="4"/>
        <v>66783.3</v>
      </c>
      <c r="Q17" s="8">
        <v>69026</v>
      </c>
      <c r="R17" s="24">
        <f t="shared" si="5"/>
        <v>82831.199999999997</v>
      </c>
      <c r="S17" s="25">
        <f t="shared" si="6"/>
        <v>89043.54</v>
      </c>
      <c r="T17" s="26">
        <v>115043</v>
      </c>
      <c r="U17" s="24">
        <f t="shared" si="7"/>
        <v>138051.6</v>
      </c>
      <c r="V17" s="25">
        <f t="shared" si="8"/>
        <v>148405.47</v>
      </c>
      <c r="W17" s="26">
        <v>138052</v>
      </c>
      <c r="X17" s="24">
        <f t="shared" si="9"/>
        <v>165662.39999999999</v>
      </c>
      <c r="Y17" s="25">
        <f t="shared" si="10"/>
        <v>178087.08</v>
      </c>
      <c r="Z17" s="8">
        <v>161061</v>
      </c>
      <c r="AA17" s="24">
        <f t="shared" si="11"/>
        <v>193273.19999999998</v>
      </c>
      <c r="AB17" s="25">
        <f t="shared" si="12"/>
        <v>207768.68999999997</v>
      </c>
      <c r="AC17" s="8">
        <v>193273</v>
      </c>
      <c r="AD17" s="27">
        <f t="shared" si="13"/>
        <v>231927.6</v>
      </c>
      <c r="AE17" s="28">
        <f t="shared" si="14"/>
        <v>249322.17</v>
      </c>
    </row>
    <row r="18" spans="1:31" x14ac:dyDescent="0.25">
      <c r="A18" s="22">
        <v>17</v>
      </c>
      <c r="B18" s="7" t="s">
        <v>14</v>
      </c>
      <c r="C18" s="23" t="s">
        <v>40</v>
      </c>
      <c r="D18" s="23" t="str">
        <f t="shared" si="0"/>
        <v>LAGOS-AGBOJU</v>
      </c>
      <c r="E18" s="23" t="s">
        <v>31</v>
      </c>
      <c r="F18" s="23" t="str">
        <f>_xlfn.XLOOKUP(Table2[[#This Row],[State]],[1]!Table1[States],[1]!Table1[Geo Zones])</f>
        <v>South West</v>
      </c>
      <c r="G18" s="8">
        <v>32</v>
      </c>
      <c r="H18" s="8">
        <v>27374</v>
      </c>
      <c r="I18" s="24">
        <f t="shared" si="15"/>
        <v>32848.799999999996</v>
      </c>
      <c r="J18" s="25">
        <f t="shared" si="1"/>
        <v>35312.459999999992</v>
      </c>
      <c r="K18" s="8">
        <v>31284</v>
      </c>
      <c r="L18" s="24">
        <f t="shared" si="16"/>
        <v>37540.799999999996</v>
      </c>
      <c r="M18" s="25">
        <f t="shared" si="2"/>
        <v>40356.359999999993</v>
      </c>
      <c r="N18" s="8">
        <v>35195</v>
      </c>
      <c r="O18" s="24">
        <f t="shared" si="3"/>
        <v>42234</v>
      </c>
      <c r="P18" s="25">
        <f t="shared" si="4"/>
        <v>45401.55</v>
      </c>
      <c r="Q18" s="8">
        <v>48510</v>
      </c>
      <c r="R18" s="24">
        <f t="shared" si="5"/>
        <v>58212</v>
      </c>
      <c r="S18" s="25">
        <f t="shared" si="6"/>
        <v>62577.9</v>
      </c>
      <c r="T18" s="26">
        <v>78210</v>
      </c>
      <c r="U18" s="24">
        <f t="shared" si="7"/>
        <v>93852</v>
      </c>
      <c r="V18" s="25">
        <f t="shared" si="8"/>
        <v>100890.9</v>
      </c>
      <c r="W18" s="26">
        <v>94050</v>
      </c>
      <c r="X18" s="24">
        <f t="shared" si="9"/>
        <v>112860</v>
      </c>
      <c r="Y18" s="25">
        <f t="shared" si="10"/>
        <v>121324.5</v>
      </c>
      <c r="Z18" s="8">
        <v>109494</v>
      </c>
      <c r="AA18" s="24">
        <f t="shared" si="11"/>
        <v>131392.79999999999</v>
      </c>
      <c r="AB18" s="25">
        <f t="shared" si="12"/>
        <v>141247.25999999998</v>
      </c>
      <c r="AC18" s="8">
        <v>131393</v>
      </c>
      <c r="AD18" s="27">
        <f t="shared" si="13"/>
        <v>157671.6</v>
      </c>
      <c r="AE18" s="28">
        <f t="shared" si="14"/>
        <v>169496.97</v>
      </c>
    </row>
    <row r="19" spans="1:31" x14ac:dyDescent="0.25">
      <c r="A19" s="22">
        <v>18</v>
      </c>
      <c r="B19" s="7" t="s">
        <v>14</v>
      </c>
      <c r="C19" s="23" t="s">
        <v>41</v>
      </c>
      <c r="D19" s="23" t="str">
        <f t="shared" si="0"/>
        <v>LAGOS-AGBOR</v>
      </c>
      <c r="E19" s="23" t="s">
        <v>28</v>
      </c>
      <c r="F19" s="23" t="str">
        <f>_xlfn.XLOOKUP(Table2[[#This Row],[State]],[1]!Table1[States],[1]!Table1[Geo Zones])</f>
        <v>South South</v>
      </c>
      <c r="G19" s="8">
        <v>778</v>
      </c>
      <c r="H19" s="8">
        <v>95088</v>
      </c>
      <c r="I19" s="24">
        <f t="shared" si="15"/>
        <v>114105.59999999999</v>
      </c>
      <c r="J19" s="25">
        <f t="shared" si="1"/>
        <v>122663.51999999999</v>
      </c>
      <c r="K19" s="8">
        <v>108672</v>
      </c>
      <c r="L19" s="24">
        <f t="shared" si="16"/>
        <v>130406.39999999999</v>
      </c>
      <c r="M19" s="25">
        <f t="shared" si="2"/>
        <v>140186.88</v>
      </c>
      <c r="N19" s="8">
        <v>122256</v>
      </c>
      <c r="O19" s="24">
        <f t="shared" si="3"/>
        <v>146707.19999999998</v>
      </c>
      <c r="P19" s="25">
        <f t="shared" si="4"/>
        <v>157710.24</v>
      </c>
      <c r="Q19" s="8">
        <v>168000</v>
      </c>
      <c r="R19" s="24">
        <f t="shared" si="5"/>
        <v>201600</v>
      </c>
      <c r="S19" s="25">
        <f t="shared" si="6"/>
        <v>216720</v>
      </c>
      <c r="T19" s="26">
        <v>271680</v>
      </c>
      <c r="U19" s="24">
        <f t="shared" si="7"/>
        <v>326016</v>
      </c>
      <c r="V19" s="25">
        <f t="shared" si="8"/>
        <v>350467.2</v>
      </c>
      <c r="W19" s="26">
        <v>325440</v>
      </c>
      <c r="X19" s="24">
        <f t="shared" si="9"/>
        <v>390528</v>
      </c>
      <c r="Y19" s="25">
        <f t="shared" si="10"/>
        <v>419817.6</v>
      </c>
      <c r="Z19" s="8">
        <v>380352</v>
      </c>
      <c r="AA19" s="24">
        <f t="shared" si="11"/>
        <v>456422.39999999997</v>
      </c>
      <c r="AB19" s="25">
        <f t="shared" si="12"/>
        <v>490654.07999999996</v>
      </c>
      <c r="AC19" s="8">
        <v>456422</v>
      </c>
      <c r="AD19" s="27">
        <f t="shared" si="13"/>
        <v>547706.4</v>
      </c>
      <c r="AE19" s="28">
        <f t="shared" si="14"/>
        <v>588784.38</v>
      </c>
    </row>
    <row r="20" spans="1:31" x14ac:dyDescent="0.25">
      <c r="A20" s="22">
        <v>19</v>
      </c>
      <c r="B20" s="7" t="s">
        <v>14</v>
      </c>
      <c r="C20" s="23" t="s">
        <v>42</v>
      </c>
      <c r="D20" s="23" t="str">
        <f t="shared" si="0"/>
        <v>LAGOS-AGBOWA</v>
      </c>
      <c r="E20" s="23" t="s">
        <v>31</v>
      </c>
      <c r="F20" s="23" t="str">
        <f>_xlfn.XLOOKUP(Table2[[#This Row],[State]],[1]!Table1[States],[1]!Table1[Geo Zones])</f>
        <v>South West</v>
      </c>
      <c r="G20" s="8">
        <v>124</v>
      </c>
      <c r="H20" s="8">
        <v>36729</v>
      </c>
      <c r="I20" s="24">
        <f t="shared" si="15"/>
        <v>44074.799999999996</v>
      </c>
      <c r="J20" s="25">
        <f t="shared" si="1"/>
        <v>47380.409999999996</v>
      </c>
      <c r="K20" s="8">
        <v>41976</v>
      </c>
      <c r="L20" s="24">
        <f t="shared" si="16"/>
        <v>50371.199999999997</v>
      </c>
      <c r="M20" s="25">
        <f t="shared" si="2"/>
        <v>54149.039999999994</v>
      </c>
      <c r="N20" s="8">
        <v>47223</v>
      </c>
      <c r="O20" s="24">
        <f t="shared" si="3"/>
        <v>56667.6</v>
      </c>
      <c r="P20" s="25">
        <f t="shared" si="4"/>
        <v>60917.67</v>
      </c>
      <c r="Q20" s="8">
        <v>64350</v>
      </c>
      <c r="R20" s="24">
        <f t="shared" si="5"/>
        <v>77220</v>
      </c>
      <c r="S20" s="25">
        <f t="shared" si="6"/>
        <v>83011.5</v>
      </c>
      <c r="T20" s="26">
        <v>104940</v>
      </c>
      <c r="U20" s="24">
        <f t="shared" si="7"/>
        <v>125928</v>
      </c>
      <c r="V20" s="25">
        <f t="shared" si="8"/>
        <v>135372.6</v>
      </c>
      <c r="W20" s="26">
        <v>125730</v>
      </c>
      <c r="X20" s="24">
        <f t="shared" si="9"/>
        <v>150876</v>
      </c>
      <c r="Y20" s="25">
        <f t="shared" si="10"/>
        <v>162191.70000000001</v>
      </c>
      <c r="Z20" s="8">
        <v>146916</v>
      </c>
      <c r="AA20" s="24">
        <f t="shared" si="11"/>
        <v>176299.19999999998</v>
      </c>
      <c r="AB20" s="25">
        <f t="shared" si="12"/>
        <v>189521.63999999998</v>
      </c>
      <c r="AC20" s="8">
        <v>176299</v>
      </c>
      <c r="AD20" s="27">
        <f t="shared" si="13"/>
        <v>211558.8</v>
      </c>
      <c r="AE20" s="28">
        <f t="shared" si="14"/>
        <v>227425.71</v>
      </c>
    </row>
    <row r="21" spans="1:31" x14ac:dyDescent="0.25">
      <c r="A21" s="22">
        <v>20</v>
      </c>
      <c r="B21" s="7" t="s">
        <v>14</v>
      </c>
      <c r="C21" s="23" t="s">
        <v>43</v>
      </c>
      <c r="D21" s="23" t="str">
        <f t="shared" si="0"/>
        <v>LAGOS-AGEGE</v>
      </c>
      <c r="E21" s="23" t="s">
        <v>31</v>
      </c>
      <c r="F21" s="23" t="str">
        <f>_xlfn.XLOOKUP(Table2[[#This Row],[State]],[1]!Table1[States],[1]!Table1[Geo Zones])</f>
        <v>South West</v>
      </c>
      <c r="G21" s="8">
        <v>42</v>
      </c>
      <c r="H21" s="8">
        <v>27027</v>
      </c>
      <c r="I21" s="24">
        <f t="shared" si="15"/>
        <v>32432.399999999998</v>
      </c>
      <c r="J21" s="25">
        <f t="shared" si="1"/>
        <v>34864.829999999994</v>
      </c>
      <c r="K21" s="8">
        <v>30888</v>
      </c>
      <c r="L21" s="24">
        <f t="shared" si="16"/>
        <v>37065.599999999999</v>
      </c>
      <c r="M21" s="25">
        <f t="shared" si="2"/>
        <v>39845.519999999997</v>
      </c>
      <c r="N21" s="8">
        <v>34749</v>
      </c>
      <c r="O21" s="24">
        <f t="shared" si="3"/>
        <v>41698.799999999996</v>
      </c>
      <c r="P21" s="25">
        <f t="shared" si="4"/>
        <v>44826.209999999992</v>
      </c>
      <c r="Q21" s="8">
        <v>47520</v>
      </c>
      <c r="R21" s="24">
        <f t="shared" si="5"/>
        <v>57024</v>
      </c>
      <c r="S21" s="25">
        <f t="shared" si="6"/>
        <v>61300.800000000003</v>
      </c>
      <c r="T21" s="26">
        <v>77220</v>
      </c>
      <c r="U21" s="24">
        <f t="shared" si="7"/>
        <v>92664</v>
      </c>
      <c r="V21" s="25">
        <f t="shared" si="8"/>
        <v>99613.8</v>
      </c>
      <c r="W21" s="26">
        <v>93060</v>
      </c>
      <c r="X21" s="24">
        <f t="shared" si="9"/>
        <v>111672</v>
      </c>
      <c r="Y21" s="25">
        <f t="shared" si="10"/>
        <v>120047.4</v>
      </c>
      <c r="Z21" s="8">
        <v>108108</v>
      </c>
      <c r="AA21" s="24">
        <f t="shared" si="11"/>
        <v>129729.59999999999</v>
      </c>
      <c r="AB21" s="25">
        <f t="shared" si="12"/>
        <v>139459.31999999998</v>
      </c>
      <c r="AC21" s="8">
        <v>129730</v>
      </c>
      <c r="AD21" s="27">
        <f t="shared" si="13"/>
        <v>155676</v>
      </c>
      <c r="AE21" s="28">
        <f t="shared" si="14"/>
        <v>167351.70000000001</v>
      </c>
    </row>
    <row r="22" spans="1:31" x14ac:dyDescent="0.25">
      <c r="A22" s="22">
        <v>21</v>
      </c>
      <c r="B22" s="7" t="s">
        <v>14</v>
      </c>
      <c r="C22" s="23" t="s">
        <v>44</v>
      </c>
      <c r="D22" s="23" t="str">
        <f t="shared" si="0"/>
        <v>LAGOS-AGENEBODE</v>
      </c>
      <c r="E22" s="23" t="s">
        <v>45</v>
      </c>
      <c r="F22" s="23" t="str">
        <f>_xlfn.XLOOKUP(Table2[[#This Row],[State]],[1]!Table1[States],[1]!Table1[Geo Zones])</f>
        <v>South South</v>
      </c>
      <c r="G22" s="8">
        <v>1000</v>
      </c>
      <c r="H22" s="8">
        <v>114912</v>
      </c>
      <c r="I22" s="24">
        <f t="shared" si="15"/>
        <v>137894.39999999999</v>
      </c>
      <c r="J22" s="25">
        <f t="shared" si="1"/>
        <v>148236.47999999998</v>
      </c>
      <c r="K22" s="8">
        <v>131328</v>
      </c>
      <c r="L22" s="24">
        <f t="shared" si="16"/>
        <v>157593.60000000001</v>
      </c>
      <c r="M22" s="25">
        <f t="shared" si="2"/>
        <v>169413.12</v>
      </c>
      <c r="N22" s="8">
        <v>147744</v>
      </c>
      <c r="O22" s="24">
        <f t="shared" si="3"/>
        <v>177292.79999999999</v>
      </c>
      <c r="P22" s="25">
        <f t="shared" si="4"/>
        <v>190589.75999999998</v>
      </c>
      <c r="Q22" s="8">
        <v>203520</v>
      </c>
      <c r="R22" s="24">
        <f t="shared" si="5"/>
        <v>244224</v>
      </c>
      <c r="S22" s="25">
        <f t="shared" si="6"/>
        <v>262540.79999999999</v>
      </c>
      <c r="T22" s="26">
        <v>328320</v>
      </c>
      <c r="U22" s="24">
        <f t="shared" si="7"/>
        <v>393984</v>
      </c>
      <c r="V22" s="25">
        <f t="shared" si="8"/>
        <v>423532.79999999999</v>
      </c>
      <c r="W22" s="26">
        <v>394560</v>
      </c>
      <c r="X22" s="24">
        <f t="shared" si="9"/>
        <v>473472</v>
      </c>
      <c r="Y22" s="25">
        <f t="shared" si="10"/>
        <v>508982.4</v>
      </c>
      <c r="Z22" s="8">
        <v>459648</v>
      </c>
      <c r="AA22" s="24">
        <f t="shared" si="11"/>
        <v>551577.59999999998</v>
      </c>
      <c r="AB22" s="25">
        <f t="shared" si="12"/>
        <v>592945.91999999993</v>
      </c>
      <c r="AC22" s="8">
        <v>551578</v>
      </c>
      <c r="AD22" s="27">
        <f t="shared" si="13"/>
        <v>661893.6</v>
      </c>
      <c r="AE22" s="28">
        <f t="shared" si="14"/>
        <v>711535.62</v>
      </c>
    </row>
    <row r="23" spans="1:31" x14ac:dyDescent="0.25">
      <c r="A23" s="22">
        <v>22</v>
      </c>
      <c r="B23" s="7" t="s">
        <v>14</v>
      </c>
      <c r="C23" s="23" t="s">
        <v>46</v>
      </c>
      <c r="D23" s="23" t="str">
        <f t="shared" si="0"/>
        <v>LAGOS-AGIDINGBI</v>
      </c>
      <c r="E23" s="23" t="s">
        <v>31</v>
      </c>
      <c r="F23" s="23" t="str">
        <f>_xlfn.XLOOKUP(Table2[[#This Row],[State]],[1]!Table1[States],[1]!Table1[Geo Zones])</f>
        <v>South West</v>
      </c>
      <c r="G23" s="8">
        <v>95</v>
      </c>
      <c r="H23" s="8">
        <v>35343</v>
      </c>
      <c r="I23" s="24">
        <f t="shared" si="15"/>
        <v>42411.6</v>
      </c>
      <c r="J23" s="25">
        <f t="shared" si="1"/>
        <v>45592.47</v>
      </c>
      <c r="K23" s="8">
        <v>40392</v>
      </c>
      <c r="L23" s="24">
        <f t="shared" si="16"/>
        <v>48470.400000000001</v>
      </c>
      <c r="M23" s="25">
        <f t="shared" si="2"/>
        <v>52105.68</v>
      </c>
      <c r="N23" s="8">
        <v>45441</v>
      </c>
      <c r="O23" s="24">
        <f t="shared" si="3"/>
        <v>54529.2</v>
      </c>
      <c r="P23" s="25">
        <f t="shared" si="4"/>
        <v>58618.89</v>
      </c>
      <c r="Q23" s="8">
        <v>62370</v>
      </c>
      <c r="R23" s="24">
        <f t="shared" si="5"/>
        <v>74844</v>
      </c>
      <c r="S23" s="25">
        <f t="shared" si="6"/>
        <v>80457.3</v>
      </c>
      <c r="T23" s="26">
        <v>100980</v>
      </c>
      <c r="U23" s="24">
        <f t="shared" si="7"/>
        <v>121176</v>
      </c>
      <c r="V23" s="25">
        <f t="shared" si="8"/>
        <v>130264.2</v>
      </c>
      <c r="W23" s="26">
        <v>120780</v>
      </c>
      <c r="X23" s="24">
        <f t="shared" si="9"/>
        <v>144936</v>
      </c>
      <c r="Y23" s="25">
        <f t="shared" si="10"/>
        <v>155806.20000000001</v>
      </c>
      <c r="Z23" s="8">
        <v>141372</v>
      </c>
      <c r="AA23" s="24">
        <f t="shared" si="11"/>
        <v>169646.4</v>
      </c>
      <c r="AB23" s="25">
        <f t="shared" si="12"/>
        <v>182369.88</v>
      </c>
      <c r="AC23" s="8">
        <v>169646</v>
      </c>
      <c r="AD23" s="27">
        <f t="shared" si="13"/>
        <v>203575.19999999998</v>
      </c>
      <c r="AE23" s="28">
        <f t="shared" si="14"/>
        <v>218843.33999999997</v>
      </c>
    </row>
    <row r="24" spans="1:31" x14ac:dyDescent="0.25">
      <c r="A24" s="22">
        <v>23</v>
      </c>
      <c r="B24" s="7" t="s">
        <v>14</v>
      </c>
      <c r="C24" s="23" t="s">
        <v>47</v>
      </c>
      <c r="D24" s="23" t="str">
        <f t="shared" si="0"/>
        <v>LAGOS-AGILITI</v>
      </c>
      <c r="E24" s="23" t="s">
        <v>31</v>
      </c>
      <c r="F24" s="23" t="str">
        <f>_xlfn.XLOOKUP(Table2[[#This Row],[State]],[1]!Table1[States],[1]!Table1[Geo Zones])</f>
        <v>South West</v>
      </c>
      <c r="G24" s="8">
        <v>50</v>
      </c>
      <c r="H24" s="8">
        <v>28067</v>
      </c>
      <c r="I24" s="24">
        <f t="shared" si="15"/>
        <v>33680.400000000001</v>
      </c>
      <c r="J24" s="25">
        <f t="shared" si="1"/>
        <v>36206.43</v>
      </c>
      <c r="K24" s="8">
        <v>32076</v>
      </c>
      <c r="L24" s="24">
        <f t="shared" si="16"/>
        <v>38491.199999999997</v>
      </c>
      <c r="M24" s="25">
        <f t="shared" si="2"/>
        <v>41378.039999999994</v>
      </c>
      <c r="N24" s="8">
        <v>36086</v>
      </c>
      <c r="O24" s="24">
        <f t="shared" si="3"/>
        <v>43303.199999999997</v>
      </c>
      <c r="P24" s="25">
        <f t="shared" si="4"/>
        <v>46550.939999999995</v>
      </c>
      <c r="Q24" s="8">
        <v>49500</v>
      </c>
      <c r="R24" s="24">
        <f t="shared" si="5"/>
        <v>59400</v>
      </c>
      <c r="S24" s="25">
        <f t="shared" si="6"/>
        <v>63855</v>
      </c>
      <c r="T24" s="26">
        <v>80190</v>
      </c>
      <c r="U24" s="24">
        <f t="shared" si="7"/>
        <v>96228</v>
      </c>
      <c r="V24" s="25">
        <f t="shared" si="8"/>
        <v>103445.1</v>
      </c>
      <c r="W24" s="26">
        <v>96030</v>
      </c>
      <c r="X24" s="24">
        <f t="shared" si="9"/>
        <v>115236</v>
      </c>
      <c r="Y24" s="25">
        <f t="shared" si="10"/>
        <v>123878.7</v>
      </c>
      <c r="Z24" s="8">
        <v>112266</v>
      </c>
      <c r="AA24" s="24">
        <f t="shared" si="11"/>
        <v>134719.19999999998</v>
      </c>
      <c r="AB24" s="25">
        <f t="shared" si="12"/>
        <v>144823.13999999998</v>
      </c>
      <c r="AC24" s="8">
        <v>134719</v>
      </c>
      <c r="AD24" s="27">
        <f t="shared" si="13"/>
        <v>161662.79999999999</v>
      </c>
      <c r="AE24" s="28">
        <f t="shared" si="14"/>
        <v>173787.50999999998</v>
      </c>
    </row>
    <row r="25" spans="1:31" x14ac:dyDescent="0.25">
      <c r="A25" s="22">
        <v>24</v>
      </c>
      <c r="B25" s="7" t="s">
        <v>14</v>
      </c>
      <c r="C25" s="23" t="s">
        <v>48</v>
      </c>
      <c r="D25" s="23" t="str">
        <f t="shared" si="0"/>
        <v>LAGOS-AGO-IWOYE</v>
      </c>
      <c r="E25" s="23" t="s">
        <v>26</v>
      </c>
      <c r="F25" s="23" t="str">
        <f>_xlfn.XLOOKUP(Table2[[#This Row],[State]],[1]!Table1[States],[1]!Table1[Geo Zones])</f>
        <v>South West</v>
      </c>
      <c r="G25" s="8">
        <v>258</v>
      </c>
      <c r="H25" s="8">
        <v>46648</v>
      </c>
      <c r="I25" s="24">
        <f t="shared" si="15"/>
        <v>55977.599999999999</v>
      </c>
      <c r="J25" s="25">
        <f t="shared" si="1"/>
        <v>60175.92</v>
      </c>
      <c r="K25" s="8">
        <v>53312</v>
      </c>
      <c r="L25" s="24">
        <f t="shared" si="16"/>
        <v>63974.399999999994</v>
      </c>
      <c r="M25" s="25">
        <f t="shared" si="2"/>
        <v>68772.479999999996</v>
      </c>
      <c r="N25" s="8">
        <v>59976</v>
      </c>
      <c r="O25" s="24">
        <f t="shared" si="3"/>
        <v>71971.199999999997</v>
      </c>
      <c r="P25" s="25">
        <f t="shared" si="4"/>
        <v>77369.039999999994</v>
      </c>
      <c r="Q25" s="8">
        <v>82320</v>
      </c>
      <c r="R25" s="24">
        <f t="shared" si="5"/>
        <v>98784</v>
      </c>
      <c r="S25" s="25">
        <f t="shared" si="6"/>
        <v>106192.8</v>
      </c>
      <c r="T25" s="26">
        <v>133280</v>
      </c>
      <c r="U25" s="24">
        <f t="shared" si="7"/>
        <v>159936</v>
      </c>
      <c r="V25" s="25">
        <f t="shared" si="8"/>
        <v>171931.2</v>
      </c>
      <c r="W25" s="26">
        <v>159740</v>
      </c>
      <c r="X25" s="24">
        <f t="shared" si="9"/>
        <v>191688</v>
      </c>
      <c r="Y25" s="25">
        <f t="shared" si="10"/>
        <v>206064.6</v>
      </c>
      <c r="Z25" s="8">
        <v>186592</v>
      </c>
      <c r="AA25" s="24">
        <f t="shared" si="11"/>
        <v>223910.39999999999</v>
      </c>
      <c r="AB25" s="25">
        <f t="shared" si="12"/>
        <v>240703.68</v>
      </c>
      <c r="AC25" s="8">
        <v>223910</v>
      </c>
      <c r="AD25" s="27">
        <f t="shared" si="13"/>
        <v>268692</v>
      </c>
      <c r="AE25" s="28">
        <f t="shared" si="14"/>
        <v>288843.90000000002</v>
      </c>
    </row>
    <row r="26" spans="1:31" x14ac:dyDescent="0.25">
      <c r="A26" s="22">
        <v>25</v>
      </c>
      <c r="B26" s="7" t="s">
        <v>14</v>
      </c>
      <c r="C26" s="23" t="s">
        <v>49</v>
      </c>
      <c r="D26" s="23" t="str">
        <f t="shared" si="0"/>
        <v>LAGOS-Agripalm-Edo</v>
      </c>
      <c r="E26" s="23" t="s">
        <v>45</v>
      </c>
      <c r="F26" s="23" t="str">
        <f>_xlfn.XLOOKUP(Table2[[#This Row],[State]],[1]!Table1[States],[1]!Table1[Geo Zones])</f>
        <v>South South</v>
      </c>
      <c r="G26" s="8">
        <v>530</v>
      </c>
      <c r="H26" s="8">
        <v>72912</v>
      </c>
      <c r="I26" s="24">
        <f t="shared" si="15"/>
        <v>87494.399999999994</v>
      </c>
      <c r="J26" s="25">
        <f t="shared" si="1"/>
        <v>94056.48</v>
      </c>
      <c r="K26" s="8">
        <v>83328</v>
      </c>
      <c r="L26" s="24">
        <f t="shared" si="16"/>
        <v>99993.599999999991</v>
      </c>
      <c r="M26" s="25">
        <f t="shared" si="2"/>
        <v>107493.12</v>
      </c>
      <c r="N26" s="8">
        <v>93744</v>
      </c>
      <c r="O26" s="24">
        <f t="shared" si="3"/>
        <v>112492.8</v>
      </c>
      <c r="P26" s="25">
        <f t="shared" si="4"/>
        <v>120929.76000000001</v>
      </c>
      <c r="Q26" s="8">
        <v>128640</v>
      </c>
      <c r="R26" s="24">
        <f t="shared" si="5"/>
        <v>154368</v>
      </c>
      <c r="S26" s="25">
        <f t="shared" si="6"/>
        <v>165945.60000000001</v>
      </c>
      <c r="T26" s="26">
        <v>208320</v>
      </c>
      <c r="U26" s="24">
        <f t="shared" si="7"/>
        <v>249984</v>
      </c>
      <c r="V26" s="25">
        <f t="shared" si="8"/>
        <v>268732.79999999999</v>
      </c>
      <c r="W26" s="26">
        <v>249600</v>
      </c>
      <c r="X26" s="24">
        <f t="shared" si="9"/>
        <v>299520</v>
      </c>
      <c r="Y26" s="25">
        <f t="shared" si="10"/>
        <v>321984</v>
      </c>
      <c r="Z26" s="8">
        <v>291648</v>
      </c>
      <c r="AA26" s="24">
        <f t="shared" si="11"/>
        <v>349977.59999999998</v>
      </c>
      <c r="AB26" s="25">
        <f t="shared" si="12"/>
        <v>376225.92</v>
      </c>
      <c r="AC26" s="8">
        <v>349978</v>
      </c>
      <c r="AD26" s="27">
        <f t="shared" si="13"/>
        <v>419973.6</v>
      </c>
      <c r="AE26" s="28">
        <f t="shared" si="14"/>
        <v>451471.62</v>
      </c>
    </row>
    <row r="27" spans="1:31" x14ac:dyDescent="0.25">
      <c r="A27" s="22">
        <v>26</v>
      </c>
      <c r="B27" s="7" t="s">
        <v>14</v>
      </c>
      <c r="C27" s="23" t="s">
        <v>50</v>
      </c>
      <c r="D27" s="23" t="str">
        <f t="shared" si="0"/>
        <v>LAGOS-AGUDA</v>
      </c>
      <c r="E27" s="23" t="s">
        <v>31</v>
      </c>
      <c r="F27" s="23" t="str">
        <f>_xlfn.XLOOKUP(Table2[[#This Row],[State]],[1]!Table1[States],[1]!Table1[Geo Zones])</f>
        <v>South West</v>
      </c>
      <c r="G27" s="8">
        <v>23</v>
      </c>
      <c r="H27" s="8">
        <v>27374</v>
      </c>
      <c r="I27" s="24">
        <f t="shared" si="15"/>
        <v>32848.799999999996</v>
      </c>
      <c r="J27" s="25">
        <f t="shared" si="1"/>
        <v>35312.459999999992</v>
      </c>
      <c r="K27" s="8">
        <v>31284</v>
      </c>
      <c r="L27" s="24">
        <f t="shared" si="16"/>
        <v>37540.799999999996</v>
      </c>
      <c r="M27" s="25">
        <f t="shared" si="2"/>
        <v>40356.359999999993</v>
      </c>
      <c r="N27" s="8">
        <v>35195</v>
      </c>
      <c r="O27" s="24">
        <f t="shared" si="3"/>
        <v>42234</v>
      </c>
      <c r="P27" s="25">
        <f t="shared" si="4"/>
        <v>45401.55</v>
      </c>
      <c r="Q27" s="8">
        <v>48510</v>
      </c>
      <c r="R27" s="24">
        <f t="shared" si="5"/>
        <v>58212</v>
      </c>
      <c r="S27" s="25">
        <f t="shared" si="6"/>
        <v>62577.9</v>
      </c>
      <c r="T27" s="26">
        <v>78210</v>
      </c>
      <c r="U27" s="24">
        <f t="shared" si="7"/>
        <v>93852</v>
      </c>
      <c r="V27" s="25">
        <f t="shared" si="8"/>
        <v>100890.9</v>
      </c>
      <c r="W27" s="26">
        <v>94050</v>
      </c>
      <c r="X27" s="24">
        <f t="shared" si="9"/>
        <v>112860</v>
      </c>
      <c r="Y27" s="25">
        <f t="shared" si="10"/>
        <v>121324.5</v>
      </c>
      <c r="Z27" s="8">
        <v>109494</v>
      </c>
      <c r="AA27" s="24">
        <f t="shared" si="11"/>
        <v>131392.79999999999</v>
      </c>
      <c r="AB27" s="25">
        <f t="shared" si="12"/>
        <v>141247.25999999998</v>
      </c>
      <c r="AC27" s="8">
        <v>131393</v>
      </c>
      <c r="AD27" s="27">
        <f t="shared" si="13"/>
        <v>157671.6</v>
      </c>
      <c r="AE27" s="28">
        <f t="shared" si="14"/>
        <v>169496.97</v>
      </c>
    </row>
    <row r="28" spans="1:31" x14ac:dyDescent="0.25">
      <c r="A28" s="22">
        <v>27</v>
      </c>
      <c r="B28" s="7" t="s">
        <v>14</v>
      </c>
      <c r="C28" s="23" t="s">
        <v>51</v>
      </c>
      <c r="D28" s="23" t="str">
        <f t="shared" si="0"/>
        <v>LAGOS-AGULU</v>
      </c>
      <c r="E28" s="23" t="s">
        <v>18</v>
      </c>
      <c r="F28" s="23" t="str">
        <f>_xlfn.XLOOKUP(Table2[[#This Row],[State]],[1]!Table1[States],[1]!Table1[Geo Zones])</f>
        <v>South East</v>
      </c>
      <c r="G28" s="8">
        <v>930</v>
      </c>
      <c r="H28" s="8">
        <v>110208</v>
      </c>
      <c r="I28" s="24">
        <f t="shared" si="15"/>
        <v>132249.60000000001</v>
      </c>
      <c r="J28" s="25">
        <f t="shared" si="1"/>
        <v>142168.32000000001</v>
      </c>
      <c r="K28" s="8">
        <v>125952</v>
      </c>
      <c r="L28" s="24">
        <f t="shared" si="16"/>
        <v>151142.39999999999</v>
      </c>
      <c r="M28" s="25">
        <f t="shared" si="2"/>
        <v>162478.07999999999</v>
      </c>
      <c r="N28" s="8">
        <v>141696</v>
      </c>
      <c r="O28" s="24">
        <f t="shared" si="3"/>
        <v>170035.19999999998</v>
      </c>
      <c r="P28" s="25">
        <f t="shared" si="4"/>
        <v>182787.83999999997</v>
      </c>
      <c r="Q28" s="8">
        <v>194880</v>
      </c>
      <c r="R28" s="24">
        <f t="shared" si="5"/>
        <v>233856</v>
      </c>
      <c r="S28" s="25">
        <f t="shared" si="6"/>
        <v>251395.20000000001</v>
      </c>
      <c r="T28" s="26">
        <v>314880</v>
      </c>
      <c r="U28" s="24">
        <f t="shared" si="7"/>
        <v>377856</v>
      </c>
      <c r="V28" s="25">
        <f t="shared" si="8"/>
        <v>406195.20000000001</v>
      </c>
      <c r="W28" s="26">
        <v>377280</v>
      </c>
      <c r="X28" s="24">
        <f t="shared" si="9"/>
        <v>452736</v>
      </c>
      <c r="Y28" s="25">
        <f t="shared" si="10"/>
        <v>486691.2</v>
      </c>
      <c r="Z28" s="8">
        <v>440832</v>
      </c>
      <c r="AA28" s="24">
        <f t="shared" si="11"/>
        <v>528998.40000000002</v>
      </c>
      <c r="AB28" s="25">
        <f t="shared" si="12"/>
        <v>568673.28000000003</v>
      </c>
      <c r="AC28" s="8">
        <v>528998</v>
      </c>
      <c r="AD28" s="27">
        <f t="shared" si="13"/>
        <v>634797.6</v>
      </c>
      <c r="AE28" s="28">
        <f t="shared" si="14"/>
        <v>682407.41999999993</v>
      </c>
    </row>
    <row r="29" spans="1:31" x14ac:dyDescent="0.25">
      <c r="A29" s="22">
        <v>28</v>
      </c>
      <c r="B29" s="7" t="s">
        <v>14</v>
      </c>
      <c r="C29" s="23" t="s">
        <v>52</v>
      </c>
      <c r="D29" s="23" t="str">
        <f t="shared" si="0"/>
        <v>LAGOS-AHOADA</v>
      </c>
      <c r="E29" s="23" t="s">
        <v>53</v>
      </c>
      <c r="F29" s="23" t="str">
        <f>_xlfn.XLOOKUP(Table2[[#This Row],[State]],[1]!Table1[States],[1]!Table1[Geo Zones])</f>
        <v>South South</v>
      </c>
      <c r="G29" s="8">
        <v>1242</v>
      </c>
      <c r="H29" s="8">
        <v>132048</v>
      </c>
      <c r="I29" s="24">
        <f t="shared" si="15"/>
        <v>158457.60000000001</v>
      </c>
      <c r="J29" s="25">
        <f t="shared" si="1"/>
        <v>170341.92</v>
      </c>
      <c r="K29" s="8">
        <v>150912</v>
      </c>
      <c r="L29" s="24">
        <f t="shared" si="16"/>
        <v>181094.39999999999</v>
      </c>
      <c r="M29" s="25">
        <f t="shared" si="2"/>
        <v>194676.47999999998</v>
      </c>
      <c r="N29" s="8">
        <v>169776</v>
      </c>
      <c r="O29" s="24">
        <f t="shared" si="3"/>
        <v>203731.19999999998</v>
      </c>
      <c r="P29" s="25">
        <f t="shared" si="4"/>
        <v>219011.03999999998</v>
      </c>
      <c r="Q29" s="8">
        <v>233280</v>
      </c>
      <c r="R29" s="24">
        <f t="shared" si="5"/>
        <v>279936</v>
      </c>
      <c r="S29" s="25">
        <f t="shared" si="6"/>
        <v>300931.20000000001</v>
      </c>
      <c r="T29" s="26">
        <v>377280</v>
      </c>
      <c r="U29" s="24">
        <f t="shared" si="7"/>
        <v>452736</v>
      </c>
      <c r="V29" s="25">
        <f t="shared" si="8"/>
        <v>486691.2</v>
      </c>
      <c r="W29" s="26">
        <v>452160</v>
      </c>
      <c r="X29" s="24">
        <f t="shared" si="9"/>
        <v>542592</v>
      </c>
      <c r="Y29" s="25">
        <f t="shared" si="10"/>
        <v>583286.4</v>
      </c>
      <c r="Z29" s="8">
        <v>528192</v>
      </c>
      <c r="AA29" s="24">
        <f t="shared" si="11"/>
        <v>633830.40000000002</v>
      </c>
      <c r="AB29" s="25">
        <f t="shared" si="12"/>
        <v>681367.68</v>
      </c>
      <c r="AC29" s="8">
        <v>633830</v>
      </c>
      <c r="AD29" s="27">
        <f t="shared" si="13"/>
        <v>760596</v>
      </c>
      <c r="AE29" s="28">
        <f t="shared" si="14"/>
        <v>817640.7</v>
      </c>
    </row>
    <row r="30" spans="1:31" x14ac:dyDescent="0.25">
      <c r="A30" s="22">
        <v>29</v>
      </c>
      <c r="B30" s="7" t="s">
        <v>14</v>
      </c>
      <c r="C30" s="23" t="s">
        <v>54</v>
      </c>
      <c r="D30" s="23" t="str">
        <f t="shared" si="0"/>
        <v>LAGOS-AJAH</v>
      </c>
      <c r="E30" s="23" t="s">
        <v>31</v>
      </c>
      <c r="F30" s="23" t="str">
        <f>_xlfn.XLOOKUP(Table2[[#This Row],[State]],[1]!Table1[States],[1]!Table1[Geo Zones])</f>
        <v>South West</v>
      </c>
      <c r="G30" s="8">
        <v>72</v>
      </c>
      <c r="H30" s="8">
        <v>31185</v>
      </c>
      <c r="I30" s="24">
        <f t="shared" si="15"/>
        <v>37422</v>
      </c>
      <c r="J30" s="25">
        <f t="shared" si="1"/>
        <v>40228.65</v>
      </c>
      <c r="K30" s="8">
        <v>35640</v>
      </c>
      <c r="L30" s="24">
        <f t="shared" si="16"/>
        <v>42768</v>
      </c>
      <c r="M30" s="25">
        <f t="shared" si="2"/>
        <v>45975.6</v>
      </c>
      <c r="N30" s="8">
        <v>40095</v>
      </c>
      <c r="O30" s="24">
        <f t="shared" si="3"/>
        <v>48114</v>
      </c>
      <c r="P30" s="25">
        <f t="shared" si="4"/>
        <v>51722.55</v>
      </c>
      <c r="Q30" s="8">
        <v>55440</v>
      </c>
      <c r="R30" s="24">
        <f t="shared" si="5"/>
        <v>66528</v>
      </c>
      <c r="S30" s="25">
        <f t="shared" si="6"/>
        <v>71517.600000000006</v>
      </c>
      <c r="T30" s="26">
        <v>89100</v>
      </c>
      <c r="U30" s="24">
        <f t="shared" si="7"/>
        <v>106920</v>
      </c>
      <c r="V30" s="25">
        <f t="shared" si="8"/>
        <v>114939</v>
      </c>
      <c r="W30" s="26">
        <v>107910</v>
      </c>
      <c r="X30" s="24">
        <f t="shared" si="9"/>
        <v>129492</v>
      </c>
      <c r="Y30" s="25">
        <f t="shared" si="10"/>
        <v>139203.9</v>
      </c>
      <c r="Z30" s="8">
        <v>124740</v>
      </c>
      <c r="AA30" s="24">
        <f t="shared" si="11"/>
        <v>149688</v>
      </c>
      <c r="AB30" s="25">
        <f t="shared" si="12"/>
        <v>160914.6</v>
      </c>
      <c r="AC30" s="8">
        <v>149688</v>
      </c>
      <c r="AD30" s="27">
        <f t="shared" si="13"/>
        <v>179625.60000000001</v>
      </c>
      <c r="AE30" s="28">
        <f t="shared" si="14"/>
        <v>193097.52000000002</v>
      </c>
    </row>
    <row r="31" spans="1:31" x14ac:dyDescent="0.25">
      <c r="A31" s="22">
        <v>30</v>
      </c>
      <c r="B31" s="7" t="s">
        <v>14</v>
      </c>
      <c r="C31" s="23" t="s">
        <v>55</v>
      </c>
      <c r="D31" s="23" t="str">
        <f t="shared" si="0"/>
        <v>LAGOS-AJAH LEKKI</v>
      </c>
      <c r="E31" s="23" t="s">
        <v>31</v>
      </c>
      <c r="F31" s="23" t="str">
        <f>_xlfn.XLOOKUP(Table2[[#This Row],[State]],[1]!Table1[States],[1]!Table1[Geo Zones])</f>
        <v>South West</v>
      </c>
      <c r="G31" s="8">
        <v>90</v>
      </c>
      <c r="H31" s="8">
        <v>40541</v>
      </c>
      <c r="I31" s="24">
        <f t="shared" si="15"/>
        <v>48649.2</v>
      </c>
      <c r="J31" s="25">
        <f t="shared" si="1"/>
        <v>52297.89</v>
      </c>
      <c r="K31" s="8">
        <v>46332</v>
      </c>
      <c r="L31" s="24">
        <f t="shared" si="16"/>
        <v>55598.400000000001</v>
      </c>
      <c r="M31" s="25">
        <f t="shared" si="2"/>
        <v>59768.28</v>
      </c>
      <c r="N31" s="8">
        <v>52124</v>
      </c>
      <c r="O31" s="24">
        <f t="shared" si="3"/>
        <v>62548.799999999996</v>
      </c>
      <c r="P31" s="25">
        <f t="shared" si="4"/>
        <v>67239.959999999992</v>
      </c>
      <c r="Q31" s="8">
        <v>72270</v>
      </c>
      <c r="R31" s="24">
        <f t="shared" si="5"/>
        <v>86724</v>
      </c>
      <c r="S31" s="25">
        <f t="shared" si="6"/>
        <v>93228.3</v>
      </c>
      <c r="T31" s="26">
        <v>115830</v>
      </c>
      <c r="U31" s="24">
        <f t="shared" si="7"/>
        <v>138996</v>
      </c>
      <c r="V31" s="25">
        <f t="shared" si="8"/>
        <v>149420.70000000001</v>
      </c>
      <c r="W31" s="26">
        <v>139590</v>
      </c>
      <c r="X31" s="24">
        <f t="shared" si="9"/>
        <v>167508</v>
      </c>
      <c r="Y31" s="25">
        <f t="shared" si="10"/>
        <v>180071.1</v>
      </c>
      <c r="Z31" s="8">
        <v>162162</v>
      </c>
      <c r="AA31" s="24">
        <f t="shared" si="11"/>
        <v>194594.4</v>
      </c>
      <c r="AB31" s="25">
        <f t="shared" si="12"/>
        <v>209188.97999999998</v>
      </c>
      <c r="AC31" s="8">
        <v>194594</v>
      </c>
      <c r="AD31" s="27">
        <f t="shared" si="13"/>
        <v>233512.8</v>
      </c>
      <c r="AE31" s="28">
        <f t="shared" si="14"/>
        <v>251026.25999999998</v>
      </c>
    </row>
    <row r="32" spans="1:31" x14ac:dyDescent="0.25">
      <c r="A32" s="22">
        <v>31</v>
      </c>
      <c r="B32" s="7" t="s">
        <v>14</v>
      </c>
      <c r="C32" s="23" t="s">
        <v>56</v>
      </c>
      <c r="D32" s="23" t="str">
        <f t="shared" si="0"/>
        <v>LAGOS-AJANGBADI</v>
      </c>
      <c r="E32" s="23" t="s">
        <v>31</v>
      </c>
      <c r="F32" s="23" t="str">
        <f>_xlfn.XLOOKUP(Table2[[#This Row],[State]],[1]!Table1[States],[1]!Table1[Geo Zones])</f>
        <v>South West</v>
      </c>
      <c r="G32" s="8">
        <v>28</v>
      </c>
      <c r="H32" s="8">
        <v>27027</v>
      </c>
      <c r="I32" s="24">
        <f t="shared" si="15"/>
        <v>32432.399999999998</v>
      </c>
      <c r="J32" s="25">
        <f t="shared" si="1"/>
        <v>34864.829999999994</v>
      </c>
      <c r="K32" s="8">
        <v>30888</v>
      </c>
      <c r="L32" s="24">
        <f t="shared" si="16"/>
        <v>37065.599999999999</v>
      </c>
      <c r="M32" s="25">
        <f t="shared" si="2"/>
        <v>39845.519999999997</v>
      </c>
      <c r="N32" s="8">
        <v>34749</v>
      </c>
      <c r="O32" s="24">
        <f t="shared" si="3"/>
        <v>41698.799999999996</v>
      </c>
      <c r="P32" s="25">
        <f t="shared" si="4"/>
        <v>44826.209999999992</v>
      </c>
      <c r="Q32" s="8">
        <v>47520</v>
      </c>
      <c r="R32" s="24">
        <f t="shared" si="5"/>
        <v>57024</v>
      </c>
      <c r="S32" s="25">
        <f t="shared" si="6"/>
        <v>61300.800000000003</v>
      </c>
      <c r="T32" s="26">
        <v>77220</v>
      </c>
      <c r="U32" s="24">
        <f t="shared" si="7"/>
        <v>92664</v>
      </c>
      <c r="V32" s="25">
        <f t="shared" si="8"/>
        <v>99613.8</v>
      </c>
      <c r="W32" s="26">
        <v>92070</v>
      </c>
      <c r="X32" s="24">
        <f t="shared" si="9"/>
        <v>110484</v>
      </c>
      <c r="Y32" s="25">
        <f t="shared" si="10"/>
        <v>118770.3</v>
      </c>
      <c r="Z32" s="8">
        <v>108108</v>
      </c>
      <c r="AA32" s="24">
        <f t="shared" si="11"/>
        <v>129729.59999999999</v>
      </c>
      <c r="AB32" s="25">
        <f t="shared" si="12"/>
        <v>139459.31999999998</v>
      </c>
      <c r="AC32" s="8">
        <v>129730</v>
      </c>
      <c r="AD32" s="27">
        <f t="shared" si="13"/>
        <v>155676</v>
      </c>
      <c r="AE32" s="28">
        <f t="shared" si="14"/>
        <v>167351.70000000001</v>
      </c>
    </row>
    <row r="33" spans="1:31" x14ac:dyDescent="0.25">
      <c r="A33" s="22">
        <v>32</v>
      </c>
      <c r="B33" s="7" t="s">
        <v>14</v>
      </c>
      <c r="C33" s="23" t="s">
        <v>57</v>
      </c>
      <c r="D33" s="23" t="str">
        <f t="shared" si="0"/>
        <v>LAGOS-AJAO ESTATE</v>
      </c>
      <c r="E33" s="23" t="s">
        <v>31</v>
      </c>
      <c r="F33" s="23" t="str">
        <f>_xlfn.XLOOKUP(Table2[[#This Row],[State]],[1]!Table1[States],[1]!Table1[Geo Zones])</f>
        <v>South West</v>
      </c>
      <c r="G33" s="8">
        <v>42</v>
      </c>
      <c r="H33" s="8">
        <v>27027</v>
      </c>
      <c r="I33" s="24">
        <f t="shared" si="15"/>
        <v>32432.399999999998</v>
      </c>
      <c r="J33" s="25">
        <f t="shared" si="1"/>
        <v>34864.829999999994</v>
      </c>
      <c r="K33" s="8">
        <v>30888</v>
      </c>
      <c r="L33" s="24">
        <f t="shared" si="16"/>
        <v>37065.599999999999</v>
      </c>
      <c r="M33" s="25">
        <f t="shared" si="2"/>
        <v>39845.519999999997</v>
      </c>
      <c r="N33" s="8">
        <v>34749</v>
      </c>
      <c r="O33" s="24">
        <f t="shared" si="3"/>
        <v>41698.799999999996</v>
      </c>
      <c r="P33" s="25">
        <f t="shared" si="4"/>
        <v>44826.209999999992</v>
      </c>
      <c r="Q33" s="8">
        <v>47520</v>
      </c>
      <c r="R33" s="24">
        <f t="shared" si="5"/>
        <v>57024</v>
      </c>
      <c r="S33" s="25">
        <f t="shared" si="6"/>
        <v>61300.800000000003</v>
      </c>
      <c r="T33" s="26">
        <v>77220</v>
      </c>
      <c r="U33" s="24">
        <f t="shared" si="7"/>
        <v>92664</v>
      </c>
      <c r="V33" s="25">
        <f t="shared" si="8"/>
        <v>99613.8</v>
      </c>
      <c r="W33" s="26">
        <v>93060</v>
      </c>
      <c r="X33" s="24">
        <f t="shared" si="9"/>
        <v>111672</v>
      </c>
      <c r="Y33" s="25">
        <f t="shared" si="10"/>
        <v>120047.4</v>
      </c>
      <c r="Z33" s="8">
        <v>108108</v>
      </c>
      <c r="AA33" s="24">
        <f t="shared" si="11"/>
        <v>129729.59999999999</v>
      </c>
      <c r="AB33" s="25">
        <f t="shared" si="12"/>
        <v>139459.31999999998</v>
      </c>
      <c r="AC33" s="8">
        <v>129730</v>
      </c>
      <c r="AD33" s="27">
        <f t="shared" si="13"/>
        <v>155676</v>
      </c>
      <c r="AE33" s="28">
        <f t="shared" si="14"/>
        <v>167351.70000000001</v>
      </c>
    </row>
    <row r="34" spans="1:31" x14ac:dyDescent="0.25">
      <c r="A34" s="22">
        <v>33</v>
      </c>
      <c r="B34" s="7" t="s">
        <v>14</v>
      </c>
      <c r="C34" s="23" t="s">
        <v>58</v>
      </c>
      <c r="D34" s="23" t="str">
        <f t="shared" si="0"/>
        <v>LAGOS-AJAOKUTA</v>
      </c>
      <c r="E34" s="23" t="s">
        <v>24</v>
      </c>
      <c r="F34" s="23" t="str">
        <f>_xlfn.XLOOKUP(Table2[[#This Row],[State]],[1]!Table1[States],[1]!Table1[Geo Zones])</f>
        <v>North Central</v>
      </c>
      <c r="G34" s="8">
        <v>1025</v>
      </c>
      <c r="H34" s="8">
        <v>121968</v>
      </c>
      <c r="I34" s="24">
        <f t="shared" si="15"/>
        <v>146361.60000000001</v>
      </c>
      <c r="J34" s="25">
        <f t="shared" si="1"/>
        <v>157338.72</v>
      </c>
      <c r="K34" s="8">
        <v>139392</v>
      </c>
      <c r="L34" s="24">
        <f t="shared" si="16"/>
        <v>167270.39999999999</v>
      </c>
      <c r="M34" s="25">
        <f t="shared" si="2"/>
        <v>179815.67999999999</v>
      </c>
      <c r="N34" s="8">
        <v>156816</v>
      </c>
      <c r="O34" s="24">
        <f t="shared" si="3"/>
        <v>188179.19999999998</v>
      </c>
      <c r="P34" s="25">
        <f t="shared" si="4"/>
        <v>202292.63999999998</v>
      </c>
      <c r="Q34" s="8">
        <v>216000</v>
      </c>
      <c r="R34" s="24">
        <f t="shared" si="5"/>
        <v>259200</v>
      </c>
      <c r="S34" s="25">
        <f t="shared" si="6"/>
        <v>278640</v>
      </c>
      <c r="T34" s="26">
        <v>348480</v>
      </c>
      <c r="U34" s="24">
        <f t="shared" si="7"/>
        <v>418176</v>
      </c>
      <c r="V34" s="25">
        <f t="shared" si="8"/>
        <v>449539.2</v>
      </c>
      <c r="W34" s="26">
        <v>418560</v>
      </c>
      <c r="X34" s="24">
        <f t="shared" si="9"/>
        <v>502272</v>
      </c>
      <c r="Y34" s="25">
        <f t="shared" si="10"/>
        <v>539942.40000000002</v>
      </c>
      <c r="Z34" s="8">
        <v>487872</v>
      </c>
      <c r="AA34" s="24">
        <f t="shared" si="11"/>
        <v>585446.40000000002</v>
      </c>
      <c r="AB34" s="25">
        <f t="shared" si="12"/>
        <v>629354.88</v>
      </c>
      <c r="AC34" s="8">
        <v>585446</v>
      </c>
      <c r="AD34" s="27">
        <f t="shared" si="13"/>
        <v>702535.2</v>
      </c>
      <c r="AE34" s="28">
        <f t="shared" si="14"/>
        <v>755225.34</v>
      </c>
    </row>
    <row r="35" spans="1:31" x14ac:dyDescent="0.25">
      <c r="A35" s="22">
        <v>34</v>
      </c>
      <c r="B35" s="7" t="s">
        <v>14</v>
      </c>
      <c r="C35" s="23" t="s">
        <v>59</v>
      </c>
      <c r="D35" s="23" t="str">
        <f t="shared" si="0"/>
        <v>LAGOS-AJEBANDELE</v>
      </c>
      <c r="E35" s="23" t="s">
        <v>60</v>
      </c>
      <c r="F35" s="23" t="str">
        <f>_xlfn.XLOOKUP(Table2[[#This Row],[State]],[1]!Table1[States],[1]!Table1[Geo Zones])</f>
        <v>South West</v>
      </c>
      <c r="G35" s="8">
        <v>332</v>
      </c>
      <c r="H35" s="8">
        <v>48048</v>
      </c>
      <c r="I35" s="24">
        <f t="shared" si="15"/>
        <v>57657.599999999999</v>
      </c>
      <c r="J35" s="25">
        <f t="shared" si="1"/>
        <v>61981.919999999998</v>
      </c>
      <c r="K35" s="8">
        <v>54912</v>
      </c>
      <c r="L35" s="24">
        <f t="shared" si="16"/>
        <v>65894.399999999994</v>
      </c>
      <c r="M35" s="25">
        <f t="shared" si="2"/>
        <v>70836.479999999996</v>
      </c>
      <c r="N35" s="8">
        <v>61776</v>
      </c>
      <c r="O35" s="24">
        <f t="shared" si="3"/>
        <v>74131.199999999997</v>
      </c>
      <c r="P35" s="25">
        <f t="shared" si="4"/>
        <v>79691.039999999994</v>
      </c>
      <c r="Q35" s="8">
        <v>84480</v>
      </c>
      <c r="R35" s="24">
        <f t="shared" si="5"/>
        <v>101376</v>
      </c>
      <c r="S35" s="25">
        <f t="shared" si="6"/>
        <v>108979.2</v>
      </c>
      <c r="T35" s="26">
        <v>137280</v>
      </c>
      <c r="U35" s="24">
        <f t="shared" si="7"/>
        <v>164736</v>
      </c>
      <c r="V35" s="25">
        <f t="shared" si="8"/>
        <v>177091.20000000001</v>
      </c>
      <c r="W35" s="26">
        <v>164160</v>
      </c>
      <c r="X35" s="24">
        <f t="shared" si="9"/>
        <v>196992</v>
      </c>
      <c r="Y35" s="25">
        <f t="shared" si="10"/>
        <v>211766.39999999999</v>
      </c>
      <c r="Z35" s="8">
        <v>192192</v>
      </c>
      <c r="AA35" s="24">
        <f t="shared" si="11"/>
        <v>230630.39999999999</v>
      </c>
      <c r="AB35" s="25">
        <f t="shared" si="12"/>
        <v>247927.67999999999</v>
      </c>
      <c r="AC35" s="8">
        <v>230630</v>
      </c>
      <c r="AD35" s="27">
        <f t="shared" si="13"/>
        <v>276756</v>
      </c>
      <c r="AE35" s="28">
        <f t="shared" si="14"/>
        <v>297512.7</v>
      </c>
    </row>
    <row r="36" spans="1:31" x14ac:dyDescent="0.25">
      <c r="A36" s="22">
        <v>35</v>
      </c>
      <c r="B36" s="7" t="s">
        <v>14</v>
      </c>
      <c r="C36" s="23" t="s">
        <v>61</v>
      </c>
      <c r="D36" s="23" t="str">
        <f t="shared" si="0"/>
        <v>LAGOS-AJEGUNLE</v>
      </c>
      <c r="E36" s="23" t="s">
        <v>31</v>
      </c>
      <c r="F36" s="23" t="str">
        <f>_xlfn.XLOOKUP(Table2[[#This Row],[State]],[1]!Table1[States],[1]!Table1[Geo Zones])</f>
        <v>South West</v>
      </c>
      <c r="G36" s="8">
        <v>5</v>
      </c>
      <c r="H36" s="8">
        <v>24948</v>
      </c>
      <c r="I36" s="24">
        <f t="shared" si="15"/>
        <v>29937.599999999999</v>
      </c>
      <c r="J36" s="25">
        <f t="shared" si="1"/>
        <v>32182.92</v>
      </c>
      <c r="K36" s="8">
        <v>28512</v>
      </c>
      <c r="L36" s="24">
        <f t="shared" si="16"/>
        <v>34214.400000000001</v>
      </c>
      <c r="M36" s="25">
        <f t="shared" si="2"/>
        <v>36780.480000000003</v>
      </c>
      <c r="N36" s="8">
        <v>32076</v>
      </c>
      <c r="O36" s="24">
        <f t="shared" si="3"/>
        <v>38491.199999999997</v>
      </c>
      <c r="P36" s="25">
        <f t="shared" si="4"/>
        <v>41378.039999999994</v>
      </c>
      <c r="Q36" s="8">
        <v>44550</v>
      </c>
      <c r="R36" s="24">
        <f t="shared" si="5"/>
        <v>53460</v>
      </c>
      <c r="S36" s="25">
        <f t="shared" si="6"/>
        <v>57469.5</v>
      </c>
      <c r="T36" s="26">
        <v>71280</v>
      </c>
      <c r="U36" s="24">
        <f t="shared" si="7"/>
        <v>85536</v>
      </c>
      <c r="V36" s="25">
        <f t="shared" si="8"/>
        <v>91951.2</v>
      </c>
      <c r="W36" s="26">
        <v>86130</v>
      </c>
      <c r="X36" s="24">
        <f t="shared" si="9"/>
        <v>103356</v>
      </c>
      <c r="Y36" s="25">
        <f t="shared" si="10"/>
        <v>111107.7</v>
      </c>
      <c r="Z36" s="8">
        <v>99792</v>
      </c>
      <c r="AA36" s="24">
        <f t="shared" si="11"/>
        <v>119750.39999999999</v>
      </c>
      <c r="AB36" s="25">
        <f t="shared" si="12"/>
        <v>128731.68</v>
      </c>
      <c r="AC36" s="8">
        <v>119750</v>
      </c>
      <c r="AD36" s="27">
        <f t="shared" si="13"/>
        <v>143700</v>
      </c>
      <c r="AE36" s="28">
        <f t="shared" si="14"/>
        <v>154477.5</v>
      </c>
    </row>
    <row r="37" spans="1:31" x14ac:dyDescent="0.25">
      <c r="A37" s="22">
        <v>36</v>
      </c>
      <c r="B37" s="7" t="s">
        <v>14</v>
      </c>
      <c r="C37" s="23" t="s">
        <v>62</v>
      </c>
      <c r="D37" s="23" t="str">
        <f t="shared" si="0"/>
        <v>LAGOS-AJEROMI</v>
      </c>
      <c r="E37" s="23" t="s">
        <v>31</v>
      </c>
      <c r="F37" s="23" t="str">
        <f>_xlfn.XLOOKUP(Table2[[#This Row],[State]],[1]!Table1[States],[1]!Table1[Geo Zones])</f>
        <v>South West</v>
      </c>
      <c r="G37" s="8">
        <v>13</v>
      </c>
      <c r="H37" s="8">
        <v>26334</v>
      </c>
      <c r="I37" s="24">
        <f t="shared" si="15"/>
        <v>31600.799999999999</v>
      </c>
      <c r="J37" s="25">
        <f t="shared" si="1"/>
        <v>33970.86</v>
      </c>
      <c r="K37" s="8">
        <v>30096</v>
      </c>
      <c r="L37" s="24">
        <f t="shared" si="16"/>
        <v>36115.199999999997</v>
      </c>
      <c r="M37" s="25">
        <f t="shared" si="2"/>
        <v>38823.839999999997</v>
      </c>
      <c r="N37" s="8">
        <v>33858</v>
      </c>
      <c r="O37" s="24">
        <f t="shared" si="3"/>
        <v>40629.599999999999</v>
      </c>
      <c r="P37" s="25">
        <f t="shared" si="4"/>
        <v>43676.82</v>
      </c>
      <c r="Q37" s="8">
        <v>46530</v>
      </c>
      <c r="R37" s="24">
        <f t="shared" si="5"/>
        <v>55836</v>
      </c>
      <c r="S37" s="25">
        <f t="shared" si="6"/>
        <v>60023.7</v>
      </c>
      <c r="T37" s="26">
        <v>75240</v>
      </c>
      <c r="U37" s="24">
        <f t="shared" si="7"/>
        <v>90288</v>
      </c>
      <c r="V37" s="25">
        <f t="shared" si="8"/>
        <v>97059.6</v>
      </c>
      <c r="W37" s="26">
        <v>90090</v>
      </c>
      <c r="X37" s="24">
        <f t="shared" si="9"/>
        <v>108108</v>
      </c>
      <c r="Y37" s="25">
        <f t="shared" si="10"/>
        <v>116216.1</v>
      </c>
      <c r="Z37" s="8">
        <v>105336</v>
      </c>
      <c r="AA37" s="24">
        <f t="shared" si="11"/>
        <v>126403.2</v>
      </c>
      <c r="AB37" s="25">
        <f t="shared" si="12"/>
        <v>135883.44</v>
      </c>
      <c r="AC37" s="8">
        <v>126403</v>
      </c>
      <c r="AD37" s="27">
        <f t="shared" si="13"/>
        <v>151683.6</v>
      </c>
      <c r="AE37" s="28">
        <f t="shared" si="14"/>
        <v>163059.87</v>
      </c>
    </row>
    <row r="38" spans="1:31" x14ac:dyDescent="0.25">
      <c r="A38" s="22">
        <v>37</v>
      </c>
      <c r="B38" s="7" t="s">
        <v>14</v>
      </c>
      <c r="C38" s="23" t="s">
        <v>63</v>
      </c>
      <c r="D38" s="23" t="str">
        <f t="shared" si="0"/>
        <v>LAGOS-AKOKO-EDO</v>
      </c>
      <c r="E38" s="23" t="s">
        <v>45</v>
      </c>
      <c r="F38" s="23" t="str">
        <f>_xlfn.XLOOKUP(Table2[[#This Row],[State]],[1]!Table1[States],[1]!Table1[Geo Zones])</f>
        <v>South South</v>
      </c>
      <c r="G38" s="8">
        <v>786</v>
      </c>
      <c r="H38" s="8">
        <v>95088</v>
      </c>
      <c r="I38" s="24">
        <f t="shared" si="15"/>
        <v>114105.59999999999</v>
      </c>
      <c r="J38" s="25">
        <f t="shared" si="1"/>
        <v>122663.51999999999</v>
      </c>
      <c r="K38" s="8">
        <v>108672</v>
      </c>
      <c r="L38" s="24">
        <f t="shared" si="16"/>
        <v>130406.39999999999</v>
      </c>
      <c r="M38" s="25">
        <f t="shared" si="2"/>
        <v>140186.88</v>
      </c>
      <c r="N38" s="8">
        <v>122256</v>
      </c>
      <c r="O38" s="24">
        <f t="shared" si="3"/>
        <v>146707.19999999998</v>
      </c>
      <c r="P38" s="25">
        <f t="shared" si="4"/>
        <v>157710.24</v>
      </c>
      <c r="Q38" s="8">
        <v>168000</v>
      </c>
      <c r="R38" s="24">
        <f t="shared" si="5"/>
        <v>201600</v>
      </c>
      <c r="S38" s="25">
        <f t="shared" si="6"/>
        <v>216720</v>
      </c>
      <c r="T38" s="26">
        <v>271680</v>
      </c>
      <c r="U38" s="24">
        <f t="shared" si="7"/>
        <v>326016</v>
      </c>
      <c r="V38" s="25">
        <f t="shared" si="8"/>
        <v>350467.2</v>
      </c>
      <c r="W38" s="26">
        <v>325440</v>
      </c>
      <c r="X38" s="24">
        <f t="shared" si="9"/>
        <v>390528</v>
      </c>
      <c r="Y38" s="25">
        <f t="shared" si="10"/>
        <v>419817.6</v>
      </c>
      <c r="Z38" s="8">
        <v>380352</v>
      </c>
      <c r="AA38" s="24">
        <f t="shared" si="11"/>
        <v>456422.39999999997</v>
      </c>
      <c r="AB38" s="25">
        <f t="shared" si="12"/>
        <v>490654.07999999996</v>
      </c>
      <c r="AC38" s="8">
        <v>456422</v>
      </c>
      <c r="AD38" s="27">
        <f t="shared" si="13"/>
        <v>547706.4</v>
      </c>
      <c r="AE38" s="28">
        <f t="shared" si="14"/>
        <v>588784.38</v>
      </c>
    </row>
    <row r="39" spans="1:31" x14ac:dyDescent="0.25">
      <c r="A39" s="22">
        <v>38</v>
      </c>
      <c r="B39" s="7" t="s">
        <v>14</v>
      </c>
      <c r="C39" s="23" t="s">
        <v>64</v>
      </c>
      <c r="D39" s="23" t="str">
        <f t="shared" si="0"/>
        <v>LAGOS-AKURE</v>
      </c>
      <c r="E39" s="23" t="s">
        <v>60</v>
      </c>
      <c r="F39" s="23" t="str">
        <f>_xlfn.XLOOKUP(Table2[[#This Row],[State]],[1]!Table1[States],[1]!Table1[Geo Zones])</f>
        <v>South West</v>
      </c>
      <c r="G39" s="8">
        <v>620</v>
      </c>
      <c r="H39" s="8">
        <v>80304</v>
      </c>
      <c r="I39" s="24">
        <f t="shared" si="15"/>
        <v>96364.800000000003</v>
      </c>
      <c r="J39" s="25">
        <f t="shared" si="1"/>
        <v>103592.16</v>
      </c>
      <c r="K39" s="8">
        <v>91776</v>
      </c>
      <c r="L39" s="24">
        <f t="shared" si="16"/>
        <v>110131.2</v>
      </c>
      <c r="M39" s="25">
        <f t="shared" si="2"/>
        <v>118391.03999999999</v>
      </c>
      <c r="N39" s="8">
        <v>103248</v>
      </c>
      <c r="O39" s="24">
        <f t="shared" si="3"/>
        <v>123897.59999999999</v>
      </c>
      <c r="P39" s="25">
        <f t="shared" si="4"/>
        <v>133189.91999999998</v>
      </c>
      <c r="Q39" s="8">
        <v>142080</v>
      </c>
      <c r="R39" s="24">
        <f t="shared" si="5"/>
        <v>170496</v>
      </c>
      <c r="S39" s="25">
        <f t="shared" si="6"/>
        <v>183283.20000000001</v>
      </c>
      <c r="T39" s="26">
        <v>229440</v>
      </c>
      <c r="U39" s="24">
        <f t="shared" si="7"/>
        <v>275328</v>
      </c>
      <c r="V39" s="25">
        <f t="shared" si="8"/>
        <v>295977.59999999998</v>
      </c>
      <c r="W39" s="26">
        <v>274560</v>
      </c>
      <c r="X39" s="24">
        <f t="shared" si="9"/>
        <v>329472</v>
      </c>
      <c r="Y39" s="25">
        <f t="shared" si="10"/>
        <v>354182.40000000002</v>
      </c>
      <c r="Z39" s="8">
        <v>321216</v>
      </c>
      <c r="AA39" s="24">
        <f t="shared" si="11"/>
        <v>385459.20000000001</v>
      </c>
      <c r="AB39" s="25">
        <f t="shared" si="12"/>
        <v>414368.64</v>
      </c>
      <c r="AC39" s="8">
        <v>385459</v>
      </c>
      <c r="AD39" s="27">
        <f t="shared" si="13"/>
        <v>462550.8</v>
      </c>
      <c r="AE39" s="28">
        <f t="shared" si="14"/>
        <v>497242.11</v>
      </c>
    </row>
    <row r="40" spans="1:31" x14ac:dyDescent="0.25">
      <c r="A40" s="22">
        <v>39</v>
      </c>
      <c r="B40" s="7" t="s">
        <v>14</v>
      </c>
      <c r="C40" s="23" t="s">
        <v>65</v>
      </c>
      <c r="D40" s="23" t="str">
        <f t="shared" si="0"/>
        <v>LAGOS-AKUTE</v>
      </c>
      <c r="E40" s="23" t="s">
        <v>31</v>
      </c>
      <c r="F40" s="23" t="str">
        <f>_xlfn.XLOOKUP(Table2[[#This Row],[State]],[1]!Table1[States],[1]!Table1[Geo Zones])</f>
        <v>South West</v>
      </c>
      <c r="G40" s="8">
        <v>67</v>
      </c>
      <c r="H40" s="8">
        <v>28760</v>
      </c>
      <c r="I40" s="24">
        <f t="shared" si="15"/>
        <v>34512</v>
      </c>
      <c r="J40" s="25">
        <f t="shared" si="1"/>
        <v>37100.400000000001</v>
      </c>
      <c r="K40" s="8">
        <v>32868</v>
      </c>
      <c r="L40" s="24">
        <f t="shared" si="16"/>
        <v>39441.599999999999</v>
      </c>
      <c r="M40" s="25">
        <f t="shared" si="2"/>
        <v>42399.72</v>
      </c>
      <c r="N40" s="8">
        <v>36977</v>
      </c>
      <c r="O40" s="24">
        <f t="shared" si="3"/>
        <v>44372.4</v>
      </c>
      <c r="P40" s="25">
        <f t="shared" si="4"/>
        <v>47700.33</v>
      </c>
      <c r="Q40" s="8">
        <v>50490</v>
      </c>
      <c r="R40" s="24">
        <f t="shared" si="5"/>
        <v>60588</v>
      </c>
      <c r="S40" s="25">
        <f t="shared" si="6"/>
        <v>65132.1</v>
      </c>
      <c r="T40" s="26">
        <v>82170</v>
      </c>
      <c r="U40" s="24">
        <f t="shared" si="7"/>
        <v>98604</v>
      </c>
      <c r="V40" s="25">
        <f t="shared" si="8"/>
        <v>105999.3</v>
      </c>
      <c r="W40" s="26">
        <v>98010</v>
      </c>
      <c r="X40" s="24">
        <f t="shared" si="9"/>
        <v>117612</v>
      </c>
      <c r="Y40" s="25">
        <f t="shared" si="10"/>
        <v>126432.9</v>
      </c>
      <c r="Z40" s="8">
        <v>115038</v>
      </c>
      <c r="AA40" s="24">
        <f t="shared" si="11"/>
        <v>138045.6</v>
      </c>
      <c r="AB40" s="25">
        <f t="shared" si="12"/>
        <v>148399.02000000002</v>
      </c>
      <c r="AC40" s="8">
        <v>138046</v>
      </c>
      <c r="AD40" s="27">
        <f t="shared" si="13"/>
        <v>165655.19999999998</v>
      </c>
      <c r="AE40" s="28">
        <f t="shared" si="14"/>
        <v>178079.33999999997</v>
      </c>
    </row>
    <row r="41" spans="1:31" x14ac:dyDescent="0.25">
      <c r="A41" s="22">
        <v>40</v>
      </c>
      <c r="B41" s="7" t="s">
        <v>14</v>
      </c>
      <c r="C41" s="23" t="s">
        <v>66</v>
      </c>
      <c r="D41" s="23" t="str">
        <f t="shared" si="0"/>
        <v>LAGOS-AKWANGA</v>
      </c>
      <c r="E41" s="23" t="s">
        <v>67</v>
      </c>
      <c r="F41" s="23" t="str">
        <f>_xlfn.XLOOKUP(Table2[[#This Row],[State]],[1]!Table1[States],[1]!Table1[Geo Zones])</f>
        <v>North Central</v>
      </c>
      <c r="G41" s="8">
        <v>1760</v>
      </c>
      <c r="H41" s="8">
        <v>162418</v>
      </c>
      <c r="I41" s="24">
        <f t="shared" si="15"/>
        <v>194901.6</v>
      </c>
      <c r="J41" s="25">
        <f t="shared" si="1"/>
        <v>209519.22</v>
      </c>
      <c r="K41" s="8">
        <v>185621</v>
      </c>
      <c r="L41" s="24">
        <f t="shared" si="16"/>
        <v>222745.19999999998</v>
      </c>
      <c r="M41" s="25">
        <f t="shared" si="2"/>
        <v>239451.08999999997</v>
      </c>
      <c r="N41" s="8">
        <v>208823</v>
      </c>
      <c r="O41" s="24">
        <f t="shared" si="3"/>
        <v>250587.59999999998</v>
      </c>
      <c r="P41" s="25">
        <f t="shared" si="4"/>
        <v>269381.67</v>
      </c>
      <c r="Q41" s="8">
        <v>287138</v>
      </c>
      <c r="R41" s="24">
        <f t="shared" si="5"/>
        <v>344565.6</v>
      </c>
      <c r="S41" s="25">
        <f t="shared" si="6"/>
        <v>370408.01999999996</v>
      </c>
      <c r="T41" s="26">
        <v>464051</v>
      </c>
      <c r="U41" s="24">
        <f t="shared" si="7"/>
        <v>556861.19999999995</v>
      </c>
      <c r="V41" s="25">
        <f t="shared" si="8"/>
        <v>598625.78999999992</v>
      </c>
      <c r="W41" s="26">
        <v>556676</v>
      </c>
      <c r="X41" s="24">
        <f t="shared" si="9"/>
        <v>668011.19999999995</v>
      </c>
      <c r="Y41" s="25">
        <f t="shared" si="10"/>
        <v>718112.03999999992</v>
      </c>
      <c r="Z41" s="8">
        <v>649672</v>
      </c>
      <c r="AA41" s="24">
        <f t="shared" si="11"/>
        <v>779606.4</v>
      </c>
      <c r="AB41" s="25">
        <f t="shared" si="12"/>
        <v>838076.88</v>
      </c>
      <c r="AC41" s="8">
        <v>779606</v>
      </c>
      <c r="AD41" s="27">
        <f t="shared" si="13"/>
        <v>935527.2</v>
      </c>
      <c r="AE41" s="28">
        <f t="shared" si="14"/>
        <v>1005691.74</v>
      </c>
    </row>
    <row r="42" spans="1:31" x14ac:dyDescent="0.25">
      <c r="A42" s="22">
        <v>41</v>
      </c>
      <c r="B42" s="7" t="s">
        <v>14</v>
      </c>
      <c r="C42" s="23" t="s">
        <v>68</v>
      </c>
      <c r="D42" s="23" t="str">
        <f t="shared" si="0"/>
        <v>LAGOS-ALABA</v>
      </c>
      <c r="E42" s="23" t="s">
        <v>31</v>
      </c>
      <c r="F42" s="23" t="str">
        <f>_xlfn.XLOOKUP(Table2[[#This Row],[State]],[1]!Table1[States],[1]!Table1[Geo Zones])</f>
        <v>South West</v>
      </c>
      <c r="G42" s="8">
        <v>52</v>
      </c>
      <c r="H42" s="8">
        <v>28067</v>
      </c>
      <c r="I42" s="24">
        <f t="shared" si="15"/>
        <v>33680.400000000001</v>
      </c>
      <c r="J42" s="25">
        <f t="shared" si="1"/>
        <v>36206.43</v>
      </c>
      <c r="K42" s="8">
        <v>32076</v>
      </c>
      <c r="L42" s="24">
        <f t="shared" si="16"/>
        <v>38491.199999999997</v>
      </c>
      <c r="M42" s="25">
        <f t="shared" si="2"/>
        <v>41378.039999999994</v>
      </c>
      <c r="N42" s="8">
        <v>36086</v>
      </c>
      <c r="O42" s="24">
        <f t="shared" si="3"/>
        <v>43303.199999999997</v>
      </c>
      <c r="P42" s="25">
        <f t="shared" si="4"/>
        <v>46550.939999999995</v>
      </c>
      <c r="Q42" s="8">
        <v>49500</v>
      </c>
      <c r="R42" s="24">
        <f t="shared" si="5"/>
        <v>59400</v>
      </c>
      <c r="S42" s="25">
        <f t="shared" si="6"/>
        <v>63855</v>
      </c>
      <c r="T42" s="26">
        <v>80190</v>
      </c>
      <c r="U42" s="24">
        <f t="shared" si="7"/>
        <v>96228</v>
      </c>
      <c r="V42" s="25">
        <f t="shared" si="8"/>
        <v>103445.1</v>
      </c>
      <c r="W42" s="26">
        <v>96030</v>
      </c>
      <c r="X42" s="24">
        <f t="shared" si="9"/>
        <v>115236</v>
      </c>
      <c r="Y42" s="25">
        <f t="shared" si="10"/>
        <v>123878.7</v>
      </c>
      <c r="Z42" s="8">
        <v>112266</v>
      </c>
      <c r="AA42" s="24">
        <f t="shared" si="11"/>
        <v>134719.19999999998</v>
      </c>
      <c r="AB42" s="25">
        <f t="shared" si="12"/>
        <v>144823.13999999998</v>
      </c>
      <c r="AC42" s="8">
        <v>134719</v>
      </c>
      <c r="AD42" s="27">
        <f t="shared" si="13"/>
        <v>161662.79999999999</v>
      </c>
      <c r="AE42" s="28">
        <f t="shared" si="14"/>
        <v>173787.50999999998</v>
      </c>
    </row>
    <row r="43" spans="1:31" x14ac:dyDescent="0.25">
      <c r="A43" s="22">
        <v>42</v>
      </c>
      <c r="B43" s="7" t="s">
        <v>14</v>
      </c>
      <c r="C43" s="23" t="s">
        <v>69</v>
      </c>
      <c r="D43" s="23" t="str">
        <f t="shared" si="0"/>
        <v>LAGOS-ALADJA</v>
      </c>
      <c r="E43" s="23" t="s">
        <v>28</v>
      </c>
      <c r="F43" s="23" t="str">
        <f>_xlfn.XLOOKUP(Table2[[#This Row],[State]],[1]!Table1[States],[1]!Table1[Geo Zones])</f>
        <v>South South</v>
      </c>
      <c r="G43" s="8">
        <v>952</v>
      </c>
      <c r="H43" s="8">
        <v>112560</v>
      </c>
      <c r="I43" s="24">
        <f t="shared" si="15"/>
        <v>135072</v>
      </c>
      <c r="J43" s="25">
        <f t="shared" si="1"/>
        <v>145202.4</v>
      </c>
      <c r="K43" s="8">
        <v>128640</v>
      </c>
      <c r="L43" s="24">
        <f t="shared" si="16"/>
        <v>154368</v>
      </c>
      <c r="M43" s="25">
        <f t="shared" si="2"/>
        <v>165945.60000000001</v>
      </c>
      <c r="N43" s="8">
        <v>144720</v>
      </c>
      <c r="O43" s="24">
        <f t="shared" si="3"/>
        <v>173664</v>
      </c>
      <c r="P43" s="25">
        <f t="shared" si="4"/>
        <v>186688.8</v>
      </c>
      <c r="Q43" s="8">
        <v>199680</v>
      </c>
      <c r="R43" s="24">
        <f t="shared" si="5"/>
        <v>239616</v>
      </c>
      <c r="S43" s="25">
        <f t="shared" si="6"/>
        <v>257587.20000000001</v>
      </c>
      <c r="T43" s="26">
        <v>321600</v>
      </c>
      <c r="U43" s="24">
        <f t="shared" si="7"/>
        <v>385920</v>
      </c>
      <c r="V43" s="25">
        <f t="shared" si="8"/>
        <v>414864</v>
      </c>
      <c r="W43" s="26">
        <v>385920</v>
      </c>
      <c r="X43" s="24">
        <f t="shared" si="9"/>
        <v>463104</v>
      </c>
      <c r="Y43" s="25">
        <f t="shared" si="10"/>
        <v>497836.79999999999</v>
      </c>
      <c r="Z43" s="8">
        <v>450240</v>
      </c>
      <c r="AA43" s="24">
        <f t="shared" si="11"/>
        <v>540288</v>
      </c>
      <c r="AB43" s="25">
        <f t="shared" si="12"/>
        <v>580809.6</v>
      </c>
      <c r="AC43" s="8">
        <v>540288</v>
      </c>
      <c r="AD43" s="27">
        <f t="shared" si="13"/>
        <v>648345.59999999998</v>
      </c>
      <c r="AE43" s="28">
        <f t="shared" si="14"/>
        <v>696971.52</v>
      </c>
    </row>
    <row r="44" spans="1:31" x14ac:dyDescent="0.25">
      <c r="A44" s="22">
        <v>43</v>
      </c>
      <c r="B44" s="7" t="s">
        <v>14</v>
      </c>
      <c r="C44" s="23" t="s">
        <v>70</v>
      </c>
      <c r="D44" s="23" t="str">
        <f t="shared" si="0"/>
        <v>LAGOS-ALAGBADO</v>
      </c>
      <c r="E44" s="23" t="s">
        <v>31</v>
      </c>
      <c r="F44" s="23" t="str">
        <f>_xlfn.XLOOKUP(Table2[[#This Row],[State]],[1]!Table1[States],[1]!Table1[Geo Zones])</f>
        <v>South West</v>
      </c>
      <c r="G44" s="8">
        <v>72</v>
      </c>
      <c r="H44" s="8">
        <v>31185</v>
      </c>
      <c r="I44" s="24">
        <f t="shared" si="15"/>
        <v>37422</v>
      </c>
      <c r="J44" s="25">
        <f t="shared" si="1"/>
        <v>40228.65</v>
      </c>
      <c r="K44" s="8">
        <v>35640</v>
      </c>
      <c r="L44" s="24">
        <f t="shared" si="16"/>
        <v>42768</v>
      </c>
      <c r="M44" s="25">
        <f t="shared" si="2"/>
        <v>45975.6</v>
      </c>
      <c r="N44" s="8">
        <v>40095</v>
      </c>
      <c r="O44" s="24">
        <f t="shared" si="3"/>
        <v>48114</v>
      </c>
      <c r="P44" s="25">
        <f t="shared" si="4"/>
        <v>51722.55</v>
      </c>
      <c r="Q44" s="8">
        <v>55440</v>
      </c>
      <c r="R44" s="24">
        <f t="shared" si="5"/>
        <v>66528</v>
      </c>
      <c r="S44" s="25">
        <f t="shared" si="6"/>
        <v>71517.600000000006</v>
      </c>
      <c r="T44" s="26">
        <v>89100</v>
      </c>
      <c r="U44" s="24">
        <f t="shared" si="7"/>
        <v>106920</v>
      </c>
      <c r="V44" s="25">
        <f t="shared" si="8"/>
        <v>114939</v>
      </c>
      <c r="W44" s="26">
        <v>107910</v>
      </c>
      <c r="X44" s="24">
        <f t="shared" si="9"/>
        <v>129492</v>
      </c>
      <c r="Y44" s="25">
        <f t="shared" si="10"/>
        <v>139203.9</v>
      </c>
      <c r="Z44" s="8">
        <v>124740</v>
      </c>
      <c r="AA44" s="24">
        <f t="shared" si="11"/>
        <v>149688</v>
      </c>
      <c r="AB44" s="25">
        <f t="shared" si="12"/>
        <v>160914.6</v>
      </c>
      <c r="AC44" s="8">
        <v>149688</v>
      </c>
      <c r="AD44" s="27">
        <f t="shared" si="13"/>
        <v>179625.60000000001</v>
      </c>
      <c r="AE44" s="28">
        <f t="shared" si="14"/>
        <v>193097.52000000002</v>
      </c>
    </row>
    <row r="45" spans="1:31" x14ac:dyDescent="0.25">
      <c r="A45" s="22">
        <v>44</v>
      </c>
      <c r="B45" s="7" t="s">
        <v>14</v>
      </c>
      <c r="C45" s="23" t="s">
        <v>71</v>
      </c>
      <c r="D45" s="23" t="str">
        <f t="shared" si="0"/>
        <v>LAGOS-ALAKUKO</v>
      </c>
      <c r="E45" s="23" t="s">
        <v>31</v>
      </c>
      <c r="F45" s="23" t="str">
        <f>_xlfn.XLOOKUP(Table2[[#This Row],[State]],[1]!Table1[States],[1]!Table1[Geo Zones])</f>
        <v>South West</v>
      </c>
      <c r="G45" s="8">
        <v>76</v>
      </c>
      <c r="H45" s="8">
        <v>31878</v>
      </c>
      <c r="I45" s="24">
        <f t="shared" si="15"/>
        <v>38253.599999999999</v>
      </c>
      <c r="J45" s="25">
        <f t="shared" si="1"/>
        <v>41122.619999999995</v>
      </c>
      <c r="K45" s="8">
        <v>36432</v>
      </c>
      <c r="L45" s="24">
        <f t="shared" si="16"/>
        <v>43718.400000000001</v>
      </c>
      <c r="M45" s="25">
        <f t="shared" si="2"/>
        <v>46997.279999999999</v>
      </c>
      <c r="N45" s="8">
        <v>40986</v>
      </c>
      <c r="O45" s="24">
        <f t="shared" si="3"/>
        <v>49183.199999999997</v>
      </c>
      <c r="P45" s="25">
        <f t="shared" si="4"/>
        <v>52871.939999999995</v>
      </c>
      <c r="Q45" s="8">
        <v>56430</v>
      </c>
      <c r="R45" s="24">
        <f t="shared" si="5"/>
        <v>67716</v>
      </c>
      <c r="S45" s="25">
        <f t="shared" si="6"/>
        <v>72794.7</v>
      </c>
      <c r="T45" s="26">
        <v>91080</v>
      </c>
      <c r="U45" s="24">
        <f t="shared" si="7"/>
        <v>109296</v>
      </c>
      <c r="V45" s="25">
        <f t="shared" si="8"/>
        <v>117493.2</v>
      </c>
      <c r="W45" s="26">
        <v>108900</v>
      </c>
      <c r="X45" s="24">
        <f t="shared" si="9"/>
        <v>130680</v>
      </c>
      <c r="Y45" s="25">
        <f t="shared" si="10"/>
        <v>140481</v>
      </c>
      <c r="Z45" s="8">
        <v>127512</v>
      </c>
      <c r="AA45" s="24">
        <f t="shared" si="11"/>
        <v>153014.39999999999</v>
      </c>
      <c r="AB45" s="25">
        <f t="shared" si="12"/>
        <v>164490.47999999998</v>
      </c>
      <c r="AC45" s="8">
        <v>153014</v>
      </c>
      <c r="AD45" s="27">
        <f t="shared" si="13"/>
        <v>183616.8</v>
      </c>
      <c r="AE45" s="28">
        <f t="shared" si="14"/>
        <v>197388.06</v>
      </c>
    </row>
    <row r="46" spans="1:31" x14ac:dyDescent="0.25">
      <c r="A46" s="22">
        <v>45</v>
      </c>
      <c r="B46" s="7" t="s">
        <v>14</v>
      </c>
      <c r="C46" s="23" t="s">
        <v>72</v>
      </c>
      <c r="D46" s="23" t="str">
        <f t="shared" si="0"/>
        <v>LAGOS-ALAPERE</v>
      </c>
      <c r="E46" s="23" t="s">
        <v>31</v>
      </c>
      <c r="F46" s="23" t="str">
        <f>_xlfn.XLOOKUP(Table2[[#This Row],[State]],[1]!Table1[States],[1]!Table1[Geo Zones])</f>
        <v>South West</v>
      </c>
      <c r="G46" s="8">
        <v>48</v>
      </c>
      <c r="H46" s="8">
        <v>27374</v>
      </c>
      <c r="I46" s="24">
        <f t="shared" si="15"/>
        <v>32848.799999999996</v>
      </c>
      <c r="J46" s="25">
        <f t="shared" si="1"/>
        <v>35312.459999999992</v>
      </c>
      <c r="K46" s="8">
        <v>31284</v>
      </c>
      <c r="L46" s="24">
        <f t="shared" si="16"/>
        <v>37540.799999999996</v>
      </c>
      <c r="M46" s="25">
        <f t="shared" si="2"/>
        <v>40356.359999999993</v>
      </c>
      <c r="N46" s="8">
        <v>35195</v>
      </c>
      <c r="O46" s="24">
        <f t="shared" si="3"/>
        <v>42234</v>
      </c>
      <c r="P46" s="25">
        <f t="shared" si="4"/>
        <v>45401.55</v>
      </c>
      <c r="Q46" s="8">
        <v>48510</v>
      </c>
      <c r="R46" s="24">
        <f t="shared" si="5"/>
        <v>58212</v>
      </c>
      <c r="S46" s="25">
        <f t="shared" si="6"/>
        <v>62577.9</v>
      </c>
      <c r="T46" s="26">
        <v>78210</v>
      </c>
      <c r="U46" s="24">
        <f t="shared" si="7"/>
        <v>93852</v>
      </c>
      <c r="V46" s="25">
        <f t="shared" si="8"/>
        <v>100890.9</v>
      </c>
      <c r="W46" s="26">
        <v>94050</v>
      </c>
      <c r="X46" s="24">
        <f t="shared" si="9"/>
        <v>112860</v>
      </c>
      <c r="Y46" s="25">
        <f t="shared" si="10"/>
        <v>121324.5</v>
      </c>
      <c r="Z46" s="8">
        <v>109494</v>
      </c>
      <c r="AA46" s="24">
        <f t="shared" si="11"/>
        <v>131392.79999999999</v>
      </c>
      <c r="AB46" s="25">
        <f t="shared" si="12"/>
        <v>141247.25999999998</v>
      </c>
      <c r="AC46" s="8">
        <v>131393</v>
      </c>
      <c r="AD46" s="27">
        <f t="shared" si="13"/>
        <v>157671.6</v>
      </c>
      <c r="AE46" s="28">
        <f t="shared" si="14"/>
        <v>169496.97</v>
      </c>
    </row>
    <row r="47" spans="1:31" x14ac:dyDescent="0.25">
      <c r="A47" s="22">
        <v>46</v>
      </c>
      <c r="B47" s="7" t="s">
        <v>14</v>
      </c>
      <c r="C47" s="23" t="s">
        <v>73</v>
      </c>
      <c r="D47" s="23" t="str">
        <f t="shared" si="0"/>
        <v>LAGOS-ALAUSA</v>
      </c>
      <c r="E47" s="23" t="s">
        <v>31</v>
      </c>
      <c r="F47" s="23" t="str">
        <f>_xlfn.XLOOKUP(Table2[[#This Row],[State]],[1]!Table1[States],[1]!Table1[Geo Zones])</f>
        <v>South West</v>
      </c>
      <c r="G47" s="8">
        <v>50</v>
      </c>
      <c r="H47" s="8">
        <v>28067</v>
      </c>
      <c r="I47" s="24">
        <f t="shared" si="15"/>
        <v>33680.400000000001</v>
      </c>
      <c r="J47" s="25">
        <f t="shared" si="1"/>
        <v>36206.43</v>
      </c>
      <c r="K47" s="8">
        <v>32076</v>
      </c>
      <c r="L47" s="24">
        <f t="shared" si="16"/>
        <v>38491.199999999997</v>
      </c>
      <c r="M47" s="25">
        <f t="shared" si="2"/>
        <v>41378.039999999994</v>
      </c>
      <c r="N47" s="8">
        <v>36086</v>
      </c>
      <c r="O47" s="24">
        <f t="shared" si="3"/>
        <v>43303.199999999997</v>
      </c>
      <c r="P47" s="25">
        <f t="shared" si="4"/>
        <v>46550.939999999995</v>
      </c>
      <c r="Q47" s="8">
        <v>49500</v>
      </c>
      <c r="R47" s="24">
        <f t="shared" si="5"/>
        <v>59400</v>
      </c>
      <c r="S47" s="25">
        <f t="shared" si="6"/>
        <v>63855</v>
      </c>
      <c r="T47" s="26">
        <v>80190</v>
      </c>
      <c r="U47" s="24">
        <f t="shared" si="7"/>
        <v>96228</v>
      </c>
      <c r="V47" s="25">
        <f t="shared" si="8"/>
        <v>103445.1</v>
      </c>
      <c r="W47" s="26">
        <v>96030</v>
      </c>
      <c r="X47" s="24">
        <f t="shared" si="9"/>
        <v>115236</v>
      </c>
      <c r="Y47" s="25">
        <f t="shared" si="10"/>
        <v>123878.7</v>
      </c>
      <c r="Z47" s="8">
        <v>112266</v>
      </c>
      <c r="AA47" s="24">
        <f t="shared" si="11"/>
        <v>134719.19999999998</v>
      </c>
      <c r="AB47" s="25">
        <f t="shared" si="12"/>
        <v>144823.13999999998</v>
      </c>
      <c r="AC47" s="8">
        <v>134719</v>
      </c>
      <c r="AD47" s="27">
        <f t="shared" si="13"/>
        <v>161662.79999999999</v>
      </c>
      <c r="AE47" s="28">
        <f t="shared" si="14"/>
        <v>173787.50999999998</v>
      </c>
    </row>
    <row r="48" spans="1:31" x14ac:dyDescent="0.25">
      <c r="A48" s="22">
        <v>47</v>
      </c>
      <c r="B48" s="7" t="s">
        <v>14</v>
      </c>
      <c r="C48" s="23" t="s">
        <v>74</v>
      </c>
      <c r="D48" s="23" t="str">
        <f t="shared" si="0"/>
        <v>LAGOS-ALIMOSHO</v>
      </c>
      <c r="E48" s="23" t="s">
        <v>31</v>
      </c>
      <c r="F48" s="23" t="str">
        <f>_xlfn.XLOOKUP(Table2[[#This Row],[State]],[1]!Table1[States],[1]!Table1[Geo Zones])</f>
        <v>South West</v>
      </c>
      <c r="G48" s="8">
        <v>54</v>
      </c>
      <c r="H48" s="8">
        <v>28067</v>
      </c>
      <c r="I48" s="24">
        <f t="shared" si="15"/>
        <v>33680.400000000001</v>
      </c>
      <c r="J48" s="25">
        <f t="shared" si="1"/>
        <v>36206.43</v>
      </c>
      <c r="K48" s="8">
        <v>32076</v>
      </c>
      <c r="L48" s="24">
        <f t="shared" si="16"/>
        <v>38491.199999999997</v>
      </c>
      <c r="M48" s="25">
        <f t="shared" si="2"/>
        <v>41378.039999999994</v>
      </c>
      <c r="N48" s="8">
        <v>36086</v>
      </c>
      <c r="O48" s="24">
        <f t="shared" si="3"/>
        <v>43303.199999999997</v>
      </c>
      <c r="P48" s="25">
        <f t="shared" si="4"/>
        <v>46550.939999999995</v>
      </c>
      <c r="Q48" s="8">
        <v>49500</v>
      </c>
      <c r="R48" s="24">
        <f t="shared" si="5"/>
        <v>59400</v>
      </c>
      <c r="S48" s="25">
        <f t="shared" si="6"/>
        <v>63855</v>
      </c>
      <c r="T48" s="26">
        <v>80190</v>
      </c>
      <c r="U48" s="24">
        <f t="shared" si="7"/>
        <v>96228</v>
      </c>
      <c r="V48" s="25">
        <f t="shared" si="8"/>
        <v>103445.1</v>
      </c>
      <c r="W48" s="26">
        <v>96030</v>
      </c>
      <c r="X48" s="24">
        <f t="shared" si="9"/>
        <v>115236</v>
      </c>
      <c r="Y48" s="25">
        <f t="shared" si="10"/>
        <v>123878.7</v>
      </c>
      <c r="Z48" s="8">
        <v>112266</v>
      </c>
      <c r="AA48" s="24">
        <f t="shared" si="11"/>
        <v>134719.19999999998</v>
      </c>
      <c r="AB48" s="25">
        <f t="shared" si="12"/>
        <v>144823.13999999998</v>
      </c>
      <c r="AC48" s="8">
        <v>134719</v>
      </c>
      <c r="AD48" s="27">
        <f t="shared" si="13"/>
        <v>161662.79999999999</v>
      </c>
      <c r="AE48" s="28">
        <f t="shared" si="14"/>
        <v>173787.50999999998</v>
      </c>
    </row>
    <row r="49" spans="1:31" x14ac:dyDescent="0.25">
      <c r="A49" s="22">
        <v>48</v>
      </c>
      <c r="B49" s="7" t="s">
        <v>14</v>
      </c>
      <c r="C49" s="23" t="s">
        <v>75</v>
      </c>
      <c r="D49" s="23" t="str">
        <f t="shared" si="0"/>
        <v>LAGOS-AMUKOKO</v>
      </c>
      <c r="E49" s="23" t="s">
        <v>31</v>
      </c>
      <c r="F49" s="23" t="str">
        <f>_xlfn.XLOOKUP(Table2[[#This Row],[State]],[1]!Table1[States],[1]!Table1[Geo Zones])</f>
        <v>South West</v>
      </c>
      <c r="G49" s="8">
        <v>12</v>
      </c>
      <c r="H49" s="8">
        <v>27027</v>
      </c>
      <c r="I49" s="24">
        <f t="shared" si="15"/>
        <v>32432.399999999998</v>
      </c>
      <c r="J49" s="25">
        <f t="shared" si="1"/>
        <v>34864.829999999994</v>
      </c>
      <c r="K49" s="8">
        <v>30888</v>
      </c>
      <c r="L49" s="24">
        <f t="shared" si="16"/>
        <v>37065.599999999999</v>
      </c>
      <c r="M49" s="25">
        <f t="shared" si="2"/>
        <v>39845.519999999997</v>
      </c>
      <c r="N49" s="8">
        <v>34749</v>
      </c>
      <c r="O49" s="24">
        <f t="shared" si="3"/>
        <v>41698.799999999996</v>
      </c>
      <c r="P49" s="25">
        <f t="shared" si="4"/>
        <v>44826.209999999992</v>
      </c>
      <c r="Q49" s="8">
        <v>47520</v>
      </c>
      <c r="R49" s="24">
        <f t="shared" si="5"/>
        <v>57024</v>
      </c>
      <c r="S49" s="25">
        <f t="shared" si="6"/>
        <v>61300.800000000003</v>
      </c>
      <c r="T49" s="26">
        <v>77220</v>
      </c>
      <c r="U49" s="24">
        <f t="shared" si="7"/>
        <v>92664</v>
      </c>
      <c r="V49" s="25">
        <f t="shared" si="8"/>
        <v>99613.8</v>
      </c>
      <c r="W49" s="26">
        <v>92070</v>
      </c>
      <c r="X49" s="24">
        <f t="shared" si="9"/>
        <v>110484</v>
      </c>
      <c r="Y49" s="25">
        <f t="shared" si="10"/>
        <v>118770.3</v>
      </c>
      <c r="Z49" s="8">
        <v>108108</v>
      </c>
      <c r="AA49" s="24">
        <f t="shared" si="11"/>
        <v>129729.59999999999</v>
      </c>
      <c r="AB49" s="25">
        <f t="shared" si="12"/>
        <v>139459.31999999998</v>
      </c>
      <c r="AC49" s="8">
        <v>129730</v>
      </c>
      <c r="AD49" s="27">
        <f t="shared" si="13"/>
        <v>155676</v>
      </c>
      <c r="AE49" s="28">
        <f t="shared" si="14"/>
        <v>167351.70000000001</v>
      </c>
    </row>
    <row r="50" spans="1:31" x14ac:dyDescent="0.25">
      <c r="A50" s="22">
        <v>49</v>
      </c>
      <c r="B50" s="7" t="s">
        <v>14</v>
      </c>
      <c r="C50" s="23" t="s">
        <v>76</v>
      </c>
      <c r="D50" s="23" t="str">
        <f t="shared" si="0"/>
        <v>LAGOS-AMUWO</v>
      </c>
      <c r="E50" s="23" t="s">
        <v>31</v>
      </c>
      <c r="F50" s="23" t="str">
        <f>_xlfn.XLOOKUP(Table2[[#This Row],[State]],[1]!Table1[States],[1]!Table1[Geo Zones])</f>
        <v>South West</v>
      </c>
      <c r="G50" s="8">
        <v>28</v>
      </c>
      <c r="H50" s="8">
        <v>27027</v>
      </c>
      <c r="I50" s="24">
        <f t="shared" si="15"/>
        <v>32432.399999999998</v>
      </c>
      <c r="J50" s="25">
        <f t="shared" si="1"/>
        <v>34864.829999999994</v>
      </c>
      <c r="K50" s="8">
        <v>30888</v>
      </c>
      <c r="L50" s="24">
        <f t="shared" si="16"/>
        <v>37065.599999999999</v>
      </c>
      <c r="M50" s="25">
        <f t="shared" si="2"/>
        <v>39845.519999999997</v>
      </c>
      <c r="N50" s="8">
        <v>34749</v>
      </c>
      <c r="O50" s="24">
        <f t="shared" si="3"/>
        <v>41698.799999999996</v>
      </c>
      <c r="P50" s="25">
        <f t="shared" si="4"/>
        <v>44826.209999999992</v>
      </c>
      <c r="Q50" s="8">
        <v>48510</v>
      </c>
      <c r="R50" s="24">
        <f t="shared" si="5"/>
        <v>58212</v>
      </c>
      <c r="S50" s="25">
        <f t="shared" si="6"/>
        <v>62577.9</v>
      </c>
      <c r="T50" s="26">
        <v>77220</v>
      </c>
      <c r="U50" s="24">
        <f t="shared" si="7"/>
        <v>92664</v>
      </c>
      <c r="V50" s="25">
        <f t="shared" si="8"/>
        <v>99613.8</v>
      </c>
      <c r="W50" s="26">
        <v>93060</v>
      </c>
      <c r="X50" s="24">
        <f t="shared" si="9"/>
        <v>111672</v>
      </c>
      <c r="Y50" s="25">
        <f t="shared" si="10"/>
        <v>120047.4</v>
      </c>
      <c r="Z50" s="8">
        <v>108108</v>
      </c>
      <c r="AA50" s="24">
        <f t="shared" si="11"/>
        <v>129729.59999999999</v>
      </c>
      <c r="AB50" s="25">
        <f t="shared" si="12"/>
        <v>139459.31999999998</v>
      </c>
      <c r="AC50" s="8">
        <v>129730</v>
      </c>
      <c r="AD50" s="27">
        <f t="shared" si="13"/>
        <v>155676</v>
      </c>
      <c r="AE50" s="28">
        <f t="shared" si="14"/>
        <v>167351.70000000001</v>
      </c>
    </row>
    <row r="51" spans="1:31" x14ac:dyDescent="0.25">
      <c r="A51" s="22">
        <v>50</v>
      </c>
      <c r="B51" s="7" t="s">
        <v>14</v>
      </c>
      <c r="C51" s="23" t="s">
        <v>77</v>
      </c>
      <c r="D51" s="23" t="str">
        <f t="shared" si="0"/>
        <v>LAGOS-AMUWO ODOFIN</v>
      </c>
      <c r="E51" s="23" t="s">
        <v>31</v>
      </c>
      <c r="F51" s="23" t="str">
        <f>_xlfn.XLOOKUP(Table2[[#This Row],[State]],[1]!Table1[States],[1]!Table1[Geo Zones])</f>
        <v>South West</v>
      </c>
      <c r="G51" s="8">
        <v>40</v>
      </c>
      <c r="H51" s="8">
        <v>27374</v>
      </c>
      <c r="I51" s="24">
        <f t="shared" si="15"/>
        <v>32848.799999999996</v>
      </c>
      <c r="J51" s="25">
        <f t="shared" si="1"/>
        <v>35312.459999999992</v>
      </c>
      <c r="K51" s="8">
        <v>31284</v>
      </c>
      <c r="L51" s="24">
        <f t="shared" si="16"/>
        <v>37540.799999999996</v>
      </c>
      <c r="M51" s="25">
        <f t="shared" si="2"/>
        <v>40356.359999999993</v>
      </c>
      <c r="N51" s="8">
        <v>35195</v>
      </c>
      <c r="O51" s="24">
        <f t="shared" si="3"/>
        <v>42234</v>
      </c>
      <c r="P51" s="25">
        <f t="shared" si="4"/>
        <v>45401.55</v>
      </c>
      <c r="Q51" s="8">
        <v>48510</v>
      </c>
      <c r="R51" s="24">
        <f t="shared" si="5"/>
        <v>58212</v>
      </c>
      <c r="S51" s="25">
        <f t="shared" si="6"/>
        <v>62577.9</v>
      </c>
      <c r="T51" s="26">
        <v>78210</v>
      </c>
      <c r="U51" s="24">
        <f t="shared" si="7"/>
        <v>93852</v>
      </c>
      <c r="V51" s="25">
        <f t="shared" si="8"/>
        <v>100890.9</v>
      </c>
      <c r="W51" s="26">
        <v>94050</v>
      </c>
      <c r="X51" s="24">
        <f t="shared" si="9"/>
        <v>112860</v>
      </c>
      <c r="Y51" s="25">
        <f t="shared" si="10"/>
        <v>121324.5</v>
      </c>
      <c r="Z51" s="8">
        <v>109494</v>
      </c>
      <c r="AA51" s="24">
        <f t="shared" si="11"/>
        <v>131392.79999999999</v>
      </c>
      <c r="AB51" s="25">
        <f t="shared" si="12"/>
        <v>141247.25999999998</v>
      </c>
      <c r="AC51" s="8">
        <v>131393</v>
      </c>
      <c r="AD51" s="27">
        <f t="shared" si="13"/>
        <v>157671.6</v>
      </c>
      <c r="AE51" s="28">
        <f t="shared" si="14"/>
        <v>169496.97</v>
      </c>
    </row>
    <row r="52" spans="1:31" x14ac:dyDescent="0.25">
      <c r="A52" s="22">
        <v>51</v>
      </c>
      <c r="B52" s="7" t="s">
        <v>14</v>
      </c>
      <c r="C52" s="23" t="s">
        <v>78</v>
      </c>
      <c r="D52" s="23" t="str">
        <f t="shared" si="0"/>
        <v>LAGOS-ANAKU</v>
      </c>
      <c r="E52" s="23" t="s">
        <v>18</v>
      </c>
      <c r="F52" s="23" t="str">
        <f>_xlfn.XLOOKUP(Table2[[#This Row],[State]],[1]!Table1[States],[1]!Table1[Geo Zones])</f>
        <v>South East</v>
      </c>
      <c r="G52" s="8">
        <v>1026</v>
      </c>
      <c r="H52" s="8">
        <v>117936</v>
      </c>
      <c r="I52" s="24">
        <f t="shared" si="15"/>
        <v>141523.19999999998</v>
      </c>
      <c r="J52" s="25">
        <f t="shared" si="1"/>
        <v>152137.43999999997</v>
      </c>
      <c r="K52" s="8">
        <v>134784</v>
      </c>
      <c r="L52" s="24">
        <f t="shared" si="16"/>
        <v>161740.79999999999</v>
      </c>
      <c r="M52" s="25">
        <f t="shared" si="2"/>
        <v>173871.35999999999</v>
      </c>
      <c r="N52" s="8">
        <v>151632</v>
      </c>
      <c r="O52" s="24">
        <f t="shared" si="3"/>
        <v>181958.39999999999</v>
      </c>
      <c r="P52" s="25">
        <f t="shared" si="4"/>
        <v>195605.28</v>
      </c>
      <c r="Q52" s="8">
        <v>209280</v>
      </c>
      <c r="R52" s="24">
        <f t="shared" si="5"/>
        <v>251136</v>
      </c>
      <c r="S52" s="25">
        <f t="shared" si="6"/>
        <v>269971.20000000001</v>
      </c>
      <c r="T52" s="26">
        <v>336960</v>
      </c>
      <c r="U52" s="24">
        <f t="shared" si="7"/>
        <v>404352</v>
      </c>
      <c r="V52" s="25">
        <f t="shared" si="8"/>
        <v>434678.4</v>
      </c>
      <c r="W52" s="26">
        <v>404160</v>
      </c>
      <c r="X52" s="24">
        <f t="shared" si="9"/>
        <v>484992</v>
      </c>
      <c r="Y52" s="25">
        <f t="shared" si="10"/>
        <v>521366.4</v>
      </c>
      <c r="Z52" s="8">
        <v>471744</v>
      </c>
      <c r="AA52" s="24">
        <f t="shared" si="11"/>
        <v>566092.79999999993</v>
      </c>
      <c r="AB52" s="25">
        <f t="shared" si="12"/>
        <v>608549.75999999989</v>
      </c>
      <c r="AC52" s="8">
        <v>566093</v>
      </c>
      <c r="AD52" s="27">
        <f t="shared" si="13"/>
        <v>679311.6</v>
      </c>
      <c r="AE52" s="28">
        <f t="shared" si="14"/>
        <v>730259.97</v>
      </c>
    </row>
    <row r="53" spans="1:31" x14ac:dyDescent="0.25">
      <c r="A53" s="22">
        <v>52</v>
      </c>
      <c r="B53" s="7" t="s">
        <v>14</v>
      </c>
      <c r="C53" s="23" t="s">
        <v>79</v>
      </c>
      <c r="D53" s="23" t="str">
        <f t="shared" si="0"/>
        <v>LAGOS-ANCHAU</v>
      </c>
      <c r="E53" s="23" t="s">
        <v>80</v>
      </c>
      <c r="F53" s="23" t="str">
        <f>_xlfn.XLOOKUP(Table2[[#This Row],[State]],[1]!Table1[States],[1]!Table1[Geo Zones])</f>
        <v>North West</v>
      </c>
      <c r="G53" s="8">
        <v>2058</v>
      </c>
      <c r="H53" s="8">
        <v>179101</v>
      </c>
      <c r="I53" s="24">
        <f t="shared" si="15"/>
        <v>214921.19999999998</v>
      </c>
      <c r="J53" s="25">
        <f t="shared" si="1"/>
        <v>231040.28999999998</v>
      </c>
      <c r="K53" s="8">
        <v>204687</v>
      </c>
      <c r="L53" s="24">
        <f t="shared" si="16"/>
        <v>245624.4</v>
      </c>
      <c r="M53" s="25">
        <f t="shared" si="2"/>
        <v>264046.23</v>
      </c>
      <c r="N53" s="8">
        <v>230273</v>
      </c>
      <c r="O53" s="24">
        <f t="shared" si="3"/>
        <v>276327.59999999998</v>
      </c>
      <c r="P53" s="25">
        <f t="shared" si="4"/>
        <v>297052.17</v>
      </c>
      <c r="Q53" s="8">
        <v>316778</v>
      </c>
      <c r="R53" s="24">
        <f t="shared" si="5"/>
        <v>380133.6</v>
      </c>
      <c r="S53" s="25">
        <f t="shared" si="6"/>
        <v>408643.62</v>
      </c>
      <c r="T53" s="26">
        <v>511718</v>
      </c>
      <c r="U53" s="24">
        <f t="shared" si="7"/>
        <v>614061.6</v>
      </c>
      <c r="V53" s="25">
        <f t="shared" si="8"/>
        <v>660116.22</v>
      </c>
      <c r="W53" s="26">
        <v>613700</v>
      </c>
      <c r="X53" s="24">
        <f t="shared" si="9"/>
        <v>736440</v>
      </c>
      <c r="Y53" s="25">
        <f t="shared" si="10"/>
        <v>791673</v>
      </c>
      <c r="Z53" s="8">
        <v>716405</v>
      </c>
      <c r="AA53" s="24">
        <f t="shared" si="11"/>
        <v>859686</v>
      </c>
      <c r="AB53" s="25">
        <f t="shared" si="12"/>
        <v>924162.45</v>
      </c>
      <c r="AC53" s="8">
        <v>859685</v>
      </c>
      <c r="AD53" s="27">
        <f t="shared" si="13"/>
        <v>1031622</v>
      </c>
      <c r="AE53" s="28">
        <f t="shared" si="14"/>
        <v>1108993.6499999999</v>
      </c>
    </row>
    <row r="54" spans="1:31" x14ac:dyDescent="0.25">
      <c r="A54" s="22">
        <v>53</v>
      </c>
      <c r="B54" s="7" t="s">
        <v>14</v>
      </c>
      <c r="C54" s="23" t="s">
        <v>81</v>
      </c>
      <c r="D54" s="23" t="str">
        <f t="shared" si="0"/>
        <v>LAGOS-ANKPA</v>
      </c>
      <c r="E54" s="23" t="s">
        <v>24</v>
      </c>
      <c r="F54" s="23" t="str">
        <f>_xlfn.XLOOKUP(Table2[[#This Row],[State]],[1]!Table1[States],[1]!Table1[Geo Zones])</f>
        <v>North Central</v>
      </c>
      <c r="G54" s="8">
        <v>1312</v>
      </c>
      <c r="H54" s="8">
        <v>136752</v>
      </c>
      <c r="I54" s="24">
        <f t="shared" si="15"/>
        <v>164102.39999999999</v>
      </c>
      <c r="J54" s="25">
        <f t="shared" si="1"/>
        <v>176410.08</v>
      </c>
      <c r="K54" s="8">
        <v>156288</v>
      </c>
      <c r="L54" s="24">
        <f t="shared" si="16"/>
        <v>187545.60000000001</v>
      </c>
      <c r="M54" s="25">
        <f t="shared" si="2"/>
        <v>201611.52000000002</v>
      </c>
      <c r="N54" s="8">
        <v>175824</v>
      </c>
      <c r="O54" s="24">
        <f t="shared" si="3"/>
        <v>210988.79999999999</v>
      </c>
      <c r="P54" s="25">
        <f t="shared" si="4"/>
        <v>226812.96</v>
      </c>
      <c r="Q54" s="8">
        <v>242880</v>
      </c>
      <c r="R54" s="24">
        <f t="shared" si="5"/>
        <v>291456</v>
      </c>
      <c r="S54" s="25">
        <f t="shared" si="6"/>
        <v>313315.20000000001</v>
      </c>
      <c r="T54" s="26">
        <v>390720</v>
      </c>
      <c r="U54" s="24">
        <f t="shared" si="7"/>
        <v>468864</v>
      </c>
      <c r="V54" s="25">
        <f t="shared" si="8"/>
        <v>504028.8</v>
      </c>
      <c r="W54" s="26">
        <v>469440</v>
      </c>
      <c r="X54" s="24">
        <f t="shared" si="9"/>
        <v>563328</v>
      </c>
      <c r="Y54" s="25">
        <f t="shared" si="10"/>
        <v>605577.6</v>
      </c>
      <c r="Z54" s="8">
        <v>547008</v>
      </c>
      <c r="AA54" s="24">
        <f t="shared" si="11"/>
        <v>656409.59999999998</v>
      </c>
      <c r="AB54" s="25">
        <f t="shared" si="12"/>
        <v>705640.32</v>
      </c>
      <c r="AC54" s="8">
        <v>656410</v>
      </c>
      <c r="AD54" s="27">
        <f t="shared" si="13"/>
        <v>787692</v>
      </c>
      <c r="AE54" s="28">
        <f t="shared" si="14"/>
        <v>846768.9</v>
      </c>
    </row>
    <row r="55" spans="1:31" x14ac:dyDescent="0.25">
      <c r="A55" s="22">
        <v>54</v>
      </c>
      <c r="B55" s="7" t="s">
        <v>14</v>
      </c>
      <c r="C55" s="23" t="s">
        <v>82</v>
      </c>
      <c r="D55" s="23" t="str">
        <f t="shared" si="0"/>
        <v>LAGOS-ANTHONY</v>
      </c>
      <c r="E55" s="23" t="s">
        <v>31</v>
      </c>
      <c r="F55" s="23" t="str">
        <f>_xlfn.XLOOKUP(Table2[[#This Row],[State]],[1]!Table1[States],[1]!Table1[Geo Zones])</f>
        <v>South West</v>
      </c>
      <c r="G55" s="8">
        <v>37</v>
      </c>
      <c r="H55" s="8">
        <v>27374</v>
      </c>
      <c r="I55" s="24">
        <f t="shared" si="15"/>
        <v>32848.799999999996</v>
      </c>
      <c r="J55" s="25">
        <f t="shared" si="1"/>
        <v>35312.459999999992</v>
      </c>
      <c r="K55" s="8">
        <v>31284</v>
      </c>
      <c r="L55" s="24">
        <f t="shared" si="16"/>
        <v>37540.799999999996</v>
      </c>
      <c r="M55" s="25">
        <f t="shared" si="2"/>
        <v>40356.359999999993</v>
      </c>
      <c r="N55" s="8">
        <v>35195</v>
      </c>
      <c r="O55" s="24">
        <f t="shared" si="3"/>
        <v>42234</v>
      </c>
      <c r="P55" s="25">
        <f t="shared" si="4"/>
        <v>45401.55</v>
      </c>
      <c r="Q55" s="8">
        <v>48510</v>
      </c>
      <c r="R55" s="24">
        <f t="shared" si="5"/>
        <v>58212</v>
      </c>
      <c r="S55" s="25">
        <f t="shared" si="6"/>
        <v>62577.9</v>
      </c>
      <c r="T55" s="26">
        <v>78210</v>
      </c>
      <c r="U55" s="24">
        <f t="shared" si="7"/>
        <v>93852</v>
      </c>
      <c r="V55" s="25">
        <f t="shared" si="8"/>
        <v>100890.9</v>
      </c>
      <c r="W55" s="26">
        <v>94050</v>
      </c>
      <c r="X55" s="24">
        <f t="shared" si="9"/>
        <v>112860</v>
      </c>
      <c r="Y55" s="25">
        <f t="shared" si="10"/>
        <v>121324.5</v>
      </c>
      <c r="Z55" s="8">
        <v>109494</v>
      </c>
      <c r="AA55" s="24">
        <f t="shared" si="11"/>
        <v>131392.79999999999</v>
      </c>
      <c r="AB55" s="25">
        <f t="shared" si="12"/>
        <v>141247.25999999998</v>
      </c>
      <c r="AC55" s="8">
        <v>131393</v>
      </c>
      <c r="AD55" s="27">
        <f t="shared" si="13"/>
        <v>157671.6</v>
      </c>
      <c r="AE55" s="28">
        <f t="shared" si="14"/>
        <v>169496.97</v>
      </c>
    </row>
    <row r="56" spans="1:31" x14ac:dyDescent="0.25">
      <c r="A56" s="22">
        <v>55</v>
      </c>
      <c r="B56" s="7" t="s">
        <v>14</v>
      </c>
      <c r="C56" s="23" t="s">
        <v>83</v>
      </c>
      <c r="D56" s="23" t="str">
        <f t="shared" si="0"/>
        <v>LAGOS-ANTHONY VILLAGE</v>
      </c>
      <c r="E56" s="23" t="s">
        <v>31</v>
      </c>
      <c r="F56" s="23" t="str">
        <f>_xlfn.XLOOKUP(Table2[[#This Row],[State]],[1]!Table1[States],[1]!Table1[Geo Zones])</f>
        <v>South West</v>
      </c>
      <c r="G56" s="8">
        <v>30</v>
      </c>
      <c r="H56" s="8">
        <v>27027</v>
      </c>
      <c r="I56" s="24">
        <f t="shared" si="15"/>
        <v>32432.399999999998</v>
      </c>
      <c r="J56" s="25">
        <f t="shared" si="1"/>
        <v>34864.829999999994</v>
      </c>
      <c r="K56" s="8">
        <v>30888</v>
      </c>
      <c r="L56" s="24">
        <f t="shared" si="16"/>
        <v>37065.599999999999</v>
      </c>
      <c r="M56" s="25">
        <f t="shared" si="2"/>
        <v>39845.519999999997</v>
      </c>
      <c r="N56" s="8">
        <v>34749</v>
      </c>
      <c r="O56" s="24">
        <f t="shared" si="3"/>
        <v>41698.799999999996</v>
      </c>
      <c r="P56" s="25">
        <f t="shared" si="4"/>
        <v>44826.209999999992</v>
      </c>
      <c r="Q56" s="8">
        <v>47520</v>
      </c>
      <c r="R56" s="24">
        <f t="shared" si="5"/>
        <v>57024</v>
      </c>
      <c r="S56" s="25">
        <f t="shared" si="6"/>
        <v>61300.800000000003</v>
      </c>
      <c r="T56" s="26">
        <v>77220</v>
      </c>
      <c r="U56" s="24">
        <f t="shared" si="7"/>
        <v>92664</v>
      </c>
      <c r="V56" s="25">
        <f t="shared" si="8"/>
        <v>99613.8</v>
      </c>
      <c r="W56" s="26">
        <v>93060</v>
      </c>
      <c r="X56" s="24">
        <f t="shared" si="9"/>
        <v>111672</v>
      </c>
      <c r="Y56" s="25">
        <f t="shared" si="10"/>
        <v>120047.4</v>
      </c>
      <c r="Z56" s="8">
        <v>108108</v>
      </c>
      <c r="AA56" s="24">
        <f t="shared" si="11"/>
        <v>129729.59999999999</v>
      </c>
      <c r="AB56" s="25">
        <f t="shared" si="12"/>
        <v>139459.31999999998</v>
      </c>
      <c r="AC56" s="8">
        <v>129730</v>
      </c>
      <c r="AD56" s="27">
        <f t="shared" si="13"/>
        <v>155676</v>
      </c>
      <c r="AE56" s="28">
        <f t="shared" si="14"/>
        <v>167351.70000000001</v>
      </c>
    </row>
    <row r="57" spans="1:31" x14ac:dyDescent="0.25">
      <c r="A57" s="22">
        <v>56</v>
      </c>
      <c r="B57" s="7" t="s">
        <v>14</v>
      </c>
      <c r="C57" s="23" t="s">
        <v>84</v>
      </c>
      <c r="D57" s="23" t="str">
        <f t="shared" si="0"/>
        <v>LAGOS-APAKUN</v>
      </c>
      <c r="E57" s="23" t="s">
        <v>31</v>
      </c>
      <c r="F57" s="23" t="str">
        <f>_xlfn.XLOOKUP(Table2[[#This Row],[State]],[1]!Table1[States],[1]!Table1[Geo Zones])</f>
        <v>South West</v>
      </c>
      <c r="G57" s="8">
        <v>33</v>
      </c>
      <c r="H57" s="8">
        <v>27374</v>
      </c>
      <c r="I57" s="24">
        <f t="shared" si="15"/>
        <v>32848.799999999996</v>
      </c>
      <c r="J57" s="25">
        <f t="shared" si="1"/>
        <v>35312.459999999992</v>
      </c>
      <c r="K57" s="8">
        <v>31284</v>
      </c>
      <c r="L57" s="24">
        <f t="shared" si="16"/>
        <v>37540.799999999996</v>
      </c>
      <c r="M57" s="25">
        <f t="shared" si="2"/>
        <v>40356.359999999993</v>
      </c>
      <c r="N57" s="8">
        <v>35195</v>
      </c>
      <c r="O57" s="24">
        <f t="shared" si="3"/>
        <v>42234</v>
      </c>
      <c r="P57" s="25">
        <f t="shared" si="4"/>
        <v>45401.55</v>
      </c>
      <c r="Q57" s="8">
        <v>48510</v>
      </c>
      <c r="R57" s="24">
        <f t="shared" si="5"/>
        <v>58212</v>
      </c>
      <c r="S57" s="25">
        <f t="shared" si="6"/>
        <v>62577.9</v>
      </c>
      <c r="T57" s="26">
        <v>78210</v>
      </c>
      <c r="U57" s="24">
        <f t="shared" si="7"/>
        <v>93852</v>
      </c>
      <c r="V57" s="25">
        <f t="shared" si="8"/>
        <v>100890.9</v>
      </c>
      <c r="W57" s="26">
        <v>94050</v>
      </c>
      <c r="X57" s="24">
        <f t="shared" si="9"/>
        <v>112860</v>
      </c>
      <c r="Y57" s="25">
        <f t="shared" si="10"/>
        <v>121324.5</v>
      </c>
      <c r="Z57" s="8">
        <v>109494</v>
      </c>
      <c r="AA57" s="24">
        <f t="shared" si="11"/>
        <v>131392.79999999999</v>
      </c>
      <c r="AB57" s="25">
        <f t="shared" si="12"/>
        <v>141247.25999999998</v>
      </c>
      <c r="AC57" s="8">
        <v>131393</v>
      </c>
      <c r="AD57" s="27">
        <f t="shared" si="13"/>
        <v>157671.6</v>
      </c>
      <c r="AE57" s="28">
        <f t="shared" si="14"/>
        <v>169496.97</v>
      </c>
    </row>
    <row r="58" spans="1:31" x14ac:dyDescent="0.25">
      <c r="A58" s="22">
        <v>57</v>
      </c>
      <c r="B58" s="7" t="s">
        <v>14</v>
      </c>
      <c r="C58" s="23" t="s">
        <v>85</v>
      </c>
      <c r="D58" s="23" t="str">
        <f t="shared" si="0"/>
        <v>LAGOS-APAPA</v>
      </c>
      <c r="E58" s="23" t="s">
        <v>31</v>
      </c>
      <c r="F58" s="23" t="str">
        <f>_xlfn.XLOOKUP(Table2[[#This Row],[State]],[1]!Table1[States],[1]!Table1[Geo Zones])</f>
        <v>South West</v>
      </c>
      <c r="G58" s="8">
        <v>14</v>
      </c>
      <c r="H58" s="8">
        <v>24948</v>
      </c>
      <c r="I58" s="24">
        <f t="shared" si="15"/>
        <v>29937.599999999999</v>
      </c>
      <c r="J58" s="25">
        <f t="shared" si="1"/>
        <v>32182.92</v>
      </c>
      <c r="K58" s="8">
        <v>28512</v>
      </c>
      <c r="L58" s="24">
        <f t="shared" si="16"/>
        <v>34214.400000000001</v>
      </c>
      <c r="M58" s="25">
        <f t="shared" si="2"/>
        <v>36780.480000000003</v>
      </c>
      <c r="N58" s="8">
        <v>32076</v>
      </c>
      <c r="O58" s="24">
        <f t="shared" si="3"/>
        <v>38491.199999999997</v>
      </c>
      <c r="P58" s="25">
        <f t="shared" si="4"/>
        <v>41378.039999999994</v>
      </c>
      <c r="Q58" s="8">
        <v>44550</v>
      </c>
      <c r="R58" s="24">
        <f t="shared" si="5"/>
        <v>53460</v>
      </c>
      <c r="S58" s="25">
        <f t="shared" si="6"/>
        <v>57469.5</v>
      </c>
      <c r="T58" s="26">
        <v>71280</v>
      </c>
      <c r="U58" s="24">
        <f t="shared" si="7"/>
        <v>85536</v>
      </c>
      <c r="V58" s="25">
        <f t="shared" si="8"/>
        <v>91951.2</v>
      </c>
      <c r="W58" s="26">
        <v>86130</v>
      </c>
      <c r="X58" s="24">
        <f t="shared" si="9"/>
        <v>103356</v>
      </c>
      <c r="Y58" s="25">
        <f t="shared" si="10"/>
        <v>111107.7</v>
      </c>
      <c r="Z58" s="8">
        <v>99792</v>
      </c>
      <c r="AA58" s="24">
        <f t="shared" si="11"/>
        <v>119750.39999999999</v>
      </c>
      <c r="AB58" s="25">
        <f t="shared" si="12"/>
        <v>128731.68</v>
      </c>
      <c r="AC58" s="8">
        <v>119750</v>
      </c>
      <c r="AD58" s="27">
        <f t="shared" si="13"/>
        <v>143700</v>
      </c>
      <c r="AE58" s="28">
        <f t="shared" si="14"/>
        <v>154477.5</v>
      </c>
    </row>
    <row r="59" spans="1:31" x14ac:dyDescent="0.25">
      <c r="A59" s="22">
        <v>58</v>
      </c>
      <c r="B59" s="7" t="s">
        <v>14</v>
      </c>
      <c r="C59" s="23" t="s">
        <v>86</v>
      </c>
      <c r="D59" s="23" t="str">
        <f t="shared" si="0"/>
        <v>LAGOS-APOMU</v>
      </c>
      <c r="E59" s="23" t="s">
        <v>87</v>
      </c>
      <c r="F59" s="23" t="str">
        <f>_xlfn.XLOOKUP(Table2[[#This Row],[State]],[1]!Table1[States],[1]!Table1[Geo Zones])</f>
        <v>South West</v>
      </c>
      <c r="G59" s="8">
        <v>356</v>
      </c>
      <c r="H59" s="8">
        <v>50064</v>
      </c>
      <c r="I59" s="24">
        <f t="shared" si="15"/>
        <v>60076.799999999996</v>
      </c>
      <c r="J59" s="25">
        <f t="shared" si="1"/>
        <v>64582.559999999998</v>
      </c>
      <c r="K59" s="8">
        <v>57216</v>
      </c>
      <c r="L59" s="24">
        <f t="shared" si="16"/>
        <v>68659.199999999997</v>
      </c>
      <c r="M59" s="25">
        <f t="shared" si="2"/>
        <v>73808.639999999999</v>
      </c>
      <c r="N59" s="8">
        <v>64368</v>
      </c>
      <c r="O59" s="24">
        <f t="shared" si="3"/>
        <v>77241.599999999991</v>
      </c>
      <c r="P59" s="25">
        <f t="shared" si="4"/>
        <v>83034.719999999987</v>
      </c>
      <c r="Q59" s="8">
        <v>89280</v>
      </c>
      <c r="R59" s="24">
        <f t="shared" si="5"/>
        <v>107136</v>
      </c>
      <c r="S59" s="25">
        <f t="shared" si="6"/>
        <v>115171.2</v>
      </c>
      <c r="T59" s="26">
        <v>143040</v>
      </c>
      <c r="U59" s="24">
        <f t="shared" si="7"/>
        <v>171648</v>
      </c>
      <c r="V59" s="25">
        <f t="shared" si="8"/>
        <v>184521.60000000001</v>
      </c>
      <c r="W59" s="26">
        <v>171840</v>
      </c>
      <c r="X59" s="24">
        <f t="shared" si="9"/>
        <v>206208</v>
      </c>
      <c r="Y59" s="25">
        <f t="shared" si="10"/>
        <v>221673.60000000001</v>
      </c>
      <c r="Z59" s="8">
        <v>200256</v>
      </c>
      <c r="AA59" s="24">
        <f t="shared" si="11"/>
        <v>240307.19999999998</v>
      </c>
      <c r="AB59" s="25">
        <f t="shared" si="12"/>
        <v>258330.23999999999</v>
      </c>
      <c r="AC59" s="8">
        <v>240307</v>
      </c>
      <c r="AD59" s="27">
        <f t="shared" si="13"/>
        <v>288368.39999999997</v>
      </c>
      <c r="AE59" s="28">
        <f t="shared" si="14"/>
        <v>309996.02999999997</v>
      </c>
    </row>
    <row r="60" spans="1:31" x14ac:dyDescent="0.25">
      <c r="A60" s="22">
        <v>59</v>
      </c>
      <c r="B60" s="7" t="s">
        <v>14</v>
      </c>
      <c r="C60" s="23" t="s">
        <v>88</v>
      </c>
      <c r="D60" s="23" t="str">
        <f t="shared" si="0"/>
        <v>LAGOS-APONGBON</v>
      </c>
      <c r="E60" s="23" t="s">
        <v>31</v>
      </c>
      <c r="F60" s="23" t="str">
        <f>_xlfn.XLOOKUP(Table2[[#This Row],[State]],[1]!Table1[States],[1]!Table1[Geo Zones])</f>
        <v>South West</v>
      </c>
      <c r="G60" s="8">
        <v>13</v>
      </c>
      <c r="H60" s="8">
        <v>26334</v>
      </c>
      <c r="I60" s="24">
        <f t="shared" si="15"/>
        <v>31600.799999999999</v>
      </c>
      <c r="J60" s="25">
        <f t="shared" si="1"/>
        <v>33970.86</v>
      </c>
      <c r="K60" s="8">
        <v>30096</v>
      </c>
      <c r="L60" s="24">
        <f t="shared" si="16"/>
        <v>36115.199999999997</v>
      </c>
      <c r="M60" s="25">
        <f t="shared" si="2"/>
        <v>38823.839999999997</v>
      </c>
      <c r="N60" s="8">
        <v>33858</v>
      </c>
      <c r="O60" s="24">
        <f t="shared" si="3"/>
        <v>40629.599999999999</v>
      </c>
      <c r="P60" s="25">
        <f t="shared" si="4"/>
        <v>43676.82</v>
      </c>
      <c r="Q60" s="8">
        <v>46530</v>
      </c>
      <c r="R60" s="24">
        <f t="shared" si="5"/>
        <v>55836</v>
      </c>
      <c r="S60" s="25">
        <f t="shared" si="6"/>
        <v>60023.7</v>
      </c>
      <c r="T60" s="26">
        <v>75240</v>
      </c>
      <c r="U60" s="24">
        <f t="shared" si="7"/>
        <v>90288</v>
      </c>
      <c r="V60" s="25">
        <f t="shared" si="8"/>
        <v>97059.6</v>
      </c>
      <c r="W60" s="26">
        <v>90090</v>
      </c>
      <c r="X60" s="24">
        <f t="shared" si="9"/>
        <v>108108</v>
      </c>
      <c r="Y60" s="25">
        <f t="shared" si="10"/>
        <v>116216.1</v>
      </c>
      <c r="Z60" s="8">
        <v>105336</v>
      </c>
      <c r="AA60" s="24">
        <f t="shared" si="11"/>
        <v>126403.2</v>
      </c>
      <c r="AB60" s="25">
        <f t="shared" si="12"/>
        <v>135883.44</v>
      </c>
      <c r="AC60" s="8">
        <v>126403</v>
      </c>
      <c r="AD60" s="27">
        <f t="shared" si="13"/>
        <v>151683.6</v>
      </c>
      <c r="AE60" s="28">
        <f t="shared" si="14"/>
        <v>163059.87</v>
      </c>
    </row>
    <row r="61" spans="1:31" x14ac:dyDescent="0.25">
      <c r="A61" s="22">
        <v>60</v>
      </c>
      <c r="B61" s="7" t="s">
        <v>14</v>
      </c>
      <c r="C61" s="23" t="s">
        <v>89</v>
      </c>
      <c r="D61" s="23" t="str">
        <f t="shared" si="0"/>
        <v>LAGOS-ASABA</v>
      </c>
      <c r="E61" s="23" t="s">
        <v>28</v>
      </c>
      <c r="F61" s="23" t="str">
        <f>_xlfn.XLOOKUP(Table2[[#This Row],[State]],[1]!Table1[States],[1]!Table1[Geo Zones])</f>
        <v>South South</v>
      </c>
      <c r="G61" s="8">
        <v>914</v>
      </c>
      <c r="H61" s="8">
        <v>107184</v>
      </c>
      <c r="I61" s="24">
        <f t="shared" si="15"/>
        <v>128620.79999999999</v>
      </c>
      <c r="J61" s="25">
        <f t="shared" si="1"/>
        <v>138267.35999999999</v>
      </c>
      <c r="K61" s="8">
        <v>122496</v>
      </c>
      <c r="L61" s="24">
        <f t="shared" si="16"/>
        <v>146995.19999999998</v>
      </c>
      <c r="M61" s="25">
        <f t="shared" si="2"/>
        <v>158019.83999999997</v>
      </c>
      <c r="N61" s="8">
        <v>137808</v>
      </c>
      <c r="O61" s="24">
        <f t="shared" si="3"/>
        <v>165369.60000000001</v>
      </c>
      <c r="P61" s="25">
        <f t="shared" si="4"/>
        <v>177772.32</v>
      </c>
      <c r="Q61" s="8">
        <v>190080</v>
      </c>
      <c r="R61" s="24">
        <f t="shared" si="5"/>
        <v>228096</v>
      </c>
      <c r="S61" s="25">
        <f t="shared" si="6"/>
        <v>245203.20000000001</v>
      </c>
      <c r="T61" s="26">
        <v>306240</v>
      </c>
      <c r="U61" s="24">
        <f t="shared" si="7"/>
        <v>367488</v>
      </c>
      <c r="V61" s="25">
        <f t="shared" si="8"/>
        <v>395049.6</v>
      </c>
      <c r="W61" s="26">
        <v>367680</v>
      </c>
      <c r="X61" s="24">
        <f t="shared" si="9"/>
        <v>441216</v>
      </c>
      <c r="Y61" s="25">
        <f t="shared" si="10"/>
        <v>474307.2</v>
      </c>
      <c r="Z61" s="8">
        <v>428736</v>
      </c>
      <c r="AA61" s="24">
        <f t="shared" si="11"/>
        <v>514483.19999999995</v>
      </c>
      <c r="AB61" s="25">
        <f t="shared" si="12"/>
        <v>553069.43999999994</v>
      </c>
      <c r="AC61" s="8">
        <v>514483</v>
      </c>
      <c r="AD61" s="27">
        <f t="shared" si="13"/>
        <v>617379.6</v>
      </c>
      <c r="AE61" s="28">
        <f t="shared" si="14"/>
        <v>663683.06999999995</v>
      </c>
    </row>
    <row r="62" spans="1:31" x14ac:dyDescent="0.25">
      <c r="A62" s="22">
        <v>61</v>
      </c>
      <c r="B62" s="7" t="s">
        <v>14</v>
      </c>
      <c r="C62" s="23" t="s">
        <v>90</v>
      </c>
      <c r="D62" s="23" t="str">
        <f t="shared" si="0"/>
        <v>LAGOS-ASEJIRE</v>
      </c>
      <c r="E62" s="23" t="s">
        <v>87</v>
      </c>
      <c r="F62" s="23" t="str">
        <f>_xlfn.XLOOKUP(Table2[[#This Row],[State]],[1]!Table1[States],[1]!Table1[Geo Zones])</f>
        <v>South West</v>
      </c>
      <c r="G62" s="8">
        <v>328</v>
      </c>
      <c r="H62" s="8">
        <v>47040</v>
      </c>
      <c r="I62" s="24">
        <f t="shared" si="15"/>
        <v>56448</v>
      </c>
      <c r="J62" s="25">
        <f t="shared" si="1"/>
        <v>60681.599999999999</v>
      </c>
      <c r="K62" s="8">
        <v>53760</v>
      </c>
      <c r="L62" s="24">
        <f t="shared" si="16"/>
        <v>64512</v>
      </c>
      <c r="M62" s="25">
        <f t="shared" si="2"/>
        <v>69350.399999999994</v>
      </c>
      <c r="N62" s="8">
        <v>60480</v>
      </c>
      <c r="O62" s="24">
        <f t="shared" si="3"/>
        <v>72576</v>
      </c>
      <c r="P62" s="25">
        <f t="shared" si="4"/>
        <v>78019.199999999997</v>
      </c>
      <c r="Q62" s="8">
        <v>83520</v>
      </c>
      <c r="R62" s="24">
        <f t="shared" si="5"/>
        <v>100224</v>
      </c>
      <c r="S62" s="25">
        <f t="shared" si="6"/>
        <v>107740.8</v>
      </c>
      <c r="T62" s="26">
        <v>134400</v>
      </c>
      <c r="U62" s="24">
        <f t="shared" si="7"/>
        <v>161280</v>
      </c>
      <c r="V62" s="25">
        <f t="shared" si="8"/>
        <v>173376</v>
      </c>
      <c r="W62" s="26">
        <v>161280</v>
      </c>
      <c r="X62" s="24">
        <f t="shared" si="9"/>
        <v>193536</v>
      </c>
      <c r="Y62" s="25">
        <f t="shared" si="10"/>
        <v>208051.20000000001</v>
      </c>
      <c r="Z62" s="8">
        <v>188160</v>
      </c>
      <c r="AA62" s="24">
        <f t="shared" si="11"/>
        <v>225792</v>
      </c>
      <c r="AB62" s="25">
        <f t="shared" si="12"/>
        <v>242726.39999999999</v>
      </c>
      <c r="AC62" s="8">
        <v>225792</v>
      </c>
      <c r="AD62" s="27">
        <f t="shared" si="13"/>
        <v>270950.39999999997</v>
      </c>
      <c r="AE62" s="28">
        <f t="shared" si="14"/>
        <v>291271.67999999993</v>
      </c>
    </row>
    <row r="63" spans="1:31" x14ac:dyDescent="0.25">
      <c r="A63" s="22">
        <v>62</v>
      </c>
      <c r="B63" s="7" t="s">
        <v>14</v>
      </c>
      <c r="C63" s="23" t="s">
        <v>91</v>
      </c>
      <c r="D63" s="23" t="str">
        <f t="shared" si="0"/>
        <v>LAGOS-ASHAKA</v>
      </c>
      <c r="E63" s="23" t="s">
        <v>92</v>
      </c>
      <c r="F63" s="23" t="str">
        <f>_xlfn.XLOOKUP(Table2[[#This Row],[State]],[1]!Table1[States],[1]!Table1[Geo Zones])</f>
        <v>North East</v>
      </c>
      <c r="G63" s="8">
        <v>3000</v>
      </c>
      <c r="H63" s="8">
        <v>223786</v>
      </c>
      <c r="I63" s="24">
        <f t="shared" si="15"/>
        <v>268543.2</v>
      </c>
      <c r="J63" s="25">
        <f t="shared" si="1"/>
        <v>288683.94</v>
      </c>
      <c r="K63" s="8">
        <v>255755</v>
      </c>
      <c r="L63" s="24">
        <f t="shared" si="16"/>
        <v>306906</v>
      </c>
      <c r="M63" s="25">
        <f t="shared" si="2"/>
        <v>329923.95</v>
      </c>
      <c r="N63" s="8">
        <v>287725</v>
      </c>
      <c r="O63" s="24">
        <f t="shared" si="3"/>
        <v>345270</v>
      </c>
      <c r="P63" s="25">
        <f t="shared" si="4"/>
        <v>371165.25</v>
      </c>
      <c r="Q63" s="8">
        <v>396492</v>
      </c>
      <c r="R63" s="24">
        <f t="shared" si="5"/>
        <v>475790.39999999997</v>
      </c>
      <c r="S63" s="25">
        <f t="shared" si="6"/>
        <v>511474.67999999993</v>
      </c>
      <c r="T63" s="26">
        <v>639388</v>
      </c>
      <c r="U63" s="24">
        <f t="shared" si="7"/>
        <v>767265.6</v>
      </c>
      <c r="V63" s="25">
        <f t="shared" si="8"/>
        <v>824810.52</v>
      </c>
      <c r="W63" s="26">
        <v>767087</v>
      </c>
      <c r="X63" s="24">
        <f t="shared" si="9"/>
        <v>920504.4</v>
      </c>
      <c r="Y63" s="25">
        <f t="shared" si="10"/>
        <v>989542.23</v>
      </c>
      <c r="Z63" s="8">
        <v>895143</v>
      </c>
      <c r="AA63" s="24">
        <f t="shared" si="11"/>
        <v>1074171.5999999999</v>
      </c>
      <c r="AB63" s="25">
        <f t="shared" si="12"/>
        <v>1154734.4699999997</v>
      </c>
      <c r="AC63" s="8">
        <v>1074172</v>
      </c>
      <c r="AD63" s="27">
        <f t="shared" si="13"/>
        <v>1289006.3999999999</v>
      </c>
      <c r="AE63" s="28">
        <f t="shared" si="14"/>
        <v>1385681.88</v>
      </c>
    </row>
    <row r="64" spans="1:31" x14ac:dyDescent="0.25">
      <c r="A64" s="22">
        <v>63</v>
      </c>
      <c r="B64" s="7" t="s">
        <v>14</v>
      </c>
      <c r="C64" s="23" t="s">
        <v>93</v>
      </c>
      <c r="D64" s="23" t="str">
        <f t="shared" si="0"/>
        <v>LAGOS-AUCHI</v>
      </c>
      <c r="E64" s="23" t="s">
        <v>45</v>
      </c>
      <c r="F64" s="23" t="str">
        <f>_xlfn.XLOOKUP(Table2[[#This Row],[State]],[1]!Table1[States],[1]!Table1[Geo Zones])</f>
        <v>South South</v>
      </c>
      <c r="G64" s="8">
        <v>896</v>
      </c>
      <c r="H64" s="8">
        <v>104832</v>
      </c>
      <c r="I64" s="24">
        <f t="shared" si="15"/>
        <v>125798.39999999999</v>
      </c>
      <c r="J64" s="25">
        <f t="shared" si="1"/>
        <v>135233.28</v>
      </c>
      <c r="K64" s="8">
        <v>119808</v>
      </c>
      <c r="L64" s="24">
        <f t="shared" si="16"/>
        <v>143769.60000000001</v>
      </c>
      <c r="M64" s="25">
        <f t="shared" si="2"/>
        <v>154552.32000000001</v>
      </c>
      <c r="N64" s="8">
        <v>134784</v>
      </c>
      <c r="O64" s="24">
        <f t="shared" si="3"/>
        <v>161740.79999999999</v>
      </c>
      <c r="P64" s="25">
        <f t="shared" si="4"/>
        <v>173871.35999999999</v>
      </c>
      <c r="Q64" s="8">
        <v>185280</v>
      </c>
      <c r="R64" s="24">
        <f t="shared" si="5"/>
        <v>222336</v>
      </c>
      <c r="S64" s="25">
        <f t="shared" si="6"/>
        <v>239011.20000000001</v>
      </c>
      <c r="T64" s="26">
        <v>299520</v>
      </c>
      <c r="U64" s="24">
        <f t="shared" si="7"/>
        <v>359424</v>
      </c>
      <c r="V64" s="25">
        <f t="shared" si="8"/>
        <v>386380.79999999999</v>
      </c>
      <c r="W64" s="26">
        <v>359040</v>
      </c>
      <c r="X64" s="24">
        <f t="shared" si="9"/>
        <v>430848</v>
      </c>
      <c r="Y64" s="25">
        <f t="shared" si="10"/>
        <v>463161.59999999998</v>
      </c>
      <c r="Z64" s="8">
        <v>419328</v>
      </c>
      <c r="AA64" s="24">
        <f t="shared" si="11"/>
        <v>503193.59999999998</v>
      </c>
      <c r="AB64" s="25">
        <f t="shared" si="12"/>
        <v>540933.12</v>
      </c>
      <c r="AC64" s="8">
        <v>503194</v>
      </c>
      <c r="AD64" s="27">
        <f t="shared" si="13"/>
        <v>603832.79999999993</v>
      </c>
      <c r="AE64" s="28">
        <f t="shared" si="14"/>
        <v>649120.25999999989</v>
      </c>
    </row>
    <row r="65" spans="1:31" x14ac:dyDescent="0.25">
      <c r="A65" s="22">
        <v>64</v>
      </c>
      <c r="B65" s="7" t="s">
        <v>14</v>
      </c>
      <c r="C65" s="23" t="s">
        <v>94</v>
      </c>
      <c r="D65" s="23" t="str">
        <f t="shared" si="0"/>
        <v>LAGOS-AUNA</v>
      </c>
      <c r="E65" s="23" t="s">
        <v>95</v>
      </c>
      <c r="F65" s="23" t="str">
        <f>_xlfn.XLOOKUP(Table2[[#This Row],[State]],[1]!Table1[States],[1]!Table1[Geo Zones])</f>
        <v>North Central</v>
      </c>
      <c r="G65" s="8">
        <v>1345</v>
      </c>
      <c r="H65" s="8">
        <v>135299</v>
      </c>
      <c r="I65" s="24">
        <f t="shared" si="15"/>
        <v>162358.79999999999</v>
      </c>
      <c r="J65" s="25">
        <f t="shared" si="1"/>
        <v>174535.71</v>
      </c>
      <c r="K65" s="8">
        <v>154627</v>
      </c>
      <c r="L65" s="24">
        <f t="shared" si="16"/>
        <v>185552.4</v>
      </c>
      <c r="M65" s="25">
        <f t="shared" si="2"/>
        <v>199468.83</v>
      </c>
      <c r="N65" s="8">
        <v>173956</v>
      </c>
      <c r="O65" s="24">
        <f t="shared" si="3"/>
        <v>208747.19999999998</v>
      </c>
      <c r="P65" s="25">
        <f t="shared" si="4"/>
        <v>224403.24</v>
      </c>
      <c r="Q65" s="8">
        <v>239616</v>
      </c>
      <c r="R65" s="24">
        <f t="shared" si="5"/>
        <v>287539.20000000001</v>
      </c>
      <c r="S65" s="25">
        <f t="shared" si="6"/>
        <v>309104.64000000001</v>
      </c>
      <c r="T65" s="26">
        <v>386568</v>
      </c>
      <c r="U65" s="24">
        <f t="shared" si="7"/>
        <v>463881.6</v>
      </c>
      <c r="V65" s="25">
        <f t="shared" si="8"/>
        <v>498672.72</v>
      </c>
      <c r="W65" s="26">
        <v>464256</v>
      </c>
      <c r="X65" s="24">
        <f t="shared" si="9"/>
        <v>557107.19999999995</v>
      </c>
      <c r="Y65" s="25">
        <f t="shared" si="10"/>
        <v>598890.23999999999</v>
      </c>
      <c r="Z65" s="8">
        <v>541195</v>
      </c>
      <c r="AA65" s="24">
        <f t="shared" si="11"/>
        <v>649434</v>
      </c>
      <c r="AB65" s="25">
        <f t="shared" si="12"/>
        <v>698141.55</v>
      </c>
      <c r="AC65" s="8">
        <v>649434</v>
      </c>
      <c r="AD65" s="27">
        <f t="shared" si="13"/>
        <v>779320.79999999993</v>
      </c>
      <c r="AE65" s="28">
        <f t="shared" si="14"/>
        <v>837769.85999999987</v>
      </c>
    </row>
    <row r="66" spans="1:31" x14ac:dyDescent="0.25">
      <c r="A66" s="22">
        <v>65</v>
      </c>
      <c r="B66" s="7" t="s">
        <v>14</v>
      </c>
      <c r="C66" s="23" t="s">
        <v>96</v>
      </c>
      <c r="D66" s="23" t="str">
        <f t="shared" ref="D66:D129" si="17">B66&amp;"-"&amp;C66</f>
        <v>LAGOS-AWE</v>
      </c>
      <c r="E66" s="23" t="s">
        <v>97</v>
      </c>
      <c r="F66" s="23" t="str">
        <f>_xlfn.XLOOKUP(Table2[[#This Row],[State]],[1]!Table1[States],[1]!Table1[Geo Zones])</f>
        <v>South West</v>
      </c>
      <c r="G66" s="8">
        <v>370</v>
      </c>
      <c r="H66" s="8">
        <v>50925</v>
      </c>
      <c r="I66" s="24">
        <f t="shared" si="15"/>
        <v>61110</v>
      </c>
      <c r="J66" s="25">
        <f t="shared" si="1"/>
        <v>65693.25</v>
      </c>
      <c r="K66" s="8">
        <v>58200</v>
      </c>
      <c r="L66" s="24">
        <f t="shared" si="16"/>
        <v>69840</v>
      </c>
      <c r="M66" s="25">
        <f t="shared" si="2"/>
        <v>75078</v>
      </c>
      <c r="N66" s="8">
        <v>65475</v>
      </c>
      <c r="O66" s="24">
        <f t="shared" si="3"/>
        <v>78570</v>
      </c>
      <c r="P66" s="25">
        <f t="shared" si="4"/>
        <v>84462.75</v>
      </c>
      <c r="Q66" s="8">
        <v>90210</v>
      </c>
      <c r="R66" s="24">
        <f t="shared" si="5"/>
        <v>108252</v>
      </c>
      <c r="S66" s="25">
        <f t="shared" si="6"/>
        <v>116370.9</v>
      </c>
      <c r="T66" s="26">
        <v>145500</v>
      </c>
      <c r="U66" s="24">
        <f t="shared" si="7"/>
        <v>174600</v>
      </c>
      <c r="V66" s="25">
        <f t="shared" si="8"/>
        <v>187695</v>
      </c>
      <c r="W66" s="26">
        <v>174600</v>
      </c>
      <c r="X66" s="24">
        <f t="shared" si="9"/>
        <v>209520</v>
      </c>
      <c r="Y66" s="25">
        <f t="shared" si="10"/>
        <v>225234</v>
      </c>
      <c r="Z66" s="8">
        <v>203700</v>
      </c>
      <c r="AA66" s="24">
        <f t="shared" si="11"/>
        <v>244440</v>
      </c>
      <c r="AB66" s="25">
        <f t="shared" si="12"/>
        <v>262773</v>
      </c>
      <c r="AC66" s="8">
        <v>244440</v>
      </c>
      <c r="AD66" s="27">
        <f t="shared" si="13"/>
        <v>293328</v>
      </c>
      <c r="AE66" s="28">
        <f t="shared" si="14"/>
        <v>315327.59999999998</v>
      </c>
    </row>
    <row r="67" spans="1:31" x14ac:dyDescent="0.25">
      <c r="A67" s="22">
        <v>66</v>
      </c>
      <c r="B67" s="7" t="s">
        <v>14</v>
      </c>
      <c r="C67" s="23" t="s">
        <v>98</v>
      </c>
      <c r="D67" s="23" t="str">
        <f t="shared" si="17"/>
        <v>LAGOS-AWKA</v>
      </c>
      <c r="E67" s="23" t="s">
        <v>18</v>
      </c>
      <c r="F67" s="23" t="str">
        <f>_xlfn.XLOOKUP(Table2[[#This Row],[State]],[1]!Table1[States],[1]!Table1[Geo Zones])</f>
        <v>South East</v>
      </c>
      <c r="G67" s="8">
        <v>1012</v>
      </c>
      <c r="H67" s="8">
        <v>116256</v>
      </c>
      <c r="I67" s="24">
        <f t="shared" si="15"/>
        <v>139507.19999999998</v>
      </c>
      <c r="J67" s="25">
        <f t="shared" ref="J67:J130" si="18">I67+(I67*0.075)</f>
        <v>149970.23999999999</v>
      </c>
      <c r="K67" s="8">
        <v>132864</v>
      </c>
      <c r="L67" s="24">
        <f t="shared" si="16"/>
        <v>159436.79999999999</v>
      </c>
      <c r="M67" s="25">
        <f t="shared" ref="M67:M130" si="19">L67+(L67*0.075)</f>
        <v>171394.56</v>
      </c>
      <c r="N67" s="8">
        <v>149472</v>
      </c>
      <c r="O67" s="24">
        <f t="shared" ref="O67:O130" si="20">N67*1.2</f>
        <v>179366.39999999999</v>
      </c>
      <c r="P67" s="25">
        <f t="shared" ref="P67:P130" si="21">O67+(O67*0.075)</f>
        <v>192818.88</v>
      </c>
      <c r="Q67" s="8">
        <v>205440</v>
      </c>
      <c r="R67" s="24">
        <f t="shared" ref="R67:R130" si="22">Q67*1.2</f>
        <v>246528</v>
      </c>
      <c r="S67" s="25">
        <f t="shared" ref="S67:S130" si="23">R67+(R67*0.075)</f>
        <v>265017.59999999998</v>
      </c>
      <c r="T67" s="26">
        <v>332160</v>
      </c>
      <c r="U67" s="24">
        <f t="shared" ref="U67:U130" si="24">T67*1.2</f>
        <v>398592</v>
      </c>
      <c r="V67" s="25">
        <f t="shared" ref="V67:V130" si="25">U67+(U67*0.075)</f>
        <v>428486.40000000002</v>
      </c>
      <c r="W67" s="26">
        <v>398400</v>
      </c>
      <c r="X67" s="24">
        <f t="shared" ref="X67:X130" si="26">W67*1.2</f>
        <v>478080</v>
      </c>
      <c r="Y67" s="25">
        <f t="shared" ref="Y67:Y130" si="27">X67+(X67*0.075)</f>
        <v>513936</v>
      </c>
      <c r="Z67" s="8">
        <v>465024</v>
      </c>
      <c r="AA67" s="24">
        <f t="shared" ref="AA67:AA130" si="28">Z67*1.2</f>
        <v>558028.79999999993</v>
      </c>
      <c r="AB67" s="25">
        <f t="shared" ref="AB67:AB130" si="29">AA67+(AA67*0.075)</f>
        <v>599880.95999999996</v>
      </c>
      <c r="AC67" s="8">
        <v>558029</v>
      </c>
      <c r="AD67" s="27">
        <f t="shared" ref="AD67:AD130" si="30">AC67*1.2</f>
        <v>669634.79999999993</v>
      </c>
      <c r="AE67" s="28">
        <f t="shared" ref="AE67:AE130" si="31">AD67+(AD67*0.075)</f>
        <v>719857.40999999992</v>
      </c>
    </row>
    <row r="68" spans="1:31" x14ac:dyDescent="0.25">
      <c r="A68" s="22">
        <v>67</v>
      </c>
      <c r="B68" s="7" t="s">
        <v>14</v>
      </c>
      <c r="C68" s="23" t="s">
        <v>99</v>
      </c>
      <c r="D68" s="23" t="str">
        <f t="shared" si="17"/>
        <v>LAGOS-AYANGBA</v>
      </c>
      <c r="E68" s="23" t="s">
        <v>24</v>
      </c>
      <c r="F68" s="23" t="str">
        <f>_xlfn.XLOOKUP(Table2[[#This Row],[State]],[1]!Table1[States],[1]!Table1[Geo Zones])</f>
        <v>North Central</v>
      </c>
      <c r="G68" s="8">
        <v>1237</v>
      </c>
      <c r="H68" s="8">
        <v>132048</v>
      </c>
      <c r="I68" s="24">
        <f t="shared" si="15"/>
        <v>158457.60000000001</v>
      </c>
      <c r="J68" s="25">
        <f t="shared" si="18"/>
        <v>170341.92</v>
      </c>
      <c r="K68" s="8">
        <v>150912</v>
      </c>
      <c r="L68" s="24">
        <f t="shared" si="16"/>
        <v>181094.39999999999</v>
      </c>
      <c r="M68" s="25">
        <f t="shared" si="19"/>
        <v>194676.47999999998</v>
      </c>
      <c r="N68" s="8">
        <v>169776</v>
      </c>
      <c r="O68" s="24">
        <f t="shared" si="20"/>
        <v>203731.19999999998</v>
      </c>
      <c r="P68" s="25">
        <f t="shared" si="21"/>
        <v>219011.03999999998</v>
      </c>
      <c r="Q68" s="8">
        <v>234240</v>
      </c>
      <c r="R68" s="24">
        <f t="shared" si="22"/>
        <v>281088</v>
      </c>
      <c r="S68" s="25">
        <f t="shared" si="23"/>
        <v>302169.59999999998</v>
      </c>
      <c r="T68" s="26">
        <v>377280</v>
      </c>
      <c r="U68" s="24">
        <f t="shared" si="24"/>
        <v>452736</v>
      </c>
      <c r="V68" s="25">
        <f t="shared" si="25"/>
        <v>486691.2</v>
      </c>
      <c r="W68" s="26">
        <v>452160</v>
      </c>
      <c r="X68" s="24">
        <f t="shared" si="26"/>
        <v>542592</v>
      </c>
      <c r="Y68" s="25">
        <f t="shared" si="27"/>
        <v>583286.4</v>
      </c>
      <c r="Z68" s="8">
        <v>528192</v>
      </c>
      <c r="AA68" s="24">
        <f t="shared" si="28"/>
        <v>633830.40000000002</v>
      </c>
      <c r="AB68" s="25">
        <f t="shared" si="29"/>
        <v>681367.68</v>
      </c>
      <c r="AC68" s="8">
        <v>633830</v>
      </c>
      <c r="AD68" s="27">
        <f t="shared" si="30"/>
        <v>760596</v>
      </c>
      <c r="AE68" s="28">
        <f t="shared" si="31"/>
        <v>817640.7</v>
      </c>
    </row>
    <row r="69" spans="1:31" x14ac:dyDescent="0.25">
      <c r="A69" s="22">
        <v>68</v>
      </c>
      <c r="B69" s="7" t="s">
        <v>14</v>
      </c>
      <c r="C69" s="23" t="s">
        <v>100</v>
      </c>
      <c r="D69" s="23" t="str">
        <f t="shared" si="17"/>
        <v>LAGOS-AYETE</v>
      </c>
      <c r="E69" s="23" t="s">
        <v>97</v>
      </c>
      <c r="F69" s="23" t="str">
        <f>_xlfn.XLOOKUP(Table2[[#This Row],[State]],[1]!Table1[States],[1]!Table1[Geo Zones])</f>
        <v>South West</v>
      </c>
      <c r="G69" s="8">
        <v>306</v>
      </c>
      <c r="H69" s="8">
        <v>46851</v>
      </c>
      <c r="I69" s="24">
        <f t="shared" ref="I69:I132" si="32">H69*1.2</f>
        <v>56221.2</v>
      </c>
      <c r="J69" s="25">
        <f t="shared" si="18"/>
        <v>60437.789999999994</v>
      </c>
      <c r="K69" s="8">
        <v>53544</v>
      </c>
      <c r="L69" s="24">
        <f t="shared" ref="L69:L132" si="33">K69*1.2</f>
        <v>64252.799999999996</v>
      </c>
      <c r="M69" s="25">
        <f t="shared" si="19"/>
        <v>69071.759999999995</v>
      </c>
      <c r="N69" s="8">
        <v>60237</v>
      </c>
      <c r="O69" s="24">
        <f t="shared" si="20"/>
        <v>72284.399999999994</v>
      </c>
      <c r="P69" s="25">
        <f t="shared" si="21"/>
        <v>77705.73</v>
      </c>
      <c r="Q69" s="8">
        <v>83420</v>
      </c>
      <c r="R69" s="24">
        <f t="shared" si="22"/>
        <v>100104</v>
      </c>
      <c r="S69" s="25">
        <f t="shared" si="23"/>
        <v>107611.8</v>
      </c>
      <c r="T69" s="26">
        <v>133860</v>
      </c>
      <c r="U69" s="24">
        <f t="shared" si="24"/>
        <v>160632</v>
      </c>
      <c r="V69" s="25">
        <f t="shared" si="25"/>
        <v>172679.4</v>
      </c>
      <c r="W69" s="26">
        <v>161020</v>
      </c>
      <c r="X69" s="24">
        <f t="shared" si="26"/>
        <v>193224</v>
      </c>
      <c r="Y69" s="25">
        <f t="shared" si="27"/>
        <v>207715.8</v>
      </c>
      <c r="Z69" s="8">
        <v>187404</v>
      </c>
      <c r="AA69" s="24">
        <f t="shared" si="28"/>
        <v>224884.8</v>
      </c>
      <c r="AB69" s="25">
        <f t="shared" si="29"/>
        <v>241751.15999999997</v>
      </c>
      <c r="AC69" s="8">
        <v>224885</v>
      </c>
      <c r="AD69" s="27">
        <f t="shared" si="30"/>
        <v>269862</v>
      </c>
      <c r="AE69" s="28">
        <f t="shared" si="31"/>
        <v>290101.65000000002</v>
      </c>
    </row>
    <row r="70" spans="1:31" x14ac:dyDescent="0.25">
      <c r="A70" s="22">
        <v>69</v>
      </c>
      <c r="B70" s="7" t="s">
        <v>14</v>
      </c>
      <c r="C70" s="23" t="s">
        <v>101</v>
      </c>
      <c r="D70" s="23" t="str">
        <f t="shared" si="17"/>
        <v>LAGOS-AYOBO</v>
      </c>
      <c r="E70" s="23" t="s">
        <v>31</v>
      </c>
      <c r="F70" s="23" t="str">
        <f>_xlfn.XLOOKUP(Table2[[#This Row],[State]],[1]!Table1[States],[1]!Table1[Geo Zones])</f>
        <v>South West</v>
      </c>
      <c r="G70" s="8">
        <v>68</v>
      </c>
      <c r="H70" s="8">
        <v>29799</v>
      </c>
      <c r="I70" s="24">
        <f t="shared" si="32"/>
        <v>35758.799999999996</v>
      </c>
      <c r="J70" s="25">
        <f t="shared" si="18"/>
        <v>38440.709999999992</v>
      </c>
      <c r="K70" s="8">
        <v>34056</v>
      </c>
      <c r="L70" s="24">
        <f t="shared" si="33"/>
        <v>40867.199999999997</v>
      </c>
      <c r="M70" s="25">
        <f t="shared" si="19"/>
        <v>43932.24</v>
      </c>
      <c r="N70" s="8">
        <v>38313</v>
      </c>
      <c r="O70" s="24">
        <f t="shared" si="20"/>
        <v>45975.6</v>
      </c>
      <c r="P70" s="25">
        <f t="shared" si="21"/>
        <v>49423.77</v>
      </c>
      <c r="Q70" s="8">
        <v>52470</v>
      </c>
      <c r="R70" s="24">
        <f t="shared" si="22"/>
        <v>62964</v>
      </c>
      <c r="S70" s="25">
        <f t="shared" si="23"/>
        <v>67686.3</v>
      </c>
      <c r="T70" s="26">
        <v>85140</v>
      </c>
      <c r="U70" s="24">
        <f t="shared" si="24"/>
        <v>102168</v>
      </c>
      <c r="V70" s="25">
        <f t="shared" si="25"/>
        <v>109830.6</v>
      </c>
      <c r="W70" s="26">
        <v>101970</v>
      </c>
      <c r="X70" s="24">
        <f t="shared" si="26"/>
        <v>122364</v>
      </c>
      <c r="Y70" s="25">
        <f t="shared" si="27"/>
        <v>131541.29999999999</v>
      </c>
      <c r="Z70" s="8">
        <v>119196</v>
      </c>
      <c r="AA70" s="24">
        <f t="shared" si="28"/>
        <v>143035.19999999998</v>
      </c>
      <c r="AB70" s="25">
        <f t="shared" si="29"/>
        <v>153762.83999999997</v>
      </c>
      <c r="AC70" s="8">
        <v>143035</v>
      </c>
      <c r="AD70" s="27">
        <f t="shared" si="30"/>
        <v>171642</v>
      </c>
      <c r="AE70" s="28">
        <f t="shared" si="31"/>
        <v>184515.15</v>
      </c>
    </row>
    <row r="71" spans="1:31" x14ac:dyDescent="0.25">
      <c r="A71" s="22">
        <v>70</v>
      </c>
      <c r="B71" s="7" t="s">
        <v>14</v>
      </c>
      <c r="C71" s="23" t="s">
        <v>102</v>
      </c>
      <c r="D71" s="23" t="str">
        <f t="shared" si="17"/>
        <v>LAGOS-AZARE</v>
      </c>
      <c r="E71" s="23" t="s">
        <v>103</v>
      </c>
      <c r="F71" s="23" t="str">
        <f>_xlfn.XLOOKUP(Table2[[#This Row],[State]],[1]!Table1[States],[1]!Table1[Geo Zones])</f>
        <v>North East</v>
      </c>
      <c r="G71" s="8">
        <v>2536</v>
      </c>
      <c r="H71" s="8">
        <v>201282</v>
      </c>
      <c r="I71" s="24">
        <f t="shared" si="32"/>
        <v>241538.4</v>
      </c>
      <c r="J71" s="25">
        <f t="shared" si="18"/>
        <v>259653.78</v>
      </c>
      <c r="K71" s="8">
        <v>230037</v>
      </c>
      <c r="L71" s="24">
        <f t="shared" si="33"/>
        <v>276044.39999999997</v>
      </c>
      <c r="M71" s="25">
        <f t="shared" si="19"/>
        <v>296747.73</v>
      </c>
      <c r="N71" s="8">
        <v>258791</v>
      </c>
      <c r="O71" s="24">
        <f t="shared" si="20"/>
        <v>310549.2</v>
      </c>
      <c r="P71" s="25">
        <f t="shared" si="21"/>
        <v>333840.39</v>
      </c>
      <c r="Q71" s="8">
        <v>356307</v>
      </c>
      <c r="R71" s="24">
        <f t="shared" si="22"/>
        <v>427568.39999999997</v>
      </c>
      <c r="S71" s="25">
        <f t="shared" si="23"/>
        <v>459636.02999999997</v>
      </c>
      <c r="T71" s="26">
        <v>575092</v>
      </c>
      <c r="U71" s="24">
        <f t="shared" si="24"/>
        <v>690110.4</v>
      </c>
      <c r="V71" s="25">
        <f t="shared" si="25"/>
        <v>741868.68</v>
      </c>
      <c r="W71" s="26">
        <v>690289</v>
      </c>
      <c r="X71" s="24">
        <f t="shared" si="26"/>
        <v>828346.79999999993</v>
      </c>
      <c r="Y71" s="25">
        <f t="shared" si="27"/>
        <v>890472.80999999994</v>
      </c>
      <c r="Z71" s="8">
        <v>805129</v>
      </c>
      <c r="AA71" s="24">
        <f t="shared" si="28"/>
        <v>966154.79999999993</v>
      </c>
      <c r="AB71" s="25">
        <f t="shared" si="29"/>
        <v>1038616.4099999999</v>
      </c>
      <c r="AC71" s="8">
        <v>966155</v>
      </c>
      <c r="AD71" s="27">
        <f t="shared" si="30"/>
        <v>1159386</v>
      </c>
      <c r="AE71" s="28">
        <f t="shared" si="31"/>
        <v>1246339.95</v>
      </c>
    </row>
    <row r="72" spans="1:31" x14ac:dyDescent="0.25">
      <c r="A72" s="22">
        <v>71</v>
      </c>
      <c r="B72" s="7" t="s">
        <v>14</v>
      </c>
      <c r="C72" s="23" t="s">
        <v>104</v>
      </c>
      <c r="D72" s="23" t="str">
        <f t="shared" si="17"/>
        <v>LAGOS-BACITA</v>
      </c>
      <c r="E72" s="23" t="s">
        <v>105</v>
      </c>
      <c r="F72" s="23" t="str">
        <f>_xlfn.XLOOKUP(Table2[[#This Row],[State]],[1]!Table1[States],[1]!Table1[Geo Zones])</f>
        <v>North Central</v>
      </c>
      <c r="G72" s="8">
        <v>852</v>
      </c>
      <c r="H72" s="8">
        <v>100128</v>
      </c>
      <c r="I72" s="24">
        <f t="shared" si="32"/>
        <v>120153.59999999999</v>
      </c>
      <c r="J72" s="25">
        <f t="shared" si="18"/>
        <v>129165.12</v>
      </c>
      <c r="K72" s="8">
        <v>114432</v>
      </c>
      <c r="L72" s="24">
        <f t="shared" si="33"/>
        <v>137318.39999999999</v>
      </c>
      <c r="M72" s="25">
        <f t="shared" si="19"/>
        <v>147617.28</v>
      </c>
      <c r="N72" s="8">
        <v>128736</v>
      </c>
      <c r="O72" s="24">
        <f t="shared" si="20"/>
        <v>154483.19999999998</v>
      </c>
      <c r="P72" s="25">
        <f t="shared" si="21"/>
        <v>166069.43999999997</v>
      </c>
      <c r="Q72" s="8">
        <v>177600</v>
      </c>
      <c r="R72" s="24">
        <f t="shared" si="22"/>
        <v>213120</v>
      </c>
      <c r="S72" s="25">
        <f t="shared" si="23"/>
        <v>229104</v>
      </c>
      <c r="T72" s="26">
        <v>286080</v>
      </c>
      <c r="U72" s="24">
        <f t="shared" si="24"/>
        <v>343296</v>
      </c>
      <c r="V72" s="25">
        <f t="shared" si="25"/>
        <v>369043.20000000001</v>
      </c>
      <c r="W72" s="26">
        <v>342720</v>
      </c>
      <c r="X72" s="24">
        <f t="shared" si="26"/>
        <v>411264</v>
      </c>
      <c r="Y72" s="25">
        <f t="shared" si="27"/>
        <v>442108.8</v>
      </c>
      <c r="Z72" s="8">
        <v>400512</v>
      </c>
      <c r="AA72" s="24">
        <f t="shared" si="28"/>
        <v>480614.39999999997</v>
      </c>
      <c r="AB72" s="25">
        <f t="shared" si="29"/>
        <v>516660.47999999998</v>
      </c>
      <c r="AC72" s="8">
        <v>480614</v>
      </c>
      <c r="AD72" s="27">
        <f t="shared" si="30"/>
        <v>576736.79999999993</v>
      </c>
      <c r="AE72" s="28">
        <f t="shared" si="31"/>
        <v>619992.05999999994</v>
      </c>
    </row>
    <row r="73" spans="1:31" x14ac:dyDescent="0.25">
      <c r="A73" s="29">
        <v>72</v>
      </c>
      <c r="B73" s="7" t="s">
        <v>14</v>
      </c>
      <c r="C73" s="30" t="s">
        <v>106</v>
      </c>
      <c r="D73" s="23" t="str">
        <f t="shared" si="17"/>
        <v>LAGOS-BADAGRY</v>
      </c>
      <c r="E73" s="30" t="s">
        <v>31</v>
      </c>
      <c r="F73" s="30" t="str">
        <f>_xlfn.XLOOKUP(Table2[[#This Row],[State]],[1]!Table1[States],[1]!Table1[Geo Zones])</f>
        <v>South West</v>
      </c>
      <c r="G73" s="10">
        <v>142</v>
      </c>
      <c r="H73" s="8">
        <v>45000</v>
      </c>
      <c r="I73" s="24">
        <f t="shared" si="32"/>
        <v>54000</v>
      </c>
      <c r="J73" s="25">
        <f t="shared" si="18"/>
        <v>58050</v>
      </c>
      <c r="K73" s="8">
        <v>51429</v>
      </c>
      <c r="L73" s="24">
        <f t="shared" si="33"/>
        <v>61714.799999999996</v>
      </c>
      <c r="M73" s="25">
        <f t="shared" si="19"/>
        <v>66343.409999999989</v>
      </c>
      <c r="N73" s="8">
        <v>57857</v>
      </c>
      <c r="O73" s="24">
        <f t="shared" si="20"/>
        <v>69428.399999999994</v>
      </c>
      <c r="P73" s="25">
        <f t="shared" si="21"/>
        <v>74635.53</v>
      </c>
      <c r="Q73" s="10">
        <v>79714</v>
      </c>
      <c r="R73" s="24">
        <f t="shared" si="22"/>
        <v>95656.8</v>
      </c>
      <c r="S73" s="25">
        <f t="shared" si="23"/>
        <v>102831.06</v>
      </c>
      <c r="T73" s="26">
        <v>128571</v>
      </c>
      <c r="U73" s="24">
        <f t="shared" si="24"/>
        <v>154285.19999999998</v>
      </c>
      <c r="V73" s="25">
        <f t="shared" si="25"/>
        <v>165856.58999999997</v>
      </c>
      <c r="W73" s="26">
        <v>154286</v>
      </c>
      <c r="X73" s="24">
        <f t="shared" si="26"/>
        <v>185143.19999999998</v>
      </c>
      <c r="Y73" s="25">
        <f t="shared" si="27"/>
        <v>199028.93999999997</v>
      </c>
      <c r="Z73" s="10">
        <v>180000</v>
      </c>
      <c r="AA73" s="24">
        <f t="shared" si="28"/>
        <v>216000</v>
      </c>
      <c r="AB73" s="25">
        <f t="shared" si="29"/>
        <v>232200</v>
      </c>
      <c r="AC73" s="10">
        <v>216000</v>
      </c>
      <c r="AD73" s="27">
        <f t="shared" si="30"/>
        <v>259200</v>
      </c>
      <c r="AE73" s="28">
        <f t="shared" si="31"/>
        <v>278640</v>
      </c>
    </row>
    <row r="74" spans="1:31" x14ac:dyDescent="0.25">
      <c r="A74" s="22">
        <v>73</v>
      </c>
      <c r="B74" s="7" t="s">
        <v>14</v>
      </c>
      <c r="C74" s="23" t="s">
        <v>107</v>
      </c>
      <c r="D74" s="23" t="str">
        <f t="shared" si="17"/>
        <v>LAGOS-BADIA</v>
      </c>
      <c r="E74" s="23" t="s">
        <v>31</v>
      </c>
      <c r="F74" s="23" t="str">
        <f>_xlfn.XLOOKUP(Table2[[#This Row],[State]],[1]!Table1[States],[1]!Table1[Geo Zones])</f>
        <v>South West</v>
      </c>
      <c r="G74" s="8">
        <v>7</v>
      </c>
      <c r="H74" s="8">
        <v>26334</v>
      </c>
      <c r="I74" s="24">
        <f t="shared" si="32"/>
        <v>31600.799999999999</v>
      </c>
      <c r="J74" s="25">
        <f t="shared" si="18"/>
        <v>33970.86</v>
      </c>
      <c r="K74" s="8">
        <v>30096</v>
      </c>
      <c r="L74" s="24">
        <f t="shared" si="33"/>
        <v>36115.199999999997</v>
      </c>
      <c r="M74" s="25">
        <f t="shared" si="19"/>
        <v>38823.839999999997</v>
      </c>
      <c r="N74" s="8">
        <v>33858</v>
      </c>
      <c r="O74" s="24">
        <f t="shared" si="20"/>
        <v>40629.599999999999</v>
      </c>
      <c r="P74" s="25">
        <f t="shared" si="21"/>
        <v>43676.82</v>
      </c>
      <c r="Q74" s="8">
        <v>46530</v>
      </c>
      <c r="R74" s="24">
        <f t="shared" si="22"/>
        <v>55836</v>
      </c>
      <c r="S74" s="25">
        <f t="shared" si="23"/>
        <v>60023.7</v>
      </c>
      <c r="T74" s="26">
        <v>75240</v>
      </c>
      <c r="U74" s="24">
        <f t="shared" si="24"/>
        <v>90288</v>
      </c>
      <c r="V74" s="25">
        <f t="shared" si="25"/>
        <v>97059.6</v>
      </c>
      <c r="W74" s="26">
        <v>90090</v>
      </c>
      <c r="X74" s="24">
        <f t="shared" si="26"/>
        <v>108108</v>
      </c>
      <c r="Y74" s="25">
        <f t="shared" si="27"/>
        <v>116216.1</v>
      </c>
      <c r="Z74" s="8">
        <v>105336</v>
      </c>
      <c r="AA74" s="24">
        <f t="shared" si="28"/>
        <v>126403.2</v>
      </c>
      <c r="AB74" s="25">
        <f t="shared" si="29"/>
        <v>135883.44</v>
      </c>
      <c r="AC74" s="8">
        <v>126403</v>
      </c>
      <c r="AD74" s="27">
        <f t="shared" si="30"/>
        <v>151683.6</v>
      </c>
      <c r="AE74" s="28">
        <f t="shared" si="31"/>
        <v>163059.87</v>
      </c>
    </row>
    <row r="75" spans="1:31" x14ac:dyDescent="0.25">
      <c r="A75" s="22">
        <v>74</v>
      </c>
      <c r="B75" s="7" t="s">
        <v>14</v>
      </c>
      <c r="C75" s="23" t="s">
        <v>108</v>
      </c>
      <c r="D75" s="23" t="str">
        <f t="shared" si="17"/>
        <v>LAGOS-BADORE</v>
      </c>
      <c r="E75" s="23" t="s">
        <v>31</v>
      </c>
      <c r="F75" s="23" t="str">
        <f>_xlfn.XLOOKUP(Table2[[#This Row],[State]],[1]!Table1[States],[1]!Table1[Geo Zones])</f>
        <v>South West</v>
      </c>
      <c r="G75" s="8">
        <v>141</v>
      </c>
      <c r="H75" s="8">
        <v>37076</v>
      </c>
      <c r="I75" s="24">
        <f t="shared" si="32"/>
        <v>44491.199999999997</v>
      </c>
      <c r="J75" s="25">
        <f t="shared" si="18"/>
        <v>47828.039999999994</v>
      </c>
      <c r="K75" s="8">
        <v>42372</v>
      </c>
      <c r="L75" s="24">
        <f t="shared" si="33"/>
        <v>50846.400000000001</v>
      </c>
      <c r="M75" s="25">
        <f t="shared" si="19"/>
        <v>54659.880000000005</v>
      </c>
      <c r="N75" s="8">
        <v>47669</v>
      </c>
      <c r="O75" s="24">
        <f t="shared" si="20"/>
        <v>57202.799999999996</v>
      </c>
      <c r="P75" s="25">
        <f t="shared" si="21"/>
        <v>61493.009999999995</v>
      </c>
      <c r="Q75" s="8">
        <v>65340</v>
      </c>
      <c r="R75" s="24">
        <f t="shared" si="22"/>
        <v>78408</v>
      </c>
      <c r="S75" s="25">
        <f t="shared" si="23"/>
        <v>84288.6</v>
      </c>
      <c r="T75" s="26">
        <v>105930</v>
      </c>
      <c r="U75" s="24">
        <f t="shared" si="24"/>
        <v>127116</v>
      </c>
      <c r="V75" s="25">
        <f t="shared" si="25"/>
        <v>136649.70000000001</v>
      </c>
      <c r="W75" s="26">
        <v>127710</v>
      </c>
      <c r="X75" s="24">
        <f t="shared" si="26"/>
        <v>153252</v>
      </c>
      <c r="Y75" s="25">
        <f t="shared" si="27"/>
        <v>164745.9</v>
      </c>
      <c r="Z75" s="8">
        <v>148302</v>
      </c>
      <c r="AA75" s="24">
        <f t="shared" si="28"/>
        <v>177962.4</v>
      </c>
      <c r="AB75" s="25">
        <f t="shared" si="29"/>
        <v>191309.58</v>
      </c>
      <c r="AC75" s="8">
        <v>177962</v>
      </c>
      <c r="AD75" s="27">
        <f t="shared" si="30"/>
        <v>213554.4</v>
      </c>
      <c r="AE75" s="28">
        <f t="shared" si="31"/>
        <v>229570.97999999998</v>
      </c>
    </row>
    <row r="76" spans="1:31" x14ac:dyDescent="0.25">
      <c r="A76" s="22">
        <v>75</v>
      </c>
      <c r="B76" s="7" t="s">
        <v>14</v>
      </c>
      <c r="C76" s="23" t="s">
        <v>109</v>
      </c>
      <c r="D76" s="23" t="str">
        <f t="shared" si="17"/>
        <v>LAGOS-BARIGA</v>
      </c>
      <c r="E76" s="23" t="s">
        <v>31</v>
      </c>
      <c r="F76" s="23" t="str">
        <f>_xlfn.XLOOKUP(Table2[[#This Row],[State]],[1]!Table1[States],[1]!Table1[Geo Zones])</f>
        <v>South West</v>
      </c>
      <c r="G76" s="8">
        <v>26</v>
      </c>
      <c r="H76" s="8">
        <v>27027</v>
      </c>
      <c r="I76" s="24">
        <f t="shared" si="32"/>
        <v>32432.399999999998</v>
      </c>
      <c r="J76" s="25">
        <f t="shared" si="18"/>
        <v>34864.829999999994</v>
      </c>
      <c r="K76" s="8">
        <v>30888</v>
      </c>
      <c r="L76" s="24">
        <f t="shared" si="33"/>
        <v>37065.599999999999</v>
      </c>
      <c r="M76" s="25">
        <f t="shared" si="19"/>
        <v>39845.519999999997</v>
      </c>
      <c r="N76" s="8">
        <v>34749</v>
      </c>
      <c r="O76" s="24">
        <f t="shared" si="20"/>
        <v>41698.799999999996</v>
      </c>
      <c r="P76" s="25">
        <f t="shared" si="21"/>
        <v>44826.209999999992</v>
      </c>
      <c r="Q76" s="8">
        <v>47520</v>
      </c>
      <c r="R76" s="24">
        <f t="shared" si="22"/>
        <v>57024</v>
      </c>
      <c r="S76" s="25">
        <f t="shared" si="23"/>
        <v>61300.800000000003</v>
      </c>
      <c r="T76" s="26">
        <v>77220</v>
      </c>
      <c r="U76" s="24">
        <f t="shared" si="24"/>
        <v>92664</v>
      </c>
      <c r="V76" s="25">
        <f t="shared" si="25"/>
        <v>99613.8</v>
      </c>
      <c r="W76" s="26">
        <v>92070</v>
      </c>
      <c r="X76" s="24">
        <f t="shared" si="26"/>
        <v>110484</v>
      </c>
      <c r="Y76" s="25">
        <f t="shared" si="27"/>
        <v>118770.3</v>
      </c>
      <c r="Z76" s="8">
        <v>108108</v>
      </c>
      <c r="AA76" s="24">
        <f t="shared" si="28"/>
        <v>129729.59999999999</v>
      </c>
      <c r="AB76" s="25">
        <f t="shared" si="29"/>
        <v>139459.31999999998</v>
      </c>
      <c r="AC76" s="8">
        <v>129730</v>
      </c>
      <c r="AD76" s="27">
        <f t="shared" si="30"/>
        <v>155676</v>
      </c>
      <c r="AE76" s="28">
        <f t="shared" si="31"/>
        <v>167351.70000000001</v>
      </c>
    </row>
    <row r="77" spans="1:31" x14ac:dyDescent="0.25">
      <c r="A77" s="22">
        <v>76</v>
      </c>
      <c r="B77" s="7" t="s">
        <v>14</v>
      </c>
      <c r="C77" s="23" t="s">
        <v>110</v>
      </c>
      <c r="D77" s="23" t="str">
        <f t="shared" si="17"/>
        <v>LAGOS-BARNAWA</v>
      </c>
      <c r="E77" s="23" t="s">
        <v>80</v>
      </c>
      <c r="F77" s="23" t="str">
        <f>_xlfn.XLOOKUP(Table2[[#This Row],[State]],[1]!Table1[States],[1]!Table1[Geo Zones])</f>
        <v>North West</v>
      </c>
      <c r="G77" s="8">
        <v>1650</v>
      </c>
      <c r="H77" s="8">
        <v>148461</v>
      </c>
      <c r="I77" s="24">
        <f t="shared" si="32"/>
        <v>178153.19999999998</v>
      </c>
      <c r="J77" s="25">
        <f t="shared" si="18"/>
        <v>191514.68999999997</v>
      </c>
      <c r="K77" s="8">
        <v>169670</v>
      </c>
      <c r="L77" s="24">
        <f t="shared" si="33"/>
        <v>203604</v>
      </c>
      <c r="M77" s="25">
        <f t="shared" si="19"/>
        <v>218874.3</v>
      </c>
      <c r="N77" s="8">
        <v>190879</v>
      </c>
      <c r="O77" s="24">
        <f t="shared" si="20"/>
        <v>229054.8</v>
      </c>
      <c r="P77" s="25">
        <f t="shared" si="21"/>
        <v>246233.90999999997</v>
      </c>
      <c r="Q77" s="8">
        <v>263530</v>
      </c>
      <c r="R77" s="24">
        <f t="shared" si="22"/>
        <v>316236</v>
      </c>
      <c r="S77" s="25">
        <f t="shared" si="23"/>
        <v>339953.7</v>
      </c>
      <c r="T77" s="26">
        <v>424175</v>
      </c>
      <c r="U77" s="24">
        <f t="shared" si="24"/>
        <v>509010</v>
      </c>
      <c r="V77" s="25">
        <f t="shared" si="25"/>
        <v>547185.75</v>
      </c>
      <c r="W77" s="26">
        <v>509010</v>
      </c>
      <c r="X77" s="24">
        <f t="shared" si="26"/>
        <v>610812</v>
      </c>
      <c r="Y77" s="25">
        <f t="shared" si="27"/>
        <v>656622.9</v>
      </c>
      <c r="Z77" s="8">
        <v>593845</v>
      </c>
      <c r="AA77" s="24">
        <f t="shared" si="28"/>
        <v>712614</v>
      </c>
      <c r="AB77" s="25">
        <f t="shared" si="29"/>
        <v>766060.05</v>
      </c>
      <c r="AC77" s="8">
        <v>712614</v>
      </c>
      <c r="AD77" s="27">
        <f t="shared" si="30"/>
        <v>855136.79999999993</v>
      </c>
      <c r="AE77" s="28">
        <f t="shared" si="31"/>
        <v>919272.05999999994</v>
      </c>
    </row>
    <row r="78" spans="1:31" x14ac:dyDescent="0.25">
      <c r="A78" s="22">
        <v>77</v>
      </c>
      <c r="B78" s="7" t="s">
        <v>14</v>
      </c>
      <c r="C78" s="23" t="s">
        <v>111</v>
      </c>
      <c r="D78" s="23" t="str">
        <f t="shared" si="17"/>
        <v>LAGOS-BAUCHI</v>
      </c>
      <c r="E78" s="23" t="s">
        <v>103</v>
      </c>
      <c r="F78" s="23" t="str">
        <f>_xlfn.XLOOKUP(Table2[[#This Row],[State]],[1]!Table1[States],[1]!Table1[Geo Zones])</f>
        <v>North East</v>
      </c>
      <c r="G78" s="8">
        <v>2498</v>
      </c>
      <c r="H78" s="8">
        <v>192531</v>
      </c>
      <c r="I78" s="24">
        <f t="shared" si="32"/>
        <v>231037.19999999998</v>
      </c>
      <c r="J78" s="25">
        <f t="shared" si="18"/>
        <v>248364.99</v>
      </c>
      <c r="K78" s="8">
        <v>220035</v>
      </c>
      <c r="L78" s="24">
        <f t="shared" si="33"/>
        <v>264042</v>
      </c>
      <c r="M78" s="25">
        <f t="shared" si="19"/>
        <v>283845.15000000002</v>
      </c>
      <c r="N78" s="8">
        <v>247540</v>
      </c>
      <c r="O78" s="24">
        <f t="shared" si="20"/>
        <v>297048</v>
      </c>
      <c r="P78" s="25">
        <f t="shared" si="21"/>
        <v>319326.59999999998</v>
      </c>
      <c r="Q78" s="8">
        <v>341126</v>
      </c>
      <c r="R78" s="24">
        <f t="shared" si="22"/>
        <v>409351.2</v>
      </c>
      <c r="S78" s="25">
        <f t="shared" si="23"/>
        <v>440052.54000000004</v>
      </c>
      <c r="T78" s="26">
        <v>550088</v>
      </c>
      <c r="U78" s="24">
        <f t="shared" si="24"/>
        <v>660105.6</v>
      </c>
      <c r="V78" s="25">
        <f t="shared" si="25"/>
        <v>709613.52</v>
      </c>
      <c r="W78" s="26">
        <v>660820</v>
      </c>
      <c r="X78" s="24">
        <f t="shared" si="26"/>
        <v>792984</v>
      </c>
      <c r="Y78" s="25">
        <f t="shared" si="27"/>
        <v>852457.8</v>
      </c>
      <c r="Z78" s="8">
        <v>770123</v>
      </c>
      <c r="AA78" s="24">
        <f t="shared" si="28"/>
        <v>924147.6</v>
      </c>
      <c r="AB78" s="25">
        <f t="shared" si="29"/>
        <v>993458.66999999993</v>
      </c>
      <c r="AC78" s="8">
        <v>924148</v>
      </c>
      <c r="AD78" s="27">
        <f t="shared" si="30"/>
        <v>1108977.5999999999</v>
      </c>
      <c r="AE78" s="28">
        <f t="shared" si="31"/>
        <v>1192150.92</v>
      </c>
    </row>
    <row r="79" spans="1:31" x14ac:dyDescent="0.25">
      <c r="A79" s="22">
        <v>78</v>
      </c>
      <c r="B79" s="7" t="s">
        <v>14</v>
      </c>
      <c r="C79" s="23" t="s">
        <v>112</v>
      </c>
      <c r="D79" s="23" t="str">
        <f t="shared" si="17"/>
        <v>LAGOS-BENIN</v>
      </c>
      <c r="E79" s="23" t="s">
        <v>45</v>
      </c>
      <c r="F79" s="23" t="str">
        <f>_xlfn.XLOOKUP(Table2[[#This Row],[State]],[1]!Table1[States],[1]!Table1[Geo Zones])</f>
        <v>South South</v>
      </c>
      <c r="G79" s="8">
        <v>652</v>
      </c>
      <c r="H79" s="8">
        <v>85344</v>
      </c>
      <c r="I79" s="24">
        <f t="shared" si="32"/>
        <v>102412.8</v>
      </c>
      <c r="J79" s="25">
        <f t="shared" si="18"/>
        <v>110093.76000000001</v>
      </c>
      <c r="K79" s="8">
        <v>97536</v>
      </c>
      <c r="L79" s="24">
        <f t="shared" si="33"/>
        <v>117043.2</v>
      </c>
      <c r="M79" s="25">
        <f t="shared" si="19"/>
        <v>125821.44</v>
      </c>
      <c r="N79" s="8">
        <v>109728</v>
      </c>
      <c r="O79" s="24">
        <f t="shared" si="20"/>
        <v>131673.60000000001</v>
      </c>
      <c r="P79" s="25">
        <f t="shared" si="21"/>
        <v>141549.12</v>
      </c>
      <c r="Q79" s="8">
        <v>150720</v>
      </c>
      <c r="R79" s="24">
        <f t="shared" si="22"/>
        <v>180864</v>
      </c>
      <c r="S79" s="25">
        <f t="shared" si="23"/>
        <v>194428.79999999999</v>
      </c>
      <c r="T79" s="26">
        <v>243840</v>
      </c>
      <c r="U79" s="24">
        <f t="shared" si="24"/>
        <v>292608</v>
      </c>
      <c r="V79" s="25">
        <f t="shared" si="25"/>
        <v>314553.59999999998</v>
      </c>
      <c r="W79" s="26">
        <v>292800</v>
      </c>
      <c r="X79" s="24">
        <f t="shared" si="26"/>
        <v>351360</v>
      </c>
      <c r="Y79" s="25">
        <f t="shared" si="27"/>
        <v>377712</v>
      </c>
      <c r="Z79" s="8">
        <v>341376</v>
      </c>
      <c r="AA79" s="24">
        <f t="shared" si="28"/>
        <v>409651.20000000001</v>
      </c>
      <c r="AB79" s="25">
        <f t="shared" si="29"/>
        <v>440375.04000000004</v>
      </c>
      <c r="AC79" s="8">
        <v>409651</v>
      </c>
      <c r="AD79" s="27">
        <f t="shared" si="30"/>
        <v>491581.19999999995</v>
      </c>
      <c r="AE79" s="28">
        <f t="shared" si="31"/>
        <v>528449.78999999992</v>
      </c>
    </row>
    <row r="80" spans="1:31" x14ac:dyDescent="0.25">
      <c r="A80" s="22">
        <v>79</v>
      </c>
      <c r="B80" s="7" t="s">
        <v>14</v>
      </c>
      <c r="C80" s="23" t="s">
        <v>113</v>
      </c>
      <c r="D80" s="23" t="str">
        <f t="shared" si="17"/>
        <v>LAGOS-BIDA</v>
      </c>
      <c r="E80" s="23" t="s">
        <v>95</v>
      </c>
      <c r="F80" s="23" t="str">
        <f>_xlfn.XLOOKUP(Table2[[#This Row],[State]],[1]!Table1[States],[1]!Table1[Geo Zones])</f>
        <v>North Central</v>
      </c>
      <c r="G80" s="8">
        <v>1134</v>
      </c>
      <c r="H80" s="8">
        <v>121540</v>
      </c>
      <c r="I80" s="24">
        <f t="shared" si="32"/>
        <v>145848</v>
      </c>
      <c r="J80" s="25">
        <f t="shared" si="18"/>
        <v>156786.6</v>
      </c>
      <c r="K80" s="8">
        <v>138902</v>
      </c>
      <c r="L80" s="24">
        <f t="shared" si="33"/>
        <v>166682.4</v>
      </c>
      <c r="M80" s="25">
        <f t="shared" si="19"/>
        <v>179183.58</v>
      </c>
      <c r="N80" s="8">
        <v>156265</v>
      </c>
      <c r="O80" s="24">
        <f t="shared" si="20"/>
        <v>187518</v>
      </c>
      <c r="P80" s="25">
        <f t="shared" si="21"/>
        <v>201581.85</v>
      </c>
      <c r="Q80" s="8">
        <v>215280</v>
      </c>
      <c r="R80" s="24">
        <f t="shared" si="22"/>
        <v>258336</v>
      </c>
      <c r="S80" s="25">
        <f t="shared" si="23"/>
        <v>277711.2</v>
      </c>
      <c r="T80" s="26">
        <v>347256</v>
      </c>
      <c r="U80" s="24">
        <f t="shared" si="24"/>
        <v>416707.2</v>
      </c>
      <c r="V80" s="25">
        <f t="shared" si="25"/>
        <v>447960.24</v>
      </c>
      <c r="W80" s="26">
        <v>417456</v>
      </c>
      <c r="X80" s="24">
        <f t="shared" si="26"/>
        <v>500947.19999999995</v>
      </c>
      <c r="Y80" s="25">
        <f t="shared" si="27"/>
        <v>538518.24</v>
      </c>
      <c r="Z80" s="8">
        <v>486158</v>
      </c>
      <c r="AA80" s="24">
        <f t="shared" si="28"/>
        <v>583389.6</v>
      </c>
      <c r="AB80" s="25">
        <f t="shared" si="29"/>
        <v>627143.81999999995</v>
      </c>
      <c r="AC80" s="8">
        <v>583390</v>
      </c>
      <c r="AD80" s="27">
        <f t="shared" si="30"/>
        <v>700068</v>
      </c>
      <c r="AE80" s="28">
        <f t="shared" si="31"/>
        <v>752573.1</v>
      </c>
    </row>
    <row r="81" spans="1:31" x14ac:dyDescent="0.25">
      <c r="A81" s="22">
        <v>80</v>
      </c>
      <c r="B81" s="7" t="s">
        <v>14</v>
      </c>
      <c r="C81" s="23" t="s">
        <v>114</v>
      </c>
      <c r="D81" s="23" t="str">
        <f t="shared" si="17"/>
        <v>LAGOS-BIRNIN-GWARI</v>
      </c>
      <c r="E81" s="23" t="s">
        <v>80</v>
      </c>
      <c r="F81" s="23" t="str">
        <f>_xlfn.XLOOKUP(Table2[[#This Row],[State]],[1]!Table1[States],[1]!Table1[Geo Zones])</f>
        <v>North West</v>
      </c>
      <c r="G81" s="8">
        <v>1252</v>
      </c>
      <c r="H81" s="8">
        <v>128378</v>
      </c>
      <c r="I81" s="24">
        <f t="shared" si="32"/>
        <v>154053.6</v>
      </c>
      <c r="J81" s="25">
        <f t="shared" si="18"/>
        <v>165607.62</v>
      </c>
      <c r="K81" s="8">
        <v>146718</v>
      </c>
      <c r="L81" s="24">
        <f t="shared" si="33"/>
        <v>176061.6</v>
      </c>
      <c r="M81" s="25">
        <f t="shared" si="19"/>
        <v>189266.22</v>
      </c>
      <c r="N81" s="8">
        <v>165058</v>
      </c>
      <c r="O81" s="24">
        <f t="shared" si="20"/>
        <v>198069.6</v>
      </c>
      <c r="P81" s="25">
        <f t="shared" si="21"/>
        <v>212924.82</v>
      </c>
      <c r="Q81" s="8">
        <v>226931</v>
      </c>
      <c r="R81" s="24">
        <f t="shared" si="22"/>
        <v>272317.2</v>
      </c>
      <c r="S81" s="25">
        <f t="shared" si="23"/>
        <v>292740.99</v>
      </c>
      <c r="T81" s="26">
        <v>366795</v>
      </c>
      <c r="U81" s="24">
        <f t="shared" si="24"/>
        <v>440154</v>
      </c>
      <c r="V81" s="25">
        <f t="shared" si="25"/>
        <v>473165.55</v>
      </c>
      <c r="W81" s="26">
        <v>439969</v>
      </c>
      <c r="X81" s="24">
        <f t="shared" si="26"/>
        <v>527962.79999999993</v>
      </c>
      <c r="Y81" s="25">
        <f t="shared" si="27"/>
        <v>567560.00999999989</v>
      </c>
      <c r="Z81" s="8">
        <v>513513</v>
      </c>
      <c r="AA81" s="24">
        <f t="shared" si="28"/>
        <v>616215.6</v>
      </c>
      <c r="AB81" s="25">
        <f t="shared" si="29"/>
        <v>662431.77</v>
      </c>
      <c r="AC81" s="8">
        <v>616216</v>
      </c>
      <c r="AD81" s="27">
        <f t="shared" si="30"/>
        <v>739459.2</v>
      </c>
      <c r="AE81" s="28">
        <f t="shared" si="31"/>
        <v>794918.6399999999</v>
      </c>
    </row>
    <row r="82" spans="1:31" x14ac:dyDescent="0.25">
      <c r="A82" s="22">
        <v>81</v>
      </c>
      <c r="B82" s="7" t="s">
        <v>14</v>
      </c>
      <c r="C82" s="23" t="s">
        <v>115</v>
      </c>
      <c r="D82" s="23" t="str">
        <f t="shared" si="17"/>
        <v>LAGOS-BIRNIN-KEBBI</v>
      </c>
      <c r="E82" s="23" t="s">
        <v>116</v>
      </c>
      <c r="F82" s="23" t="str">
        <f>_xlfn.XLOOKUP(Table2[[#This Row],[State]],[1]!Table1[States],[1]!Table1[Geo Zones])</f>
        <v>North West</v>
      </c>
      <c r="G82" s="8">
        <v>1914</v>
      </c>
      <c r="H82" s="8">
        <v>167281</v>
      </c>
      <c r="I82" s="24">
        <f t="shared" si="32"/>
        <v>200737.19999999998</v>
      </c>
      <c r="J82" s="25">
        <f t="shared" si="18"/>
        <v>215792.49</v>
      </c>
      <c r="K82" s="8">
        <v>191178</v>
      </c>
      <c r="L82" s="24">
        <f t="shared" si="33"/>
        <v>229413.6</v>
      </c>
      <c r="M82" s="25">
        <f t="shared" si="19"/>
        <v>246619.62</v>
      </c>
      <c r="N82" s="8">
        <v>215075</v>
      </c>
      <c r="O82" s="24">
        <f t="shared" si="20"/>
        <v>258090</v>
      </c>
      <c r="P82" s="25">
        <f t="shared" si="21"/>
        <v>277446.75</v>
      </c>
      <c r="Q82" s="8">
        <v>296400</v>
      </c>
      <c r="R82" s="24">
        <f t="shared" si="22"/>
        <v>355680</v>
      </c>
      <c r="S82" s="25">
        <f t="shared" si="23"/>
        <v>382356</v>
      </c>
      <c r="T82" s="26">
        <v>477945</v>
      </c>
      <c r="U82" s="24">
        <f t="shared" si="24"/>
        <v>573534</v>
      </c>
      <c r="V82" s="25">
        <f t="shared" si="25"/>
        <v>616549.05000000005</v>
      </c>
      <c r="W82" s="26">
        <v>573349</v>
      </c>
      <c r="X82" s="24">
        <f t="shared" si="26"/>
        <v>688018.79999999993</v>
      </c>
      <c r="Y82" s="25">
        <f t="shared" si="27"/>
        <v>739620.21</v>
      </c>
      <c r="Z82" s="8">
        <v>669123</v>
      </c>
      <c r="AA82" s="24">
        <f t="shared" si="28"/>
        <v>802947.6</v>
      </c>
      <c r="AB82" s="25">
        <f t="shared" si="29"/>
        <v>863168.66999999993</v>
      </c>
      <c r="AC82" s="8">
        <v>802948</v>
      </c>
      <c r="AD82" s="27">
        <f t="shared" si="30"/>
        <v>963537.6</v>
      </c>
      <c r="AE82" s="28">
        <f t="shared" si="31"/>
        <v>1035802.9199999999</v>
      </c>
    </row>
    <row r="83" spans="1:31" x14ac:dyDescent="0.25">
      <c r="A83" s="22">
        <v>82</v>
      </c>
      <c r="B83" s="7" t="s">
        <v>14</v>
      </c>
      <c r="C83" s="23" t="s">
        <v>117</v>
      </c>
      <c r="D83" s="23" t="str">
        <f t="shared" si="17"/>
        <v>LAGOS-BIU</v>
      </c>
      <c r="E83" s="23" t="s">
        <v>118</v>
      </c>
      <c r="F83" s="23" t="str">
        <f>_xlfn.XLOOKUP(Table2[[#This Row],[State]],[1]!Table1[States],[1]!Table1[Geo Zones])</f>
        <v>North East</v>
      </c>
      <c r="G83" s="8">
        <v>3056</v>
      </c>
      <c r="H83" s="8">
        <v>223473</v>
      </c>
      <c r="I83" s="24">
        <f t="shared" si="32"/>
        <v>268167.59999999998</v>
      </c>
      <c r="J83" s="25">
        <f t="shared" si="18"/>
        <v>288280.17</v>
      </c>
      <c r="K83" s="8">
        <v>255398</v>
      </c>
      <c r="L83" s="24">
        <f t="shared" si="33"/>
        <v>306477.59999999998</v>
      </c>
      <c r="M83" s="25">
        <f t="shared" si="19"/>
        <v>329463.42</v>
      </c>
      <c r="N83" s="8">
        <v>287323</v>
      </c>
      <c r="O83" s="24">
        <f t="shared" si="20"/>
        <v>344787.6</v>
      </c>
      <c r="P83" s="25">
        <f t="shared" si="21"/>
        <v>370646.67</v>
      </c>
      <c r="Q83" s="8">
        <v>395599</v>
      </c>
      <c r="R83" s="24">
        <f t="shared" si="22"/>
        <v>474718.8</v>
      </c>
      <c r="S83" s="25">
        <f t="shared" si="23"/>
        <v>510322.70999999996</v>
      </c>
      <c r="T83" s="26">
        <v>638495</v>
      </c>
      <c r="U83" s="24">
        <f t="shared" si="24"/>
        <v>766194</v>
      </c>
      <c r="V83" s="25">
        <f t="shared" si="25"/>
        <v>823658.55</v>
      </c>
      <c r="W83" s="26">
        <v>766194</v>
      </c>
      <c r="X83" s="24">
        <f t="shared" si="26"/>
        <v>919432.79999999993</v>
      </c>
      <c r="Y83" s="25">
        <f t="shared" si="27"/>
        <v>988390.25999999989</v>
      </c>
      <c r="Z83" s="8">
        <v>893893</v>
      </c>
      <c r="AA83" s="24">
        <f t="shared" si="28"/>
        <v>1072671.5999999999</v>
      </c>
      <c r="AB83" s="25">
        <f t="shared" si="29"/>
        <v>1153121.9699999997</v>
      </c>
      <c r="AC83" s="8">
        <v>1072672</v>
      </c>
      <c r="AD83" s="27">
        <f t="shared" si="30"/>
        <v>1287206.3999999999</v>
      </c>
      <c r="AE83" s="28">
        <f t="shared" si="31"/>
        <v>1383746.88</v>
      </c>
    </row>
    <row r="84" spans="1:31" x14ac:dyDescent="0.25">
      <c r="A84" s="22">
        <v>83</v>
      </c>
      <c r="B84" s="7" t="s">
        <v>14</v>
      </c>
      <c r="C84" s="23" t="s">
        <v>119</v>
      </c>
      <c r="D84" s="23" t="str">
        <f t="shared" si="17"/>
        <v>LAGOS-BOKKOS</v>
      </c>
      <c r="E84" s="23" t="s">
        <v>120</v>
      </c>
      <c r="F84" s="23" t="str">
        <f>_xlfn.XLOOKUP(Table2[[#This Row],[State]],[1]!Table1[States],[1]!Table1[Geo Zones])</f>
        <v>North Central</v>
      </c>
      <c r="G84" s="8">
        <v>2250</v>
      </c>
      <c r="H84" s="8">
        <v>195485</v>
      </c>
      <c r="I84" s="24">
        <f t="shared" si="32"/>
        <v>234582</v>
      </c>
      <c r="J84" s="25">
        <f t="shared" si="18"/>
        <v>252175.65</v>
      </c>
      <c r="K84" s="8">
        <v>223412</v>
      </c>
      <c r="L84" s="24">
        <f t="shared" si="33"/>
        <v>268094.39999999997</v>
      </c>
      <c r="M84" s="25">
        <f t="shared" si="19"/>
        <v>288201.48</v>
      </c>
      <c r="N84" s="8">
        <v>251338</v>
      </c>
      <c r="O84" s="24">
        <f t="shared" si="20"/>
        <v>301605.59999999998</v>
      </c>
      <c r="P84" s="25">
        <f t="shared" si="21"/>
        <v>324226.01999999996</v>
      </c>
      <c r="Q84" s="8">
        <v>346418</v>
      </c>
      <c r="R84" s="24">
        <f t="shared" si="22"/>
        <v>415701.6</v>
      </c>
      <c r="S84" s="25">
        <f t="shared" si="23"/>
        <v>446879.22</v>
      </c>
      <c r="T84" s="26">
        <v>558529</v>
      </c>
      <c r="U84" s="24">
        <f t="shared" si="24"/>
        <v>670234.79999999993</v>
      </c>
      <c r="V84" s="25">
        <f t="shared" si="25"/>
        <v>720502.40999999992</v>
      </c>
      <c r="W84" s="26">
        <v>669679</v>
      </c>
      <c r="X84" s="24">
        <f t="shared" si="26"/>
        <v>803614.79999999993</v>
      </c>
      <c r="Y84" s="25">
        <f t="shared" si="27"/>
        <v>863885.90999999992</v>
      </c>
      <c r="Z84" s="8">
        <v>781940</v>
      </c>
      <c r="AA84" s="24">
        <f t="shared" si="28"/>
        <v>938328</v>
      </c>
      <c r="AB84" s="25">
        <f t="shared" si="29"/>
        <v>1008702.6</v>
      </c>
      <c r="AC84" s="8">
        <v>938328</v>
      </c>
      <c r="AD84" s="27">
        <f t="shared" si="30"/>
        <v>1125993.5999999999</v>
      </c>
      <c r="AE84" s="28">
        <f t="shared" si="31"/>
        <v>1210443.1199999999</v>
      </c>
    </row>
    <row r="85" spans="1:31" x14ac:dyDescent="0.25">
      <c r="A85" s="22">
        <v>84</v>
      </c>
      <c r="B85" s="7" t="s">
        <v>14</v>
      </c>
      <c r="C85" s="23" t="s">
        <v>121</v>
      </c>
      <c r="D85" s="23" t="str">
        <f t="shared" si="17"/>
        <v>LAGOS-BOMADI</v>
      </c>
      <c r="E85" s="23" t="s">
        <v>28</v>
      </c>
      <c r="F85" s="23" t="str">
        <f>_xlfn.XLOOKUP(Table2[[#This Row],[State]],[1]!Table1[States],[1]!Table1[Geo Zones])</f>
        <v>South South</v>
      </c>
      <c r="G85" s="8">
        <v>844</v>
      </c>
      <c r="H85" s="8">
        <v>97440</v>
      </c>
      <c r="I85" s="24">
        <f t="shared" si="32"/>
        <v>116928</v>
      </c>
      <c r="J85" s="25">
        <f t="shared" si="18"/>
        <v>125697.60000000001</v>
      </c>
      <c r="K85" s="8">
        <v>111360</v>
      </c>
      <c r="L85" s="24">
        <f t="shared" si="33"/>
        <v>133632</v>
      </c>
      <c r="M85" s="25">
        <f t="shared" si="19"/>
        <v>143654.39999999999</v>
      </c>
      <c r="N85" s="8">
        <v>125280</v>
      </c>
      <c r="O85" s="24">
        <f t="shared" si="20"/>
        <v>150336</v>
      </c>
      <c r="P85" s="25">
        <f t="shared" si="21"/>
        <v>161611.20000000001</v>
      </c>
      <c r="Q85" s="8">
        <v>172800</v>
      </c>
      <c r="R85" s="24">
        <f t="shared" si="22"/>
        <v>207360</v>
      </c>
      <c r="S85" s="25">
        <f t="shared" si="23"/>
        <v>222912</v>
      </c>
      <c r="T85" s="26">
        <v>278400</v>
      </c>
      <c r="U85" s="24">
        <f t="shared" si="24"/>
        <v>334080</v>
      </c>
      <c r="V85" s="25">
        <f t="shared" si="25"/>
        <v>359136</v>
      </c>
      <c r="W85" s="26">
        <v>334080</v>
      </c>
      <c r="X85" s="24">
        <f t="shared" si="26"/>
        <v>400896</v>
      </c>
      <c r="Y85" s="25">
        <f t="shared" si="27"/>
        <v>430963.20000000001</v>
      </c>
      <c r="Z85" s="8">
        <v>389760</v>
      </c>
      <c r="AA85" s="24">
        <f t="shared" si="28"/>
        <v>467712</v>
      </c>
      <c r="AB85" s="25">
        <f t="shared" si="29"/>
        <v>502790.40000000002</v>
      </c>
      <c r="AC85" s="8">
        <v>467712</v>
      </c>
      <c r="AD85" s="27">
        <f t="shared" si="30"/>
        <v>561254.40000000002</v>
      </c>
      <c r="AE85" s="28">
        <f t="shared" si="31"/>
        <v>603348.47999999998</v>
      </c>
    </row>
    <row r="86" spans="1:31" x14ac:dyDescent="0.25">
      <c r="A86" s="22">
        <v>85</v>
      </c>
      <c r="B86" s="7" t="s">
        <v>14</v>
      </c>
      <c r="C86" s="23" t="s">
        <v>122</v>
      </c>
      <c r="D86" s="23" t="str">
        <f t="shared" si="17"/>
        <v>LAGOS-BUKURU</v>
      </c>
      <c r="E86" s="23" t="s">
        <v>120</v>
      </c>
      <c r="F86" s="23" t="str">
        <f>_xlfn.XLOOKUP(Table2[[#This Row],[State]],[1]!Table1[States],[1]!Table1[Geo Zones])</f>
        <v>North Central</v>
      </c>
      <c r="G86" s="8">
        <v>1990</v>
      </c>
      <c r="H86" s="8">
        <v>176682</v>
      </c>
      <c r="I86" s="24">
        <f t="shared" si="32"/>
        <v>212018.4</v>
      </c>
      <c r="J86" s="25">
        <f t="shared" si="18"/>
        <v>227919.78</v>
      </c>
      <c r="K86" s="8">
        <v>201923</v>
      </c>
      <c r="L86" s="24">
        <f t="shared" si="33"/>
        <v>242307.59999999998</v>
      </c>
      <c r="M86" s="25">
        <f t="shared" si="19"/>
        <v>260480.66999999998</v>
      </c>
      <c r="N86" s="8">
        <v>227163</v>
      </c>
      <c r="O86" s="24">
        <f t="shared" si="20"/>
        <v>272595.59999999998</v>
      </c>
      <c r="P86" s="25">
        <f t="shared" si="21"/>
        <v>293040.26999999996</v>
      </c>
      <c r="Q86" s="8">
        <v>313073</v>
      </c>
      <c r="R86" s="24">
        <f t="shared" si="22"/>
        <v>375687.6</v>
      </c>
      <c r="S86" s="25">
        <f t="shared" si="23"/>
        <v>403864.17</v>
      </c>
      <c r="T86" s="26">
        <v>504806</v>
      </c>
      <c r="U86" s="24">
        <f t="shared" si="24"/>
        <v>605767.19999999995</v>
      </c>
      <c r="V86" s="25">
        <f t="shared" si="25"/>
        <v>651199.74</v>
      </c>
      <c r="W86" s="26">
        <v>605768</v>
      </c>
      <c r="X86" s="24">
        <f t="shared" si="26"/>
        <v>726921.6</v>
      </c>
      <c r="Y86" s="25">
        <f t="shared" si="27"/>
        <v>781440.72</v>
      </c>
      <c r="Z86" s="8">
        <v>706729</v>
      </c>
      <c r="AA86" s="24">
        <f t="shared" si="28"/>
        <v>848074.79999999993</v>
      </c>
      <c r="AB86" s="25">
        <f t="shared" si="29"/>
        <v>911680.40999999992</v>
      </c>
      <c r="AC86" s="8">
        <v>848075</v>
      </c>
      <c r="AD86" s="27">
        <f t="shared" si="30"/>
        <v>1017690</v>
      </c>
      <c r="AE86" s="28">
        <f t="shared" si="31"/>
        <v>1094016.75</v>
      </c>
    </row>
    <row r="87" spans="1:31" x14ac:dyDescent="0.25">
      <c r="A87" s="22">
        <v>86</v>
      </c>
      <c r="B87" s="7" t="s">
        <v>14</v>
      </c>
      <c r="C87" s="23" t="s">
        <v>123</v>
      </c>
      <c r="D87" s="23" t="str">
        <f t="shared" si="17"/>
        <v>LAGOS-BURUTU</v>
      </c>
      <c r="E87" s="23" t="s">
        <v>28</v>
      </c>
      <c r="F87" s="23" t="str">
        <f>_xlfn.XLOOKUP(Table2[[#This Row],[State]],[1]!Table1[States],[1]!Table1[Geo Zones])</f>
        <v>South South</v>
      </c>
      <c r="G87" s="8">
        <v>870</v>
      </c>
      <c r="H87" s="8">
        <v>104160</v>
      </c>
      <c r="I87" s="24">
        <f t="shared" si="32"/>
        <v>124992</v>
      </c>
      <c r="J87" s="25">
        <f t="shared" si="18"/>
        <v>134366.39999999999</v>
      </c>
      <c r="K87" s="8">
        <v>119040</v>
      </c>
      <c r="L87" s="24">
        <f t="shared" si="33"/>
        <v>142848</v>
      </c>
      <c r="M87" s="25">
        <f t="shared" si="19"/>
        <v>153561.60000000001</v>
      </c>
      <c r="N87" s="8">
        <v>133920</v>
      </c>
      <c r="O87" s="24">
        <f t="shared" si="20"/>
        <v>160704</v>
      </c>
      <c r="P87" s="25">
        <f t="shared" si="21"/>
        <v>172756.8</v>
      </c>
      <c r="Q87" s="8">
        <v>184320</v>
      </c>
      <c r="R87" s="24">
        <f t="shared" si="22"/>
        <v>221184</v>
      </c>
      <c r="S87" s="25">
        <f t="shared" si="23"/>
        <v>237772.79999999999</v>
      </c>
      <c r="T87" s="26">
        <v>297600</v>
      </c>
      <c r="U87" s="24">
        <f t="shared" si="24"/>
        <v>357120</v>
      </c>
      <c r="V87" s="25">
        <f t="shared" si="25"/>
        <v>383904</v>
      </c>
      <c r="W87" s="26">
        <v>358080</v>
      </c>
      <c r="X87" s="24">
        <f t="shared" si="26"/>
        <v>429696</v>
      </c>
      <c r="Y87" s="25">
        <f t="shared" si="27"/>
        <v>461923.2</v>
      </c>
      <c r="Z87" s="8">
        <v>416640</v>
      </c>
      <c r="AA87" s="24">
        <f t="shared" si="28"/>
        <v>499968</v>
      </c>
      <c r="AB87" s="25">
        <f t="shared" si="29"/>
        <v>537465.59999999998</v>
      </c>
      <c r="AC87" s="8">
        <v>499968</v>
      </c>
      <c r="AD87" s="27">
        <f t="shared" si="30"/>
        <v>599961.59999999998</v>
      </c>
      <c r="AE87" s="28">
        <f t="shared" si="31"/>
        <v>644958.71999999997</v>
      </c>
    </row>
    <row r="88" spans="1:31" x14ac:dyDescent="0.25">
      <c r="A88" s="22">
        <v>87</v>
      </c>
      <c r="B88" s="7" t="s">
        <v>14</v>
      </c>
      <c r="C88" s="23" t="s">
        <v>124</v>
      </c>
      <c r="D88" s="23" t="str">
        <f t="shared" si="17"/>
        <v>LAGOS-CALABAR</v>
      </c>
      <c r="E88" s="23" t="s">
        <v>468</v>
      </c>
      <c r="F88" s="23" t="str">
        <f>_xlfn.XLOOKUP(Table2[[#This Row],[State]],[1]!Table1[States],[1]!Table1[Geo Zones])</f>
        <v>South South</v>
      </c>
      <c r="G88" s="8">
        <v>1520</v>
      </c>
      <c r="H88" s="8">
        <v>160265</v>
      </c>
      <c r="I88" s="24">
        <f t="shared" si="32"/>
        <v>192318</v>
      </c>
      <c r="J88" s="25">
        <f t="shared" si="18"/>
        <v>206741.85</v>
      </c>
      <c r="K88" s="8">
        <v>183160</v>
      </c>
      <c r="L88" s="24">
        <f t="shared" si="33"/>
        <v>219792</v>
      </c>
      <c r="M88" s="25">
        <f t="shared" si="19"/>
        <v>236276.4</v>
      </c>
      <c r="N88" s="8">
        <v>206055</v>
      </c>
      <c r="O88" s="24">
        <f t="shared" si="20"/>
        <v>247266</v>
      </c>
      <c r="P88" s="25">
        <f t="shared" si="21"/>
        <v>265810.95</v>
      </c>
      <c r="Q88" s="8">
        <v>284050</v>
      </c>
      <c r="R88" s="24">
        <f t="shared" si="22"/>
        <v>340860</v>
      </c>
      <c r="S88" s="25">
        <f t="shared" si="23"/>
        <v>366424.5</v>
      </c>
      <c r="T88" s="26">
        <v>457900</v>
      </c>
      <c r="U88" s="24">
        <f t="shared" si="24"/>
        <v>549480</v>
      </c>
      <c r="V88" s="25">
        <f t="shared" si="25"/>
        <v>590691</v>
      </c>
      <c r="W88" s="26">
        <v>549100</v>
      </c>
      <c r="X88" s="24">
        <f t="shared" si="26"/>
        <v>658920</v>
      </c>
      <c r="Y88" s="25">
        <f t="shared" si="27"/>
        <v>708339</v>
      </c>
      <c r="Z88" s="8">
        <v>641060</v>
      </c>
      <c r="AA88" s="24">
        <f t="shared" si="28"/>
        <v>769272</v>
      </c>
      <c r="AB88" s="25">
        <f t="shared" si="29"/>
        <v>826967.4</v>
      </c>
      <c r="AC88" s="8">
        <v>769272</v>
      </c>
      <c r="AD88" s="27">
        <f t="shared" si="30"/>
        <v>923126.4</v>
      </c>
      <c r="AE88" s="28">
        <f t="shared" si="31"/>
        <v>992360.88</v>
      </c>
    </row>
    <row r="89" spans="1:31" x14ac:dyDescent="0.25">
      <c r="A89" s="22">
        <v>88</v>
      </c>
      <c r="B89" s="7" t="s">
        <v>14</v>
      </c>
      <c r="C89" s="23" t="s">
        <v>126</v>
      </c>
      <c r="D89" s="23" t="str">
        <f t="shared" si="17"/>
        <v>LAGOS-DALEKO</v>
      </c>
      <c r="E89" s="23" t="s">
        <v>31</v>
      </c>
      <c r="F89" s="23" t="str">
        <f>_xlfn.XLOOKUP(Table2[[#This Row],[State]],[1]!Table1[States],[1]!Table1[Geo Zones])</f>
        <v>South West</v>
      </c>
      <c r="G89" s="8">
        <v>28</v>
      </c>
      <c r="H89" s="8">
        <v>27027</v>
      </c>
      <c r="I89" s="24">
        <f t="shared" si="32"/>
        <v>32432.399999999998</v>
      </c>
      <c r="J89" s="25">
        <f t="shared" si="18"/>
        <v>34864.829999999994</v>
      </c>
      <c r="K89" s="8">
        <v>30888</v>
      </c>
      <c r="L89" s="24">
        <f t="shared" si="33"/>
        <v>37065.599999999999</v>
      </c>
      <c r="M89" s="25">
        <f t="shared" si="19"/>
        <v>39845.519999999997</v>
      </c>
      <c r="N89" s="8">
        <v>34749</v>
      </c>
      <c r="O89" s="24">
        <f t="shared" si="20"/>
        <v>41698.799999999996</v>
      </c>
      <c r="P89" s="25">
        <f t="shared" si="21"/>
        <v>44826.209999999992</v>
      </c>
      <c r="Q89" s="8">
        <v>47520</v>
      </c>
      <c r="R89" s="24">
        <f t="shared" si="22"/>
        <v>57024</v>
      </c>
      <c r="S89" s="25">
        <f t="shared" si="23"/>
        <v>61300.800000000003</v>
      </c>
      <c r="T89" s="26">
        <v>77220</v>
      </c>
      <c r="U89" s="24">
        <f t="shared" si="24"/>
        <v>92664</v>
      </c>
      <c r="V89" s="25">
        <f t="shared" si="25"/>
        <v>99613.8</v>
      </c>
      <c r="W89" s="26">
        <v>92070</v>
      </c>
      <c r="X89" s="24">
        <f t="shared" si="26"/>
        <v>110484</v>
      </c>
      <c r="Y89" s="25">
        <f t="shared" si="27"/>
        <v>118770.3</v>
      </c>
      <c r="Z89" s="8">
        <v>108108</v>
      </c>
      <c r="AA89" s="24">
        <f t="shared" si="28"/>
        <v>129729.59999999999</v>
      </c>
      <c r="AB89" s="25">
        <f t="shared" si="29"/>
        <v>139459.31999999998</v>
      </c>
      <c r="AC89" s="8">
        <v>129730</v>
      </c>
      <c r="AD89" s="27">
        <f t="shared" si="30"/>
        <v>155676</v>
      </c>
      <c r="AE89" s="28">
        <f t="shared" si="31"/>
        <v>167351.70000000001</v>
      </c>
    </row>
    <row r="90" spans="1:31" x14ac:dyDescent="0.25">
      <c r="A90" s="22">
        <v>89</v>
      </c>
      <c r="B90" s="7" t="s">
        <v>14</v>
      </c>
      <c r="C90" s="23" t="s">
        <v>127</v>
      </c>
      <c r="D90" s="23" t="str">
        <f t="shared" si="17"/>
        <v>LAGOS-DAMATURU</v>
      </c>
      <c r="E90" s="23" t="s">
        <v>128</v>
      </c>
      <c r="F90" s="23" t="str">
        <f>_xlfn.XLOOKUP(Table2[[#This Row],[State]],[1]!Table1[States],[1]!Table1[Geo Zones])</f>
        <v>North East</v>
      </c>
      <c r="G90" s="8">
        <v>3072</v>
      </c>
      <c r="H90" s="8">
        <v>234166</v>
      </c>
      <c r="I90" s="24">
        <f t="shared" si="32"/>
        <v>280999.2</v>
      </c>
      <c r="J90" s="25">
        <f t="shared" si="18"/>
        <v>302074.14</v>
      </c>
      <c r="K90" s="8">
        <v>267618</v>
      </c>
      <c r="L90" s="24">
        <f t="shared" si="33"/>
        <v>321141.59999999998</v>
      </c>
      <c r="M90" s="25">
        <f t="shared" si="19"/>
        <v>345227.22</v>
      </c>
      <c r="N90" s="8">
        <v>301070</v>
      </c>
      <c r="O90" s="24">
        <f t="shared" si="20"/>
        <v>361284</v>
      </c>
      <c r="P90" s="25">
        <f t="shared" si="21"/>
        <v>388380.3</v>
      </c>
      <c r="Q90" s="8">
        <v>415175</v>
      </c>
      <c r="R90" s="24">
        <f t="shared" si="22"/>
        <v>498210</v>
      </c>
      <c r="S90" s="25">
        <f t="shared" si="23"/>
        <v>535575.75</v>
      </c>
      <c r="T90" s="26">
        <v>669045</v>
      </c>
      <c r="U90" s="24">
        <f t="shared" si="24"/>
        <v>802854</v>
      </c>
      <c r="V90" s="25">
        <f t="shared" si="25"/>
        <v>863068.05</v>
      </c>
      <c r="W90" s="26">
        <v>802854</v>
      </c>
      <c r="X90" s="24">
        <f t="shared" si="26"/>
        <v>963424.79999999993</v>
      </c>
      <c r="Y90" s="25">
        <f t="shared" si="27"/>
        <v>1035681.6599999999</v>
      </c>
      <c r="Z90" s="8">
        <v>936663</v>
      </c>
      <c r="AA90" s="24">
        <f t="shared" si="28"/>
        <v>1123995.5999999999</v>
      </c>
      <c r="AB90" s="25">
        <f t="shared" si="29"/>
        <v>1208295.2699999998</v>
      </c>
      <c r="AC90" s="8">
        <v>1123996</v>
      </c>
      <c r="AD90" s="27">
        <f t="shared" si="30"/>
        <v>1348795.2</v>
      </c>
      <c r="AE90" s="28">
        <f t="shared" si="31"/>
        <v>1449954.8399999999</v>
      </c>
    </row>
    <row r="91" spans="1:31" x14ac:dyDescent="0.25">
      <c r="A91" s="22">
        <v>90</v>
      </c>
      <c r="B91" s="7" t="s">
        <v>14</v>
      </c>
      <c r="C91" s="23" t="s">
        <v>129</v>
      </c>
      <c r="D91" s="23" t="str">
        <f t="shared" si="17"/>
        <v>LAGOS-DAMBOA</v>
      </c>
      <c r="E91" s="23" t="s">
        <v>118</v>
      </c>
      <c r="F91" s="23" t="str">
        <f>_xlfn.XLOOKUP(Table2[[#This Row],[State]],[1]!Table1[States],[1]!Table1[Geo Zones])</f>
        <v>North East</v>
      </c>
      <c r="G91" s="8">
        <v>3234</v>
      </c>
      <c r="H91" s="8">
        <v>232225</v>
      </c>
      <c r="I91" s="24">
        <f t="shared" si="32"/>
        <v>278670</v>
      </c>
      <c r="J91" s="25">
        <f t="shared" si="18"/>
        <v>299570.25</v>
      </c>
      <c r="K91" s="8">
        <v>265400</v>
      </c>
      <c r="L91" s="24">
        <f t="shared" si="33"/>
        <v>318480</v>
      </c>
      <c r="M91" s="25">
        <f t="shared" si="19"/>
        <v>342366</v>
      </c>
      <c r="N91" s="8">
        <v>298575</v>
      </c>
      <c r="O91" s="24">
        <f t="shared" si="20"/>
        <v>358290</v>
      </c>
      <c r="P91" s="25">
        <f t="shared" si="21"/>
        <v>385161.75</v>
      </c>
      <c r="Q91" s="8">
        <v>411673</v>
      </c>
      <c r="R91" s="24">
        <f t="shared" si="22"/>
        <v>494007.6</v>
      </c>
      <c r="S91" s="25">
        <f t="shared" si="23"/>
        <v>531058.16999999993</v>
      </c>
      <c r="T91" s="26">
        <v>663499</v>
      </c>
      <c r="U91" s="24">
        <f t="shared" si="24"/>
        <v>796198.79999999993</v>
      </c>
      <c r="V91" s="25">
        <f t="shared" si="25"/>
        <v>855913.71</v>
      </c>
      <c r="W91" s="26">
        <v>796556</v>
      </c>
      <c r="X91" s="24">
        <f t="shared" si="26"/>
        <v>955867.2</v>
      </c>
      <c r="Y91" s="25">
        <f t="shared" si="27"/>
        <v>1027557.24</v>
      </c>
      <c r="Z91" s="8">
        <v>928899</v>
      </c>
      <c r="AA91" s="24">
        <f t="shared" si="28"/>
        <v>1114678.8</v>
      </c>
      <c r="AB91" s="25">
        <f t="shared" si="29"/>
        <v>1198279.71</v>
      </c>
      <c r="AC91" s="8">
        <v>1114678</v>
      </c>
      <c r="AD91" s="27">
        <f t="shared" si="30"/>
        <v>1337613.5999999999</v>
      </c>
      <c r="AE91" s="28">
        <f t="shared" si="31"/>
        <v>1437934.6199999999</v>
      </c>
    </row>
    <row r="92" spans="1:31" x14ac:dyDescent="0.25">
      <c r="A92" s="22">
        <v>91</v>
      </c>
      <c r="B92" s="7" t="s">
        <v>14</v>
      </c>
      <c r="C92" s="23" t="s">
        <v>130</v>
      </c>
      <c r="D92" s="23" t="str">
        <f t="shared" si="17"/>
        <v>LAGOS-DANDUME</v>
      </c>
      <c r="E92" s="23" t="s">
        <v>131</v>
      </c>
      <c r="F92" s="23" t="str">
        <f>_xlfn.XLOOKUP(Table2[[#This Row],[State]],[1]!Table1[States],[1]!Table1[Geo Zones])</f>
        <v>North West</v>
      </c>
      <c r="G92" s="8">
        <v>2154</v>
      </c>
      <c r="H92" s="8">
        <v>186050</v>
      </c>
      <c r="I92" s="24">
        <f t="shared" si="32"/>
        <v>223260</v>
      </c>
      <c r="J92" s="25">
        <f t="shared" si="18"/>
        <v>240004.5</v>
      </c>
      <c r="K92" s="8">
        <v>212629</v>
      </c>
      <c r="L92" s="24">
        <f t="shared" si="33"/>
        <v>255154.8</v>
      </c>
      <c r="M92" s="25">
        <f t="shared" si="19"/>
        <v>274291.40999999997</v>
      </c>
      <c r="N92" s="8">
        <v>239208</v>
      </c>
      <c r="O92" s="24">
        <f t="shared" si="20"/>
        <v>287049.59999999998</v>
      </c>
      <c r="P92" s="25">
        <f t="shared" si="21"/>
        <v>308578.31999999995</v>
      </c>
      <c r="Q92" s="8">
        <v>329413</v>
      </c>
      <c r="R92" s="24">
        <f t="shared" si="22"/>
        <v>395295.6</v>
      </c>
      <c r="S92" s="25">
        <f t="shared" si="23"/>
        <v>424942.76999999996</v>
      </c>
      <c r="T92" s="26">
        <v>531573</v>
      </c>
      <c r="U92" s="24">
        <f t="shared" si="24"/>
        <v>637887.6</v>
      </c>
      <c r="V92" s="25">
        <f t="shared" si="25"/>
        <v>685729.16999999993</v>
      </c>
      <c r="W92" s="26">
        <v>638068</v>
      </c>
      <c r="X92" s="24">
        <f t="shared" si="26"/>
        <v>765681.6</v>
      </c>
      <c r="Y92" s="25">
        <f t="shared" si="27"/>
        <v>823107.72</v>
      </c>
      <c r="Z92" s="8">
        <v>744202</v>
      </c>
      <c r="AA92" s="24">
        <f t="shared" si="28"/>
        <v>893042.4</v>
      </c>
      <c r="AB92" s="25">
        <f t="shared" si="29"/>
        <v>960020.58000000007</v>
      </c>
      <c r="AC92" s="8">
        <v>893042</v>
      </c>
      <c r="AD92" s="27">
        <f t="shared" si="30"/>
        <v>1071650.3999999999</v>
      </c>
      <c r="AE92" s="28">
        <f t="shared" si="31"/>
        <v>1152024.18</v>
      </c>
    </row>
    <row r="93" spans="1:31" x14ac:dyDescent="0.25">
      <c r="A93" s="22">
        <v>92</v>
      </c>
      <c r="B93" s="7" t="s">
        <v>14</v>
      </c>
      <c r="C93" s="23" t="s">
        <v>132</v>
      </c>
      <c r="D93" s="23" t="str">
        <f t="shared" si="17"/>
        <v>LAGOS-DANJA</v>
      </c>
      <c r="E93" s="23" t="s">
        <v>131</v>
      </c>
      <c r="F93" s="23" t="str">
        <f>_xlfn.XLOOKUP(Table2[[#This Row],[State]],[1]!Table1[States],[1]!Table1[Geo Zones])</f>
        <v>North West</v>
      </c>
      <c r="G93" s="8">
        <v>2058</v>
      </c>
      <c r="H93" s="8">
        <v>179101</v>
      </c>
      <c r="I93" s="24">
        <f t="shared" si="32"/>
        <v>214921.19999999998</v>
      </c>
      <c r="J93" s="25">
        <f t="shared" si="18"/>
        <v>231040.28999999998</v>
      </c>
      <c r="K93" s="8">
        <v>204687</v>
      </c>
      <c r="L93" s="24">
        <f t="shared" si="33"/>
        <v>245624.4</v>
      </c>
      <c r="M93" s="25">
        <f t="shared" si="19"/>
        <v>264046.23</v>
      </c>
      <c r="N93" s="8">
        <v>230273</v>
      </c>
      <c r="O93" s="24">
        <f t="shared" si="20"/>
        <v>276327.59999999998</v>
      </c>
      <c r="P93" s="25">
        <f t="shared" si="21"/>
        <v>297052.17</v>
      </c>
      <c r="Q93" s="8">
        <v>316778</v>
      </c>
      <c r="R93" s="24">
        <f t="shared" si="22"/>
        <v>380133.6</v>
      </c>
      <c r="S93" s="25">
        <f t="shared" si="23"/>
        <v>408643.62</v>
      </c>
      <c r="T93" s="26">
        <v>511718</v>
      </c>
      <c r="U93" s="24">
        <f t="shared" si="24"/>
        <v>614061.6</v>
      </c>
      <c r="V93" s="25">
        <f t="shared" si="25"/>
        <v>660116.22</v>
      </c>
      <c r="W93" s="26">
        <v>613700</v>
      </c>
      <c r="X93" s="24">
        <f t="shared" si="26"/>
        <v>736440</v>
      </c>
      <c r="Y93" s="25">
        <f t="shared" si="27"/>
        <v>791673</v>
      </c>
      <c r="Z93" s="8">
        <v>716405</v>
      </c>
      <c r="AA93" s="24">
        <f t="shared" si="28"/>
        <v>859686</v>
      </c>
      <c r="AB93" s="25">
        <f t="shared" si="29"/>
        <v>924162.45</v>
      </c>
      <c r="AC93" s="8">
        <v>859685</v>
      </c>
      <c r="AD93" s="27">
        <f t="shared" si="30"/>
        <v>1031622</v>
      </c>
      <c r="AE93" s="28">
        <f t="shared" si="31"/>
        <v>1108993.6499999999</v>
      </c>
    </row>
    <row r="94" spans="1:31" x14ac:dyDescent="0.25">
      <c r="A94" s="22">
        <v>93</v>
      </c>
      <c r="B94" s="7" t="s">
        <v>14</v>
      </c>
      <c r="C94" s="23" t="s">
        <v>133</v>
      </c>
      <c r="D94" s="23" t="str">
        <f t="shared" si="17"/>
        <v>LAGOS-DAURA</v>
      </c>
      <c r="E94" s="23" t="s">
        <v>131</v>
      </c>
      <c r="F94" s="23" t="str">
        <f>_xlfn.XLOOKUP(Table2[[#This Row],[State]],[1]!Table1[States],[1]!Table1[Geo Zones])</f>
        <v>North West</v>
      </c>
      <c r="G94" s="8">
        <v>2582</v>
      </c>
      <c r="H94" s="8">
        <v>215743</v>
      </c>
      <c r="I94" s="24">
        <f t="shared" si="32"/>
        <v>258891.59999999998</v>
      </c>
      <c r="J94" s="25">
        <f t="shared" si="18"/>
        <v>278308.46999999997</v>
      </c>
      <c r="K94" s="8">
        <v>246563</v>
      </c>
      <c r="L94" s="24">
        <f t="shared" si="33"/>
        <v>295875.59999999998</v>
      </c>
      <c r="M94" s="25">
        <f t="shared" si="19"/>
        <v>318066.26999999996</v>
      </c>
      <c r="N94" s="8">
        <v>277383</v>
      </c>
      <c r="O94" s="24">
        <f t="shared" si="20"/>
        <v>332859.59999999998</v>
      </c>
      <c r="P94" s="25">
        <f t="shared" si="21"/>
        <v>357824.06999999995</v>
      </c>
      <c r="Q94" s="8">
        <v>382660</v>
      </c>
      <c r="R94" s="24">
        <f t="shared" si="22"/>
        <v>459192</v>
      </c>
      <c r="S94" s="25">
        <f t="shared" si="23"/>
        <v>493631.4</v>
      </c>
      <c r="T94" s="26">
        <v>616408</v>
      </c>
      <c r="U94" s="24">
        <f t="shared" si="24"/>
        <v>739689.6</v>
      </c>
      <c r="V94" s="25">
        <f t="shared" si="25"/>
        <v>795166.32</v>
      </c>
      <c r="W94" s="26">
        <v>740050</v>
      </c>
      <c r="X94" s="24">
        <f t="shared" si="26"/>
        <v>888060</v>
      </c>
      <c r="Y94" s="25">
        <f t="shared" si="27"/>
        <v>954664.5</v>
      </c>
      <c r="Z94" s="8">
        <v>862971</v>
      </c>
      <c r="AA94" s="24">
        <f t="shared" si="28"/>
        <v>1035565.2</v>
      </c>
      <c r="AB94" s="25">
        <f t="shared" si="29"/>
        <v>1113232.5899999999</v>
      </c>
      <c r="AC94" s="8">
        <v>1035565</v>
      </c>
      <c r="AD94" s="27">
        <f t="shared" si="30"/>
        <v>1242678</v>
      </c>
      <c r="AE94" s="28">
        <f t="shared" si="31"/>
        <v>1335878.8500000001</v>
      </c>
    </row>
    <row r="95" spans="1:31" x14ac:dyDescent="0.25">
      <c r="A95" s="22">
        <v>94</v>
      </c>
      <c r="B95" s="7" t="s">
        <v>14</v>
      </c>
      <c r="C95" s="23" t="s">
        <v>134</v>
      </c>
      <c r="D95" s="23" t="str">
        <f t="shared" si="17"/>
        <v>LAGOS-DOPEMU</v>
      </c>
      <c r="E95" s="23" t="s">
        <v>31</v>
      </c>
      <c r="F95" s="23" t="str">
        <f>_xlfn.XLOOKUP(Table2[[#This Row],[State]],[1]!Table1[States],[1]!Table1[Geo Zones])</f>
        <v>South West</v>
      </c>
      <c r="G95" s="8">
        <v>52</v>
      </c>
      <c r="H95" s="8">
        <v>35343</v>
      </c>
      <c r="I95" s="24">
        <f t="shared" si="32"/>
        <v>42411.6</v>
      </c>
      <c r="J95" s="25">
        <f t="shared" si="18"/>
        <v>45592.47</v>
      </c>
      <c r="K95" s="8">
        <v>40392</v>
      </c>
      <c r="L95" s="24">
        <f t="shared" si="33"/>
        <v>48470.400000000001</v>
      </c>
      <c r="M95" s="25">
        <f t="shared" si="19"/>
        <v>52105.68</v>
      </c>
      <c r="N95" s="8">
        <v>45441</v>
      </c>
      <c r="O95" s="24">
        <f t="shared" si="20"/>
        <v>54529.2</v>
      </c>
      <c r="P95" s="25">
        <f t="shared" si="21"/>
        <v>58618.89</v>
      </c>
      <c r="Q95" s="8">
        <v>62370</v>
      </c>
      <c r="R95" s="24">
        <f t="shared" si="22"/>
        <v>74844</v>
      </c>
      <c r="S95" s="25">
        <f t="shared" si="23"/>
        <v>80457.3</v>
      </c>
      <c r="T95" s="26">
        <v>100980</v>
      </c>
      <c r="U95" s="24">
        <f t="shared" si="24"/>
        <v>121176</v>
      </c>
      <c r="V95" s="25">
        <f t="shared" si="25"/>
        <v>130264.2</v>
      </c>
      <c r="W95" s="26">
        <v>120780</v>
      </c>
      <c r="X95" s="24">
        <f t="shared" si="26"/>
        <v>144936</v>
      </c>
      <c r="Y95" s="25">
        <f t="shared" si="27"/>
        <v>155806.20000000001</v>
      </c>
      <c r="Z95" s="8">
        <v>141372</v>
      </c>
      <c r="AA95" s="24">
        <f t="shared" si="28"/>
        <v>169646.4</v>
      </c>
      <c r="AB95" s="25">
        <f t="shared" si="29"/>
        <v>182369.88</v>
      </c>
      <c r="AC95" s="8">
        <v>169646</v>
      </c>
      <c r="AD95" s="27">
        <f t="shared" si="30"/>
        <v>203575.19999999998</v>
      </c>
      <c r="AE95" s="28">
        <f t="shared" si="31"/>
        <v>218843.33999999997</v>
      </c>
    </row>
    <row r="96" spans="1:31" x14ac:dyDescent="0.25">
      <c r="A96" s="22">
        <v>95</v>
      </c>
      <c r="B96" s="7" t="s">
        <v>14</v>
      </c>
      <c r="C96" s="23" t="s">
        <v>135</v>
      </c>
      <c r="D96" s="23" t="str">
        <f t="shared" si="17"/>
        <v>LAGOS-DUTSE</v>
      </c>
      <c r="E96" s="23" t="s">
        <v>136</v>
      </c>
      <c r="F96" s="23" t="str">
        <f>_xlfn.XLOOKUP(Table2[[#This Row],[State]],[1]!Table1[States],[1]!Table1[Geo Zones])</f>
        <v>North West</v>
      </c>
      <c r="G96" s="8">
        <v>2380</v>
      </c>
      <c r="H96" s="8">
        <v>192531</v>
      </c>
      <c r="I96" s="24">
        <f t="shared" si="32"/>
        <v>231037.19999999998</v>
      </c>
      <c r="J96" s="25">
        <f t="shared" si="18"/>
        <v>248364.99</v>
      </c>
      <c r="K96" s="8">
        <v>220035</v>
      </c>
      <c r="L96" s="24">
        <f t="shared" si="33"/>
        <v>264042</v>
      </c>
      <c r="M96" s="25">
        <f t="shared" si="19"/>
        <v>283845.15000000002</v>
      </c>
      <c r="N96" s="8">
        <v>247540</v>
      </c>
      <c r="O96" s="24">
        <f t="shared" si="20"/>
        <v>297048</v>
      </c>
      <c r="P96" s="25">
        <f t="shared" si="21"/>
        <v>319326.59999999998</v>
      </c>
      <c r="Q96" s="8">
        <v>341126</v>
      </c>
      <c r="R96" s="24">
        <f t="shared" si="22"/>
        <v>409351.2</v>
      </c>
      <c r="S96" s="25">
        <f t="shared" si="23"/>
        <v>440052.54000000004</v>
      </c>
      <c r="T96" s="26">
        <v>550088</v>
      </c>
      <c r="U96" s="24">
        <f t="shared" si="24"/>
        <v>660105.6</v>
      </c>
      <c r="V96" s="25">
        <f t="shared" si="25"/>
        <v>709613.52</v>
      </c>
      <c r="W96" s="26">
        <v>660820</v>
      </c>
      <c r="X96" s="24">
        <f t="shared" si="26"/>
        <v>792984</v>
      </c>
      <c r="Y96" s="25">
        <f t="shared" si="27"/>
        <v>852457.8</v>
      </c>
      <c r="Z96" s="8">
        <v>770123</v>
      </c>
      <c r="AA96" s="24">
        <f t="shared" si="28"/>
        <v>924147.6</v>
      </c>
      <c r="AB96" s="25">
        <f t="shared" si="29"/>
        <v>993458.66999999993</v>
      </c>
      <c r="AC96" s="8">
        <v>924148</v>
      </c>
      <c r="AD96" s="27">
        <f t="shared" si="30"/>
        <v>1108977.5999999999</v>
      </c>
      <c r="AE96" s="28">
        <f t="shared" si="31"/>
        <v>1192150.92</v>
      </c>
    </row>
    <row r="97" spans="1:31" x14ac:dyDescent="0.25">
      <c r="A97" s="22">
        <v>96</v>
      </c>
      <c r="B97" s="7" t="s">
        <v>14</v>
      </c>
      <c r="C97" s="23" t="s">
        <v>137</v>
      </c>
      <c r="D97" s="23" t="str">
        <f t="shared" si="17"/>
        <v>LAGOS-EBUTE ERO</v>
      </c>
      <c r="E97" s="23" t="s">
        <v>31</v>
      </c>
      <c r="F97" s="23" t="str">
        <f>_xlfn.XLOOKUP(Table2[[#This Row],[State]],[1]!Table1[States],[1]!Table1[Geo Zones])</f>
        <v>South West</v>
      </c>
      <c r="G97" s="8">
        <v>12</v>
      </c>
      <c r="H97" s="8">
        <v>27027</v>
      </c>
      <c r="I97" s="24">
        <f t="shared" si="32"/>
        <v>32432.399999999998</v>
      </c>
      <c r="J97" s="25">
        <f t="shared" si="18"/>
        <v>34864.829999999994</v>
      </c>
      <c r="K97" s="8">
        <v>30888</v>
      </c>
      <c r="L97" s="24">
        <f t="shared" si="33"/>
        <v>37065.599999999999</v>
      </c>
      <c r="M97" s="25">
        <f t="shared" si="19"/>
        <v>39845.519999999997</v>
      </c>
      <c r="N97" s="8">
        <v>34749</v>
      </c>
      <c r="O97" s="24">
        <f t="shared" si="20"/>
        <v>41698.799999999996</v>
      </c>
      <c r="P97" s="25">
        <f t="shared" si="21"/>
        <v>44826.209999999992</v>
      </c>
      <c r="Q97" s="8">
        <v>48510</v>
      </c>
      <c r="R97" s="24">
        <f t="shared" si="22"/>
        <v>58212</v>
      </c>
      <c r="S97" s="25">
        <f t="shared" si="23"/>
        <v>62577.9</v>
      </c>
      <c r="T97" s="26">
        <v>77220</v>
      </c>
      <c r="U97" s="24">
        <f t="shared" si="24"/>
        <v>92664</v>
      </c>
      <c r="V97" s="25">
        <f t="shared" si="25"/>
        <v>99613.8</v>
      </c>
      <c r="W97" s="26">
        <v>93060</v>
      </c>
      <c r="X97" s="24">
        <f t="shared" si="26"/>
        <v>111672</v>
      </c>
      <c r="Y97" s="25">
        <f t="shared" si="27"/>
        <v>120047.4</v>
      </c>
      <c r="Z97" s="8">
        <v>108108</v>
      </c>
      <c r="AA97" s="24">
        <f t="shared" si="28"/>
        <v>129729.59999999999</v>
      </c>
      <c r="AB97" s="25">
        <f t="shared" si="29"/>
        <v>139459.31999999998</v>
      </c>
      <c r="AC97" s="8">
        <v>129730</v>
      </c>
      <c r="AD97" s="27">
        <f t="shared" si="30"/>
        <v>155676</v>
      </c>
      <c r="AE97" s="28">
        <f t="shared" si="31"/>
        <v>167351.70000000001</v>
      </c>
    </row>
    <row r="98" spans="1:31" x14ac:dyDescent="0.25">
      <c r="A98" s="22">
        <v>97</v>
      </c>
      <c r="B98" s="7" t="s">
        <v>14</v>
      </c>
      <c r="C98" s="23" t="s">
        <v>138</v>
      </c>
      <c r="D98" s="23" t="str">
        <f t="shared" si="17"/>
        <v>LAGOS-EBUTE-META</v>
      </c>
      <c r="E98" s="23" t="s">
        <v>31</v>
      </c>
      <c r="F98" s="23" t="str">
        <f>_xlfn.XLOOKUP(Table2[[#This Row],[State]],[1]!Table1[States],[1]!Table1[Geo Zones])</f>
        <v>South West</v>
      </c>
      <c r="G98" s="8">
        <v>20</v>
      </c>
      <c r="H98" s="8">
        <v>27027</v>
      </c>
      <c r="I98" s="24">
        <f t="shared" si="32"/>
        <v>32432.399999999998</v>
      </c>
      <c r="J98" s="25">
        <f t="shared" si="18"/>
        <v>34864.829999999994</v>
      </c>
      <c r="K98" s="8">
        <v>30888</v>
      </c>
      <c r="L98" s="24">
        <f t="shared" si="33"/>
        <v>37065.599999999999</v>
      </c>
      <c r="M98" s="25">
        <f t="shared" si="19"/>
        <v>39845.519999999997</v>
      </c>
      <c r="N98" s="8">
        <v>34749</v>
      </c>
      <c r="O98" s="24">
        <f t="shared" si="20"/>
        <v>41698.799999999996</v>
      </c>
      <c r="P98" s="25">
        <f t="shared" si="21"/>
        <v>44826.209999999992</v>
      </c>
      <c r="Q98" s="8">
        <v>48510</v>
      </c>
      <c r="R98" s="24">
        <f t="shared" si="22"/>
        <v>58212</v>
      </c>
      <c r="S98" s="25">
        <f t="shared" si="23"/>
        <v>62577.9</v>
      </c>
      <c r="T98" s="26">
        <v>77220</v>
      </c>
      <c r="U98" s="24">
        <f t="shared" si="24"/>
        <v>92664</v>
      </c>
      <c r="V98" s="25">
        <f t="shared" si="25"/>
        <v>99613.8</v>
      </c>
      <c r="W98" s="26">
        <v>93060</v>
      </c>
      <c r="X98" s="24">
        <f t="shared" si="26"/>
        <v>111672</v>
      </c>
      <c r="Y98" s="25">
        <f t="shared" si="27"/>
        <v>120047.4</v>
      </c>
      <c r="Z98" s="8">
        <v>108108</v>
      </c>
      <c r="AA98" s="24">
        <f t="shared" si="28"/>
        <v>129729.59999999999</v>
      </c>
      <c r="AB98" s="25">
        <f t="shared" si="29"/>
        <v>139459.31999999998</v>
      </c>
      <c r="AC98" s="8">
        <v>129730</v>
      </c>
      <c r="AD98" s="27">
        <f t="shared" si="30"/>
        <v>155676</v>
      </c>
      <c r="AE98" s="28">
        <f t="shared" si="31"/>
        <v>167351.70000000001</v>
      </c>
    </row>
    <row r="99" spans="1:31" x14ac:dyDescent="0.25">
      <c r="A99" s="22">
        <v>98</v>
      </c>
      <c r="B99" s="7" t="s">
        <v>14</v>
      </c>
      <c r="C99" s="23" t="s">
        <v>139</v>
      </c>
      <c r="D99" s="23" t="str">
        <f t="shared" si="17"/>
        <v>LAGOS-EDE</v>
      </c>
      <c r="E99" s="23" t="s">
        <v>87</v>
      </c>
      <c r="F99" s="23" t="str">
        <f>_xlfn.XLOOKUP(Table2[[#This Row],[State]],[1]!Table1[States],[1]!Table1[Geo Zones])</f>
        <v>South West</v>
      </c>
      <c r="G99" s="8">
        <v>454</v>
      </c>
      <c r="H99" s="8">
        <v>64176</v>
      </c>
      <c r="I99" s="24">
        <f t="shared" si="32"/>
        <v>77011.199999999997</v>
      </c>
      <c r="J99" s="25">
        <f t="shared" si="18"/>
        <v>82787.039999999994</v>
      </c>
      <c r="K99" s="8">
        <v>73344</v>
      </c>
      <c r="L99" s="24">
        <f t="shared" si="33"/>
        <v>88012.800000000003</v>
      </c>
      <c r="M99" s="25">
        <f t="shared" si="19"/>
        <v>94613.760000000009</v>
      </c>
      <c r="N99" s="8">
        <v>82512</v>
      </c>
      <c r="O99" s="24">
        <f t="shared" si="20"/>
        <v>99014.399999999994</v>
      </c>
      <c r="P99" s="25">
        <f t="shared" si="21"/>
        <v>106440.48</v>
      </c>
      <c r="Q99" s="8">
        <v>113280</v>
      </c>
      <c r="R99" s="24">
        <f t="shared" si="22"/>
        <v>135936</v>
      </c>
      <c r="S99" s="25">
        <f t="shared" si="23"/>
        <v>146131.20000000001</v>
      </c>
      <c r="T99" s="26">
        <v>183360</v>
      </c>
      <c r="U99" s="24">
        <f t="shared" si="24"/>
        <v>220032</v>
      </c>
      <c r="V99" s="25">
        <f t="shared" si="25"/>
        <v>236534.39999999999</v>
      </c>
      <c r="W99" s="26">
        <v>219840</v>
      </c>
      <c r="X99" s="24">
        <f t="shared" si="26"/>
        <v>263808</v>
      </c>
      <c r="Y99" s="25">
        <f t="shared" si="27"/>
        <v>283593.59999999998</v>
      </c>
      <c r="Z99" s="8">
        <v>256704</v>
      </c>
      <c r="AA99" s="24">
        <f t="shared" si="28"/>
        <v>308044.79999999999</v>
      </c>
      <c r="AB99" s="25">
        <f t="shared" si="29"/>
        <v>331148.15999999997</v>
      </c>
      <c r="AC99" s="8">
        <v>308045</v>
      </c>
      <c r="AD99" s="27">
        <f t="shared" si="30"/>
        <v>369654</v>
      </c>
      <c r="AE99" s="28">
        <f t="shared" si="31"/>
        <v>397378.05</v>
      </c>
    </row>
    <row r="100" spans="1:31" x14ac:dyDescent="0.25">
      <c r="A100" s="22">
        <v>99</v>
      </c>
      <c r="B100" s="7" t="s">
        <v>14</v>
      </c>
      <c r="C100" s="23" t="s">
        <v>140</v>
      </c>
      <c r="D100" s="23" t="str">
        <f t="shared" si="17"/>
        <v>LAGOS-EFFON-ALAIYE</v>
      </c>
      <c r="E100" s="23" t="s">
        <v>36</v>
      </c>
      <c r="F100" s="23" t="str">
        <f>_xlfn.XLOOKUP(Table2[[#This Row],[State]],[1]!Table1[States],[1]!Table1[Geo Zones])</f>
        <v>South West</v>
      </c>
      <c r="G100" s="8">
        <v>604</v>
      </c>
      <c r="H100" s="8">
        <v>75264</v>
      </c>
      <c r="I100" s="24">
        <f t="shared" si="32"/>
        <v>90316.800000000003</v>
      </c>
      <c r="J100" s="25">
        <f t="shared" si="18"/>
        <v>97090.559999999998</v>
      </c>
      <c r="K100" s="8">
        <v>86016</v>
      </c>
      <c r="L100" s="24">
        <f t="shared" si="33"/>
        <v>103219.2</v>
      </c>
      <c r="M100" s="25">
        <f t="shared" si="19"/>
        <v>110960.64</v>
      </c>
      <c r="N100" s="8">
        <v>96768</v>
      </c>
      <c r="O100" s="24">
        <f t="shared" si="20"/>
        <v>116121.59999999999</v>
      </c>
      <c r="P100" s="25">
        <f t="shared" si="21"/>
        <v>124830.71999999999</v>
      </c>
      <c r="Q100" s="8">
        <v>133440</v>
      </c>
      <c r="R100" s="24">
        <f t="shared" si="22"/>
        <v>160128</v>
      </c>
      <c r="S100" s="25">
        <f t="shared" si="23"/>
        <v>172137.60000000001</v>
      </c>
      <c r="T100" s="26">
        <v>215040</v>
      </c>
      <c r="U100" s="24">
        <f t="shared" si="24"/>
        <v>258048</v>
      </c>
      <c r="V100" s="25">
        <f t="shared" si="25"/>
        <v>277401.59999999998</v>
      </c>
      <c r="W100" s="26">
        <v>258240</v>
      </c>
      <c r="X100" s="24">
        <f t="shared" si="26"/>
        <v>309888</v>
      </c>
      <c r="Y100" s="25">
        <f t="shared" si="27"/>
        <v>333129.59999999998</v>
      </c>
      <c r="Z100" s="8">
        <v>301056</v>
      </c>
      <c r="AA100" s="24">
        <f t="shared" si="28"/>
        <v>361267.20000000001</v>
      </c>
      <c r="AB100" s="25">
        <f t="shared" si="29"/>
        <v>388362.23999999999</v>
      </c>
      <c r="AC100" s="8">
        <v>361267</v>
      </c>
      <c r="AD100" s="27">
        <f t="shared" si="30"/>
        <v>433520.39999999997</v>
      </c>
      <c r="AE100" s="28">
        <f t="shared" si="31"/>
        <v>466034.42999999993</v>
      </c>
    </row>
    <row r="101" spans="1:31" x14ac:dyDescent="0.25">
      <c r="A101" s="22">
        <v>100</v>
      </c>
      <c r="B101" s="7" t="s">
        <v>14</v>
      </c>
      <c r="C101" s="23" t="s">
        <v>141</v>
      </c>
      <c r="D101" s="23" t="str">
        <f t="shared" si="17"/>
        <v>LAGOS-EGBE</v>
      </c>
      <c r="E101" s="23" t="s">
        <v>24</v>
      </c>
      <c r="F101" s="23" t="str">
        <f>_xlfn.XLOOKUP(Table2[[#This Row],[State]],[1]!Table1[States],[1]!Table1[Geo Zones])</f>
        <v>North Central</v>
      </c>
      <c r="G101" s="8">
        <v>800</v>
      </c>
      <c r="H101" s="8">
        <v>97104</v>
      </c>
      <c r="I101" s="24">
        <f t="shared" si="32"/>
        <v>116524.8</v>
      </c>
      <c r="J101" s="25">
        <f t="shared" si="18"/>
        <v>125264.16</v>
      </c>
      <c r="K101" s="8">
        <v>110976</v>
      </c>
      <c r="L101" s="24">
        <f t="shared" si="33"/>
        <v>133171.19999999998</v>
      </c>
      <c r="M101" s="25">
        <f t="shared" si="19"/>
        <v>143159.03999999998</v>
      </c>
      <c r="N101" s="8">
        <v>124848</v>
      </c>
      <c r="O101" s="24">
        <f t="shared" si="20"/>
        <v>149817.60000000001</v>
      </c>
      <c r="P101" s="25">
        <f t="shared" si="21"/>
        <v>161053.92000000001</v>
      </c>
      <c r="Q101" s="8">
        <v>171840</v>
      </c>
      <c r="R101" s="24">
        <f t="shared" si="22"/>
        <v>206208</v>
      </c>
      <c r="S101" s="25">
        <f t="shared" si="23"/>
        <v>221673.60000000001</v>
      </c>
      <c r="T101" s="26">
        <v>277440</v>
      </c>
      <c r="U101" s="24">
        <f t="shared" si="24"/>
        <v>332928</v>
      </c>
      <c r="V101" s="25">
        <f t="shared" si="25"/>
        <v>357897.6</v>
      </c>
      <c r="W101" s="26">
        <v>333120</v>
      </c>
      <c r="X101" s="24">
        <f t="shared" si="26"/>
        <v>399744</v>
      </c>
      <c r="Y101" s="25">
        <f t="shared" si="27"/>
        <v>429724.8</v>
      </c>
      <c r="Z101" s="8">
        <v>388416</v>
      </c>
      <c r="AA101" s="24">
        <f t="shared" si="28"/>
        <v>466099.20000000001</v>
      </c>
      <c r="AB101" s="25">
        <f t="shared" si="29"/>
        <v>501056.64</v>
      </c>
      <c r="AC101" s="8">
        <v>466099</v>
      </c>
      <c r="AD101" s="27">
        <f t="shared" si="30"/>
        <v>559318.79999999993</v>
      </c>
      <c r="AE101" s="28">
        <f t="shared" si="31"/>
        <v>601267.71</v>
      </c>
    </row>
    <row r="102" spans="1:31" x14ac:dyDescent="0.25">
      <c r="A102" s="22">
        <v>101</v>
      </c>
      <c r="B102" s="7" t="s">
        <v>14</v>
      </c>
      <c r="C102" s="23" t="s">
        <v>142</v>
      </c>
      <c r="D102" s="23" t="str">
        <f t="shared" si="17"/>
        <v>LAGOS-EGBEDA</v>
      </c>
      <c r="E102" s="23" t="s">
        <v>31</v>
      </c>
      <c r="F102" s="23" t="str">
        <f>_xlfn.XLOOKUP(Table2[[#This Row],[State]],[1]!Table1[States],[1]!Table1[Geo Zones])</f>
        <v>South West</v>
      </c>
      <c r="G102" s="8">
        <v>56</v>
      </c>
      <c r="H102" s="8">
        <v>28067</v>
      </c>
      <c r="I102" s="24">
        <f t="shared" si="32"/>
        <v>33680.400000000001</v>
      </c>
      <c r="J102" s="25">
        <f t="shared" si="18"/>
        <v>36206.43</v>
      </c>
      <c r="K102" s="8">
        <v>32076</v>
      </c>
      <c r="L102" s="24">
        <f t="shared" si="33"/>
        <v>38491.199999999997</v>
      </c>
      <c r="M102" s="25">
        <f t="shared" si="19"/>
        <v>41378.039999999994</v>
      </c>
      <c r="N102" s="8">
        <v>36086</v>
      </c>
      <c r="O102" s="24">
        <f t="shared" si="20"/>
        <v>43303.199999999997</v>
      </c>
      <c r="P102" s="25">
        <f t="shared" si="21"/>
        <v>46550.939999999995</v>
      </c>
      <c r="Q102" s="8">
        <v>49500</v>
      </c>
      <c r="R102" s="24">
        <f t="shared" si="22"/>
        <v>59400</v>
      </c>
      <c r="S102" s="25">
        <f t="shared" si="23"/>
        <v>63855</v>
      </c>
      <c r="T102" s="26">
        <v>80190</v>
      </c>
      <c r="U102" s="24">
        <f t="shared" si="24"/>
        <v>96228</v>
      </c>
      <c r="V102" s="25">
        <f t="shared" si="25"/>
        <v>103445.1</v>
      </c>
      <c r="W102" s="26">
        <v>96030</v>
      </c>
      <c r="X102" s="24">
        <f t="shared" si="26"/>
        <v>115236</v>
      </c>
      <c r="Y102" s="25">
        <f t="shared" si="27"/>
        <v>123878.7</v>
      </c>
      <c r="Z102" s="8">
        <v>112266</v>
      </c>
      <c r="AA102" s="24">
        <f t="shared" si="28"/>
        <v>134719.19999999998</v>
      </c>
      <c r="AB102" s="25">
        <f t="shared" si="29"/>
        <v>144823.13999999998</v>
      </c>
      <c r="AC102" s="8">
        <v>134719</v>
      </c>
      <c r="AD102" s="27">
        <f t="shared" si="30"/>
        <v>161662.79999999999</v>
      </c>
      <c r="AE102" s="28">
        <f t="shared" si="31"/>
        <v>173787.50999999998</v>
      </c>
    </row>
    <row r="103" spans="1:31" x14ac:dyDescent="0.25">
      <c r="A103" s="22">
        <v>102</v>
      </c>
      <c r="B103" s="7" t="s">
        <v>14</v>
      </c>
      <c r="C103" s="23" t="s">
        <v>143</v>
      </c>
      <c r="D103" s="23" t="str">
        <f t="shared" si="17"/>
        <v>LAGOS-EGBIN</v>
      </c>
      <c r="E103" s="23" t="s">
        <v>31</v>
      </c>
      <c r="F103" s="23" t="str">
        <f>_xlfn.XLOOKUP(Table2[[#This Row],[State]],[1]!Table1[States],[1]!Table1[Geo Zones])</f>
        <v>South West</v>
      </c>
      <c r="G103" s="8">
        <v>110</v>
      </c>
      <c r="H103" s="8">
        <v>35343</v>
      </c>
      <c r="I103" s="24">
        <f t="shared" si="32"/>
        <v>42411.6</v>
      </c>
      <c r="J103" s="25">
        <f t="shared" si="18"/>
        <v>45592.47</v>
      </c>
      <c r="K103" s="8">
        <v>40392</v>
      </c>
      <c r="L103" s="24">
        <f t="shared" si="33"/>
        <v>48470.400000000001</v>
      </c>
      <c r="M103" s="25">
        <f t="shared" si="19"/>
        <v>52105.68</v>
      </c>
      <c r="N103" s="8">
        <v>45441</v>
      </c>
      <c r="O103" s="24">
        <f t="shared" si="20"/>
        <v>54529.2</v>
      </c>
      <c r="P103" s="25">
        <f t="shared" si="21"/>
        <v>58618.89</v>
      </c>
      <c r="Q103" s="8">
        <v>63360</v>
      </c>
      <c r="R103" s="24">
        <f t="shared" si="22"/>
        <v>76032</v>
      </c>
      <c r="S103" s="25">
        <f t="shared" si="23"/>
        <v>81734.399999999994</v>
      </c>
      <c r="T103" s="26">
        <v>100980</v>
      </c>
      <c r="U103" s="24">
        <f t="shared" si="24"/>
        <v>121176</v>
      </c>
      <c r="V103" s="25">
        <f t="shared" si="25"/>
        <v>130264.2</v>
      </c>
      <c r="W103" s="26">
        <v>121770</v>
      </c>
      <c r="X103" s="24">
        <f t="shared" si="26"/>
        <v>146124</v>
      </c>
      <c r="Y103" s="25">
        <f t="shared" si="27"/>
        <v>157083.29999999999</v>
      </c>
      <c r="Z103" s="8">
        <v>141372</v>
      </c>
      <c r="AA103" s="24">
        <f t="shared" si="28"/>
        <v>169646.4</v>
      </c>
      <c r="AB103" s="25">
        <f t="shared" si="29"/>
        <v>182369.88</v>
      </c>
      <c r="AC103" s="8">
        <v>169646</v>
      </c>
      <c r="AD103" s="27">
        <f t="shared" si="30"/>
        <v>203575.19999999998</v>
      </c>
      <c r="AE103" s="28">
        <f t="shared" si="31"/>
        <v>218843.33999999997</v>
      </c>
    </row>
    <row r="104" spans="1:31" x14ac:dyDescent="0.25">
      <c r="A104" s="22">
        <v>103</v>
      </c>
      <c r="B104" s="7" t="s">
        <v>14</v>
      </c>
      <c r="C104" s="23" t="s">
        <v>144</v>
      </c>
      <c r="D104" s="23" t="str">
        <f t="shared" si="17"/>
        <v>LAGOS-EJIGBO-LA</v>
      </c>
      <c r="E104" s="23" t="s">
        <v>31</v>
      </c>
      <c r="F104" s="23" t="str">
        <f>_xlfn.XLOOKUP(Table2[[#This Row],[State]],[1]!Table1[States],[1]!Table1[Geo Zones])</f>
        <v>South West</v>
      </c>
      <c r="G104" s="8">
        <v>42</v>
      </c>
      <c r="H104" s="8">
        <v>27374</v>
      </c>
      <c r="I104" s="24">
        <f t="shared" si="32"/>
        <v>32848.799999999996</v>
      </c>
      <c r="J104" s="25">
        <f t="shared" si="18"/>
        <v>35312.459999999992</v>
      </c>
      <c r="K104" s="8">
        <v>31284</v>
      </c>
      <c r="L104" s="24">
        <f t="shared" si="33"/>
        <v>37540.799999999996</v>
      </c>
      <c r="M104" s="25">
        <f t="shared" si="19"/>
        <v>40356.359999999993</v>
      </c>
      <c r="N104" s="8">
        <v>35195</v>
      </c>
      <c r="O104" s="24">
        <f t="shared" si="20"/>
        <v>42234</v>
      </c>
      <c r="P104" s="25">
        <f t="shared" si="21"/>
        <v>45401.55</v>
      </c>
      <c r="Q104" s="8">
        <v>48510</v>
      </c>
      <c r="R104" s="24">
        <f t="shared" si="22"/>
        <v>58212</v>
      </c>
      <c r="S104" s="25">
        <f t="shared" si="23"/>
        <v>62577.9</v>
      </c>
      <c r="T104" s="26">
        <v>78210</v>
      </c>
      <c r="U104" s="24">
        <f t="shared" si="24"/>
        <v>93852</v>
      </c>
      <c r="V104" s="25">
        <f t="shared" si="25"/>
        <v>100890.9</v>
      </c>
      <c r="W104" s="26">
        <v>94050</v>
      </c>
      <c r="X104" s="24">
        <f t="shared" si="26"/>
        <v>112860</v>
      </c>
      <c r="Y104" s="25">
        <f t="shared" si="27"/>
        <v>121324.5</v>
      </c>
      <c r="Z104" s="8">
        <v>109494</v>
      </c>
      <c r="AA104" s="24">
        <f t="shared" si="28"/>
        <v>131392.79999999999</v>
      </c>
      <c r="AB104" s="25">
        <f t="shared" si="29"/>
        <v>141247.25999999998</v>
      </c>
      <c r="AC104" s="8">
        <v>131393</v>
      </c>
      <c r="AD104" s="27">
        <f t="shared" si="30"/>
        <v>157671.6</v>
      </c>
      <c r="AE104" s="28">
        <f t="shared" si="31"/>
        <v>169496.97</v>
      </c>
    </row>
    <row r="105" spans="1:31" x14ac:dyDescent="0.25">
      <c r="A105" s="22">
        <v>104</v>
      </c>
      <c r="B105" s="7" t="s">
        <v>14</v>
      </c>
      <c r="C105" s="23" t="s">
        <v>145</v>
      </c>
      <c r="D105" s="23" t="str">
        <f t="shared" si="17"/>
        <v>LAGOS-EJIGBO-OS</v>
      </c>
      <c r="E105" s="23" t="s">
        <v>87</v>
      </c>
      <c r="F105" s="23" t="str">
        <f>_xlfn.XLOOKUP(Table2[[#This Row],[State]],[1]!Table1[States],[1]!Table1[Geo Zones])</f>
        <v>South West</v>
      </c>
      <c r="G105" s="8">
        <v>430</v>
      </c>
      <c r="H105" s="8">
        <v>69888</v>
      </c>
      <c r="I105" s="24">
        <f t="shared" si="32"/>
        <v>83865.599999999991</v>
      </c>
      <c r="J105" s="25">
        <f t="shared" si="18"/>
        <v>90155.51999999999</v>
      </c>
      <c r="K105" s="8">
        <v>79872</v>
      </c>
      <c r="L105" s="24">
        <f t="shared" si="33"/>
        <v>95846.399999999994</v>
      </c>
      <c r="M105" s="25">
        <f t="shared" si="19"/>
        <v>103034.87999999999</v>
      </c>
      <c r="N105" s="8">
        <v>89856</v>
      </c>
      <c r="O105" s="24">
        <f t="shared" si="20"/>
        <v>107827.2</v>
      </c>
      <c r="P105" s="25">
        <f t="shared" si="21"/>
        <v>115914.23999999999</v>
      </c>
      <c r="Q105" s="8">
        <v>123840</v>
      </c>
      <c r="R105" s="24">
        <f t="shared" si="22"/>
        <v>148608</v>
      </c>
      <c r="S105" s="25">
        <f t="shared" si="23"/>
        <v>159753.60000000001</v>
      </c>
      <c r="T105" s="26">
        <v>199680</v>
      </c>
      <c r="U105" s="24">
        <f t="shared" si="24"/>
        <v>239616</v>
      </c>
      <c r="V105" s="25">
        <f t="shared" si="25"/>
        <v>257587.20000000001</v>
      </c>
      <c r="W105" s="26">
        <v>239040</v>
      </c>
      <c r="X105" s="24">
        <f t="shared" si="26"/>
        <v>286848</v>
      </c>
      <c r="Y105" s="25">
        <f t="shared" si="27"/>
        <v>308361.59999999998</v>
      </c>
      <c r="Z105" s="8">
        <v>279552</v>
      </c>
      <c r="AA105" s="24">
        <f t="shared" si="28"/>
        <v>335462.39999999997</v>
      </c>
      <c r="AB105" s="25">
        <f t="shared" si="29"/>
        <v>360622.07999999996</v>
      </c>
      <c r="AC105" s="8">
        <v>335462</v>
      </c>
      <c r="AD105" s="27">
        <f t="shared" si="30"/>
        <v>402554.39999999997</v>
      </c>
      <c r="AE105" s="28">
        <f t="shared" si="31"/>
        <v>432745.98</v>
      </c>
    </row>
    <row r="106" spans="1:31" x14ac:dyDescent="0.25">
      <c r="A106" s="22">
        <v>105</v>
      </c>
      <c r="B106" s="7" t="s">
        <v>14</v>
      </c>
      <c r="C106" s="23" t="s">
        <v>146</v>
      </c>
      <c r="D106" s="23" t="str">
        <f t="shared" si="17"/>
        <v>LAGOS-EKET</v>
      </c>
      <c r="E106" s="23" t="s">
        <v>147</v>
      </c>
      <c r="F106" s="23" t="str">
        <f>_xlfn.XLOOKUP(Table2[[#This Row],[State]],[1]!Table1[States],[1]!Table1[Geo Zones])</f>
        <v>South South</v>
      </c>
      <c r="G106" s="8">
        <v>1456</v>
      </c>
      <c r="H106" s="8">
        <v>150290</v>
      </c>
      <c r="I106" s="24">
        <f t="shared" si="32"/>
        <v>180348</v>
      </c>
      <c r="J106" s="25">
        <f t="shared" si="18"/>
        <v>193874.1</v>
      </c>
      <c r="K106" s="8">
        <v>171760</v>
      </c>
      <c r="L106" s="24">
        <f t="shared" si="33"/>
        <v>206112</v>
      </c>
      <c r="M106" s="25">
        <f t="shared" si="19"/>
        <v>221570.4</v>
      </c>
      <c r="N106" s="8">
        <v>193230</v>
      </c>
      <c r="O106" s="24">
        <f t="shared" si="20"/>
        <v>231876</v>
      </c>
      <c r="P106" s="25">
        <f t="shared" si="21"/>
        <v>249266.7</v>
      </c>
      <c r="Q106" s="8">
        <v>266000</v>
      </c>
      <c r="R106" s="24">
        <f t="shared" si="22"/>
        <v>319200</v>
      </c>
      <c r="S106" s="25">
        <f t="shared" si="23"/>
        <v>343140</v>
      </c>
      <c r="T106" s="26">
        <v>429400</v>
      </c>
      <c r="U106" s="24">
        <f t="shared" si="24"/>
        <v>515280</v>
      </c>
      <c r="V106" s="25">
        <f t="shared" si="25"/>
        <v>553926</v>
      </c>
      <c r="W106" s="26">
        <v>514900</v>
      </c>
      <c r="X106" s="24">
        <f t="shared" si="26"/>
        <v>617880</v>
      </c>
      <c r="Y106" s="25">
        <f t="shared" si="27"/>
        <v>664221</v>
      </c>
      <c r="Z106" s="8">
        <v>601160</v>
      </c>
      <c r="AA106" s="24">
        <f t="shared" si="28"/>
        <v>721392</v>
      </c>
      <c r="AB106" s="25">
        <f t="shared" si="29"/>
        <v>775496.4</v>
      </c>
      <c r="AC106" s="8">
        <v>721392</v>
      </c>
      <c r="AD106" s="27">
        <f t="shared" si="30"/>
        <v>865670.4</v>
      </c>
      <c r="AE106" s="28">
        <f t="shared" si="31"/>
        <v>930595.68</v>
      </c>
    </row>
    <row r="107" spans="1:31" x14ac:dyDescent="0.25">
      <c r="A107" s="22">
        <v>106</v>
      </c>
      <c r="B107" s="7" t="s">
        <v>14</v>
      </c>
      <c r="C107" s="23" t="s">
        <v>148</v>
      </c>
      <c r="D107" s="23" t="str">
        <f t="shared" si="17"/>
        <v>LAGOS-EKO-AKETE</v>
      </c>
      <c r="E107" s="23" t="s">
        <v>31</v>
      </c>
      <c r="F107" s="23" t="str">
        <f>_xlfn.XLOOKUP(Table2[[#This Row],[State]],[1]!Table1[States],[1]!Table1[Geo Zones])</f>
        <v>South West</v>
      </c>
      <c r="G107" s="8">
        <v>190</v>
      </c>
      <c r="H107" s="8">
        <v>41927</v>
      </c>
      <c r="I107" s="24">
        <f t="shared" si="32"/>
        <v>50312.4</v>
      </c>
      <c r="J107" s="25">
        <f t="shared" si="18"/>
        <v>54085.83</v>
      </c>
      <c r="K107" s="8">
        <v>47916</v>
      </c>
      <c r="L107" s="24">
        <f t="shared" si="33"/>
        <v>57499.199999999997</v>
      </c>
      <c r="M107" s="25">
        <f t="shared" si="19"/>
        <v>61811.64</v>
      </c>
      <c r="N107" s="8">
        <v>53906</v>
      </c>
      <c r="O107" s="24">
        <f t="shared" si="20"/>
        <v>64687.199999999997</v>
      </c>
      <c r="P107" s="25">
        <f t="shared" si="21"/>
        <v>69538.739999999991</v>
      </c>
      <c r="Q107" s="8">
        <v>74250</v>
      </c>
      <c r="R107" s="24">
        <f t="shared" si="22"/>
        <v>89100</v>
      </c>
      <c r="S107" s="25">
        <f t="shared" si="23"/>
        <v>95782.5</v>
      </c>
      <c r="T107" s="26">
        <v>119790</v>
      </c>
      <c r="U107" s="24">
        <f t="shared" si="24"/>
        <v>143748</v>
      </c>
      <c r="V107" s="25">
        <f t="shared" si="25"/>
        <v>154529.1</v>
      </c>
      <c r="W107" s="26">
        <v>143550</v>
      </c>
      <c r="X107" s="24">
        <f t="shared" si="26"/>
        <v>172260</v>
      </c>
      <c r="Y107" s="25">
        <f t="shared" si="27"/>
        <v>185179.5</v>
      </c>
      <c r="Z107" s="8">
        <v>167706</v>
      </c>
      <c r="AA107" s="24">
        <f t="shared" si="28"/>
        <v>201247.19999999998</v>
      </c>
      <c r="AB107" s="25">
        <f t="shared" si="29"/>
        <v>216340.74</v>
      </c>
      <c r="AC107" s="8">
        <v>201247</v>
      </c>
      <c r="AD107" s="27">
        <f t="shared" si="30"/>
        <v>241496.4</v>
      </c>
      <c r="AE107" s="28">
        <f t="shared" si="31"/>
        <v>259608.63</v>
      </c>
    </row>
    <row r="108" spans="1:31" x14ac:dyDescent="0.25">
      <c r="A108" s="22">
        <v>107</v>
      </c>
      <c r="B108" s="7" t="s">
        <v>14</v>
      </c>
      <c r="C108" s="23" t="s">
        <v>149</v>
      </c>
      <c r="D108" s="23" t="str">
        <f t="shared" si="17"/>
        <v>LAGOS-EKPOMA</v>
      </c>
      <c r="E108" s="23" t="s">
        <v>45</v>
      </c>
      <c r="F108" s="23" t="str">
        <f>_xlfn.XLOOKUP(Table2[[#This Row],[State]],[1]!Table1[States],[1]!Table1[Geo Zones])</f>
        <v>South South</v>
      </c>
      <c r="G108" s="8">
        <v>812</v>
      </c>
      <c r="H108" s="8">
        <v>95088</v>
      </c>
      <c r="I108" s="24">
        <f t="shared" si="32"/>
        <v>114105.59999999999</v>
      </c>
      <c r="J108" s="25">
        <f t="shared" si="18"/>
        <v>122663.51999999999</v>
      </c>
      <c r="K108" s="8">
        <v>108672</v>
      </c>
      <c r="L108" s="24">
        <f t="shared" si="33"/>
        <v>130406.39999999999</v>
      </c>
      <c r="M108" s="25">
        <f t="shared" si="19"/>
        <v>140186.88</v>
      </c>
      <c r="N108" s="8">
        <v>122256</v>
      </c>
      <c r="O108" s="24">
        <f t="shared" si="20"/>
        <v>146707.19999999998</v>
      </c>
      <c r="P108" s="25">
        <f t="shared" si="21"/>
        <v>157710.24</v>
      </c>
      <c r="Q108" s="8">
        <v>168000</v>
      </c>
      <c r="R108" s="24">
        <f t="shared" si="22"/>
        <v>201600</v>
      </c>
      <c r="S108" s="25">
        <f t="shared" si="23"/>
        <v>216720</v>
      </c>
      <c r="T108" s="26">
        <v>271680</v>
      </c>
      <c r="U108" s="24">
        <f t="shared" si="24"/>
        <v>326016</v>
      </c>
      <c r="V108" s="25">
        <f t="shared" si="25"/>
        <v>350467.2</v>
      </c>
      <c r="W108" s="26">
        <v>325440</v>
      </c>
      <c r="X108" s="24">
        <f t="shared" si="26"/>
        <v>390528</v>
      </c>
      <c r="Y108" s="25">
        <f t="shared" si="27"/>
        <v>419817.6</v>
      </c>
      <c r="Z108" s="8">
        <v>380352</v>
      </c>
      <c r="AA108" s="24">
        <f t="shared" si="28"/>
        <v>456422.39999999997</v>
      </c>
      <c r="AB108" s="25">
        <f t="shared" si="29"/>
        <v>490654.07999999996</v>
      </c>
      <c r="AC108" s="8">
        <v>456422</v>
      </c>
      <c r="AD108" s="27">
        <f t="shared" si="30"/>
        <v>547706.4</v>
      </c>
      <c r="AE108" s="28">
        <f t="shared" si="31"/>
        <v>588784.38</v>
      </c>
    </row>
    <row r="109" spans="1:31" x14ac:dyDescent="0.25">
      <c r="A109" s="22">
        <v>108</v>
      </c>
      <c r="B109" s="7" t="s">
        <v>14</v>
      </c>
      <c r="C109" s="23" t="s">
        <v>150</v>
      </c>
      <c r="D109" s="23" t="str">
        <f t="shared" si="17"/>
        <v>LAGOS-EKWULOBIA</v>
      </c>
      <c r="E109" s="23" t="s">
        <v>18</v>
      </c>
      <c r="F109" s="23" t="str">
        <f>_xlfn.XLOOKUP(Table2[[#This Row],[State]],[1]!Table1[States],[1]!Table1[Geo Zones])</f>
        <v>South East</v>
      </c>
      <c r="G109" s="8">
        <v>1026</v>
      </c>
      <c r="H109" s="8">
        <v>122640</v>
      </c>
      <c r="I109" s="24">
        <f t="shared" si="32"/>
        <v>147168</v>
      </c>
      <c r="J109" s="25">
        <f t="shared" si="18"/>
        <v>158205.6</v>
      </c>
      <c r="K109" s="8">
        <v>140160</v>
      </c>
      <c r="L109" s="24">
        <f t="shared" si="33"/>
        <v>168192</v>
      </c>
      <c r="M109" s="25">
        <f t="shared" si="19"/>
        <v>180806.39999999999</v>
      </c>
      <c r="N109" s="8">
        <v>157680</v>
      </c>
      <c r="O109" s="24">
        <f t="shared" si="20"/>
        <v>189216</v>
      </c>
      <c r="P109" s="25">
        <f t="shared" si="21"/>
        <v>203407.2</v>
      </c>
      <c r="Q109" s="8">
        <v>216960</v>
      </c>
      <c r="R109" s="24">
        <f t="shared" si="22"/>
        <v>260352</v>
      </c>
      <c r="S109" s="25">
        <f t="shared" si="23"/>
        <v>279878.40000000002</v>
      </c>
      <c r="T109" s="26">
        <v>350400</v>
      </c>
      <c r="U109" s="24">
        <f t="shared" si="24"/>
        <v>420480</v>
      </c>
      <c r="V109" s="25">
        <f t="shared" si="25"/>
        <v>452016</v>
      </c>
      <c r="W109" s="26">
        <v>420480</v>
      </c>
      <c r="X109" s="24">
        <f t="shared" si="26"/>
        <v>504576</v>
      </c>
      <c r="Y109" s="25">
        <f t="shared" si="27"/>
        <v>542419.19999999995</v>
      </c>
      <c r="Z109" s="8">
        <v>490560</v>
      </c>
      <c r="AA109" s="24">
        <f t="shared" si="28"/>
        <v>588672</v>
      </c>
      <c r="AB109" s="25">
        <f t="shared" si="29"/>
        <v>632822.4</v>
      </c>
      <c r="AC109" s="8">
        <v>588672</v>
      </c>
      <c r="AD109" s="27">
        <f t="shared" si="30"/>
        <v>706406.40000000002</v>
      </c>
      <c r="AE109" s="28">
        <f t="shared" si="31"/>
        <v>759386.88</v>
      </c>
    </row>
    <row r="110" spans="1:31" x14ac:dyDescent="0.25">
      <c r="A110" s="22">
        <v>109</v>
      </c>
      <c r="B110" s="7" t="s">
        <v>14</v>
      </c>
      <c r="C110" s="23" t="s">
        <v>151</v>
      </c>
      <c r="D110" s="23" t="str">
        <f t="shared" si="17"/>
        <v>LAGOS-ENUGU</v>
      </c>
      <c r="E110" s="23" t="s">
        <v>152</v>
      </c>
      <c r="F110" s="23" t="str">
        <f>_xlfn.XLOOKUP(Table2[[#This Row],[State]],[1]!Table1[States],[1]!Table1[Geo Zones])</f>
        <v>South East</v>
      </c>
      <c r="G110" s="8">
        <v>1032</v>
      </c>
      <c r="H110" s="8">
        <v>123984</v>
      </c>
      <c r="I110" s="24">
        <f t="shared" si="32"/>
        <v>148780.79999999999</v>
      </c>
      <c r="J110" s="25">
        <f t="shared" si="18"/>
        <v>159939.35999999999</v>
      </c>
      <c r="K110" s="8">
        <v>141696</v>
      </c>
      <c r="L110" s="24">
        <f t="shared" si="33"/>
        <v>170035.19999999998</v>
      </c>
      <c r="M110" s="25">
        <f t="shared" si="19"/>
        <v>182787.83999999997</v>
      </c>
      <c r="N110" s="8">
        <v>159408</v>
      </c>
      <c r="O110" s="24">
        <f t="shared" si="20"/>
        <v>191289.60000000001</v>
      </c>
      <c r="P110" s="25">
        <f t="shared" si="21"/>
        <v>205636.32</v>
      </c>
      <c r="Q110" s="8">
        <v>219840</v>
      </c>
      <c r="R110" s="24">
        <f t="shared" si="22"/>
        <v>263808</v>
      </c>
      <c r="S110" s="25">
        <f t="shared" si="23"/>
        <v>283593.59999999998</v>
      </c>
      <c r="T110" s="26">
        <v>354240</v>
      </c>
      <c r="U110" s="24">
        <f t="shared" si="24"/>
        <v>425088</v>
      </c>
      <c r="V110" s="25">
        <f t="shared" si="25"/>
        <v>456969.6</v>
      </c>
      <c r="W110" s="26">
        <v>425280</v>
      </c>
      <c r="X110" s="24">
        <f t="shared" si="26"/>
        <v>510336</v>
      </c>
      <c r="Y110" s="25">
        <f t="shared" si="27"/>
        <v>548611.19999999995</v>
      </c>
      <c r="Z110" s="8">
        <v>495936</v>
      </c>
      <c r="AA110" s="24">
        <f t="shared" si="28"/>
        <v>595123.19999999995</v>
      </c>
      <c r="AB110" s="25">
        <f t="shared" si="29"/>
        <v>639757.43999999994</v>
      </c>
      <c r="AC110" s="8">
        <v>595123</v>
      </c>
      <c r="AD110" s="27">
        <f t="shared" si="30"/>
        <v>714147.6</v>
      </c>
      <c r="AE110" s="28">
        <f t="shared" si="31"/>
        <v>767708.66999999993</v>
      </c>
    </row>
    <row r="111" spans="1:31" x14ac:dyDescent="0.25">
      <c r="A111" s="22">
        <v>110</v>
      </c>
      <c r="B111" s="7" t="s">
        <v>14</v>
      </c>
      <c r="C111" s="23" t="s">
        <v>153</v>
      </c>
      <c r="D111" s="23" t="str">
        <f t="shared" si="17"/>
        <v>LAGOS-ENUGU-UKWU</v>
      </c>
      <c r="E111" s="23" t="s">
        <v>18</v>
      </c>
      <c r="F111" s="23" t="str">
        <f>_xlfn.XLOOKUP(Table2[[#This Row],[State]],[1]!Table1[States],[1]!Table1[Geo Zones])</f>
        <v>South East</v>
      </c>
      <c r="G111" s="8">
        <v>1002</v>
      </c>
      <c r="H111" s="8">
        <v>114912</v>
      </c>
      <c r="I111" s="24">
        <f t="shared" si="32"/>
        <v>137894.39999999999</v>
      </c>
      <c r="J111" s="25">
        <f t="shared" si="18"/>
        <v>148236.47999999998</v>
      </c>
      <c r="K111" s="8">
        <v>131328</v>
      </c>
      <c r="L111" s="24">
        <f t="shared" si="33"/>
        <v>157593.60000000001</v>
      </c>
      <c r="M111" s="25">
        <f t="shared" si="19"/>
        <v>169413.12</v>
      </c>
      <c r="N111" s="8">
        <v>147744</v>
      </c>
      <c r="O111" s="24">
        <f t="shared" si="20"/>
        <v>177292.79999999999</v>
      </c>
      <c r="P111" s="25">
        <f t="shared" si="21"/>
        <v>190589.75999999998</v>
      </c>
      <c r="Q111" s="8">
        <v>203520</v>
      </c>
      <c r="R111" s="24">
        <f t="shared" si="22"/>
        <v>244224</v>
      </c>
      <c r="S111" s="25">
        <f t="shared" si="23"/>
        <v>262540.79999999999</v>
      </c>
      <c r="T111" s="26">
        <v>328320</v>
      </c>
      <c r="U111" s="24">
        <f t="shared" si="24"/>
        <v>393984</v>
      </c>
      <c r="V111" s="25">
        <f t="shared" si="25"/>
        <v>423532.79999999999</v>
      </c>
      <c r="W111" s="26">
        <v>394560</v>
      </c>
      <c r="X111" s="24">
        <f t="shared" si="26"/>
        <v>473472</v>
      </c>
      <c r="Y111" s="25">
        <f t="shared" si="27"/>
        <v>508982.4</v>
      </c>
      <c r="Z111" s="8">
        <v>459648</v>
      </c>
      <c r="AA111" s="24">
        <f t="shared" si="28"/>
        <v>551577.59999999998</v>
      </c>
      <c r="AB111" s="25">
        <f t="shared" si="29"/>
        <v>592945.91999999993</v>
      </c>
      <c r="AC111" s="8">
        <v>551578</v>
      </c>
      <c r="AD111" s="27">
        <f t="shared" si="30"/>
        <v>661893.6</v>
      </c>
      <c r="AE111" s="28">
        <f t="shared" si="31"/>
        <v>711535.62</v>
      </c>
    </row>
    <row r="112" spans="1:31" x14ac:dyDescent="0.25">
      <c r="A112" s="22">
        <v>111</v>
      </c>
      <c r="B112" s="7" t="s">
        <v>14</v>
      </c>
      <c r="C112" s="23" t="s">
        <v>154</v>
      </c>
      <c r="D112" s="23" t="str">
        <f t="shared" si="17"/>
        <v>LAGOS-EPE</v>
      </c>
      <c r="E112" s="23" t="s">
        <v>31</v>
      </c>
      <c r="F112" s="23" t="str">
        <f>_xlfn.XLOOKUP(Table2[[#This Row],[State]],[1]!Table1[States],[1]!Table1[Geo Zones])</f>
        <v>South West</v>
      </c>
      <c r="G112" s="8">
        <v>198</v>
      </c>
      <c r="H112" s="8">
        <v>42966</v>
      </c>
      <c r="I112" s="24">
        <f t="shared" si="32"/>
        <v>51559.199999999997</v>
      </c>
      <c r="J112" s="25">
        <f t="shared" si="18"/>
        <v>55426.14</v>
      </c>
      <c r="K112" s="8">
        <v>49104</v>
      </c>
      <c r="L112" s="24">
        <f t="shared" si="33"/>
        <v>58924.799999999996</v>
      </c>
      <c r="M112" s="25">
        <f t="shared" si="19"/>
        <v>63344.159999999996</v>
      </c>
      <c r="N112" s="8">
        <v>55242</v>
      </c>
      <c r="O112" s="24">
        <f t="shared" si="20"/>
        <v>66290.399999999994</v>
      </c>
      <c r="P112" s="25">
        <f t="shared" si="21"/>
        <v>71262.179999999993</v>
      </c>
      <c r="Q112" s="8">
        <v>76230</v>
      </c>
      <c r="R112" s="24">
        <f t="shared" si="22"/>
        <v>91476</v>
      </c>
      <c r="S112" s="25">
        <f t="shared" si="23"/>
        <v>98336.7</v>
      </c>
      <c r="T112" s="26">
        <v>122760</v>
      </c>
      <c r="U112" s="24">
        <f t="shared" si="24"/>
        <v>147312</v>
      </c>
      <c r="V112" s="25">
        <f t="shared" si="25"/>
        <v>158360.4</v>
      </c>
      <c r="W112" s="26">
        <v>147510</v>
      </c>
      <c r="X112" s="24">
        <f t="shared" si="26"/>
        <v>177012</v>
      </c>
      <c r="Y112" s="25">
        <f t="shared" si="27"/>
        <v>190287.9</v>
      </c>
      <c r="Z112" s="8">
        <v>171864</v>
      </c>
      <c r="AA112" s="24">
        <f t="shared" si="28"/>
        <v>206236.79999999999</v>
      </c>
      <c r="AB112" s="25">
        <f t="shared" si="29"/>
        <v>221704.56</v>
      </c>
      <c r="AC112" s="8">
        <v>206237</v>
      </c>
      <c r="AD112" s="27">
        <f t="shared" si="30"/>
        <v>247484.4</v>
      </c>
      <c r="AE112" s="28">
        <f t="shared" si="31"/>
        <v>266045.73</v>
      </c>
    </row>
    <row r="113" spans="1:31" x14ac:dyDescent="0.25">
      <c r="A113" s="22">
        <v>112</v>
      </c>
      <c r="B113" s="7" t="s">
        <v>14</v>
      </c>
      <c r="C113" s="23" t="s">
        <v>155</v>
      </c>
      <c r="D113" s="23" t="str">
        <f t="shared" si="17"/>
        <v>LAGOS-ERUWA</v>
      </c>
      <c r="E113" s="23" t="s">
        <v>97</v>
      </c>
      <c r="F113" s="23" t="str">
        <f>_xlfn.XLOOKUP(Table2[[#This Row],[State]],[1]!Table1[States],[1]!Table1[Geo Zones])</f>
        <v>South West</v>
      </c>
      <c r="G113" s="8">
        <v>284</v>
      </c>
      <c r="H113" s="8">
        <v>46512</v>
      </c>
      <c r="I113" s="24">
        <f t="shared" si="32"/>
        <v>55814.400000000001</v>
      </c>
      <c r="J113" s="25">
        <f t="shared" si="18"/>
        <v>60000.480000000003</v>
      </c>
      <c r="K113" s="8">
        <v>53156</v>
      </c>
      <c r="L113" s="24">
        <f t="shared" si="33"/>
        <v>63787.199999999997</v>
      </c>
      <c r="M113" s="25">
        <f t="shared" si="19"/>
        <v>68571.239999999991</v>
      </c>
      <c r="N113" s="8">
        <v>59801</v>
      </c>
      <c r="O113" s="24">
        <f t="shared" si="20"/>
        <v>71761.2</v>
      </c>
      <c r="P113" s="25">
        <f t="shared" si="21"/>
        <v>77143.289999999994</v>
      </c>
      <c r="Q113" s="8">
        <v>82450</v>
      </c>
      <c r="R113" s="24">
        <f t="shared" si="22"/>
        <v>98940</v>
      </c>
      <c r="S113" s="25">
        <f t="shared" si="23"/>
        <v>106360.5</v>
      </c>
      <c r="T113" s="26">
        <v>132890</v>
      </c>
      <c r="U113" s="24">
        <f t="shared" si="24"/>
        <v>159468</v>
      </c>
      <c r="V113" s="25">
        <f t="shared" si="25"/>
        <v>171428.1</v>
      </c>
      <c r="W113" s="26">
        <v>159080</v>
      </c>
      <c r="X113" s="24">
        <f t="shared" si="26"/>
        <v>190896</v>
      </c>
      <c r="Y113" s="25">
        <f t="shared" si="27"/>
        <v>205213.2</v>
      </c>
      <c r="Z113" s="8">
        <v>186046</v>
      </c>
      <c r="AA113" s="24">
        <f t="shared" si="28"/>
        <v>223255.19999999998</v>
      </c>
      <c r="AB113" s="25">
        <f t="shared" si="29"/>
        <v>239999.33999999997</v>
      </c>
      <c r="AC113" s="8">
        <v>223255</v>
      </c>
      <c r="AD113" s="27">
        <f t="shared" si="30"/>
        <v>267906</v>
      </c>
      <c r="AE113" s="28">
        <f t="shared" si="31"/>
        <v>287998.95</v>
      </c>
    </row>
    <row r="114" spans="1:31" x14ac:dyDescent="0.25">
      <c r="A114" s="22">
        <v>113</v>
      </c>
      <c r="B114" s="7" t="s">
        <v>14</v>
      </c>
      <c r="C114" s="23" t="s">
        <v>156</v>
      </c>
      <c r="D114" s="23" t="str">
        <f t="shared" si="17"/>
        <v>LAGOS-FESTAC</v>
      </c>
      <c r="E114" s="23" t="s">
        <v>31</v>
      </c>
      <c r="F114" s="23" t="str">
        <f>_xlfn.XLOOKUP(Table2[[#This Row],[State]],[1]!Table1[States],[1]!Table1[Geo Zones])</f>
        <v>South West</v>
      </c>
      <c r="G114" s="8">
        <v>26</v>
      </c>
      <c r="H114" s="8">
        <v>27027</v>
      </c>
      <c r="I114" s="24">
        <f t="shared" si="32"/>
        <v>32432.399999999998</v>
      </c>
      <c r="J114" s="25">
        <f t="shared" si="18"/>
        <v>34864.829999999994</v>
      </c>
      <c r="K114" s="8">
        <v>30888</v>
      </c>
      <c r="L114" s="24">
        <f t="shared" si="33"/>
        <v>37065.599999999999</v>
      </c>
      <c r="M114" s="25">
        <f t="shared" si="19"/>
        <v>39845.519999999997</v>
      </c>
      <c r="N114" s="8">
        <v>34749</v>
      </c>
      <c r="O114" s="24">
        <f t="shared" si="20"/>
        <v>41698.799999999996</v>
      </c>
      <c r="P114" s="25">
        <f t="shared" si="21"/>
        <v>44826.209999999992</v>
      </c>
      <c r="Q114" s="8">
        <v>47520</v>
      </c>
      <c r="R114" s="24">
        <f t="shared" si="22"/>
        <v>57024</v>
      </c>
      <c r="S114" s="25">
        <f t="shared" si="23"/>
        <v>61300.800000000003</v>
      </c>
      <c r="T114" s="26">
        <v>77220</v>
      </c>
      <c r="U114" s="24">
        <f t="shared" si="24"/>
        <v>92664</v>
      </c>
      <c r="V114" s="25">
        <f t="shared" si="25"/>
        <v>99613.8</v>
      </c>
      <c r="W114" s="26">
        <v>92070</v>
      </c>
      <c r="X114" s="24">
        <f t="shared" si="26"/>
        <v>110484</v>
      </c>
      <c r="Y114" s="25">
        <f t="shared" si="27"/>
        <v>118770.3</v>
      </c>
      <c r="Z114" s="8">
        <v>108108</v>
      </c>
      <c r="AA114" s="24">
        <f t="shared" si="28"/>
        <v>129729.59999999999</v>
      </c>
      <c r="AB114" s="25">
        <f t="shared" si="29"/>
        <v>139459.31999999998</v>
      </c>
      <c r="AC114" s="8">
        <v>129730</v>
      </c>
      <c r="AD114" s="27">
        <f t="shared" si="30"/>
        <v>155676</v>
      </c>
      <c r="AE114" s="28">
        <f t="shared" si="31"/>
        <v>167351.70000000001</v>
      </c>
    </row>
    <row r="115" spans="1:31" x14ac:dyDescent="0.25">
      <c r="A115" s="22">
        <v>114</v>
      </c>
      <c r="B115" s="7" t="s">
        <v>14</v>
      </c>
      <c r="C115" s="23" t="s">
        <v>157</v>
      </c>
      <c r="D115" s="23" t="str">
        <f t="shared" si="17"/>
        <v>LAGOS-FIDITI</v>
      </c>
      <c r="E115" s="23" t="s">
        <v>97</v>
      </c>
      <c r="F115" s="23" t="str">
        <f>_xlfn.XLOOKUP(Table2[[#This Row],[State]],[1]!Table1[States],[1]!Table1[Geo Zones])</f>
        <v>South West</v>
      </c>
      <c r="G115" s="8">
        <v>358</v>
      </c>
      <c r="H115" s="8">
        <v>50246</v>
      </c>
      <c r="I115" s="24">
        <f t="shared" si="32"/>
        <v>60295.199999999997</v>
      </c>
      <c r="J115" s="25">
        <f t="shared" si="18"/>
        <v>64817.34</v>
      </c>
      <c r="K115" s="8">
        <v>57424</v>
      </c>
      <c r="L115" s="24">
        <f t="shared" si="33"/>
        <v>68908.800000000003</v>
      </c>
      <c r="M115" s="25">
        <f t="shared" si="19"/>
        <v>74076.960000000006</v>
      </c>
      <c r="N115" s="8">
        <v>64602</v>
      </c>
      <c r="O115" s="24">
        <f t="shared" si="20"/>
        <v>77522.399999999994</v>
      </c>
      <c r="P115" s="25">
        <f t="shared" si="21"/>
        <v>83336.579999999987</v>
      </c>
      <c r="Q115" s="8">
        <v>89240</v>
      </c>
      <c r="R115" s="24">
        <f t="shared" si="22"/>
        <v>107088</v>
      </c>
      <c r="S115" s="25">
        <f t="shared" si="23"/>
        <v>115119.6</v>
      </c>
      <c r="T115" s="26">
        <v>143560</v>
      </c>
      <c r="U115" s="24">
        <f t="shared" si="24"/>
        <v>172272</v>
      </c>
      <c r="V115" s="25">
        <f t="shared" si="25"/>
        <v>185192.4</v>
      </c>
      <c r="W115" s="26">
        <v>172660</v>
      </c>
      <c r="X115" s="24">
        <f t="shared" si="26"/>
        <v>207192</v>
      </c>
      <c r="Y115" s="25">
        <f t="shared" si="27"/>
        <v>222731.4</v>
      </c>
      <c r="Z115" s="8">
        <v>200984</v>
      </c>
      <c r="AA115" s="24">
        <f t="shared" si="28"/>
        <v>241180.79999999999</v>
      </c>
      <c r="AB115" s="25">
        <f t="shared" si="29"/>
        <v>259269.36</v>
      </c>
      <c r="AC115" s="8">
        <v>241181</v>
      </c>
      <c r="AD115" s="27">
        <f t="shared" si="30"/>
        <v>289417.2</v>
      </c>
      <c r="AE115" s="28">
        <f t="shared" si="31"/>
        <v>311123.49</v>
      </c>
    </row>
    <row r="116" spans="1:31" x14ac:dyDescent="0.25">
      <c r="A116" s="22">
        <v>115</v>
      </c>
      <c r="B116" s="7" t="s">
        <v>14</v>
      </c>
      <c r="C116" s="23" t="s">
        <v>158</v>
      </c>
      <c r="D116" s="23" t="str">
        <f t="shared" si="17"/>
        <v>LAGOS-FUFORE</v>
      </c>
      <c r="E116" s="23" t="s">
        <v>159</v>
      </c>
      <c r="F116" s="23" t="str">
        <f>_xlfn.XLOOKUP(Table2[[#This Row],[State]],[1]!Table1[States],[1]!Table1[Geo Zones])</f>
        <v>North East</v>
      </c>
      <c r="G116" s="8">
        <v>2700</v>
      </c>
      <c r="H116" s="8">
        <v>225184</v>
      </c>
      <c r="I116" s="24">
        <f t="shared" si="32"/>
        <v>270220.79999999999</v>
      </c>
      <c r="J116" s="25">
        <f t="shared" si="18"/>
        <v>290487.36</v>
      </c>
      <c r="K116" s="8">
        <v>257353</v>
      </c>
      <c r="L116" s="24">
        <f t="shared" si="33"/>
        <v>308823.59999999998</v>
      </c>
      <c r="M116" s="25">
        <f t="shared" si="19"/>
        <v>331985.37</v>
      </c>
      <c r="N116" s="8">
        <v>289522</v>
      </c>
      <c r="O116" s="24">
        <f t="shared" si="20"/>
        <v>347426.39999999997</v>
      </c>
      <c r="P116" s="25">
        <f t="shared" si="21"/>
        <v>373483.37999999995</v>
      </c>
      <c r="Q116" s="8">
        <v>398678</v>
      </c>
      <c r="R116" s="24">
        <f t="shared" si="22"/>
        <v>478413.6</v>
      </c>
      <c r="S116" s="25">
        <f t="shared" si="23"/>
        <v>514294.62</v>
      </c>
      <c r="T116" s="26">
        <v>643383</v>
      </c>
      <c r="U116" s="24">
        <f t="shared" si="24"/>
        <v>772059.6</v>
      </c>
      <c r="V116" s="25">
        <f t="shared" si="25"/>
        <v>829964.07</v>
      </c>
      <c r="W116" s="26">
        <v>771693</v>
      </c>
      <c r="X116" s="24">
        <f t="shared" si="26"/>
        <v>926031.6</v>
      </c>
      <c r="Y116" s="25">
        <f t="shared" si="27"/>
        <v>995483.97</v>
      </c>
      <c r="Z116" s="8">
        <v>900736</v>
      </c>
      <c r="AA116" s="24">
        <f t="shared" si="28"/>
        <v>1080883.2</v>
      </c>
      <c r="AB116" s="25">
        <f t="shared" si="29"/>
        <v>1161949.44</v>
      </c>
      <c r="AC116" s="8">
        <v>1080883</v>
      </c>
      <c r="AD116" s="27">
        <f t="shared" si="30"/>
        <v>1297059.5999999999</v>
      </c>
      <c r="AE116" s="28">
        <f t="shared" si="31"/>
        <v>1394339.0699999998</v>
      </c>
    </row>
    <row r="117" spans="1:31" x14ac:dyDescent="0.25">
      <c r="A117" s="22">
        <v>116</v>
      </c>
      <c r="B117" s="7" t="s">
        <v>14</v>
      </c>
      <c r="C117" s="23" t="s">
        <v>160</v>
      </c>
      <c r="D117" s="23" t="str">
        <f t="shared" si="17"/>
        <v>LAGOS-FUNTUA</v>
      </c>
      <c r="E117" s="23" t="s">
        <v>131</v>
      </c>
      <c r="F117" s="23" t="str">
        <f>_xlfn.XLOOKUP(Table2[[#This Row],[State]],[1]!Table1[States],[1]!Table1[Geo Zones])</f>
        <v>North West</v>
      </c>
      <c r="G117" s="8">
        <v>1990</v>
      </c>
      <c r="H117" s="8">
        <v>172152</v>
      </c>
      <c r="I117" s="24">
        <f t="shared" si="32"/>
        <v>206582.39999999999</v>
      </c>
      <c r="J117" s="25">
        <f t="shared" si="18"/>
        <v>222076.08</v>
      </c>
      <c r="K117" s="8">
        <v>196745</v>
      </c>
      <c r="L117" s="24">
        <f t="shared" si="33"/>
        <v>236094</v>
      </c>
      <c r="M117" s="25">
        <f t="shared" si="19"/>
        <v>253801.05</v>
      </c>
      <c r="N117" s="8">
        <v>221338</v>
      </c>
      <c r="O117" s="24">
        <f t="shared" si="20"/>
        <v>265605.59999999998</v>
      </c>
      <c r="P117" s="25">
        <f t="shared" si="21"/>
        <v>285526.01999999996</v>
      </c>
      <c r="Q117" s="8">
        <v>305045</v>
      </c>
      <c r="R117" s="24">
        <f t="shared" si="22"/>
        <v>366054</v>
      </c>
      <c r="S117" s="25">
        <f t="shared" si="23"/>
        <v>393508.05</v>
      </c>
      <c r="T117" s="26">
        <v>491863</v>
      </c>
      <c r="U117" s="24">
        <f t="shared" si="24"/>
        <v>590235.6</v>
      </c>
      <c r="V117" s="25">
        <f t="shared" si="25"/>
        <v>634503.27</v>
      </c>
      <c r="W117" s="26">
        <v>590235</v>
      </c>
      <c r="X117" s="24">
        <f t="shared" si="26"/>
        <v>708282</v>
      </c>
      <c r="Y117" s="25">
        <f t="shared" si="27"/>
        <v>761403.15</v>
      </c>
      <c r="Z117" s="8">
        <v>688608</v>
      </c>
      <c r="AA117" s="24">
        <f t="shared" si="28"/>
        <v>826329.59999999998</v>
      </c>
      <c r="AB117" s="25">
        <f t="shared" si="29"/>
        <v>888304.32</v>
      </c>
      <c r="AC117" s="8">
        <v>826329</v>
      </c>
      <c r="AD117" s="27">
        <f t="shared" si="30"/>
        <v>991594.79999999993</v>
      </c>
      <c r="AE117" s="28">
        <f t="shared" si="31"/>
        <v>1065964.4099999999</v>
      </c>
    </row>
    <row r="118" spans="1:31" x14ac:dyDescent="0.25">
      <c r="A118" s="22">
        <v>117</v>
      </c>
      <c r="B118" s="7" t="s">
        <v>14</v>
      </c>
      <c r="C118" s="23" t="s">
        <v>161</v>
      </c>
      <c r="D118" s="23" t="str">
        <f t="shared" si="17"/>
        <v>LAGOS-GASHUA</v>
      </c>
      <c r="E118" s="23" t="s">
        <v>128</v>
      </c>
      <c r="F118" s="23" t="str">
        <f>_xlfn.XLOOKUP(Table2[[#This Row],[State]],[1]!Table1[States],[1]!Table1[Geo Zones])</f>
        <v>North East</v>
      </c>
      <c r="G118" s="8">
        <v>2938</v>
      </c>
      <c r="H118" s="8">
        <v>219098</v>
      </c>
      <c r="I118" s="24">
        <f t="shared" si="32"/>
        <v>262917.59999999998</v>
      </c>
      <c r="J118" s="25">
        <f t="shared" si="18"/>
        <v>282636.42</v>
      </c>
      <c r="K118" s="8">
        <v>250397</v>
      </c>
      <c r="L118" s="24">
        <f t="shared" si="33"/>
        <v>300476.39999999997</v>
      </c>
      <c r="M118" s="25">
        <f t="shared" si="19"/>
        <v>323012.12999999995</v>
      </c>
      <c r="N118" s="8">
        <v>281697</v>
      </c>
      <c r="O118" s="24">
        <f t="shared" si="20"/>
        <v>338036.39999999997</v>
      </c>
      <c r="P118" s="25">
        <f t="shared" si="21"/>
        <v>363389.12999999995</v>
      </c>
      <c r="Q118" s="8">
        <v>388455</v>
      </c>
      <c r="R118" s="24">
        <f t="shared" si="22"/>
        <v>466146</v>
      </c>
      <c r="S118" s="25">
        <f t="shared" si="23"/>
        <v>501106.95</v>
      </c>
      <c r="T118" s="26">
        <v>625993</v>
      </c>
      <c r="U118" s="24">
        <f t="shared" si="24"/>
        <v>751191.6</v>
      </c>
      <c r="V118" s="25">
        <f t="shared" si="25"/>
        <v>807530.97</v>
      </c>
      <c r="W118" s="26">
        <v>751906</v>
      </c>
      <c r="X118" s="24">
        <f t="shared" si="26"/>
        <v>902287.2</v>
      </c>
      <c r="Y118" s="25">
        <f t="shared" si="27"/>
        <v>969958.74</v>
      </c>
      <c r="Z118" s="8">
        <v>876390</v>
      </c>
      <c r="AA118" s="24">
        <f t="shared" si="28"/>
        <v>1051668</v>
      </c>
      <c r="AB118" s="25">
        <f t="shared" si="29"/>
        <v>1130543.1000000001</v>
      </c>
      <c r="AC118" s="8">
        <v>1051668</v>
      </c>
      <c r="AD118" s="27">
        <f t="shared" si="30"/>
        <v>1262001.5999999999</v>
      </c>
      <c r="AE118" s="28">
        <f t="shared" si="31"/>
        <v>1356651.7199999997</v>
      </c>
    </row>
    <row r="119" spans="1:31" x14ac:dyDescent="0.25">
      <c r="A119" s="22">
        <v>118</v>
      </c>
      <c r="B119" s="7" t="s">
        <v>14</v>
      </c>
      <c r="C119" s="23" t="s">
        <v>162</v>
      </c>
      <c r="D119" s="23" t="str">
        <f t="shared" si="17"/>
        <v>LAGOS-GAYA</v>
      </c>
      <c r="E119" s="23" t="s">
        <v>163</v>
      </c>
      <c r="F119" s="23" t="str">
        <f>_xlfn.XLOOKUP(Table2[[#This Row],[State]],[1]!Table1[States],[1]!Table1[Geo Zones])</f>
        <v>North West</v>
      </c>
      <c r="G119" s="8">
        <v>2294</v>
      </c>
      <c r="H119" s="8">
        <v>195211</v>
      </c>
      <c r="I119" s="24">
        <f t="shared" si="32"/>
        <v>234253.19999999998</v>
      </c>
      <c r="J119" s="25">
        <f t="shared" si="18"/>
        <v>251822.18999999997</v>
      </c>
      <c r="K119" s="8">
        <v>223098</v>
      </c>
      <c r="L119" s="24">
        <f t="shared" si="33"/>
        <v>267717.59999999998</v>
      </c>
      <c r="M119" s="25">
        <f t="shared" si="19"/>
        <v>287796.42</v>
      </c>
      <c r="N119" s="8">
        <v>250985</v>
      </c>
      <c r="O119" s="24">
        <f t="shared" si="20"/>
        <v>301182</v>
      </c>
      <c r="P119" s="25">
        <f t="shared" si="21"/>
        <v>323770.65000000002</v>
      </c>
      <c r="Q119" s="8">
        <v>345658</v>
      </c>
      <c r="R119" s="24">
        <f t="shared" si="22"/>
        <v>414789.6</v>
      </c>
      <c r="S119" s="25">
        <f t="shared" si="23"/>
        <v>445898.81999999995</v>
      </c>
      <c r="T119" s="26">
        <v>557745</v>
      </c>
      <c r="U119" s="24">
        <f t="shared" si="24"/>
        <v>669294</v>
      </c>
      <c r="V119" s="25">
        <f t="shared" si="25"/>
        <v>719491.05</v>
      </c>
      <c r="W119" s="26">
        <v>668753</v>
      </c>
      <c r="X119" s="24">
        <f t="shared" si="26"/>
        <v>802503.6</v>
      </c>
      <c r="Y119" s="25">
        <f t="shared" si="27"/>
        <v>862691.37</v>
      </c>
      <c r="Z119" s="8">
        <v>780843</v>
      </c>
      <c r="AA119" s="24">
        <f t="shared" si="28"/>
        <v>937011.6</v>
      </c>
      <c r="AB119" s="25">
        <f t="shared" si="29"/>
        <v>1007287.47</v>
      </c>
      <c r="AC119" s="8">
        <v>937012</v>
      </c>
      <c r="AD119" s="27">
        <f t="shared" si="30"/>
        <v>1124414.3999999999</v>
      </c>
      <c r="AE119" s="28">
        <f t="shared" si="31"/>
        <v>1208745.48</v>
      </c>
    </row>
    <row r="120" spans="1:31" x14ac:dyDescent="0.25">
      <c r="A120" s="22">
        <v>119</v>
      </c>
      <c r="B120" s="7" t="s">
        <v>14</v>
      </c>
      <c r="C120" s="23" t="s">
        <v>164</v>
      </c>
      <c r="D120" s="23" t="str">
        <f t="shared" si="17"/>
        <v>LAGOS-GBAGADA</v>
      </c>
      <c r="E120" s="23" t="s">
        <v>31</v>
      </c>
      <c r="F120" s="23" t="str">
        <f>_xlfn.XLOOKUP(Table2[[#This Row],[State]],[1]!Table1[States],[1]!Table1[Geo Zones])</f>
        <v>South West</v>
      </c>
      <c r="G120" s="8">
        <v>34</v>
      </c>
      <c r="H120" s="8">
        <v>27027</v>
      </c>
      <c r="I120" s="24">
        <f t="shared" si="32"/>
        <v>32432.399999999998</v>
      </c>
      <c r="J120" s="25">
        <f t="shared" si="18"/>
        <v>34864.829999999994</v>
      </c>
      <c r="K120" s="8">
        <v>30888</v>
      </c>
      <c r="L120" s="24">
        <f t="shared" si="33"/>
        <v>37065.599999999999</v>
      </c>
      <c r="M120" s="25">
        <f t="shared" si="19"/>
        <v>39845.519999999997</v>
      </c>
      <c r="N120" s="8">
        <v>34749</v>
      </c>
      <c r="O120" s="24">
        <f t="shared" si="20"/>
        <v>41698.799999999996</v>
      </c>
      <c r="P120" s="25">
        <f t="shared" si="21"/>
        <v>44826.209999999992</v>
      </c>
      <c r="Q120" s="8">
        <v>47520</v>
      </c>
      <c r="R120" s="24">
        <f t="shared" si="22"/>
        <v>57024</v>
      </c>
      <c r="S120" s="25">
        <f t="shared" si="23"/>
        <v>61300.800000000003</v>
      </c>
      <c r="T120" s="26">
        <v>77220</v>
      </c>
      <c r="U120" s="24">
        <f t="shared" si="24"/>
        <v>92664</v>
      </c>
      <c r="V120" s="25">
        <f t="shared" si="25"/>
        <v>99613.8</v>
      </c>
      <c r="W120" s="26">
        <v>93060</v>
      </c>
      <c r="X120" s="24">
        <f t="shared" si="26"/>
        <v>111672</v>
      </c>
      <c r="Y120" s="25">
        <f t="shared" si="27"/>
        <v>120047.4</v>
      </c>
      <c r="Z120" s="8">
        <v>108108</v>
      </c>
      <c r="AA120" s="24">
        <f t="shared" si="28"/>
        <v>129729.59999999999</v>
      </c>
      <c r="AB120" s="25">
        <f t="shared" si="29"/>
        <v>139459.31999999998</v>
      </c>
      <c r="AC120" s="8">
        <v>129730</v>
      </c>
      <c r="AD120" s="27">
        <f t="shared" si="30"/>
        <v>155676</v>
      </c>
      <c r="AE120" s="28">
        <f t="shared" si="31"/>
        <v>167351.70000000001</v>
      </c>
    </row>
    <row r="121" spans="1:31" x14ac:dyDescent="0.25">
      <c r="A121" s="22">
        <v>120</v>
      </c>
      <c r="B121" s="7" t="s">
        <v>14</v>
      </c>
      <c r="C121" s="23" t="s">
        <v>165</v>
      </c>
      <c r="D121" s="23" t="str">
        <f t="shared" si="17"/>
        <v>LAGOS-GBARAIN/EK</v>
      </c>
      <c r="E121" s="23" t="s">
        <v>53</v>
      </c>
      <c r="F121" s="23" t="str">
        <f>_xlfn.XLOOKUP(Table2[[#This Row],[State]],[1]!Table1[States],[1]!Table1[Geo Zones])</f>
        <v>South South</v>
      </c>
      <c r="G121" s="8">
        <v>1180</v>
      </c>
      <c r="H121" s="8">
        <v>132048</v>
      </c>
      <c r="I121" s="24">
        <f t="shared" si="32"/>
        <v>158457.60000000001</v>
      </c>
      <c r="J121" s="25">
        <f t="shared" si="18"/>
        <v>170341.92</v>
      </c>
      <c r="K121" s="8">
        <v>150912</v>
      </c>
      <c r="L121" s="24">
        <f t="shared" si="33"/>
        <v>181094.39999999999</v>
      </c>
      <c r="M121" s="25">
        <f t="shared" si="19"/>
        <v>194676.47999999998</v>
      </c>
      <c r="N121" s="8">
        <v>169776</v>
      </c>
      <c r="O121" s="24">
        <f t="shared" si="20"/>
        <v>203731.19999999998</v>
      </c>
      <c r="P121" s="25">
        <f t="shared" si="21"/>
        <v>219011.03999999998</v>
      </c>
      <c r="Q121" s="8">
        <v>233280</v>
      </c>
      <c r="R121" s="24">
        <f t="shared" si="22"/>
        <v>279936</v>
      </c>
      <c r="S121" s="25">
        <f t="shared" si="23"/>
        <v>300931.20000000001</v>
      </c>
      <c r="T121" s="26">
        <v>377280</v>
      </c>
      <c r="U121" s="24">
        <f t="shared" si="24"/>
        <v>452736</v>
      </c>
      <c r="V121" s="25">
        <f t="shared" si="25"/>
        <v>486691.2</v>
      </c>
      <c r="W121" s="26">
        <v>452160</v>
      </c>
      <c r="X121" s="24">
        <f t="shared" si="26"/>
        <v>542592</v>
      </c>
      <c r="Y121" s="25">
        <f t="shared" si="27"/>
        <v>583286.4</v>
      </c>
      <c r="Z121" s="8">
        <v>528192</v>
      </c>
      <c r="AA121" s="24">
        <f t="shared" si="28"/>
        <v>633830.40000000002</v>
      </c>
      <c r="AB121" s="25">
        <f t="shared" si="29"/>
        <v>681367.68</v>
      </c>
      <c r="AC121" s="8">
        <v>633830</v>
      </c>
      <c r="AD121" s="27">
        <f t="shared" si="30"/>
        <v>760596</v>
      </c>
      <c r="AE121" s="28">
        <f t="shared" si="31"/>
        <v>817640.7</v>
      </c>
    </row>
    <row r="122" spans="1:31" x14ac:dyDescent="0.25">
      <c r="A122" s="22">
        <v>121</v>
      </c>
      <c r="B122" s="7" t="s">
        <v>14</v>
      </c>
      <c r="C122" s="23" t="s">
        <v>166</v>
      </c>
      <c r="D122" s="23" t="str">
        <f t="shared" si="17"/>
        <v>LAGOS-GBOKO</v>
      </c>
      <c r="E122" s="23" t="s">
        <v>167</v>
      </c>
      <c r="F122" s="23" t="str">
        <f>_xlfn.XLOOKUP(Table2[[#This Row],[State]],[1]!Table1[States],[1]!Table1[Geo Zones])</f>
        <v>North Central</v>
      </c>
      <c r="G122" s="8">
        <v>1546</v>
      </c>
      <c r="H122" s="8">
        <v>156608</v>
      </c>
      <c r="I122" s="24">
        <f t="shared" si="32"/>
        <v>187929.60000000001</v>
      </c>
      <c r="J122" s="25">
        <f t="shared" si="18"/>
        <v>202024.32000000001</v>
      </c>
      <c r="K122" s="8">
        <v>178980</v>
      </c>
      <c r="L122" s="24">
        <f t="shared" si="33"/>
        <v>214776</v>
      </c>
      <c r="M122" s="25">
        <f t="shared" si="19"/>
        <v>230884.2</v>
      </c>
      <c r="N122" s="8">
        <v>201353</v>
      </c>
      <c r="O122" s="24">
        <f t="shared" si="20"/>
        <v>241623.59999999998</v>
      </c>
      <c r="P122" s="25">
        <f t="shared" si="21"/>
        <v>259745.36999999997</v>
      </c>
      <c r="Q122" s="8">
        <v>277400</v>
      </c>
      <c r="R122" s="24">
        <f t="shared" si="22"/>
        <v>332880</v>
      </c>
      <c r="S122" s="25">
        <f t="shared" si="23"/>
        <v>357846</v>
      </c>
      <c r="T122" s="26">
        <v>447450</v>
      </c>
      <c r="U122" s="24">
        <f t="shared" si="24"/>
        <v>536940</v>
      </c>
      <c r="V122" s="25">
        <f t="shared" si="25"/>
        <v>577210.5</v>
      </c>
      <c r="W122" s="26">
        <v>537700</v>
      </c>
      <c r="X122" s="24">
        <f t="shared" si="26"/>
        <v>645240</v>
      </c>
      <c r="Y122" s="25">
        <f t="shared" si="27"/>
        <v>693633</v>
      </c>
      <c r="Z122" s="8">
        <v>626430</v>
      </c>
      <c r="AA122" s="24">
        <f t="shared" si="28"/>
        <v>751716</v>
      </c>
      <c r="AB122" s="25">
        <f t="shared" si="29"/>
        <v>808094.7</v>
      </c>
      <c r="AC122" s="8">
        <v>751716</v>
      </c>
      <c r="AD122" s="27">
        <f t="shared" si="30"/>
        <v>902059.2</v>
      </c>
      <c r="AE122" s="28">
        <f t="shared" si="31"/>
        <v>969713.6399999999</v>
      </c>
    </row>
    <row r="123" spans="1:31" x14ac:dyDescent="0.25">
      <c r="A123" s="22">
        <v>122</v>
      </c>
      <c r="B123" s="7" t="s">
        <v>14</v>
      </c>
      <c r="C123" s="23" t="s">
        <v>168</v>
      </c>
      <c r="D123" s="23" t="str">
        <f t="shared" si="17"/>
        <v>LAGOS-GBONGAN</v>
      </c>
      <c r="E123" s="23" t="s">
        <v>87</v>
      </c>
      <c r="F123" s="23" t="str">
        <f>_xlfn.XLOOKUP(Table2[[#This Row],[State]],[1]!Table1[States],[1]!Table1[Geo Zones])</f>
        <v>South West</v>
      </c>
      <c r="G123" s="8">
        <v>400</v>
      </c>
      <c r="H123" s="8">
        <v>52752</v>
      </c>
      <c r="I123" s="24">
        <f t="shared" si="32"/>
        <v>63302.399999999994</v>
      </c>
      <c r="J123" s="25">
        <f t="shared" si="18"/>
        <v>68050.079999999987</v>
      </c>
      <c r="K123" s="8">
        <v>60288</v>
      </c>
      <c r="L123" s="24">
        <f t="shared" si="33"/>
        <v>72345.599999999991</v>
      </c>
      <c r="M123" s="25">
        <f t="shared" si="19"/>
        <v>77771.51999999999</v>
      </c>
      <c r="N123" s="8">
        <v>67824</v>
      </c>
      <c r="O123" s="24">
        <f t="shared" si="20"/>
        <v>81388.800000000003</v>
      </c>
      <c r="P123" s="25">
        <f t="shared" si="21"/>
        <v>87492.96</v>
      </c>
      <c r="Q123" s="8">
        <v>93120</v>
      </c>
      <c r="R123" s="24">
        <f t="shared" si="22"/>
        <v>111744</v>
      </c>
      <c r="S123" s="25">
        <f t="shared" si="23"/>
        <v>120124.8</v>
      </c>
      <c r="T123" s="26">
        <v>150720</v>
      </c>
      <c r="U123" s="24">
        <f t="shared" si="24"/>
        <v>180864</v>
      </c>
      <c r="V123" s="25">
        <f t="shared" si="25"/>
        <v>194428.79999999999</v>
      </c>
      <c r="W123" s="26">
        <v>180480</v>
      </c>
      <c r="X123" s="24">
        <f t="shared" si="26"/>
        <v>216576</v>
      </c>
      <c r="Y123" s="25">
        <f t="shared" si="27"/>
        <v>232819.20000000001</v>
      </c>
      <c r="Z123" s="8">
        <v>211008</v>
      </c>
      <c r="AA123" s="24">
        <f t="shared" si="28"/>
        <v>253209.59999999998</v>
      </c>
      <c r="AB123" s="25">
        <f t="shared" si="29"/>
        <v>272200.31999999995</v>
      </c>
      <c r="AC123" s="8">
        <v>253210</v>
      </c>
      <c r="AD123" s="27">
        <f t="shared" si="30"/>
        <v>303852</v>
      </c>
      <c r="AE123" s="28">
        <f t="shared" si="31"/>
        <v>326640.90000000002</v>
      </c>
    </row>
    <row r="124" spans="1:31" x14ac:dyDescent="0.25">
      <c r="A124" s="22">
        <v>123</v>
      </c>
      <c r="B124" s="7" t="s">
        <v>14</v>
      </c>
      <c r="C124" s="23" t="s">
        <v>169</v>
      </c>
      <c r="D124" s="23" t="str">
        <f t="shared" si="17"/>
        <v>LAGOS-GOMBE</v>
      </c>
      <c r="E124" s="23" t="s">
        <v>92</v>
      </c>
      <c r="F124" s="23" t="str">
        <f>_xlfn.XLOOKUP(Table2[[#This Row],[State]],[1]!Table1[States],[1]!Table1[Geo Zones])</f>
        <v>North East</v>
      </c>
      <c r="G124" s="8">
        <v>2772</v>
      </c>
      <c r="H124" s="8">
        <v>220660</v>
      </c>
      <c r="I124" s="24">
        <f t="shared" si="32"/>
        <v>264792</v>
      </c>
      <c r="J124" s="25">
        <f t="shared" si="18"/>
        <v>284651.40000000002</v>
      </c>
      <c r="K124" s="8">
        <v>252183</v>
      </c>
      <c r="L124" s="24">
        <f t="shared" si="33"/>
        <v>302619.59999999998</v>
      </c>
      <c r="M124" s="25">
        <f t="shared" si="19"/>
        <v>325316.06999999995</v>
      </c>
      <c r="N124" s="8">
        <v>283706</v>
      </c>
      <c r="O124" s="24">
        <f t="shared" si="20"/>
        <v>340447.2</v>
      </c>
      <c r="P124" s="25">
        <f t="shared" si="21"/>
        <v>365980.74</v>
      </c>
      <c r="Q124" s="8">
        <v>391134</v>
      </c>
      <c r="R124" s="24">
        <f t="shared" si="22"/>
        <v>469360.8</v>
      </c>
      <c r="S124" s="25">
        <f t="shared" si="23"/>
        <v>504562.86</v>
      </c>
      <c r="T124" s="26">
        <v>630458</v>
      </c>
      <c r="U124" s="24">
        <f t="shared" si="24"/>
        <v>756549.6</v>
      </c>
      <c r="V124" s="25">
        <f t="shared" si="25"/>
        <v>813290.82</v>
      </c>
      <c r="W124" s="26">
        <v>757264</v>
      </c>
      <c r="X124" s="24">
        <f t="shared" si="26"/>
        <v>908716.79999999993</v>
      </c>
      <c r="Y124" s="25">
        <f t="shared" si="27"/>
        <v>976870.55999999994</v>
      </c>
      <c r="Z124" s="8">
        <v>882641</v>
      </c>
      <c r="AA124" s="24">
        <f t="shared" si="28"/>
        <v>1059169.2</v>
      </c>
      <c r="AB124" s="25">
        <f t="shared" si="29"/>
        <v>1138606.8899999999</v>
      </c>
      <c r="AC124" s="8">
        <v>1059169</v>
      </c>
      <c r="AD124" s="27">
        <f t="shared" si="30"/>
        <v>1271002.8</v>
      </c>
      <c r="AE124" s="28">
        <f t="shared" si="31"/>
        <v>1366328.01</v>
      </c>
    </row>
    <row r="125" spans="1:31" x14ac:dyDescent="0.25">
      <c r="A125" s="22">
        <v>124</v>
      </c>
      <c r="B125" s="7" t="s">
        <v>14</v>
      </c>
      <c r="C125" s="23" t="s">
        <v>170</v>
      </c>
      <c r="D125" s="23" t="str">
        <f t="shared" si="17"/>
        <v>LAGOS-GOMBI</v>
      </c>
      <c r="E125" s="23" t="s">
        <v>159</v>
      </c>
      <c r="F125" s="23" t="str">
        <f>_xlfn.XLOOKUP(Table2[[#This Row],[State]],[1]!Table1[States],[1]!Table1[Geo Zones])</f>
        <v>North East</v>
      </c>
      <c r="G125" s="8">
        <v>2957</v>
      </c>
      <c r="H125" s="8">
        <v>229033</v>
      </c>
      <c r="I125" s="24">
        <f t="shared" si="32"/>
        <v>274839.59999999998</v>
      </c>
      <c r="J125" s="25">
        <f t="shared" si="18"/>
        <v>295452.56999999995</v>
      </c>
      <c r="K125" s="8">
        <v>261752</v>
      </c>
      <c r="L125" s="24">
        <f t="shared" si="33"/>
        <v>314102.39999999997</v>
      </c>
      <c r="M125" s="25">
        <f t="shared" si="19"/>
        <v>337660.07999999996</v>
      </c>
      <c r="N125" s="8">
        <v>294471</v>
      </c>
      <c r="O125" s="24">
        <f t="shared" si="20"/>
        <v>353365.2</v>
      </c>
      <c r="P125" s="25">
        <f t="shared" si="21"/>
        <v>379867.59</v>
      </c>
      <c r="Q125" s="8">
        <v>406010</v>
      </c>
      <c r="R125" s="24">
        <f t="shared" si="22"/>
        <v>487212</v>
      </c>
      <c r="S125" s="25">
        <f t="shared" si="23"/>
        <v>523752.9</v>
      </c>
      <c r="T125" s="26">
        <v>654381</v>
      </c>
      <c r="U125" s="24">
        <f t="shared" si="24"/>
        <v>785257.2</v>
      </c>
      <c r="V125" s="25">
        <f t="shared" si="25"/>
        <v>844151.49</v>
      </c>
      <c r="W125" s="26">
        <v>785441</v>
      </c>
      <c r="X125" s="24">
        <f t="shared" si="26"/>
        <v>942529.2</v>
      </c>
      <c r="Y125" s="25">
        <f t="shared" si="27"/>
        <v>1013218.8899999999</v>
      </c>
      <c r="Z125" s="8">
        <v>916133</v>
      </c>
      <c r="AA125" s="24">
        <f t="shared" si="28"/>
        <v>1099359.5999999999</v>
      </c>
      <c r="AB125" s="25">
        <f t="shared" si="29"/>
        <v>1181811.5699999998</v>
      </c>
      <c r="AC125" s="8">
        <v>1099360</v>
      </c>
      <c r="AD125" s="27">
        <f t="shared" si="30"/>
        <v>1319232</v>
      </c>
      <c r="AE125" s="28">
        <f t="shared" si="31"/>
        <v>1418174.4</v>
      </c>
    </row>
    <row r="126" spans="1:31" x14ac:dyDescent="0.25">
      <c r="A126" s="22">
        <v>125</v>
      </c>
      <c r="B126" s="7" t="s">
        <v>14</v>
      </c>
      <c r="C126" s="23" t="s">
        <v>171</v>
      </c>
      <c r="D126" s="23" t="str">
        <f t="shared" si="17"/>
        <v>LAGOS-GURARA</v>
      </c>
      <c r="E126" s="23" t="s">
        <v>80</v>
      </c>
      <c r="F126" s="23" t="str">
        <f>_xlfn.XLOOKUP(Table2[[#This Row],[State]],[1]!Table1[States],[1]!Table1[Geo Zones])</f>
        <v>North West</v>
      </c>
      <c r="G126" s="8">
        <v>1556</v>
      </c>
      <c r="H126" s="8">
        <v>149409</v>
      </c>
      <c r="I126" s="24">
        <f t="shared" si="32"/>
        <v>179290.8</v>
      </c>
      <c r="J126" s="25">
        <f t="shared" si="18"/>
        <v>192737.61</v>
      </c>
      <c r="K126" s="8">
        <v>170753</v>
      </c>
      <c r="L126" s="24">
        <f t="shared" si="33"/>
        <v>204903.6</v>
      </c>
      <c r="M126" s="25">
        <f t="shared" si="19"/>
        <v>220271.37</v>
      </c>
      <c r="N126" s="8">
        <v>192097</v>
      </c>
      <c r="O126" s="24">
        <f t="shared" si="20"/>
        <v>230516.4</v>
      </c>
      <c r="P126" s="25">
        <f t="shared" si="21"/>
        <v>247805.13</v>
      </c>
      <c r="Q126" s="8">
        <v>265335</v>
      </c>
      <c r="R126" s="24">
        <f t="shared" si="22"/>
        <v>318402</v>
      </c>
      <c r="S126" s="25">
        <f t="shared" si="23"/>
        <v>342282.15</v>
      </c>
      <c r="T126" s="26">
        <v>426883</v>
      </c>
      <c r="U126" s="24">
        <f t="shared" si="24"/>
        <v>512259.6</v>
      </c>
      <c r="V126" s="25">
        <f t="shared" si="25"/>
        <v>550679.06999999995</v>
      </c>
      <c r="W126" s="26">
        <v>512620</v>
      </c>
      <c r="X126" s="24">
        <f t="shared" si="26"/>
        <v>615144</v>
      </c>
      <c r="Y126" s="25">
        <f t="shared" si="27"/>
        <v>661279.80000000005</v>
      </c>
      <c r="Z126" s="8">
        <v>597636</v>
      </c>
      <c r="AA126" s="24">
        <f t="shared" si="28"/>
        <v>717163.2</v>
      </c>
      <c r="AB126" s="25">
        <f t="shared" si="29"/>
        <v>770950.44</v>
      </c>
      <c r="AC126" s="8">
        <v>717163</v>
      </c>
      <c r="AD126" s="27">
        <f t="shared" si="30"/>
        <v>860595.6</v>
      </c>
      <c r="AE126" s="28">
        <f t="shared" si="31"/>
        <v>925140.27</v>
      </c>
    </row>
    <row r="127" spans="1:31" x14ac:dyDescent="0.25">
      <c r="A127" s="22">
        <v>126</v>
      </c>
      <c r="B127" s="7" t="s">
        <v>14</v>
      </c>
      <c r="C127" s="23" t="s">
        <v>172</v>
      </c>
      <c r="D127" s="23" t="str">
        <f t="shared" si="17"/>
        <v>LAGOS-GUSAU</v>
      </c>
      <c r="E127" s="23" t="s">
        <v>173</v>
      </c>
      <c r="F127" s="23" t="str">
        <f>_xlfn.XLOOKUP(Table2[[#This Row],[State]],[1]!Table1[States],[1]!Table1[Geo Zones])</f>
        <v>North West</v>
      </c>
      <c r="G127" s="8">
        <v>2134</v>
      </c>
      <c r="H127" s="8">
        <v>185759</v>
      </c>
      <c r="I127" s="24">
        <f t="shared" si="32"/>
        <v>222910.8</v>
      </c>
      <c r="J127" s="25">
        <f t="shared" si="18"/>
        <v>239629.11</v>
      </c>
      <c r="K127" s="8">
        <v>212297</v>
      </c>
      <c r="L127" s="24">
        <f t="shared" si="33"/>
        <v>254756.4</v>
      </c>
      <c r="M127" s="25">
        <f t="shared" si="19"/>
        <v>273863.13</v>
      </c>
      <c r="N127" s="8">
        <v>238834</v>
      </c>
      <c r="O127" s="24">
        <f t="shared" si="20"/>
        <v>286600.8</v>
      </c>
      <c r="P127" s="25">
        <f t="shared" si="21"/>
        <v>308095.86</v>
      </c>
      <c r="Q127" s="8">
        <v>329745</v>
      </c>
      <c r="R127" s="24">
        <f t="shared" si="22"/>
        <v>395694</v>
      </c>
      <c r="S127" s="25">
        <f t="shared" si="23"/>
        <v>425371.05</v>
      </c>
      <c r="T127" s="26">
        <v>530741</v>
      </c>
      <c r="U127" s="24">
        <f t="shared" si="24"/>
        <v>636889.19999999995</v>
      </c>
      <c r="V127" s="25">
        <f t="shared" si="25"/>
        <v>684655.8899999999</v>
      </c>
      <c r="W127" s="26">
        <v>637260</v>
      </c>
      <c r="X127" s="24">
        <f t="shared" si="26"/>
        <v>764712</v>
      </c>
      <c r="Y127" s="25">
        <f t="shared" si="27"/>
        <v>822065.4</v>
      </c>
      <c r="Z127" s="8">
        <v>743038</v>
      </c>
      <c r="AA127" s="24">
        <f t="shared" si="28"/>
        <v>891645.6</v>
      </c>
      <c r="AB127" s="25">
        <f t="shared" si="29"/>
        <v>958519.02</v>
      </c>
      <c r="AC127" s="8">
        <v>891645</v>
      </c>
      <c r="AD127" s="27">
        <f t="shared" si="30"/>
        <v>1069974</v>
      </c>
      <c r="AE127" s="28">
        <f t="shared" si="31"/>
        <v>1150222.05</v>
      </c>
    </row>
    <row r="128" spans="1:31" x14ac:dyDescent="0.25">
      <c r="A128" s="22">
        <v>127</v>
      </c>
      <c r="B128" s="7" t="s">
        <v>14</v>
      </c>
      <c r="C128" s="23" t="s">
        <v>174</v>
      </c>
      <c r="D128" s="23" t="str">
        <f t="shared" si="17"/>
        <v>LAGOS-HADEJIA</v>
      </c>
      <c r="E128" s="23" t="s">
        <v>136</v>
      </c>
      <c r="F128" s="23" t="str">
        <f>_xlfn.XLOOKUP(Table2[[#This Row],[State]],[1]!Table1[States],[1]!Table1[Geo Zones])</f>
        <v>North West</v>
      </c>
      <c r="G128" s="8">
        <v>2556</v>
      </c>
      <c r="H128" s="8">
        <v>192500</v>
      </c>
      <c r="I128" s="24">
        <f t="shared" si="32"/>
        <v>231000</v>
      </c>
      <c r="J128" s="25">
        <f t="shared" si="18"/>
        <v>248325</v>
      </c>
      <c r="K128" s="8">
        <v>220000</v>
      </c>
      <c r="L128" s="24">
        <f t="shared" si="33"/>
        <v>264000</v>
      </c>
      <c r="M128" s="25">
        <f t="shared" si="19"/>
        <v>283800</v>
      </c>
      <c r="N128" s="8">
        <v>247500</v>
      </c>
      <c r="O128" s="24">
        <f t="shared" si="20"/>
        <v>297000</v>
      </c>
      <c r="P128" s="25">
        <f t="shared" si="21"/>
        <v>319275</v>
      </c>
      <c r="Q128" s="8">
        <v>341000</v>
      </c>
      <c r="R128" s="24">
        <f t="shared" si="22"/>
        <v>409200</v>
      </c>
      <c r="S128" s="25">
        <f t="shared" si="23"/>
        <v>439890</v>
      </c>
      <c r="T128" s="26">
        <v>550000</v>
      </c>
      <c r="U128" s="24">
        <f t="shared" si="24"/>
        <v>660000</v>
      </c>
      <c r="V128" s="25">
        <f t="shared" si="25"/>
        <v>709500</v>
      </c>
      <c r="W128" s="26">
        <v>660000</v>
      </c>
      <c r="X128" s="24">
        <f t="shared" si="26"/>
        <v>792000</v>
      </c>
      <c r="Y128" s="25">
        <f t="shared" si="27"/>
        <v>851400</v>
      </c>
      <c r="Z128" s="8">
        <v>770000</v>
      </c>
      <c r="AA128" s="24">
        <f t="shared" si="28"/>
        <v>924000</v>
      </c>
      <c r="AB128" s="25">
        <f t="shared" si="29"/>
        <v>993300</v>
      </c>
      <c r="AC128" s="8">
        <v>924000</v>
      </c>
      <c r="AD128" s="27">
        <f t="shared" si="30"/>
        <v>1108800</v>
      </c>
      <c r="AE128" s="28">
        <f t="shared" si="31"/>
        <v>1191960</v>
      </c>
    </row>
    <row r="129" spans="1:31" x14ac:dyDescent="0.25">
      <c r="A129" s="22">
        <v>128</v>
      </c>
      <c r="B129" s="7" t="s">
        <v>14</v>
      </c>
      <c r="C129" s="23" t="s">
        <v>175</v>
      </c>
      <c r="D129" s="23" t="str">
        <f t="shared" si="17"/>
        <v>LAGOS-HONG</v>
      </c>
      <c r="E129" s="23" t="s">
        <v>159</v>
      </c>
      <c r="F129" s="23" t="str">
        <f>_xlfn.XLOOKUP(Table2[[#This Row],[State]],[1]!Table1[States],[1]!Table1[Geo Zones])</f>
        <v>North East</v>
      </c>
      <c r="G129" s="8">
        <v>2840</v>
      </c>
      <c r="H129" s="8">
        <v>225505</v>
      </c>
      <c r="I129" s="24">
        <f t="shared" si="32"/>
        <v>270606</v>
      </c>
      <c r="J129" s="25">
        <f t="shared" si="18"/>
        <v>290901.45</v>
      </c>
      <c r="K129" s="8">
        <v>257720</v>
      </c>
      <c r="L129" s="24">
        <f t="shared" si="33"/>
        <v>309264</v>
      </c>
      <c r="M129" s="25">
        <f t="shared" si="19"/>
        <v>332458.8</v>
      </c>
      <c r="N129" s="8">
        <v>289935</v>
      </c>
      <c r="O129" s="24">
        <f t="shared" si="20"/>
        <v>347922</v>
      </c>
      <c r="P129" s="25">
        <f t="shared" si="21"/>
        <v>374016.15</v>
      </c>
      <c r="Q129" s="8">
        <v>399594</v>
      </c>
      <c r="R129" s="24">
        <f t="shared" si="22"/>
        <v>479512.8</v>
      </c>
      <c r="S129" s="25">
        <f t="shared" si="23"/>
        <v>515476.26</v>
      </c>
      <c r="T129" s="26">
        <v>644300</v>
      </c>
      <c r="U129" s="24">
        <f t="shared" si="24"/>
        <v>773160</v>
      </c>
      <c r="V129" s="25">
        <f t="shared" si="25"/>
        <v>831147</v>
      </c>
      <c r="W129" s="26">
        <v>772610</v>
      </c>
      <c r="X129" s="24">
        <f t="shared" si="26"/>
        <v>927132</v>
      </c>
      <c r="Y129" s="25">
        <f t="shared" si="27"/>
        <v>996666.9</v>
      </c>
      <c r="Z129" s="8">
        <v>902019</v>
      </c>
      <c r="AA129" s="24">
        <f t="shared" si="28"/>
        <v>1082422.8</v>
      </c>
      <c r="AB129" s="25">
        <f t="shared" si="29"/>
        <v>1163604.51</v>
      </c>
      <c r="AC129" s="8">
        <v>1082423</v>
      </c>
      <c r="AD129" s="27">
        <f t="shared" si="30"/>
        <v>1298907.5999999999</v>
      </c>
      <c r="AE129" s="28">
        <f t="shared" si="31"/>
        <v>1396325.67</v>
      </c>
    </row>
    <row r="130" spans="1:31" x14ac:dyDescent="0.25">
      <c r="A130" s="22">
        <v>129</v>
      </c>
      <c r="B130" s="7" t="s">
        <v>14</v>
      </c>
      <c r="C130" s="23" t="s">
        <v>176</v>
      </c>
      <c r="D130" s="23" t="str">
        <f t="shared" ref="D130:D193" si="34">B130&amp;"-"&amp;C130</f>
        <v>LAGOS-IBA</v>
      </c>
      <c r="E130" s="23" t="s">
        <v>31</v>
      </c>
      <c r="F130" s="23" t="str">
        <f>_xlfn.XLOOKUP(Table2[[#This Row],[State]],[1]!Table1[States],[1]!Table1[Geo Zones])</f>
        <v>South West</v>
      </c>
      <c r="G130" s="8">
        <v>60</v>
      </c>
      <c r="H130" s="8">
        <v>28067</v>
      </c>
      <c r="I130" s="24">
        <f t="shared" si="32"/>
        <v>33680.400000000001</v>
      </c>
      <c r="J130" s="25">
        <f t="shared" si="18"/>
        <v>36206.43</v>
      </c>
      <c r="K130" s="8">
        <v>32076</v>
      </c>
      <c r="L130" s="24">
        <f t="shared" si="33"/>
        <v>38491.199999999997</v>
      </c>
      <c r="M130" s="25">
        <f t="shared" si="19"/>
        <v>41378.039999999994</v>
      </c>
      <c r="N130" s="8">
        <v>36086</v>
      </c>
      <c r="O130" s="24">
        <f t="shared" si="20"/>
        <v>43303.199999999997</v>
      </c>
      <c r="P130" s="25">
        <f t="shared" si="21"/>
        <v>46550.939999999995</v>
      </c>
      <c r="Q130" s="8">
        <v>49500</v>
      </c>
      <c r="R130" s="24">
        <f t="shared" si="22"/>
        <v>59400</v>
      </c>
      <c r="S130" s="25">
        <f t="shared" si="23"/>
        <v>63855</v>
      </c>
      <c r="T130" s="26">
        <v>80190</v>
      </c>
      <c r="U130" s="24">
        <f t="shared" si="24"/>
        <v>96228</v>
      </c>
      <c r="V130" s="25">
        <f t="shared" si="25"/>
        <v>103445.1</v>
      </c>
      <c r="W130" s="26">
        <v>96030</v>
      </c>
      <c r="X130" s="24">
        <f t="shared" si="26"/>
        <v>115236</v>
      </c>
      <c r="Y130" s="25">
        <f t="shared" si="27"/>
        <v>123878.7</v>
      </c>
      <c r="Z130" s="8">
        <v>112266</v>
      </c>
      <c r="AA130" s="24">
        <f t="shared" si="28"/>
        <v>134719.19999999998</v>
      </c>
      <c r="AB130" s="25">
        <f t="shared" si="29"/>
        <v>144823.13999999998</v>
      </c>
      <c r="AC130" s="8">
        <v>134719</v>
      </c>
      <c r="AD130" s="27">
        <f t="shared" si="30"/>
        <v>161662.79999999999</v>
      </c>
      <c r="AE130" s="28">
        <f t="shared" si="31"/>
        <v>173787.50999999998</v>
      </c>
    </row>
    <row r="131" spans="1:31" x14ac:dyDescent="0.25">
      <c r="A131" s="22">
        <v>130</v>
      </c>
      <c r="B131" s="7" t="s">
        <v>14</v>
      </c>
      <c r="C131" s="23" t="s">
        <v>177</v>
      </c>
      <c r="D131" s="23" t="str">
        <f t="shared" si="34"/>
        <v>LAGOS-IBADAN</v>
      </c>
      <c r="E131" s="23" t="s">
        <v>97</v>
      </c>
      <c r="F131" s="23" t="str">
        <f>_xlfn.XLOOKUP(Table2[[#This Row],[State]],[1]!Table1[States],[1]!Table1[Geo Zones])</f>
        <v>South West</v>
      </c>
      <c r="G131" s="8">
        <v>284</v>
      </c>
      <c r="H131" s="8">
        <v>46640</v>
      </c>
      <c r="I131" s="24">
        <f t="shared" si="32"/>
        <v>55968</v>
      </c>
      <c r="J131" s="25">
        <f t="shared" ref="J131:J194" si="35">I131+(I131*0.075)</f>
        <v>60165.599999999999</v>
      </c>
      <c r="K131" s="8">
        <v>53303</v>
      </c>
      <c r="L131" s="24">
        <f t="shared" si="33"/>
        <v>63963.6</v>
      </c>
      <c r="M131" s="25">
        <f t="shared" ref="M131:M194" si="36">L131+(L131*0.075)</f>
        <v>68760.87</v>
      </c>
      <c r="N131" s="8">
        <v>59965</v>
      </c>
      <c r="O131" s="24">
        <f t="shared" ref="O131:O194" si="37">N131*1.2</f>
        <v>71958</v>
      </c>
      <c r="P131" s="25">
        <f t="shared" ref="P131:P194" si="38">O131+(O131*0.075)</f>
        <v>77354.850000000006</v>
      </c>
      <c r="Q131" s="8">
        <v>82619</v>
      </c>
      <c r="R131" s="24">
        <f t="shared" ref="R131:R194" si="39">Q131*1.2</f>
        <v>99142.8</v>
      </c>
      <c r="S131" s="25">
        <f t="shared" ref="S131:S194" si="40">R131+(R131*0.075)</f>
        <v>106578.51000000001</v>
      </c>
      <c r="T131" s="26">
        <v>133256</v>
      </c>
      <c r="U131" s="24">
        <f t="shared" ref="U131:U194" si="41">T131*1.2</f>
        <v>159907.19999999998</v>
      </c>
      <c r="V131" s="25">
        <f t="shared" ref="V131:V194" si="42">U131+(U131*0.075)</f>
        <v>171900.24</v>
      </c>
      <c r="W131" s="26">
        <v>159908</v>
      </c>
      <c r="X131" s="24">
        <f t="shared" ref="X131:X194" si="43">W131*1.2</f>
        <v>191889.6</v>
      </c>
      <c r="Y131" s="25">
        <f t="shared" ref="Y131:Y194" si="44">X131+(X131*0.075)</f>
        <v>206281.32</v>
      </c>
      <c r="Z131" s="8">
        <v>186559</v>
      </c>
      <c r="AA131" s="24">
        <f t="shared" ref="AA131:AA194" si="45">Z131*1.2</f>
        <v>223870.8</v>
      </c>
      <c r="AB131" s="25">
        <f t="shared" ref="AB131:AB194" si="46">AA131+(AA131*0.075)</f>
        <v>240661.11</v>
      </c>
      <c r="AC131" s="8">
        <v>223871</v>
      </c>
      <c r="AD131" s="27">
        <f t="shared" ref="AD131:AD194" si="47">AC131*1.2</f>
        <v>268645.2</v>
      </c>
      <c r="AE131" s="28">
        <f t="shared" ref="AE131:AE194" si="48">AD131+(AD131*0.075)</f>
        <v>288793.59000000003</v>
      </c>
    </row>
    <row r="132" spans="1:31" x14ac:dyDescent="0.25">
      <c r="A132" s="22">
        <v>131</v>
      </c>
      <c r="B132" s="7" t="s">
        <v>14</v>
      </c>
      <c r="C132" s="23" t="s">
        <v>178</v>
      </c>
      <c r="D132" s="23" t="str">
        <f t="shared" si="34"/>
        <v>LAGOS-IBADAN SBF</v>
      </c>
      <c r="E132" s="23" t="s">
        <v>97</v>
      </c>
      <c r="F132" s="23" t="str">
        <f>_xlfn.XLOOKUP(Table2[[#This Row],[State]],[1]!Table1[States],[1]!Table1[Geo Zones])</f>
        <v>South West</v>
      </c>
      <c r="G132" s="8">
        <v>290</v>
      </c>
      <c r="H132" s="8">
        <v>46512</v>
      </c>
      <c r="I132" s="24">
        <f t="shared" si="32"/>
        <v>55814.400000000001</v>
      </c>
      <c r="J132" s="25">
        <f t="shared" si="35"/>
        <v>60000.480000000003</v>
      </c>
      <c r="K132" s="8">
        <v>53156</v>
      </c>
      <c r="L132" s="24">
        <f t="shared" si="33"/>
        <v>63787.199999999997</v>
      </c>
      <c r="M132" s="25">
        <f t="shared" si="36"/>
        <v>68571.239999999991</v>
      </c>
      <c r="N132" s="8">
        <v>59801</v>
      </c>
      <c r="O132" s="24">
        <f t="shared" si="37"/>
        <v>71761.2</v>
      </c>
      <c r="P132" s="25">
        <f t="shared" si="38"/>
        <v>77143.289999999994</v>
      </c>
      <c r="Q132" s="8">
        <v>82450</v>
      </c>
      <c r="R132" s="24">
        <f t="shared" si="39"/>
        <v>98940</v>
      </c>
      <c r="S132" s="25">
        <f t="shared" si="40"/>
        <v>106360.5</v>
      </c>
      <c r="T132" s="26">
        <v>132890</v>
      </c>
      <c r="U132" s="24">
        <f t="shared" si="41"/>
        <v>159468</v>
      </c>
      <c r="V132" s="25">
        <f t="shared" si="42"/>
        <v>171428.1</v>
      </c>
      <c r="W132" s="26">
        <v>159080</v>
      </c>
      <c r="X132" s="24">
        <f t="shared" si="43"/>
        <v>190896</v>
      </c>
      <c r="Y132" s="25">
        <f t="shared" si="44"/>
        <v>205213.2</v>
      </c>
      <c r="Z132" s="8">
        <v>186046</v>
      </c>
      <c r="AA132" s="24">
        <f t="shared" si="45"/>
        <v>223255.19999999998</v>
      </c>
      <c r="AB132" s="25">
        <f t="shared" si="46"/>
        <v>239999.33999999997</v>
      </c>
      <c r="AC132" s="8">
        <v>223255</v>
      </c>
      <c r="AD132" s="27">
        <f t="shared" si="47"/>
        <v>267906</v>
      </c>
      <c r="AE132" s="28">
        <f t="shared" si="48"/>
        <v>287998.95</v>
      </c>
    </row>
    <row r="133" spans="1:31" x14ac:dyDescent="0.25">
      <c r="A133" s="22">
        <v>132</v>
      </c>
      <c r="B133" s="7" t="s">
        <v>14</v>
      </c>
      <c r="C133" s="23" t="s">
        <v>179</v>
      </c>
      <c r="D133" s="23" t="str">
        <f t="shared" si="34"/>
        <v>LAGOS-IBAFO</v>
      </c>
      <c r="E133" s="23" t="s">
        <v>26</v>
      </c>
      <c r="F133" s="23" t="str">
        <f>_xlfn.XLOOKUP(Table2[[#This Row],[State]],[1]!Table1[States],[1]!Table1[Geo Zones])</f>
        <v>South West</v>
      </c>
      <c r="G133" s="8">
        <v>111</v>
      </c>
      <c r="H133" s="8">
        <v>33957</v>
      </c>
      <c r="I133" s="24">
        <f t="shared" ref="I133:I196" si="49">H133*1.2</f>
        <v>40748.400000000001</v>
      </c>
      <c r="J133" s="25">
        <f t="shared" si="35"/>
        <v>43804.53</v>
      </c>
      <c r="K133" s="8">
        <v>38808</v>
      </c>
      <c r="L133" s="24">
        <f t="shared" ref="L133:L196" si="50">K133*1.2</f>
        <v>46569.599999999999</v>
      </c>
      <c r="M133" s="25">
        <f t="shared" si="36"/>
        <v>50062.32</v>
      </c>
      <c r="N133" s="8">
        <v>43659</v>
      </c>
      <c r="O133" s="24">
        <f t="shared" si="37"/>
        <v>52390.799999999996</v>
      </c>
      <c r="P133" s="25">
        <f t="shared" si="38"/>
        <v>56320.109999999993</v>
      </c>
      <c r="Q133" s="8">
        <v>59780</v>
      </c>
      <c r="R133" s="24">
        <f t="shared" si="39"/>
        <v>71736</v>
      </c>
      <c r="S133" s="25">
        <f t="shared" si="40"/>
        <v>77116.2</v>
      </c>
      <c r="T133" s="26">
        <v>97020</v>
      </c>
      <c r="U133" s="24">
        <f t="shared" si="41"/>
        <v>116424</v>
      </c>
      <c r="V133" s="25">
        <f t="shared" si="42"/>
        <v>125155.8</v>
      </c>
      <c r="W133" s="26">
        <v>116620</v>
      </c>
      <c r="X133" s="24">
        <f t="shared" si="43"/>
        <v>139944</v>
      </c>
      <c r="Y133" s="25">
        <f t="shared" si="44"/>
        <v>150439.79999999999</v>
      </c>
      <c r="Z133" s="8">
        <v>135828</v>
      </c>
      <c r="AA133" s="24">
        <f t="shared" si="45"/>
        <v>162993.60000000001</v>
      </c>
      <c r="AB133" s="25">
        <f t="shared" si="46"/>
        <v>175218.12</v>
      </c>
      <c r="AC133" s="8">
        <v>162994</v>
      </c>
      <c r="AD133" s="27">
        <f t="shared" si="47"/>
        <v>195592.8</v>
      </c>
      <c r="AE133" s="28">
        <f t="shared" si="48"/>
        <v>210262.25999999998</v>
      </c>
    </row>
    <row r="134" spans="1:31" x14ac:dyDescent="0.25">
      <c r="A134" s="22">
        <v>133</v>
      </c>
      <c r="B134" s="7" t="s">
        <v>14</v>
      </c>
      <c r="C134" s="23" t="s">
        <v>180</v>
      </c>
      <c r="D134" s="23" t="str">
        <f t="shared" si="34"/>
        <v>LAGOS-IBEJU LEKKI</v>
      </c>
      <c r="E134" s="23" t="s">
        <v>31</v>
      </c>
      <c r="F134" s="23" t="str">
        <f>_xlfn.XLOOKUP(Table2[[#This Row],[State]],[1]!Table1[States],[1]!Table1[Geo Zones])</f>
        <v>South West</v>
      </c>
      <c r="G134" s="8">
        <v>83</v>
      </c>
      <c r="H134" s="8">
        <v>35343</v>
      </c>
      <c r="I134" s="24">
        <f t="shared" si="49"/>
        <v>42411.6</v>
      </c>
      <c r="J134" s="25">
        <f t="shared" si="35"/>
        <v>45592.47</v>
      </c>
      <c r="K134" s="8">
        <v>40392</v>
      </c>
      <c r="L134" s="24">
        <f t="shared" si="50"/>
        <v>48470.400000000001</v>
      </c>
      <c r="M134" s="25">
        <f t="shared" si="36"/>
        <v>52105.68</v>
      </c>
      <c r="N134" s="8">
        <v>45441</v>
      </c>
      <c r="O134" s="24">
        <f t="shared" si="37"/>
        <v>54529.2</v>
      </c>
      <c r="P134" s="25">
        <f t="shared" si="38"/>
        <v>58618.89</v>
      </c>
      <c r="Q134" s="8">
        <v>62370</v>
      </c>
      <c r="R134" s="24">
        <f t="shared" si="39"/>
        <v>74844</v>
      </c>
      <c r="S134" s="25">
        <f t="shared" si="40"/>
        <v>80457.3</v>
      </c>
      <c r="T134" s="26">
        <v>100980</v>
      </c>
      <c r="U134" s="24">
        <f t="shared" si="41"/>
        <v>121176</v>
      </c>
      <c r="V134" s="25">
        <f t="shared" si="42"/>
        <v>130264.2</v>
      </c>
      <c r="W134" s="26">
        <v>120780</v>
      </c>
      <c r="X134" s="24">
        <f t="shared" si="43"/>
        <v>144936</v>
      </c>
      <c r="Y134" s="25">
        <f t="shared" si="44"/>
        <v>155806.20000000001</v>
      </c>
      <c r="Z134" s="8">
        <v>141372</v>
      </c>
      <c r="AA134" s="24">
        <f t="shared" si="45"/>
        <v>169646.4</v>
      </c>
      <c r="AB134" s="25">
        <f t="shared" si="46"/>
        <v>182369.88</v>
      </c>
      <c r="AC134" s="8">
        <v>169646</v>
      </c>
      <c r="AD134" s="27">
        <f t="shared" si="47"/>
        <v>203575.19999999998</v>
      </c>
      <c r="AE134" s="28">
        <f t="shared" si="48"/>
        <v>218843.33999999997</v>
      </c>
    </row>
    <row r="135" spans="1:31" x14ac:dyDescent="0.25">
      <c r="A135" s="22">
        <v>135</v>
      </c>
      <c r="B135" s="7" t="s">
        <v>14</v>
      </c>
      <c r="C135" s="23" t="s">
        <v>181</v>
      </c>
      <c r="D135" s="23" t="str">
        <f t="shared" si="34"/>
        <v>LAGOS-IBI</v>
      </c>
      <c r="E135" s="23" t="s">
        <v>182</v>
      </c>
      <c r="F135" s="23" t="str">
        <f>_xlfn.XLOOKUP(Table2[[#This Row],[State]],[1]!Table1[States],[1]!Table1[Geo Zones])</f>
        <v>North East</v>
      </c>
      <c r="G135" s="8">
        <v>1796</v>
      </c>
      <c r="H135" s="8">
        <v>162418</v>
      </c>
      <c r="I135" s="24">
        <f t="shared" si="49"/>
        <v>194901.6</v>
      </c>
      <c r="J135" s="25">
        <f t="shared" si="35"/>
        <v>209519.22</v>
      </c>
      <c r="K135" s="8">
        <v>185621</v>
      </c>
      <c r="L135" s="24">
        <f t="shared" si="50"/>
        <v>222745.19999999998</v>
      </c>
      <c r="M135" s="25">
        <f t="shared" si="36"/>
        <v>239451.08999999997</v>
      </c>
      <c r="N135" s="8">
        <v>208823</v>
      </c>
      <c r="O135" s="24">
        <f t="shared" si="37"/>
        <v>250587.59999999998</v>
      </c>
      <c r="P135" s="25">
        <f t="shared" si="38"/>
        <v>269381.67</v>
      </c>
      <c r="Q135" s="8">
        <v>288064</v>
      </c>
      <c r="R135" s="24">
        <f t="shared" si="39"/>
        <v>345676.79999999999</v>
      </c>
      <c r="S135" s="25">
        <f t="shared" si="40"/>
        <v>371602.56</v>
      </c>
      <c r="T135" s="26">
        <v>464051</v>
      </c>
      <c r="U135" s="24">
        <f t="shared" si="41"/>
        <v>556861.19999999995</v>
      </c>
      <c r="V135" s="25">
        <f t="shared" si="42"/>
        <v>598625.78999999992</v>
      </c>
      <c r="W135" s="26">
        <v>556676</v>
      </c>
      <c r="X135" s="24">
        <f t="shared" si="43"/>
        <v>668011.19999999995</v>
      </c>
      <c r="Y135" s="25">
        <f t="shared" si="44"/>
        <v>718112.03999999992</v>
      </c>
      <c r="Z135" s="8">
        <v>649672</v>
      </c>
      <c r="AA135" s="24">
        <f t="shared" si="45"/>
        <v>779606.4</v>
      </c>
      <c r="AB135" s="25">
        <f t="shared" si="46"/>
        <v>838076.88</v>
      </c>
      <c r="AC135" s="8">
        <v>779606</v>
      </c>
      <c r="AD135" s="27">
        <f t="shared" si="47"/>
        <v>935527.2</v>
      </c>
      <c r="AE135" s="28">
        <f t="shared" si="48"/>
        <v>1005691.74</v>
      </c>
    </row>
    <row r="136" spans="1:31" x14ac:dyDescent="0.25">
      <c r="A136" s="22">
        <v>134</v>
      </c>
      <c r="B136" s="7" t="s">
        <v>14</v>
      </c>
      <c r="C136" s="23" t="s">
        <v>183</v>
      </c>
      <c r="D136" s="23" t="str">
        <f t="shared" si="34"/>
        <v>LAGOS-IBILLO</v>
      </c>
      <c r="E136" s="23" t="s">
        <v>24</v>
      </c>
      <c r="F136" s="23" t="str">
        <f>_xlfn.XLOOKUP(Table2[[#This Row],[State]],[1]!Table1[States],[1]!Table1[Geo Zones])</f>
        <v>North Central</v>
      </c>
      <c r="G136" s="8">
        <v>850</v>
      </c>
      <c r="H136" s="8">
        <v>99120</v>
      </c>
      <c r="I136" s="24">
        <f t="shared" si="49"/>
        <v>118944</v>
      </c>
      <c r="J136" s="25">
        <f t="shared" si="35"/>
        <v>127864.8</v>
      </c>
      <c r="K136" s="8">
        <v>113280</v>
      </c>
      <c r="L136" s="24">
        <f t="shared" si="50"/>
        <v>135936</v>
      </c>
      <c r="M136" s="25">
        <f t="shared" si="36"/>
        <v>146131.20000000001</v>
      </c>
      <c r="N136" s="8">
        <v>127440</v>
      </c>
      <c r="O136" s="24">
        <f t="shared" si="37"/>
        <v>152928</v>
      </c>
      <c r="P136" s="25">
        <f t="shared" si="38"/>
        <v>164397.6</v>
      </c>
      <c r="Q136" s="8">
        <v>175680</v>
      </c>
      <c r="R136" s="24">
        <f t="shared" si="39"/>
        <v>210816</v>
      </c>
      <c r="S136" s="25">
        <f t="shared" si="40"/>
        <v>226627.20000000001</v>
      </c>
      <c r="T136" s="26">
        <v>283200</v>
      </c>
      <c r="U136" s="24">
        <f t="shared" si="41"/>
        <v>339840</v>
      </c>
      <c r="V136" s="25">
        <f t="shared" si="42"/>
        <v>365328</v>
      </c>
      <c r="W136" s="26">
        <v>339840</v>
      </c>
      <c r="X136" s="24">
        <f t="shared" si="43"/>
        <v>407808</v>
      </c>
      <c r="Y136" s="25">
        <f t="shared" si="44"/>
        <v>438393.59999999998</v>
      </c>
      <c r="Z136" s="8">
        <v>396480</v>
      </c>
      <c r="AA136" s="24">
        <f t="shared" si="45"/>
        <v>475776</v>
      </c>
      <c r="AB136" s="25">
        <f t="shared" si="46"/>
        <v>511459.2</v>
      </c>
      <c r="AC136" s="8">
        <v>475776</v>
      </c>
      <c r="AD136" s="27">
        <f t="shared" si="47"/>
        <v>570931.19999999995</v>
      </c>
      <c r="AE136" s="28">
        <f t="shared" si="48"/>
        <v>613751.03999999992</v>
      </c>
    </row>
    <row r="137" spans="1:31" x14ac:dyDescent="0.25">
      <c r="A137" s="22">
        <v>136</v>
      </c>
      <c r="B137" s="7" t="s">
        <v>14</v>
      </c>
      <c r="C137" s="23" t="s">
        <v>184</v>
      </c>
      <c r="D137" s="23" t="str">
        <f t="shared" si="34"/>
        <v>LAGOS-IBIONO IBO</v>
      </c>
      <c r="E137" s="23" t="s">
        <v>147</v>
      </c>
      <c r="F137" s="23" t="str">
        <f>_xlfn.XLOOKUP(Table2[[#This Row],[State]],[1]!Table1[States],[1]!Table1[Geo Zones])</f>
        <v>South South</v>
      </c>
      <c r="G137" s="8">
        <v>1395</v>
      </c>
      <c r="H137" s="8">
        <v>146633</v>
      </c>
      <c r="I137" s="24">
        <f t="shared" si="49"/>
        <v>175959.6</v>
      </c>
      <c r="J137" s="25">
        <f t="shared" si="35"/>
        <v>189156.57</v>
      </c>
      <c r="K137" s="8">
        <v>167580</v>
      </c>
      <c r="L137" s="24">
        <f t="shared" si="50"/>
        <v>201096</v>
      </c>
      <c r="M137" s="25">
        <f t="shared" si="36"/>
        <v>216178.2</v>
      </c>
      <c r="N137" s="8">
        <v>188528</v>
      </c>
      <c r="O137" s="24">
        <f t="shared" si="37"/>
        <v>226233.60000000001</v>
      </c>
      <c r="P137" s="25">
        <f t="shared" si="38"/>
        <v>243201.12</v>
      </c>
      <c r="Q137" s="8">
        <v>259350</v>
      </c>
      <c r="R137" s="24">
        <f t="shared" si="39"/>
        <v>311220</v>
      </c>
      <c r="S137" s="25">
        <f t="shared" si="40"/>
        <v>334561.5</v>
      </c>
      <c r="T137" s="26">
        <v>418950</v>
      </c>
      <c r="U137" s="24">
        <f t="shared" si="41"/>
        <v>502740</v>
      </c>
      <c r="V137" s="25">
        <f t="shared" si="42"/>
        <v>540445.5</v>
      </c>
      <c r="W137" s="26">
        <v>502550</v>
      </c>
      <c r="X137" s="24">
        <f t="shared" si="43"/>
        <v>603060</v>
      </c>
      <c r="Y137" s="25">
        <f t="shared" si="44"/>
        <v>648289.5</v>
      </c>
      <c r="Z137" s="8">
        <v>586530</v>
      </c>
      <c r="AA137" s="24">
        <f t="shared" si="45"/>
        <v>703836</v>
      </c>
      <c r="AB137" s="25">
        <f t="shared" si="46"/>
        <v>756623.7</v>
      </c>
      <c r="AC137" s="8">
        <v>703836</v>
      </c>
      <c r="AD137" s="27">
        <f t="shared" si="47"/>
        <v>844603.2</v>
      </c>
      <c r="AE137" s="28">
        <f t="shared" si="48"/>
        <v>907948.44</v>
      </c>
    </row>
    <row r="138" spans="1:31" x14ac:dyDescent="0.25">
      <c r="A138" s="22">
        <v>137</v>
      </c>
      <c r="B138" s="7" t="s">
        <v>14</v>
      </c>
      <c r="C138" s="23" t="s">
        <v>185</v>
      </c>
      <c r="D138" s="23" t="str">
        <f t="shared" si="34"/>
        <v>LAGOS-IDAH</v>
      </c>
      <c r="E138" s="23" t="s">
        <v>24</v>
      </c>
      <c r="F138" s="23" t="str">
        <f>_xlfn.XLOOKUP(Table2[[#This Row],[State]],[1]!Table1[States],[1]!Table1[Geo Zones])</f>
        <v>North Central</v>
      </c>
      <c r="G138" s="8">
        <v>1031</v>
      </c>
      <c r="H138" s="8">
        <v>124656</v>
      </c>
      <c r="I138" s="24">
        <f t="shared" si="49"/>
        <v>149587.19999999998</v>
      </c>
      <c r="J138" s="25">
        <f t="shared" si="35"/>
        <v>160806.24</v>
      </c>
      <c r="K138" s="8">
        <v>142464</v>
      </c>
      <c r="L138" s="24">
        <f t="shared" si="50"/>
        <v>170956.79999999999</v>
      </c>
      <c r="M138" s="25">
        <f t="shared" si="36"/>
        <v>183778.56</v>
      </c>
      <c r="N138" s="8">
        <v>160272</v>
      </c>
      <c r="O138" s="24">
        <f t="shared" si="37"/>
        <v>192326.39999999999</v>
      </c>
      <c r="P138" s="25">
        <f t="shared" si="38"/>
        <v>206750.88</v>
      </c>
      <c r="Q138" s="8">
        <v>220800</v>
      </c>
      <c r="R138" s="24">
        <f t="shared" si="39"/>
        <v>264960</v>
      </c>
      <c r="S138" s="25">
        <f t="shared" si="40"/>
        <v>284832</v>
      </c>
      <c r="T138" s="26">
        <v>356160</v>
      </c>
      <c r="U138" s="24">
        <f t="shared" si="41"/>
        <v>427392</v>
      </c>
      <c r="V138" s="25">
        <f t="shared" si="42"/>
        <v>459446.4</v>
      </c>
      <c r="W138" s="26">
        <v>427200</v>
      </c>
      <c r="X138" s="24">
        <f t="shared" si="43"/>
        <v>512640</v>
      </c>
      <c r="Y138" s="25">
        <f t="shared" si="44"/>
        <v>551088</v>
      </c>
      <c r="Z138" s="8">
        <v>498624</v>
      </c>
      <c r="AA138" s="24">
        <f t="shared" si="45"/>
        <v>598348.79999999993</v>
      </c>
      <c r="AB138" s="25">
        <f t="shared" si="46"/>
        <v>643224.96</v>
      </c>
      <c r="AC138" s="8">
        <v>598349</v>
      </c>
      <c r="AD138" s="27">
        <f t="shared" si="47"/>
        <v>718018.79999999993</v>
      </c>
      <c r="AE138" s="28">
        <f t="shared" si="48"/>
        <v>771870.21</v>
      </c>
    </row>
    <row r="139" spans="1:31" x14ac:dyDescent="0.25">
      <c r="A139" s="22">
        <v>138</v>
      </c>
      <c r="B139" s="7" t="s">
        <v>14</v>
      </c>
      <c r="C139" s="23" t="s">
        <v>186</v>
      </c>
      <c r="D139" s="23" t="str">
        <f t="shared" si="34"/>
        <v>LAGOS-IDANRE</v>
      </c>
      <c r="E139" s="23" t="s">
        <v>60</v>
      </c>
      <c r="F139" s="23" t="str">
        <f>_xlfn.XLOOKUP(Table2[[#This Row],[State]],[1]!Table1[States],[1]!Table1[Geo Zones])</f>
        <v>South West</v>
      </c>
      <c r="G139" s="8">
        <v>604</v>
      </c>
      <c r="H139" s="8">
        <v>75264</v>
      </c>
      <c r="I139" s="24">
        <f t="shared" si="49"/>
        <v>90316.800000000003</v>
      </c>
      <c r="J139" s="25">
        <f t="shared" si="35"/>
        <v>97090.559999999998</v>
      </c>
      <c r="K139" s="8">
        <v>86016</v>
      </c>
      <c r="L139" s="24">
        <f t="shared" si="50"/>
        <v>103219.2</v>
      </c>
      <c r="M139" s="25">
        <f t="shared" si="36"/>
        <v>110960.64</v>
      </c>
      <c r="N139" s="8">
        <v>96768</v>
      </c>
      <c r="O139" s="24">
        <f t="shared" si="37"/>
        <v>116121.59999999999</v>
      </c>
      <c r="P139" s="25">
        <f t="shared" si="38"/>
        <v>124830.71999999999</v>
      </c>
      <c r="Q139" s="8">
        <v>133440</v>
      </c>
      <c r="R139" s="24">
        <f t="shared" si="39"/>
        <v>160128</v>
      </c>
      <c r="S139" s="25">
        <f t="shared" si="40"/>
        <v>172137.60000000001</v>
      </c>
      <c r="T139" s="26">
        <v>215040</v>
      </c>
      <c r="U139" s="24">
        <f t="shared" si="41"/>
        <v>258048</v>
      </c>
      <c r="V139" s="25">
        <f t="shared" si="42"/>
        <v>277401.59999999998</v>
      </c>
      <c r="W139" s="26">
        <v>257280</v>
      </c>
      <c r="X139" s="24">
        <f t="shared" si="43"/>
        <v>308736</v>
      </c>
      <c r="Y139" s="25">
        <f t="shared" si="44"/>
        <v>331891.20000000001</v>
      </c>
      <c r="Z139" s="8">
        <v>301056</v>
      </c>
      <c r="AA139" s="24">
        <f t="shared" si="45"/>
        <v>361267.20000000001</v>
      </c>
      <c r="AB139" s="25">
        <f t="shared" si="46"/>
        <v>388362.23999999999</v>
      </c>
      <c r="AC139" s="8">
        <v>361267</v>
      </c>
      <c r="AD139" s="27">
        <f t="shared" si="47"/>
        <v>433520.39999999997</v>
      </c>
      <c r="AE139" s="28">
        <f t="shared" si="48"/>
        <v>466034.42999999993</v>
      </c>
    </row>
    <row r="140" spans="1:31" x14ac:dyDescent="0.25">
      <c r="A140" s="22">
        <v>139</v>
      </c>
      <c r="B140" s="7" t="s">
        <v>14</v>
      </c>
      <c r="C140" s="23" t="s">
        <v>187</v>
      </c>
      <c r="D140" s="23" t="str">
        <f t="shared" si="34"/>
        <v>LAGOS-IDDO</v>
      </c>
      <c r="E140" s="23" t="s">
        <v>31</v>
      </c>
      <c r="F140" s="23" t="str">
        <f>_xlfn.XLOOKUP(Table2[[#This Row],[State]],[1]!Table1[States],[1]!Table1[Geo Zones])</f>
        <v>South West</v>
      </c>
      <c r="G140" s="8">
        <v>18</v>
      </c>
      <c r="H140" s="8">
        <v>27027</v>
      </c>
      <c r="I140" s="24">
        <f t="shared" si="49"/>
        <v>32432.399999999998</v>
      </c>
      <c r="J140" s="25">
        <f t="shared" si="35"/>
        <v>34864.829999999994</v>
      </c>
      <c r="K140" s="8">
        <v>30888</v>
      </c>
      <c r="L140" s="24">
        <f t="shared" si="50"/>
        <v>37065.599999999999</v>
      </c>
      <c r="M140" s="25">
        <f t="shared" si="36"/>
        <v>39845.519999999997</v>
      </c>
      <c r="N140" s="8">
        <v>34749</v>
      </c>
      <c r="O140" s="24">
        <f t="shared" si="37"/>
        <v>41698.799999999996</v>
      </c>
      <c r="P140" s="25">
        <f t="shared" si="38"/>
        <v>44826.209999999992</v>
      </c>
      <c r="Q140" s="8">
        <v>47520</v>
      </c>
      <c r="R140" s="24">
        <f t="shared" si="39"/>
        <v>57024</v>
      </c>
      <c r="S140" s="25">
        <f t="shared" si="40"/>
        <v>61300.800000000003</v>
      </c>
      <c r="T140" s="26">
        <v>77220</v>
      </c>
      <c r="U140" s="24">
        <f t="shared" si="41"/>
        <v>92664</v>
      </c>
      <c r="V140" s="25">
        <f t="shared" si="42"/>
        <v>99613.8</v>
      </c>
      <c r="W140" s="26">
        <v>92070</v>
      </c>
      <c r="X140" s="24">
        <f t="shared" si="43"/>
        <v>110484</v>
      </c>
      <c r="Y140" s="25">
        <f t="shared" si="44"/>
        <v>118770.3</v>
      </c>
      <c r="Z140" s="8">
        <v>108108</v>
      </c>
      <c r="AA140" s="24">
        <f t="shared" si="45"/>
        <v>129729.59999999999</v>
      </c>
      <c r="AB140" s="25">
        <f t="shared" si="46"/>
        <v>139459.31999999998</v>
      </c>
      <c r="AC140" s="8">
        <v>129730</v>
      </c>
      <c r="AD140" s="27">
        <f t="shared" si="47"/>
        <v>155676</v>
      </c>
      <c r="AE140" s="28">
        <f t="shared" si="48"/>
        <v>167351.70000000001</v>
      </c>
    </row>
    <row r="141" spans="1:31" x14ac:dyDescent="0.25">
      <c r="A141" s="22">
        <v>140</v>
      </c>
      <c r="B141" s="7" t="s">
        <v>14</v>
      </c>
      <c r="C141" s="23" t="s">
        <v>188</v>
      </c>
      <c r="D141" s="23" t="str">
        <f t="shared" si="34"/>
        <v>LAGOS-IDIMU</v>
      </c>
      <c r="E141" s="23" t="s">
        <v>31</v>
      </c>
      <c r="F141" s="23" t="str">
        <f>_xlfn.XLOOKUP(Table2[[#This Row],[State]],[1]!Table1[States],[1]!Table1[Geo Zones])</f>
        <v>South West</v>
      </c>
      <c r="G141" s="8">
        <v>50</v>
      </c>
      <c r="H141" s="8">
        <v>28067</v>
      </c>
      <c r="I141" s="24">
        <f t="shared" si="49"/>
        <v>33680.400000000001</v>
      </c>
      <c r="J141" s="25">
        <f t="shared" si="35"/>
        <v>36206.43</v>
      </c>
      <c r="K141" s="8">
        <v>32076</v>
      </c>
      <c r="L141" s="24">
        <f t="shared" si="50"/>
        <v>38491.199999999997</v>
      </c>
      <c r="M141" s="25">
        <f t="shared" si="36"/>
        <v>41378.039999999994</v>
      </c>
      <c r="N141" s="8">
        <v>36086</v>
      </c>
      <c r="O141" s="24">
        <f t="shared" si="37"/>
        <v>43303.199999999997</v>
      </c>
      <c r="P141" s="25">
        <f t="shared" si="38"/>
        <v>46550.939999999995</v>
      </c>
      <c r="Q141" s="8">
        <v>49500</v>
      </c>
      <c r="R141" s="24">
        <f t="shared" si="39"/>
        <v>59400</v>
      </c>
      <c r="S141" s="25">
        <f t="shared" si="40"/>
        <v>63855</v>
      </c>
      <c r="T141" s="26">
        <v>80190</v>
      </c>
      <c r="U141" s="24">
        <f t="shared" si="41"/>
        <v>96228</v>
      </c>
      <c r="V141" s="25">
        <f t="shared" si="42"/>
        <v>103445.1</v>
      </c>
      <c r="W141" s="26">
        <v>96030</v>
      </c>
      <c r="X141" s="24">
        <f t="shared" si="43"/>
        <v>115236</v>
      </c>
      <c r="Y141" s="25">
        <f t="shared" si="44"/>
        <v>123878.7</v>
      </c>
      <c r="Z141" s="8">
        <v>112266</v>
      </c>
      <c r="AA141" s="24">
        <f t="shared" si="45"/>
        <v>134719.19999999998</v>
      </c>
      <c r="AB141" s="25">
        <f t="shared" si="46"/>
        <v>144823.13999999998</v>
      </c>
      <c r="AC141" s="8">
        <v>134719</v>
      </c>
      <c r="AD141" s="27">
        <f t="shared" si="47"/>
        <v>161662.79999999999</v>
      </c>
      <c r="AE141" s="28">
        <f t="shared" si="48"/>
        <v>173787.50999999998</v>
      </c>
    </row>
    <row r="142" spans="1:31" x14ac:dyDescent="0.25">
      <c r="A142" s="22">
        <v>141</v>
      </c>
      <c r="B142" s="7" t="s">
        <v>14</v>
      </c>
      <c r="C142" s="23" t="s">
        <v>189</v>
      </c>
      <c r="D142" s="23" t="str">
        <f t="shared" si="34"/>
        <v>LAGOS-IDIROKO</v>
      </c>
      <c r="E142" s="23" t="s">
        <v>26</v>
      </c>
      <c r="F142" s="23" t="str">
        <f>_xlfn.XLOOKUP(Table2[[#This Row],[State]],[1]!Table1[States],[1]!Table1[Geo Zones])</f>
        <v>South West</v>
      </c>
      <c r="G142" s="8">
        <v>190</v>
      </c>
      <c r="H142" s="8">
        <v>41503</v>
      </c>
      <c r="I142" s="24">
        <f t="shared" si="49"/>
        <v>49803.6</v>
      </c>
      <c r="J142" s="25">
        <f t="shared" si="35"/>
        <v>53538.869999999995</v>
      </c>
      <c r="K142" s="8">
        <v>47432</v>
      </c>
      <c r="L142" s="24">
        <f t="shared" si="50"/>
        <v>56918.400000000001</v>
      </c>
      <c r="M142" s="25">
        <f t="shared" si="36"/>
        <v>61187.28</v>
      </c>
      <c r="N142" s="8">
        <v>53361</v>
      </c>
      <c r="O142" s="24">
        <f t="shared" si="37"/>
        <v>64033.2</v>
      </c>
      <c r="P142" s="25">
        <f t="shared" si="38"/>
        <v>68835.69</v>
      </c>
      <c r="Q142" s="8">
        <v>73500</v>
      </c>
      <c r="R142" s="24">
        <f t="shared" si="39"/>
        <v>88200</v>
      </c>
      <c r="S142" s="25">
        <f t="shared" si="40"/>
        <v>94815</v>
      </c>
      <c r="T142" s="26">
        <v>118580</v>
      </c>
      <c r="U142" s="24">
        <f t="shared" si="41"/>
        <v>142296</v>
      </c>
      <c r="V142" s="25">
        <f t="shared" si="42"/>
        <v>152968.20000000001</v>
      </c>
      <c r="W142" s="26">
        <v>142100</v>
      </c>
      <c r="X142" s="24">
        <f t="shared" si="43"/>
        <v>170520</v>
      </c>
      <c r="Y142" s="25">
        <f t="shared" si="44"/>
        <v>183309</v>
      </c>
      <c r="Z142" s="8">
        <v>166012</v>
      </c>
      <c r="AA142" s="24">
        <f t="shared" si="45"/>
        <v>199214.4</v>
      </c>
      <c r="AB142" s="25">
        <f t="shared" si="46"/>
        <v>214155.47999999998</v>
      </c>
      <c r="AC142" s="8">
        <v>199214</v>
      </c>
      <c r="AD142" s="27">
        <f t="shared" si="47"/>
        <v>239056.8</v>
      </c>
      <c r="AE142" s="28">
        <f t="shared" si="48"/>
        <v>256986.06</v>
      </c>
    </row>
    <row r="143" spans="1:31" x14ac:dyDescent="0.25">
      <c r="A143" s="22">
        <v>142</v>
      </c>
      <c r="B143" s="7" t="s">
        <v>14</v>
      </c>
      <c r="C143" s="23" t="s">
        <v>190</v>
      </c>
      <c r="D143" s="23" t="str">
        <f t="shared" si="34"/>
        <v>LAGOS-IDO EKITI</v>
      </c>
      <c r="E143" s="23" t="s">
        <v>36</v>
      </c>
      <c r="F143" s="23" t="str">
        <f>_xlfn.XLOOKUP(Table2[[#This Row],[State]],[1]!Table1[States],[1]!Table1[Geo Zones])</f>
        <v>South West</v>
      </c>
      <c r="G143" s="8">
        <v>776</v>
      </c>
      <c r="H143" s="8">
        <v>95088</v>
      </c>
      <c r="I143" s="24">
        <f t="shared" si="49"/>
        <v>114105.59999999999</v>
      </c>
      <c r="J143" s="25">
        <f t="shared" si="35"/>
        <v>122663.51999999999</v>
      </c>
      <c r="K143" s="8">
        <v>108672</v>
      </c>
      <c r="L143" s="24">
        <f t="shared" si="50"/>
        <v>130406.39999999999</v>
      </c>
      <c r="M143" s="25">
        <f t="shared" si="36"/>
        <v>140186.88</v>
      </c>
      <c r="N143" s="8">
        <v>122256</v>
      </c>
      <c r="O143" s="24">
        <f t="shared" si="37"/>
        <v>146707.19999999998</v>
      </c>
      <c r="P143" s="25">
        <f t="shared" si="38"/>
        <v>157710.24</v>
      </c>
      <c r="Q143" s="8">
        <v>168000</v>
      </c>
      <c r="R143" s="24">
        <f t="shared" si="39"/>
        <v>201600</v>
      </c>
      <c r="S143" s="25">
        <f t="shared" si="40"/>
        <v>216720</v>
      </c>
      <c r="T143" s="26">
        <v>271680</v>
      </c>
      <c r="U143" s="24">
        <f t="shared" si="41"/>
        <v>326016</v>
      </c>
      <c r="V143" s="25">
        <f t="shared" si="42"/>
        <v>350467.2</v>
      </c>
      <c r="W143" s="26">
        <v>326400</v>
      </c>
      <c r="X143" s="24">
        <f t="shared" si="43"/>
        <v>391680</v>
      </c>
      <c r="Y143" s="25">
        <f t="shared" si="44"/>
        <v>421056</v>
      </c>
      <c r="Z143" s="8">
        <v>380352</v>
      </c>
      <c r="AA143" s="24">
        <f t="shared" si="45"/>
        <v>456422.39999999997</v>
      </c>
      <c r="AB143" s="25">
        <f t="shared" si="46"/>
        <v>490654.07999999996</v>
      </c>
      <c r="AC143" s="8">
        <v>456422</v>
      </c>
      <c r="AD143" s="27">
        <f t="shared" si="47"/>
        <v>547706.4</v>
      </c>
      <c r="AE143" s="28">
        <f t="shared" si="48"/>
        <v>588784.38</v>
      </c>
    </row>
    <row r="144" spans="1:31" x14ac:dyDescent="0.25">
      <c r="A144" s="22">
        <v>143</v>
      </c>
      <c r="B144" s="7" t="s">
        <v>14</v>
      </c>
      <c r="C144" s="23" t="s">
        <v>191</v>
      </c>
      <c r="D144" s="23" t="str">
        <f t="shared" si="34"/>
        <v>LAGOS-IDOANI</v>
      </c>
      <c r="E144" s="23" t="s">
        <v>60</v>
      </c>
      <c r="F144" s="23" t="str">
        <f>_xlfn.XLOOKUP(Table2[[#This Row],[State]],[1]!Table1[States],[1]!Table1[Geo Zones])</f>
        <v>South West</v>
      </c>
      <c r="G144" s="8">
        <v>810</v>
      </c>
      <c r="H144" s="8">
        <v>95088</v>
      </c>
      <c r="I144" s="24">
        <f t="shared" si="49"/>
        <v>114105.59999999999</v>
      </c>
      <c r="J144" s="25">
        <f t="shared" si="35"/>
        <v>122663.51999999999</v>
      </c>
      <c r="K144" s="8">
        <v>108672</v>
      </c>
      <c r="L144" s="24">
        <f t="shared" si="50"/>
        <v>130406.39999999999</v>
      </c>
      <c r="M144" s="25">
        <f t="shared" si="36"/>
        <v>140186.88</v>
      </c>
      <c r="N144" s="8">
        <v>122256</v>
      </c>
      <c r="O144" s="24">
        <f t="shared" si="37"/>
        <v>146707.19999999998</v>
      </c>
      <c r="P144" s="25">
        <f t="shared" si="38"/>
        <v>157710.24</v>
      </c>
      <c r="Q144" s="8">
        <v>168000</v>
      </c>
      <c r="R144" s="24">
        <f t="shared" si="39"/>
        <v>201600</v>
      </c>
      <c r="S144" s="25">
        <f t="shared" si="40"/>
        <v>216720</v>
      </c>
      <c r="T144" s="26">
        <v>271680</v>
      </c>
      <c r="U144" s="24">
        <f t="shared" si="41"/>
        <v>326016</v>
      </c>
      <c r="V144" s="25">
        <f t="shared" si="42"/>
        <v>350467.2</v>
      </c>
      <c r="W144" s="26">
        <v>325440</v>
      </c>
      <c r="X144" s="24">
        <f t="shared" si="43"/>
        <v>390528</v>
      </c>
      <c r="Y144" s="25">
        <f t="shared" si="44"/>
        <v>419817.6</v>
      </c>
      <c r="Z144" s="8">
        <v>380352</v>
      </c>
      <c r="AA144" s="24">
        <f t="shared" si="45"/>
        <v>456422.39999999997</v>
      </c>
      <c r="AB144" s="25">
        <f t="shared" si="46"/>
        <v>490654.07999999996</v>
      </c>
      <c r="AC144" s="8">
        <v>456422</v>
      </c>
      <c r="AD144" s="27">
        <f t="shared" si="47"/>
        <v>547706.4</v>
      </c>
      <c r="AE144" s="28">
        <f t="shared" si="48"/>
        <v>588784.38</v>
      </c>
    </row>
    <row r="145" spans="1:31" x14ac:dyDescent="0.25">
      <c r="A145" s="22">
        <v>144</v>
      </c>
      <c r="B145" s="7" t="s">
        <v>14</v>
      </c>
      <c r="C145" s="23" t="s">
        <v>192</v>
      </c>
      <c r="D145" s="23" t="str">
        <f t="shared" si="34"/>
        <v>LAGOS-IDU-ABUJA</v>
      </c>
      <c r="E145" s="23" t="s">
        <v>20</v>
      </c>
      <c r="F145" s="23" t="str">
        <f>_xlfn.XLOOKUP(Table2[[#This Row],[State]],[1]!Table1[States],[1]!Table1[Geo Zones])</f>
        <v>North Central</v>
      </c>
      <c r="G145" s="8">
        <v>1446</v>
      </c>
      <c r="H145" s="8">
        <v>133889</v>
      </c>
      <c r="I145" s="24">
        <f t="shared" si="49"/>
        <v>160666.79999999999</v>
      </c>
      <c r="J145" s="25">
        <f t="shared" si="35"/>
        <v>172716.81</v>
      </c>
      <c r="K145" s="8">
        <v>153017</v>
      </c>
      <c r="L145" s="24">
        <f t="shared" si="50"/>
        <v>183620.4</v>
      </c>
      <c r="M145" s="25">
        <f t="shared" si="36"/>
        <v>197391.93</v>
      </c>
      <c r="N145" s="8">
        <v>172144</v>
      </c>
      <c r="O145" s="24">
        <f t="shared" si="37"/>
        <v>206572.79999999999</v>
      </c>
      <c r="P145" s="25">
        <f t="shared" si="38"/>
        <v>222065.75999999998</v>
      </c>
      <c r="Q145" s="8">
        <v>237120</v>
      </c>
      <c r="R145" s="24">
        <f t="shared" si="39"/>
        <v>284544</v>
      </c>
      <c r="S145" s="25">
        <f t="shared" si="40"/>
        <v>305884.79999999999</v>
      </c>
      <c r="T145" s="26">
        <v>382541</v>
      </c>
      <c r="U145" s="24">
        <f t="shared" si="41"/>
        <v>459049.2</v>
      </c>
      <c r="V145" s="25">
        <f t="shared" si="42"/>
        <v>493477.89</v>
      </c>
      <c r="W145" s="26">
        <v>458494</v>
      </c>
      <c r="X145" s="24">
        <f t="shared" si="43"/>
        <v>550192.79999999993</v>
      </c>
      <c r="Y145" s="25">
        <f t="shared" si="44"/>
        <v>591457.25999999989</v>
      </c>
      <c r="Z145" s="8">
        <v>535558</v>
      </c>
      <c r="AA145" s="24">
        <f t="shared" si="45"/>
        <v>642669.6</v>
      </c>
      <c r="AB145" s="25">
        <f t="shared" si="46"/>
        <v>690869.82</v>
      </c>
      <c r="AC145" s="8">
        <v>642669</v>
      </c>
      <c r="AD145" s="27">
        <f t="shared" si="47"/>
        <v>771202.79999999993</v>
      </c>
      <c r="AE145" s="28">
        <f t="shared" si="48"/>
        <v>829043.00999999989</v>
      </c>
    </row>
    <row r="146" spans="1:31" x14ac:dyDescent="0.25">
      <c r="A146" s="22">
        <v>145</v>
      </c>
      <c r="B146" s="7" t="s">
        <v>14</v>
      </c>
      <c r="C146" s="23" t="s">
        <v>193</v>
      </c>
      <c r="D146" s="23" t="str">
        <f t="shared" si="34"/>
        <v>LAGOS-IDUMOTA</v>
      </c>
      <c r="E146" s="23" t="s">
        <v>31</v>
      </c>
      <c r="F146" s="23" t="str">
        <f>_xlfn.XLOOKUP(Table2[[#This Row],[State]],[1]!Table1[States],[1]!Table1[Geo Zones])</f>
        <v>South West</v>
      </c>
      <c r="G146" s="8">
        <v>14</v>
      </c>
      <c r="H146" s="8">
        <v>26334</v>
      </c>
      <c r="I146" s="24">
        <f t="shared" si="49"/>
        <v>31600.799999999999</v>
      </c>
      <c r="J146" s="25">
        <f t="shared" si="35"/>
        <v>33970.86</v>
      </c>
      <c r="K146" s="8">
        <v>30096</v>
      </c>
      <c r="L146" s="24">
        <f t="shared" si="50"/>
        <v>36115.199999999997</v>
      </c>
      <c r="M146" s="25">
        <f t="shared" si="36"/>
        <v>38823.839999999997</v>
      </c>
      <c r="N146" s="8">
        <v>33858</v>
      </c>
      <c r="O146" s="24">
        <f t="shared" si="37"/>
        <v>40629.599999999999</v>
      </c>
      <c r="P146" s="25">
        <f t="shared" si="38"/>
        <v>43676.82</v>
      </c>
      <c r="Q146" s="8">
        <v>46530</v>
      </c>
      <c r="R146" s="24">
        <f t="shared" si="39"/>
        <v>55836</v>
      </c>
      <c r="S146" s="25">
        <f t="shared" si="40"/>
        <v>60023.7</v>
      </c>
      <c r="T146" s="26">
        <v>75240</v>
      </c>
      <c r="U146" s="24">
        <f t="shared" si="41"/>
        <v>90288</v>
      </c>
      <c r="V146" s="25">
        <f t="shared" si="42"/>
        <v>97059.6</v>
      </c>
      <c r="W146" s="26">
        <v>90090</v>
      </c>
      <c r="X146" s="24">
        <f t="shared" si="43"/>
        <v>108108</v>
      </c>
      <c r="Y146" s="25">
        <f t="shared" si="44"/>
        <v>116216.1</v>
      </c>
      <c r="Z146" s="8">
        <v>105336</v>
      </c>
      <c r="AA146" s="24">
        <f t="shared" si="45"/>
        <v>126403.2</v>
      </c>
      <c r="AB146" s="25">
        <f t="shared" si="46"/>
        <v>135883.44</v>
      </c>
      <c r="AC146" s="8">
        <v>126403</v>
      </c>
      <c r="AD146" s="27">
        <f t="shared" si="47"/>
        <v>151683.6</v>
      </c>
      <c r="AE146" s="28">
        <f t="shared" si="48"/>
        <v>163059.87</v>
      </c>
    </row>
    <row r="147" spans="1:31" x14ac:dyDescent="0.25">
      <c r="A147" s="22">
        <v>146</v>
      </c>
      <c r="B147" s="7" t="s">
        <v>14</v>
      </c>
      <c r="C147" s="23" t="s">
        <v>194</v>
      </c>
      <c r="D147" s="23" t="str">
        <f t="shared" si="34"/>
        <v>LAGOS-IFAKI</v>
      </c>
      <c r="E147" s="23" t="s">
        <v>36</v>
      </c>
      <c r="F147" s="23" t="str">
        <f>_xlfn.XLOOKUP(Table2[[#This Row],[State]],[1]!Table1[States],[1]!Table1[Geo Zones])</f>
        <v>South West</v>
      </c>
      <c r="G147" s="8">
        <v>673</v>
      </c>
      <c r="H147" s="8">
        <v>83328</v>
      </c>
      <c r="I147" s="24">
        <f t="shared" si="49"/>
        <v>99993.599999999991</v>
      </c>
      <c r="J147" s="25">
        <f t="shared" si="35"/>
        <v>107493.12</v>
      </c>
      <c r="K147" s="8">
        <v>95232</v>
      </c>
      <c r="L147" s="24">
        <f t="shared" si="50"/>
        <v>114278.39999999999</v>
      </c>
      <c r="M147" s="25">
        <f t="shared" si="36"/>
        <v>122849.28</v>
      </c>
      <c r="N147" s="8">
        <v>107136</v>
      </c>
      <c r="O147" s="24">
        <f t="shared" si="37"/>
        <v>128563.2</v>
      </c>
      <c r="P147" s="25">
        <f t="shared" si="38"/>
        <v>138205.44</v>
      </c>
      <c r="Q147" s="8">
        <v>147840</v>
      </c>
      <c r="R147" s="24">
        <f t="shared" si="39"/>
        <v>177408</v>
      </c>
      <c r="S147" s="25">
        <f t="shared" si="40"/>
        <v>190713.60000000001</v>
      </c>
      <c r="T147" s="26">
        <v>238080</v>
      </c>
      <c r="U147" s="24">
        <f t="shared" si="41"/>
        <v>285696</v>
      </c>
      <c r="V147" s="25">
        <f t="shared" si="42"/>
        <v>307123.20000000001</v>
      </c>
      <c r="W147" s="26">
        <v>286080</v>
      </c>
      <c r="X147" s="24">
        <f t="shared" si="43"/>
        <v>343296</v>
      </c>
      <c r="Y147" s="25">
        <f t="shared" si="44"/>
        <v>369043.20000000001</v>
      </c>
      <c r="Z147" s="8">
        <v>333312</v>
      </c>
      <c r="AA147" s="24">
        <f t="shared" si="45"/>
        <v>399974.39999999997</v>
      </c>
      <c r="AB147" s="25">
        <f t="shared" si="46"/>
        <v>429972.47999999998</v>
      </c>
      <c r="AC147" s="8">
        <v>399974</v>
      </c>
      <c r="AD147" s="27">
        <f t="shared" si="47"/>
        <v>479968.8</v>
      </c>
      <c r="AE147" s="28">
        <f t="shared" si="48"/>
        <v>515966.45999999996</v>
      </c>
    </row>
    <row r="148" spans="1:31" x14ac:dyDescent="0.25">
      <c r="A148" s="22">
        <v>147</v>
      </c>
      <c r="B148" s="7" t="s">
        <v>14</v>
      </c>
      <c r="C148" s="23" t="s">
        <v>195</v>
      </c>
      <c r="D148" s="23" t="str">
        <f t="shared" si="34"/>
        <v>LAGOS-IFAKI / IGEDE</v>
      </c>
      <c r="E148" s="23" t="s">
        <v>36</v>
      </c>
      <c r="F148" s="23" t="str">
        <f>_xlfn.XLOOKUP(Table2[[#This Row],[State]],[1]!Table1[States],[1]!Table1[Geo Zones])</f>
        <v>South West</v>
      </c>
      <c r="G148" s="8">
        <v>755</v>
      </c>
      <c r="H148" s="8">
        <v>92400</v>
      </c>
      <c r="I148" s="24">
        <f t="shared" si="49"/>
        <v>110880</v>
      </c>
      <c r="J148" s="25">
        <f t="shared" si="35"/>
        <v>119196</v>
      </c>
      <c r="K148" s="8">
        <v>105600</v>
      </c>
      <c r="L148" s="24">
        <f t="shared" si="50"/>
        <v>126720</v>
      </c>
      <c r="M148" s="25">
        <f t="shared" si="36"/>
        <v>136224</v>
      </c>
      <c r="N148" s="8">
        <v>118800</v>
      </c>
      <c r="O148" s="24">
        <f t="shared" si="37"/>
        <v>142560</v>
      </c>
      <c r="P148" s="25">
        <f t="shared" si="38"/>
        <v>153252</v>
      </c>
      <c r="Q148" s="8">
        <v>164160</v>
      </c>
      <c r="R148" s="24">
        <f t="shared" si="39"/>
        <v>196992</v>
      </c>
      <c r="S148" s="25">
        <f t="shared" si="40"/>
        <v>211766.39999999999</v>
      </c>
      <c r="T148" s="26">
        <v>264000</v>
      </c>
      <c r="U148" s="24">
        <f t="shared" si="41"/>
        <v>316800</v>
      </c>
      <c r="V148" s="25">
        <f t="shared" si="42"/>
        <v>340560</v>
      </c>
      <c r="W148" s="26">
        <v>316800</v>
      </c>
      <c r="X148" s="24">
        <f t="shared" si="43"/>
        <v>380160</v>
      </c>
      <c r="Y148" s="25">
        <f t="shared" si="44"/>
        <v>408672</v>
      </c>
      <c r="Z148" s="8">
        <v>369600</v>
      </c>
      <c r="AA148" s="24">
        <f t="shared" si="45"/>
        <v>443520</v>
      </c>
      <c r="AB148" s="25">
        <f t="shared" si="46"/>
        <v>476784</v>
      </c>
      <c r="AC148" s="8">
        <v>443520</v>
      </c>
      <c r="AD148" s="27">
        <f t="shared" si="47"/>
        <v>532224</v>
      </c>
      <c r="AE148" s="28">
        <f t="shared" si="48"/>
        <v>572140.80000000005</v>
      </c>
    </row>
    <row r="149" spans="1:31" x14ac:dyDescent="0.25">
      <c r="A149" s="22">
        <v>148</v>
      </c>
      <c r="B149" s="7" t="s">
        <v>14</v>
      </c>
      <c r="C149" s="23" t="s">
        <v>196</v>
      </c>
      <c r="D149" s="23" t="str">
        <f t="shared" si="34"/>
        <v>LAGOS-IFAKO</v>
      </c>
      <c r="E149" s="23" t="s">
        <v>31</v>
      </c>
      <c r="F149" s="23" t="str">
        <f>_xlfn.XLOOKUP(Table2[[#This Row],[State]],[1]!Table1[States],[1]!Table1[Geo Zones])</f>
        <v>South West</v>
      </c>
      <c r="G149" s="8">
        <v>76</v>
      </c>
      <c r="H149" s="8">
        <v>31878</v>
      </c>
      <c r="I149" s="24">
        <f t="shared" si="49"/>
        <v>38253.599999999999</v>
      </c>
      <c r="J149" s="25">
        <f t="shared" si="35"/>
        <v>41122.619999999995</v>
      </c>
      <c r="K149" s="8">
        <v>36432</v>
      </c>
      <c r="L149" s="24">
        <f t="shared" si="50"/>
        <v>43718.400000000001</v>
      </c>
      <c r="M149" s="25">
        <f t="shared" si="36"/>
        <v>46997.279999999999</v>
      </c>
      <c r="N149" s="8">
        <v>40986</v>
      </c>
      <c r="O149" s="24">
        <f t="shared" si="37"/>
        <v>49183.199999999997</v>
      </c>
      <c r="P149" s="25">
        <f t="shared" si="38"/>
        <v>52871.939999999995</v>
      </c>
      <c r="Q149" s="8">
        <v>56430</v>
      </c>
      <c r="R149" s="24">
        <f t="shared" si="39"/>
        <v>67716</v>
      </c>
      <c r="S149" s="25">
        <f t="shared" si="40"/>
        <v>72794.7</v>
      </c>
      <c r="T149" s="26">
        <v>91080</v>
      </c>
      <c r="U149" s="24">
        <f t="shared" si="41"/>
        <v>109296</v>
      </c>
      <c r="V149" s="25">
        <f t="shared" si="42"/>
        <v>117493.2</v>
      </c>
      <c r="W149" s="26">
        <v>108900</v>
      </c>
      <c r="X149" s="24">
        <f t="shared" si="43"/>
        <v>130680</v>
      </c>
      <c r="Y149" s="25">
        <f t="shared" si="44"/>
        <v>140481</v>
      </c>
      <c r="Z149" s="8">
        <v>127512</v>
      </c>
      <c r="AA149" s="24">
        <f t="shared" si="45"/>
        <v>153014.39999999999</v>
      </c>
      <c r="AB149" s="25">
        <f t="shared" si="46"/>
        <v>164490.47999999998</v>
      </c>
      <c r="AC149" s="8">
        <v>153014</v>
      </c>
      <c r="AD149" s="27">
        <f t="shared" si="47"/>
        <v>183616.8</v>
      </c>
      <c r="AE149" s="28">
        <f t="shared" si="48"/>
        <v>197388.06</v>
      </c>
    </row>
    <row r="150" spans="1:31" x14ac:dyDescent="0.25">
      <c r="A150" s="22">
        <v>149</v>
      </c>
      <c r="B150" s="7" t="s">
        <v>14</v>
      </c>
      <c r="C150" s="23" t="s">
        <v>197</v>
      </c>
      <c r="D150" s="23" t="str">
        <f t="shared" si="34"/>
        <v>LAGOS-IFE</v>
      </c>
      <c r="E150" s="23" t="s">
        <v>87</v>
      </c>
      <c r="F150" s="23" t="str">
        <f>_xlfn.XLOOKUP(Table2[[#This Row],[State]],[1]!Table1[States],[1]!Table1[Geo Zones])</f>
        <v>South West</v>
      </c>
      <c r="G150" s="8">
        <v>524</v>
      </c>
      <c r="H150" s="8">
        <v>65520</v>
      </c>
      <c r="I150" s="24">
        <f t="shared" si="49"/>
        <v>78624</v>
      </c>
      <c r="J150" s="25">
        <f t="shared" si="35"/>
        <v>84520.8</v>
      </c>
      <c r="K150" s="8">
        <v>74880</v>
      </c>
      <c r="L150" s="24">
        <f t="shared" si="50"/>
        <v>89856</v>
      </c>
      <c r="M150" s="25">
        <f t="shared" si="36"/>
        <v>96595.199999999997</v>
      </c>
      <c r="N150" s="8">
        <v>84240</v>
      </c>
      <c r="O150" s="24">
        <f t="shared" si="37"/>
        <v>101088</v>
      </c>
      <c r="P150" s="25">
        <f t="shared" si="38"/>
        <v>108669.6</v>
      </c>
      <c r="Q150" s="8">
        <v>116160</v>
      </c>
      <c r="R150" s="24">
        <f t="shared" si="39"/>
        <v>139392</v>
      </c>
      <c r="S150" s="25">
        <f t="shared" si="40"/>
        <v>149846.39999999999</v>
      </c>
      <c r="T150" s="26">
        <v>187200</v>
      </c>
      <c r="U150" s="24">
        <f t="shared" si="41"/>
        <v>224640</v>
      </c>
      <c r="V150" s="25">
        <f t="shared" si="42"/>
        <v>241488</v>
      </c>
      <c r="W150" s="26">
        <v>224640</v>
      </c>
      <c r="X150" s="24">
        <f t="shared" si="43"/>
        <v>269568</v>
      </c>
      <c r="Y150" s="25">
        <f t="shared" si="44"/>
        <v>289785.59999999998</v>
      </c>
      <c r="Z150" s="8">
        <v>262080</v>
      </c>
      <c r="AA150" s="24">
        <f t="shared" si="45"/>
        <v>314496</v>
      </c>
      <c r="AB150" s="25">
        <f t="shared" si="46"/>
        <v>338083.2</v>
      </c>
      <c r="AC150" s="8">
        <v>314496</v>
      </c>
      <c r="AD150" s="27">
        <f t="shared" si="47"/>
        <v>377395.20000000001</v>
      </c>
      <c r="AE150" s="28">
        <f t="shared" si="48"/>
        <v>405699.84000000003</v>
      </c>
    </row>
    <row r="151" spans="1:31" x14ac:dyDescent="0.25">
      <c r="A151" s="22">
        <v>150</v>
      </c>
      <c r="B151" s="7" t="s">
        <v>14</v>
      </c>
      <c r="C151" s="23" t="s">
        <v>198</v>
      </c>
      <c r="D151" s="23" t="str">
        <f t="shared" si="34"/>
        <v>LAGOS-IFELODUN</v>
      </c>
      <c r="E151" s="23" t="s">
        <v>105</v>
      </c>
      <c r="F151" s="23" t="str">
        <f>_xlfn.XLOOKUP(Table2[[#This Row],[State]],[1]!Table1[States],[1]!Table1[Geo Zones])</f>
        <v>North Central</v>
      </c>
      <c r="G151" s="8">
        <v>596</v>
      </c>
      <c r="H151" s="8">
        <v>73920</v>
      </c>
      <c r="I151" s="24">
        <f t="shared" si="49"/>
        <v>88704</v>
      </c>
      <c r="J151" s="25">
        <f t="shared" si="35"/>
        <v>95356.800000000003</v>
      </c>
      <c r="K151" s="8">
        <v>84480</v>
      </c>
      <c r="L151" s="24">
        <f t="shared" si="50"/>
        <v>101376</v>
      </c>
      <c r="M151" s="25">
        <f t="shared" si="36"/>
        <v>108979.2</v>
      </c>
      <c r="N151" s="8">
        <v>95040</v>
      </c>
      <c r="O151" s="24">
        <f t="shared" si="37"/>
        <v>114048</v>
      </c>
      <c r="P151" s="25">
        <f t="shared" si="38"/>
        <v>122601.60000000001</v>
      </c>
      <c r="Q151" s="8">
        <v>131520</v>
      </c>
      <c r="R151" s="24">
        <f t="shared" si="39"/>
        <v>157824</v>
      </c>
      <c r="S151" s="25">
        <f t="shared" si="40"/>
        <v>169660.79999999999</v>
      </c>
      <c r="T151" s="26">
        <v>211200</v>
      </c>
      <c r="U151" s="24">
        <f t="shared" si="41"/>
        <v>253440</v>
      </c>
      <c r="V151" s="25">
        <f t="shared" si="42"/>
        <v>272448</v>
      </c>
      <c r="W151" s="26">
        <v>254400</v>
      </c>
      <c r="X151" s="24">
        <f t="shared" si="43"/>
        <v>305280</v>
      </c>
      <c r="Y151" s="25">
        <f t="shared" si="44"/>
        <v>328176</v>
      </c>
      <c r="Z151" s="8">
        <v>295680</v>
      </c>
      <c r="AA151" s="24">
        <f t="shared" si="45"/>
        <v>354816</v>
      </c>
      <c r="AB151" s="25">
        <f t="shared" si="46"/>
        <v>381427.20000000001</v>
      </c>
      <c r="AC151" s="8">
        <v>354816</v>
      </c>
      <c r="AD151" s="27">
        <f t="shared" si="47"/>
        <v>425779.20000000001</v>
      </c>
      <c r="AE151" s="28">
        <f t="shared" si="48"/>
        <v>457712.64000000001</v>
      </c>
    </row>
    <row r="152" spans="1:31" x14ac:dyDescent="0.25">
      <c r="A152" s="22">
        <v>151</v>
      </c>
      <c r="B152" s="7" t="s">
        <v>14</v>
      </c>
      <c r="C152" s="23" t="s">
        <v>199</v>
      </c>
      <c r="D152" s="23" t="str">
        <f t="shared" si="34"/>
        <v>LAGOS-IFO</v>
      </c>
      <c r="E152" s="23" t="s">
        <v>26</v>
      </c>
      <c r="F152" s="23" t="str">
        <f>_xlfn.XLOOKUP(Table2[[#This Row],[State]],[1]!Table1[States],[1]!Table1[Geo Zones])</f>
        <v>South West</v>
      </c>
      <c r="G152" s="8">
        <v>106</v>
      </c>
      <c r="H152" s="8">
        <v>33957</v>
      </c>
      <c r="I152" s="24">
        <f t="shared" si="49"/>
        <v>40748.400000000001</v>
      </c>
      <c r="J152" s="25">
        <f t="shared" si="35"/>
        <v>43804.53</v>
      </c>
      <c r="K152" s="8">
        <v>38808</v>
      </c>
      <c r="L152" s="24">
        <f t="shared" si="50"/>
        <v>46569.599999999999</v>
      </c>
      <c r="M152" s="25">
        <f t="shared" si="36"/>
        <v>50062.32</v>
      </c>
      <c r="N152" s="8">
        <v>43659</v>
      </c>
      <c r="O152" s="24">
        <f t="shared" si="37"/>
        <v>52390.799999999996</v>
      </c>
      <c r="P152" s="25">
        <f t="shared" si="38"/>
        <v>56320.109999999993</v>
      </c>
      <c r="Q152" s="8">
        <v>59780</v>
      </c>
      <c r="R152" s="24">
        <f t="shared" si="39"/>
        <v>71736</v>
      </c>
      <c r="S152" s="25">
        <f t="shared" si="40"/>
        <v>77116.2</v>
      </c>
      <c r="T152" s="26">
        <v>97020</v>
      </c>
      <c r="U152" s="24">
        <f t="shared" si="41"/>
        <v>116424</v>
      </c>
      <c r="V152" s="25">
        <f t="shared" si="42"/>
        <v>125155.8</v>
      </c>
      <c r="W152" s="26">
        <v>116620</v>
      </c>
      <c r="X152" s="24">
        <f t="shared" si="43"/>
        <v>139944</v>
      </c>
      <c r="Y152" s="25">
        <f t="shared" si="44"/>
        <v>150439.79999999999</v>
      </c>
      <c r="Z152" s="8">
        <v>135828</v>
      </c>
      <c r="AA152" s="24">
        <f t="shared" si="45"/>
        <v>162993.60000000001</v>
      </c>
      <c r="AB152" s="25">
        <f t="shared" si="46"/>
        <v>175218.12</v>
      </c>
      <c r="AC152" s="8">
        <v>162994</v>
      </c>
      <c r="AD152" s="27">
        <f t="shared" si="47"/>
        <v>195592.8</v>
      </c>
      <c r="AE152" s="28">
        <f t="shared" si="48"/>
        <v>210262.25999999998</v>
      </c>
    </row>
    <row r="153" spans="1:31" x14ac:dyDescent="0.25">
      <c r="A153" s="22">
        <v>152</v>
      </c>
      <c r="B153" s="7" t="s">
        <v>14</v>
      </c>
      <c r="C153" s="23" t="s">
        <v>200</v>
      </c>
      <c r="D153" s="23" t="str">
        <f t="shared" si="34"/>
        <v>LAGOS-IFON</v>
      </c>
      <c r="E153" s="23" t="s">
        <v>60</v>
      </c>
      <c r="F153" s="23" t="str">
        <f>_xlfn.XLOOKUP(Table2[[#This Row],[State]],[1]!Table1[States],[1]!Table1[Geo Zones])</f>
        <v>South West</v>
      </c>
      <c r="G153" s="8">
        <v>782</v>
      </c>
      <c r="H153" s="8">
        <v>95088</v>
      </c>
      <c r="I153" s="24">
        <f t="shared" si="49"/>
        <v>114105.59999999999</v>
      </c>
      <c r="J153" s="25">
        <f t="shared" si="35"/>
        <v>122663.51999999999</v>
      </c>
      <c r="K153" s="8">
        <v>108672</v>
      </c>
      <c r="L153" s="24">
        <f t="shared" si="50"/>
        <v>130406.39999999999</v>
      </c>
      <c r="M153" s="25">
        <f t="shared" si="36"/>
        <v>140186.88</v>
      </c>
      <c r="N153" s="8">
        <v>122256</v>
      </c>
      <c r="O153" s="24">
        <f t="shared" si="37"/>
        <v>146707.19999999998</v>
      </c>
      <c r="P153" s="25">
        <f t="shared" si="38"/>
        <v>157710.24</v>
      </c>
      <c r="Q153" s="8">
        <v>168960</v>
      </c>
      <c r="R153" s="24">
        <f t="shared" si="39"/>
        <v>202752</v>
      </c>
      <c r="S153" s="25">
        <f t="shared" si="40"/>
        <v>217958.39999999999</v>
      </c>
      <c r="T153" s="26">
        <v>271680</v>
      </c>
      <c r="U153" s="24">
        <f t="shared" si="41"/>
        <v>326016</v>
      </c>
      <c r="V153" s="25">
        <f t="shared" si="42"/>
        <v>350467.2</v>
      </c>
      <c r="W153" s="26">
        <v>326400</v>
      </c>
      <c r="X153" s="24">
        <f t="shared" si="43"/>
        <v>391680</v>
      </c>
      <c r="Y153" s="25">
        <f t="shared" si="44"/>
        <v>421056</v>
      </c>
      <c r="Z153" s="8">
        <v>380352</v>
      </c>
      <c r="AA153" s="24">
        <f t="shared" si="45"/>
        <v>456422.39999999997</v>
      </c>
      <c r="AB153" s="25">
        <f t="shared" si="46"/>
        <v>490654.07999999996</v>
      </c>
      <c r="AC153" s="8">
        <v>456422</v>
      </c>
      <c r="AD153" s="27">
        <f t="shared" si="47"/>
        <v>547706.4</v>
      </c>
      <c r="AE153" s="28">
        <f t="shared" si="48"/>
        <v>588784.38</v>
      </c>
    </row>
    <row r="154" spans="1:31" x14ac:dyDescent="0.25">
      <c r="A154" s="22">
        <v>153</v>
      </c>
      <c r="B154" s="7" t="s">
        <v>14</v>
      </c>
      <c r="C154" s="23" t="s">
        <v>201</v>
      </c>
      <c r="D154" s="23" t="str">
        <f t="shared" si="34"/>
        <v>LAGOS-IGANMU</v>
      </c>
      <c r="E154" s="23" t="s">
        <v>31</v>
      </c>
      <c r="F154" s="23" t="str">
        <f>_xlfn.XLOOKUP(Table2[[#This Row],[State]],[1]!Table1[States],[1]!Table1[Geo Zones])</f>
        <v>South West</v>
      </c>
      <c r="G154" s="8">
        <v>12</v>
      </c>
      <c r="H154" s="8">
        <v>27374</v>
      </c>
      <c r="I154" s="24">
        <f t="shared" si="49"/>
        <v>32848.799999999996</v>
      </c>
      <c r="J154" s="25">
        <f t="shared" si="35"/>
        <v>35312.459999999992</v>
      </c>
      <c r="K154" s="8">
        <v>31284</v>
      </c>
      <c r="L154" s="24">
        <f t="shared" si="50"/>
        <v>37540.799999999996</v>
      </c>
      <c r="M154" s="25">
        <f t="shared" si="36"/>
        <v>40356.359999999993</v>
      </c>
      <c r="N154" s="8">
        <v>35195</v>
      </c>
      <c r="O154" s="24">
        <f t="shared" si="37"/>
        <v>42234</v>
      </c>
      <c r="P154" s="25">
        <f t="shared" si="38"/>
        <v>45401.55</v>
      </c>
      <c r="Q154" s="8">
        <v>48510</v>
      </c>
      <c r="R154" s="24">
        <f t="shared" si="39"/>
        <v>58212</v>
      </c>
      <c r="S154" s="25">
        <f t="shared" si="40"/>
        <v>62577.9</v>
      </c>
      <c r="T154" s="26">
        <v>78210</v>
      </c>
      <c r="U154" s="24">
        <f t="shared" si="41"/>
        <v>93852</v>
      </c>
      <c r="V154" s="25">
        <f t="shared" si="42"/>
        <v>100890.9</v>
      </c>
      <c r="W154" s="26">
        <v>93060</v>
      </c>
      <c r="X154" s="24">
        <f t="shared" si="43"/>
        <v>111672</v>
      </c>
      <c r="Y154" s="25">
        <f t="shared" si="44"/>
        <v>120047.4</v>
      </c>
      <c r="Z154" s="8">
        <v>109494</v>
      </c>
      <c r="AA154" s="24">
        <f t="shared" si="45"/>
        <v>131392.79999999999</v>
      </c>
      <c r="AB154" s="25">
        <f t="shared" si="46"/>
        <v>141247.25999999998</v>
      </c>
      <c r="AC154" s="8">
        <v>131393</v>
      </c>
      <c r="AD154" s="27">
        <f t="shared" si="47"/>
        <v>157671.6</v>
      </c>
      <c r="AE154" s="28">
        <f t="shared" si="48"/>
        <v>169496.97</v>
      </c>
    </row>
    <row r="155" spans="1:31" x14ac:dyDescent="0.25">
      <c r="A155" s="22">
        <v>154</v>
      </c>
      <c r="B155" s="7" t="s">
        <v>14</v>
      </c>
      <c r="C155" s="23" t="s">
        <v>202</v>
      </c>
      <c r="D155" s="23" t="str">
        <f t="shared" si="34"/>
        <v>LAGOS-IGARA</v>
      </c>
      <c r="E155" s="23" t="s">
        <v>45</v>
      </c>
      <c r="F155" s="23" t="str">
        <f>_xlfn.XLOOKUP(Table2[[#This Row],[State]],[1]!Table1[States],[1]!Table1[Geo Zones])</f>
        <v>South South</v>
      </c>
      <c r="G155" s="8">
        <v>952</v>
      </c>
      <c r="H155" s="8">
        <v>112560</v>
      </c>
      <c r="I155" s="24">
        <f t="shared" si="49"/>
        <v>135072</v>
      </c>
      <c r="J155" s="25">
        <f t="shared" si="35"/>
        <v>145202.4</v>
      </c>
      <c r="K155" s="8">
        <v>128640</v>
      </c>
      <c r="L155" s="24">
        <f t="shared" si="50"/>
        <v>154368</v>
      </c>
      <c r="M155" s="25">
        <f t="shared" si="36"/>
        <v>165945.60000000001</v>
      </c>
      <c r="N155" s="8">
        <v>144720</v>
      </c>
      <c r="O155" s="24">
        <f t="shared" si="37"/>
        <v>173664</v>
      </c>
      <c r="P155" s="25">
        <f t="shared" si="38"/>
        <v>186688.8</v>
      </c>
      <c r="Q155" s="8">
        <v>199680</v>
      </c>
      <c r="R155" s="24">
        <f t="shared" si="39"/>
        <v>239616</v>
      </c>
      <c r="S155" s="25">
        <f t="shared" si="40"/>
        <v>257587.20000000001</v>
      </c>
      <c r="T155" s="26">
        <v>321600</v>
      </c>
      <c r="U155" s="24">
        <f t="shared" si="41"/>
        <v>385920</v>
      </c>
      <c r="V155" s="25">
        <f t="shared" si="42"/>
        <v>414864</v>
      </c>
      <c r="W155" s="26">
        <v>385920</v>
      </c>
      <c r="X155" s="24">
        <f t="shared" si="43"/>
        <v>463104</v>
      </c>
      <c r="Y155" s="25">
        <f t="shared" si="44"/>
        <v>497836.79999999999</v>
      </c>
      <c r="Z155" s="8">
        <v>450240</v>
      </c>
      <c r="AA155" s="24">
        <f t="shared" si="45"/>
        <v>540288</v>
      </c>
      <c r="AB155" s="25">
        <f t="shared" si="46"/>
        <v>580809.6</v>
      </c>
      <c r="AC155" s="8">
        <v>540288</v>
      </c>
      <c r="AD155" s="27">
        <f t="shared" si="47"/>
        <v>648345.59999999998</v>
      </c>
      <c r="AE155" s="28">
        <f t="shared" si="48"/>
        <v>696971.52</v>
      </c>
    </row>
    <row r="156" spans="1:31" x14ac:dyDescent="0.25">
      <c r="A156" s="22">
        <v>155</v>
      </c>
      <c r="B156" s="7" t="s">
        <v>14</v>
      </c>
      <c r="C156" s="23" t="s">
        <v>203</v>
      </c>
      <c r="D156" s="23" t="str">
        <f t="shared" si="34"/>
        <v>LAGOS-IGBESA</v>
      </c>
      <c r="E156" s="23" t="s">
        <v>26</v>
      </c>
      <c r="F156" s="23" t="str">
        <f>_xlfn.XLOOKUP(Table2[[#This Row],[State]],[1]!Table1[States],[1]!Table1[Geo Zones])</f>
        <v>South West</v>
      </c>
      <c r="G156" s="8">
        <v>109</v>
      </c>
      <c r="H156" s="8">
        <v>34986</v>
      </c>
      <c r="I156" s="24">
        <f t="shared" si="49"/>
        <v>41983.199999999997</v>
      </c>
      <c r="J156" s="25">
        <f t="shared" si="35"/>
        <v>45131.939999999995</v>
      </c>
      <c r="K156" s="8">
        <v>39984</v>
      </c>
      <c r="L156" s="24">
        <f t="shared" si="50"/>
        <v>47980.799999999996</v>
      </c>
      <c r="M156" s="25">
        <f t="shared" si="36"/>
        <v>51579.359999999993</v>
      </c>
      <c r="N156" s="8">
        <v>44982</v>
      </c>
      <c r="O156" s="24">
        <f t="shared" si="37"/>
        <v>53978.400000000001</v>
      </c>
      <c r="P156" s="25">
        <f t="shared" si="38"/>
        <v>58026.78</v>
      </c>
      <c r="Q156" s="8">
        <v>62720</v>
      </c>
      <c r="R156" s="24">
        <f t="shared" si="39"/>
        <v>75264</v>
      </c>
      <c r="S156" s="25">
        <f t="shared" si="40"/>
        <v>80908.800000000003</v>
      </c>
      <c r="T156" s="26">
        <v>99960</v>
      </c>
      <c r="U156" s="24">
        <f t="shared" si="41"/>
        <v>119952</v>
      </c>
      <c r="V156" s="25">
        <f t="shared" si="42"/>
        <v>128948.4</v>
      </c>
      <c r="W156" s="26">
        <v>120540</v>
      </c>
      <c r="X156" s="24">
        <f t="shared" si="43"/>
        <v>144648</v>
      </c>
      <c r="Y156" s="25">
        <f t="shared" si="44"/>
        <v>155496.6</v>
      </c>
      <c r="Z156" s="8">
        <v>139944</v>
      </c>
      <c r="AA156" s="24">
        <f t="shared" si="45"/>
        <v>167932.79999999999</v>
      </c>
      <c r="AB156" s="25">
        <f t="shared" si="46"/>
        <v>180527.75999999998</v>
      </c>
      <c r="AC156" s="8">
        <v>167933</v>
      </c>
      <c r="AD156" s="27">
        <f t="shared" si="47"/>
        <v>201519.6</v>
      </c>
      <c r="AE156" s="28">
        <f t="shared" si="48"/>
        <v>216633.57</v>
      </c>
    </row>
    <row r="157" spans="1:31" x14ac:dyDescent="0.25">
      <c r="A157" s="22">
        <v>156</v>
      </c>
      <c r="B157" s="7" t="s">
        <v>14</v>
      </c>
      <c r="C157" s="23" t="s">
        <v>204</v>
      </c>
      <c r="D157" s="23" t="str">
        <f t="shared" si="34"/>
        <v>LAGOS-IGBETI</v>
      </c>
      <c r="E157" s="23" t="s">
        <v>97</v>
      </c>
      <c r="F157" s="23" t="str">
        <f>_xlfn.XLOOKUP(Table2[[#This Row],[State]],[1]!Table1[States],[1]!Table1[Geo Zones])</f>
        <v>South West</v>
      </c>
      <c r="G157" s="8">
        <v>710</v>
      </c>
      <c r="H157" s="8">
        <v>88610</v>
      </c>
      <c r="I157" s="24">
        <f t="shared" si="49"/>
        <v>106332</v>
      </c>
      <c r="J157" s="25">
        <f t="shared" si="35"/>
        <v>114306.9</v>
      </c>
      <c r="K157" s="8">
        <v>101268</v>
      </c>
      <c r="L157" s="24">
        <f t="shared" si="50"/>
        <v>121521.59999999999</v>
      </c>
      <c r="M157" s="25">
        <f t="shared" si="36"/>
        <v>130635.71999999999</v>
      </c>
      <c r="N157" s="8">
        <v>113927</v>
      </c>
      <c r="O157" s="24">
        <f t="shared" si="37"/>
        <v>136712.4</v>
      </c>
      <c r="P157" s="25">
        <f t="shared" si="38"/>
        <v>146965.82999999999</v>
      </c>
      <c r="Q157" s="8">
        <v>157140</v>
      </c>
      <c r="R157" s="24">
        <f t="shared" si="39"/>
        <v>188568</v>
      </c>
      <c r="S157" s="25">
        <f t="shared" si="40"/>
        <v>202710.6</v>
      </c>
      <c r="T157" s="26">
        <v>253170</v>
      </c>
      <c r="U157" s="24">
        <f t="shared" si="41"/>
        <v>303804</v>
      </c>
      <c r="V157" s="25">
        <f t="shared" si="42"/>
        <v>326589.3</v>
      </c>
      <c r="W157" s="26">
        <v>303610</v>
      </c>
      <c r="X157" s="24">
        <f t="shared" si="43"/>
        <v>364332</v>
      </c>
      <c r="Y157" s="25">
        <f t="shared" si="44"/>
        <v>391656.9</v>
      </c>
      <c r="Z157" s="8">
        <v>354438</v>
      </c>
      <c r="AA157" s="24">
        <f t="shared" si="45"/>
        <v>425325.6</v>
      </c>
      <c r="AB157" s="25">
        <f t="shared" si="46"/>
        <v>457225.01999999996</v>
      </c>
      <c r="AC157" s="8">
        <v>425326</v>
      </c>
      <c r="AD157" s="27">
        <f t="shared" si="47"/>
        <v>510391.19999999995</v>
      </c>
      <c r="AE157" s="28">
        <f t="shared" si="48"/>
        <v>548670.53999999992</v>
      </c>
    </row>
    <row r="158" spans="1:31" x14ac:dyDescent="0.25">
      <c r="A158" s="22">
        <v>157</v>
      </c>
      <c r="B158" s="7" t="s">
        <v>14</v>
      </c>
      <c r="C158" s="23" t="s">
        <v>205</v>
      </c>
      <c r="D158" s="23" t="str">
        <f t="shared" si="34"/>
        <v>LAGOS-IGBOHO</v>
      </c>
      <c r="E158" s="23" t="s">
        <v>97</v>
      </c>
      <c r="F158" s="23" t="str">
        <f>_xlfn.XLOOKUP(Table2[[#This Row],[State]],[1]!Table1[States],[1]!Table1[Geo Zones])</f>
        <v>South West</v>
      </c>
      <c r="G158" s="8">
        <v>734</v>
      </c>
      <c r="H158" s="8">
        <v>90986</v>
      </c>
      <c r="I158" s="24">
        <f t="shared" si="49"/>
        <v>109183.2</v>
      </c>
      <c r="J158" s="25">
        <f t="shared" si="35"/>
        <v>117371.94</v>
      </c>
      <c r="K158" s="8">
        <v>103984</v>
      </c>
      <c r="L158" s="24">
        <f t="shared" si="50"/>
        <v>124780.79999999999</v>
      </c>
      <c r="M158" s="25">
        <f t="shared" si="36"/>
        <v>134139.35999999999</v>
      </c>
      <c r="N158" s="8">
        <v>116982</v>
      </c>
      <c r="O158" s="24">
        <f t="shared" si="37"/>
        <v>140378.4</v>
      </c>
      <c r="P158" s="25">
        <f t="shared" si="38"/>
        <v>150906.78</v>
      </c>
      <c r="Q158" s="8">
        <v>161020</v>
      </c>
      <c r="R158" s="24">
        <f t="shared" si="39"/>
        <v>193224</v>
      </c>
      <c r="S158" s="25">
        <f t="shared" si="40"/>
        <v>207715.8</v>
      </c>
      <c r="T158" s="26">
        <v>259960</v>
      </c>
      <c r="U158" s="24">
        <f t="shared" si="41"/>
        <v>311952</v>
      </c>
      <c r="V158" s="25">
        <f t="shared" si="42"/>
        <v>335348.40000000002</v>
      </c>
      <c r="W158" s="26">
        <v>312340</v>
      </c>
      <c r="X158" s="24">
        <f t="shared" si="43"/>
        <v>374808</v>
      </c>
      <c r="Y158" s="25">
        <f t="shared" si="44"/>
        <v>402918.6</v>
      </c>
      <c r="Z158" s="8">
        <v>363944</v>
      </c>
      <c r="AA158" s="24">
        <f t="shared" si="45"/>
        <v>436732.8</v>
      </c>
      <c r="AB158" s="25">
        <f t="shared" si="46"/>
        <v>469487.76</v>
      </c>
      <c r="AC158" s="8">
        <v>436733</v>
      </c>
      <c r="AD158" s="27">
        <f t="shared" si="47"/>
        <v>524079.6</v>
      </c>
      <c r="AE158" s="28">
        <f t="shared" si="48"/>
        <v>563385.56999999995</v>
      </c>
    </row>
    <row r="159" spans="1:31" x14ac:dyDescent="0.25">
      <c r="A159" s="22">
        <v>158</v>
      </c>
      <c r="B159" s="7" t="s">
        <v>14</v>
      </c>
      <c r="C159" s="23" t="s">
        <v>206</v>
      </c>
      <c r="D159" s="23" t="str">
        <f t="shared" si="34"/>
        <v>LAGOS-IGBOKODA</v>
      </c>
      <c r="E159" s="23" t="s">
        <v>60</v>
      </c>
      <c r="F159" s="23" t="str">
        <f>_xlfn.XLOOKUP(Table2[[#This Row],[State]],[1]!Table1[States],[1]!Table1[Geo Zones])</f>
        <v>South West</v>
      </c>
      <c r="G159" s="8">
        <v>510</v>
      </c>
      <c r="H159" s="8">
        <v>70560</v>
      </c>
      <c r="I159" s="24">
        <f t="shared" si="49"/>
        <v>84672</v>
      </c>
      <c r="J159" s="25">
        <f t="shared" si="35"/>
        <v>91022.399999999994</v>
      </c>
      <c r="K159" s="8">
        <v>80640</v>
      </c>
      <c r="L159" s="24">
        <f t="shared" si="50"/>
        <v>96768</v>
      </c>
      <c r="M159" s="25">
        <f t="shared" si="36"/>
        <v>104025.60000000001</v>
      </c>
      <c r="N159" s="8">
        <v>90720</v>
      </c>
      <c r="O159" s="24">
        <f t="shared" si="37"/>
        <v>108864</v>
      </c>
      <c r="P159" s="25">
        <f t="shared" si="38"/>
        <v>117028.8</v>
      </c>
      <c r="Q159" s="8">
        <v>124800</v>
      </c>
      <c r="R159" s="24">
        <f t="shared" si="39"/>
        <v>149760</v>
      </c>
      <c r="S159" s="25">
        <f t="shared" si="40"/>
        <v>160992</v>
      </c>
      <c r="T159" s="26">
        <v>201600</v>
      </c>
      <c r="U159" s="24">
        <f t="shared" si="41"/>
        <v>241920</v>
      </c>
      <c r="V159" s="25">
        <f t="shared" si="42"/>
        <v>260064</v>
      </c>
      <c r="W159" s="26">
        <v>241920</v>
      </c>
      <c r="X159" s="24">
        <f t="shared" si="43"/>
        <v>290304</v>
      </c>
      <c r="Y159" s="25">
        <f t="shared" si="44"/>
        <v>312076.79999999999</v>
      </c>
      <c r="Z159" s="8">
        <v>282240</v>
      </c>
      <c r="AA159" s="24">
        <f t="shared" si="45"/>
        <v>338688</v>
      </c>
      <c r="AB159" s="25">
        <f t="shared" si="46"/>
        <v>364089.59999999998</v>
      </c>
      <c r="AC159" s="8">
        <v>338688</v>
      </c>
      <c r="AD159" s="27">
        <f t="shared" si="47"/>
        <v>406425.59999999998</v>
      </c>
      <c r="AE159" s="28">
        <f t="shared" si="48"/>
        <v>436907.51999999996</v>
      </c>
    </row>
    <row r="160" spans="1:31" x14ac:dyDescent="0.25">
      <c r="A160" s="22">
        <v>159</v>
      </c>
      <c r="B160" s="7" t="s">
        <v>14</v>
      </c>
      <c r="C160" s="23" t="s">
        <v>207</v>
      </c>
      <c r="D160" s="23" t="str">
        <f t="shared" si="34"/>
        <v>LAGOS-IGBO-ORA</v>
      </c>
      <c r="E160" s="23" t="s">
        <v>97</v>
      </c>
      <c r="F160" s="23" t="str">
        <f>_xlfn.XLOOKUP(Table2[[#This Row],[State]],[1]!Table1[States],[1]!Table1[Geo Zones])</f>
        <v>South West</v>
      </c>
      <c r="G160" s="8">
        <v>272</v>
      </c>
      <c r="H160" s="8">
        <v>46512</v>
      </c>
      <c r="I160" s="24">
        <f t="shared" si="49"/>
        <v>55814.400000000001</v>
      </c>
      <c r="J160" s="25">
        <f t="shared" si="35"/>
        <v>60000.480000000003</v>
      </c>
      <c r="K160" s="8">
        <v>53156</v>
      </c>
      <c r="L160" s="24">
        <f t="shared" si="50"/>
        <v>63787.199999999997</v>
      </c>
      <c r="M160" s="25">
        <f t="shared" si="36"/>
        <v>68571.239999999991</v>
      </c>
      <c r="N160" s="8">
        <v>59801</v>
      </c>
      <c r="O160" s="24">
        <f t="shared" si="37"/>
        <v>71761.2</v>
      </c>
      <c r="P160" s="25">
        <f t="shared" si="38"/>
        <v>77143.289999999994</v>
      </c>
      <c r="Q160" s="8">
        <v>82450</v>
      </c>
      <c r="R160" s="24">
        <f t="shared" si="39"/>
        <v>98940</v>
      </c>
      <c r="S160" s="25">
        <f t="shared" si="40"/>
        <v>106360.5</v>
      </c>
      <c r="T160" s="26">
        <v>132890</v>
      </c>
      <c r="U160" s="24">
        <f t="shared" si="41"/>
        <v>159468</v>
      </c>
      <c r="V160" s="25">
        <f t="shared" si="42"/>
        <v>171428.1</v>
      </c>
      <c r="W160" s="26">
        <v>159080</v>
      </c>
      <c r="X160" s="24">
        <f t="shared" si="43"/>
        <v>190896</v>
      </c>
      <c r="Y160" s="25">
        <f t="shared" si="44"/>
        <v>205213.2</v>
      </c>
      <c r="Z160" s="8">
        <v>186046</v>
      </c>
      <c r="AA160" s="24">
        <f t="shared" si="45"/>
        <v>223255.19999999998</v>
      </c>
      <c r="AB160" s="25">
        <f t="shared" si="46"/>
        <v>239999.33999999997</v>
      </c>
      <c r="AC160" s="8">
        <v>223255</v>
      </c>
      <c r="AD160" s="27">
        <f t="shared" si="47"/>
        <v>267906</v>
      </c>
      <c r="AE160" s="28">
        <f t="shared" si="48"/>
        <v>287998.95</v>
      </c>
    </row>
    <row r="161" spans="1:31" x14ac:dyDescent="0.25">
      <c r="A161" s="22">
        <v>160</v>
      </c>
      <c r="B161" s="7" t="s">
        <v>14</v>
      </c>
      <c r="C161" s="23" t="s">
        <v>208</v>
      </c>
      <c r="D161" s="23" t="str">
        <f t="shared" si="34"/>
        <v>LAGOS-IGBOSERE</v>
      </c>
      <c r="E161" s="23" t="s">
        <v>31</v>
      </c>
      <c r="F161" s="23" t="str">
        <f>_xlfn.XLOOKUP(Table2[[#This Row],[State]],[1]!Table1[States],[1]!Table1[Geo Zones])</f>
        <v>South West</v>
      </c>
      <c r="G161" s="8">
        <v>17</v>
      </c>
      <c r="H161" s="8">
        <v>27027</v>
      </c>
      <c r="I161" s="24">
        <f t="shared" si="49"/>
        <v>32432.399999999998</v>
      </c>
      <c r="J161" s="25">
        <f t="shared" si="35"/>
        <v>34864.829999999994</v>
      </c>
      <c r="K161" s="8">
        <v>30888</v>
      </c>
      <c r="L161" s="24">
        <f t="shared" si="50"/>
        <v>37065.599999999999</v>
      </c>
      <c r="M161" s="25">
        <f t="shared" si="36"/>
        <v>39845.519999999997</v>
      </c>
      <c r="N161" s="8">
        <v>34749</v>
      </c>
      <c r="O161" s="24">
        <f t="shared" si="37"/>
        <v>41698.799999999996</v>
      </c>
      <c r="P161" s="25">
        <f t="shared" si="38"/>
        <v>44826.209999999992</v>
      </c>
      <c r="Q161" s="8">
        <v>47520</v>
      </c>
      <c r="R161" s="24">
        <f t="shared" si="39"/>
        <v>57024</v>
      </c>
      <c r="S161" s="25">
        <f t="shared" si="40"/>
        <v>61300.800000000003</v>
      </c>
      <c r="T161" s="26">
        <v>77220</v>
      </c>
      <c r="U161" s="24">
        <f t="shared" si="41"/>
        <v>92664</v>
      </c>
      <c r="V161" s="25">
        <f t="shared" si="42"/>
        <v>99613.8</v>
      </c>
      <c r="W161" s="26">
        <v>92070</v>
      </c>
      <c r="X161" s="24">
        <f t="shared" si="43"/>
        <v>110484</v>
      </c>
      <c r="Y161" s="25">
        <f t="shared" si="44"/>
        <v>118770.3</v>
      </c>
      <c r="Z161" s="8">
        <v>108108</v>
      </c>
      <c r="AA161" s="24">
        <f t="shared" si="45"/>
        <v>129729.59999999999</v>
      </c>
      <c r="AB161" s="25">
        <f t="shared" si="46"/>
        <v>139459.31999999998</v>
      </c>
      <c r="AC161" s="8">
        <v>129730</v>
      </c>
      <c r="AD161" s="27">
        <f t="shared" si="47"/>
        <v>155676</v>
      </c>
      <c r="AE161" s="28">
        <f t="shared" si="48"/>
        <v>167351.70000000001</v>
      </c>
    </row>
    <row r="162" spans="1:31" x14ac:dyDescent="0.25">
      <c r="A162" s="22">
        <v>161</v>
      </c>
      <c r="B162" s="7" t="s">
        <v>14</v>
      </c>
      <c r="C162" s="23" t="s">
        <v>209</v>
      </c>
      <c r="D162" s="23" t="str">
        <f t="shared" si="34"/>
        <v>LAGOS-IGBUKU</v>
      </c>
      <c r="E162" s="23" t="s">
        <v>28</v>
      </c>
      <c r="F162" s="23" t="str">
        <f>_xlfn.XLOOKUP(Table2[[#This Row],[State]],[1]!Table1[States],[1]!Table1[Geo Zones])</f>
        <v>South South</v>
      </c>
      <c r="G162" s="8">
        <v>900</v>
      </c>
      <c r="H162" s="8">
        <v>104832</v>
      </c>
      <c r="I162" s="24">
        <f t="shared" si="49"/>
        <v>125798.39999999999</v>
      </c>
      <c r="J162" s="25">
        <f t="shared" si="35"/>
        <v>135233.28</v>
      </c>
      <c r="K162" s="8">
        <v>119808</v>
      </c>
      <c r="L162" s="24">
        <f t="shared" si="50"/>
        <v>143769.60000000001</v>
      </c>
      <c r="M162" s="25">
        <f t="shared" si="36"/>
        <v>154552.32000000001</v>
      </c>
      <c r="N162" s="8">
        <v>134784</v>
      </c>
      <c r="O162" s="24">
        <f t="shared" si="37"/>
        <v>161740.79999999999</v>
      </c>
      <c r="P162" s="25">
        <f t="shared" si="38"/>
        <v>173871.35999999999</v>
      </c>
      <c r="Q162" s="8">
        <v>186240</v>
      </c>
      <c r="R162" s="24">
        <f t="shared" si="39"/>
        <v>223488</v>
      </c>
      <c r="S162" s="25">
        <f t="shared" si="40"/>
        <v>240249.60000000001</v>
      </c>
      <c r="T162" s="26">
        <v>299520</v>
      </c>
      <c r="U162" s="24">
        <f t="shared" si="41"/>
        <v>359424</v>
      </c>
      <c r="V162" s="25">
        <f t="shared" si="42"/>
        <v>386380.79999999999</v>
      </c>
      <c r="W162" s="26">
        <v>360000</v>
      </c>
      <c r="X162" s="24">
        <f t="shared" si="43"/>
        <v>432000</v>
      </c>
      <c r="Y162" s="25">
        <f t="shared" si="44"/>
        <v>464400</v>
      </c>
      <c r="Z162" s="8">
        <v>419328</v>
      </c>
      <c r="AA162" s="24">
        <f t="shared" si="45"/>
        <v>503193.59999999998</v>
      </c>
      <c r="AB162" s="25">
        <f t="shared" si="46"/>
        <v>540933.12</v>
      </c>
      <c r="AC162" s="8">
        <v>503194</v>
      </c>
      <c r="AD162" s="27">
        <f t="shared" si="47"/>
        <v>603832.79999999993</v>
      </c>
      <c r="AE162" s="28">
        <f t="shared" si="48"/>
        <v>649120.25999999989</v>
      </c>
    </row>
    <row r="163" spans="1:31" x14ac:dyDescent="0.25">
      <c r="A163" s="22">
        <v>162</v>
      </c>
      <c r="B163" s="7" t="s">
        <v>14</v>
      </c>
      <c r="C163" s="23" t="s">
        <v>210</v>
      </c>
      <c r="D163" s="23" t="str">
        <f t="shared" si="34"/>
        <v>LAGOS-IGEDE</v>
      </c>
      <c r="E163" s="23" t="s">
        <v>36</v>
      </c>
      <c r="F163" s="23" t="str">
        <f>_xlfn.XLOOKUP(Table2[[#This Row],[State]],[1]!Table1[States],[1]!Table1[Geo Zones])</f>
        <v>South West</v>
      </c>
      <c r="G163" s="8">
        <v>637</v>
      </c>
      <c r="H163" s="8">
        <v>79296</v>
      </c>
      <c r="I163" s="24">
        <f t="shared" si="49"/>
        <v>95155.199999999997</v>
      </c>
      <c r="J163" s="25">
        <f t="shared" si="35"/>
        <v>102291.84</v>
      </c>
      <c r="K163" s="8">
        <v>90624</v>
      </c>
      <c r="L163" s="24">
        <f t="shared" si="50"/>
        <v>108748.8</v>
      </c>
      <c r="M163" s="25">
        <f t="shared" si="36"/>
        <v>116904.96000000001</v>
      </c>
      <c r="N163" s="8">
        <v>101952</v>
      </c>
      <c r="O163" s="24">
        <f t="shared" si="37"/>
        <v>122342.39999999999</v>
      </c>
      <c r="P163" s="25">
        <f t="shared" si="38"/>
        <v>131518.07999999999</v>
      </c>
      <c r="Q163" s="8">
        <v>140160</v>
      </c>
      <c r="R163" s="24">
        <f t="shared" si="39"/>
        <v>168192</v>
      </c>
      <c r="S163" s="25">
        <f t="shared" si="40"/>
        <v>180806.39999999999</v>
      </c>
      <c r="T163" s="26">
        <v>226560</v>
      </c>
      <c r="U163" s="24">
        <f t="shared" si="41"/>
        <v>271872</v>
      </c>
      <c r="V163" s="25">
        <f t="shared" si="42"/>
        <v>292262.40000000002</v>
      </c>
      <c r="W163" s="26">
        <v>271680</v>
      </c>
      <c r="X163" s="24">
        <f t="shared" si="43"/>
        <v>326016</v>
      </c>
      <c r="Y163" s="25">
        <f t="shared" si="44"/>
        <v>350467.2</v>
      </c>
      <c r="Z163" s="8">
        <v>317184</v>
      </c>
      <c r="AA163" s="24">
        <f t="shared" si="45"/>
        <v>380620.79999999999</v>
      </c>
      <c r="AB163" s="25">
        <f t="shared" si="46"/>
        <v>409167.35999999999</v>
      </c>
      <c r="AC163" s="8">
        <v>380621</v>
      </c>
      <c r="AD163" s="27">
        <f t="shared" si="47"/>
        <v>456745.2</v>
      </c>
      <c r="AE163" s="28">
        <f t="shared" si="48"/>
        <v>491001.09</v>
      </c>
    </row>
    <row r="164" spans="1:31" x14ac:dyDescent="0.25">
      <c r="A164" s="22">
        <v>163</v>
      </c>
      <c r="B164" s="7" t="s">
        <v>14</v>
      </c>
      <c r="C164" s="23" t="s">
        <v>211</v>
      </c>
      <c r="D164" s="23" t="str">
        <f t="shared" si="34"/>
        <v>LAGOS-IHIALA</v>
      </c>
      <c r="E164" s="23" t="s">
        <v>18</v>
      </c>
      <c r="F164" s="23" t="str">
        <f>_xlfn.XLOOKUP(Table2[[#This Row],[State]],[1]!Table1[States],[1]!Table1[Geo Zones])</f>
        <v>South East</v>
      </c>
      <c r="G164" s="8">
        <v>1032</v>
      </c>
      <c r="H164" s="8">
        <v>120960</v>
      </c>
      <c r="I164" s="24">
        <f t="shared" si="49"/>
        <v>145152</v>
      </c>
      <c r="J164" s="25">
        <f t="shared" si="35"/>
        <v>156038.39999999999</v>
      </c>
      <c r="K164" s="8">
        <v>138240</v>
      </c>
      <c r="L164" s="24">
        <f t="shared" si="50"/>
        <v>165888</v>
      </c>
      <c r="M164" s="25">
        <f t="shared" si="36"/>
        <v>178329.60000000001</v>
      </c>
      <c r="N164" s="8">
        <v>155520</v>
      </c>
      <c r="O164" s="24">
        <f t="shared" si="37"/>
        <v>186624</v>
      </c>
      <c r="P164" s="25">
        <f t="shared" si="38"/>
        <v>200620.79999999999</v>
      </c>
      <c r="Q164" s="8">
        <v>214080</v>
      </c>
      <c r="R164" s="24">
        <f t="shared" si="39"/>
        <v>256896</v>
      </c>
      <c r="S164" s="25">
        <f t="shared" si="40"/>
        <v>276163.20000000001</v>
      </c>
      <c r="T164" s="26">
        <v>345600</v>
      </c>
      <c r="U164" s="24">
        <f t="shared" si="41"/>
        <v>414720</v>
      </c>
      <c r="V164" s="25">
        <f t="shared" si="42"/>
        <v>445824</v>
      </c>
      <c r="W164" s="26">
        <v>414720</v>
      </c>
      <c r="X164" s="24">
        <f t="shared" si="43"/>
        <v>497664</v>
      </c>
      <c r="Y164" s="25">
        <f t="shared" si="44"/>
        <v>534988.80000000005</v>
      </c>
      <c r="Z164" s="8">
        <v>483840</v>
      </c>
      <c r="AA164" s="24">
        <f t="shared" si="45"/>
        <v>580608</v>
      </c>
      <c r="AB164" s="25">
        <f t="shared" si="46"/>
        <v>624153.59999999998</v>
      </c>
      <c r="AC164" s="8">
        <v>580608</v>
      </c>
      <c r="AD164" s="27">
        <f t="shared" si="47"/>
        <v>696729.59999999998</v>
      </c>
      <c r="AE164" s="28">
        <f t="shared" si="48"/>
        <v>748984.31999999995</v>
      </c>
    </row>
    <row r="165" spans="1:31" x14ac:dyDescent="0.25">
      <c r="A165" s="22">
        <v>164</v>
      </c>
      <c r="B165" s="7" t="s">
        <v>14</v>
      </c>
      <c r="C165" s="23" t="s">
        <v>212</v>
      </c>
      <c r="D165" s="23" t="str">
        <f t="shared" si="34"/>
        <v>LAGOS-IJAIYE</v>
      </c>
      <c r="E165" s="23" t="s">
        <v>31</v>
      </c>
      <c r="F165" s="23" t="str">
        <f>_xlfn.XLOOKUP(Table2[[#This Row],[State]],[1]!Table1[States],[1]!Table1[Geo Zones])</f>
        <v>South West</v>
      </c>
      <c r="G165" s="8">
        <v>70</v>
      </c>
      <c r="H165" s="8">
        <v>29799</v>
      </c>
      <c r="I165" s="24">
        <f t="shared" si="49"/>
        <v>35758.799999999996</v>
      </c>
      <c r="J165" s="25">
        <f t="shared" si="35"/>
        <v>38440.709999999992</v>
      </c>
      <c r="K165" s="8">
        <v>34056</v>
      </c>
      <c r="L165" s="24">
        <f t="shared" si="50"/>
        <v>40867.199999999997</v>
      </c>
      <c r="M165" s="25">
        <f t="shared" si="36"/>
        <v>43932.24</v>
      </c>
      <c r="N165" s="8">
        <v>38313</v>
      </c>
      <c r="O165" s="24">
        <f t="shared" si="37"/>
        <v>45975.6</v>
      </c>
      <c r="P165" s="25">
        <f t="shared" si="38"/>
        <v>49423.77</v>
      </c>
      <c r="Q165" s="8">
        <v>52470</v>
      </c>
      <c r="R165" s="24">
        <f t="shared" si="39"/>
        <v>62964</v>
      </c>
      <c r="S165" s="25">
        <f t="shared" si="40"/>
        <v>67686.3</v>
      </c>
      <c r="T165" s="26">
        <v>85140</v>
      </c>
      <c r="U165" s="24">
        <f t="shared" si="41"/>
        <v>102168</v>
      </c>
      <c r="V165" s="25">
        <f t="shared" si="42"/>
        <v>109830.6</v>
      </c>
      <c r="W165" s="26">
        <v>101970</v>
      </c>
      <c r="X165" s="24">
        <f t="shared" si="43"/>
        <v>122364</v>
      </c>
      <c r="Y165" s="25">
        <f t="shared" si="44"/>
        <v>131541.29999999999</v>
      </c>
      <c r="Z165" s="8">
        <v>119196</v>
      </c>
      <c r="AA165" s="24">
        <f t="shared" si="45"/>
        <v>143035.19999999998</v>
      </c>
      <c r="AB165" s="25">
        <f t="shared" si="46"/>
        <v>153762.83999999997</v>
      </c>
      <c r="AC165" s="8">
        <v>143035</v>
      </c>
      <c r="AD165" s="27">
        <f t="shared" si="47"/>
        <v>171642</v>
      </c>
      <c r="AE165" s="28">
        <f t="shared" si="48"/>
        <v>184515.15</v>
      </c>
    </row>
    <row r="166" spans="1:31" x14ac:dyDescent="0.25">
      <c r="A166" s="22">
        <v>165</v>
      </c>
      <c r="B166" s="7" t="s">
        <v>14</v>
      </c>
      <c r="C166" s="23" t="s">
        <v>213</v>
      </c>
      <c r="D166" s="23" t="str">
        <f t="shared" si="34"/>
        <v>LAGOS-IJANIKIN</v>
      </c>
      <c r="E166" s="23" t="s">
        <v>31</v>
      </c>
      <c r="F166" s="23" t="str">
        <f>_xlfn.XLOOKUP(Table2[[#This Row],[State]],[1]!Table1[States],[1]!Table1[Geo Zones])</f>
        <v>South West</v>
      </c>
      <c r="G166" s="8">
        <v>68</v>
      </c>
      <c r="H166" s="8">
        <v>29799</v>
      </c>
      <c r="I166" s="24">
        <f t="shared" si="49"/>
        <v>35758.799999999996</v>
      </c>
      <c r="J166" s="25">
        <f t="shared" si="35"/>
        <v>38440.709999999992</v>
      </c>
      <c r="K166" s="8">
        <v>34056</v>
      </c>
      <c r="L166" s="24">
        <f t="shared" si="50"/>
        <v>40867.199999999997</v>
      </c>
      <c r="M166" s="25">
        <f t="shared" si="36"/>
        <v>43932.24</v>
      </c>
      <c r="N166" s="8">
        <v>38313</v>
      </c>
      <c r="O166" s="24">
        <f t="shared" si="37"/>
        <v>45975.6</v>
      </c>
      <c r="P166" s="25">
        <f t="shared" si="38"/>
        <v>49423.77</v>
      </c>
      <c r="Q166" s="8">
        <v>52470</v>
      </c>
      <c r="R166" s="24">
        <f t="shared" si="39"/>
        <v>62964</v>
      </c>
      <c r="S166" s="25">
        <f t="shared" si="40"/>
        <v>67686.3</v>
      </c>
      <c r="T166" s="26">
        <v>85140</v>
      </c>
      <c r="U166" s="24">
        <f t="shared" si="41"/>
        <v>102168</v>
      </c>
      <c r="V166" s="25">
        <f t="shared" si="42"/>
        <v>109830.6</v>
      </c>
      <c r="W166" s="26">
        <v>101970</v>
      </c>
      <c r="X166" s="24">
        <f t="shared" si="43"/>
        <v>122364</v>
      </c>
      <c r="Y166" s="25">
        <f t="shared" si="44"/>
        <v>131541.29999999999</v>
      </c>
      <c r="Z166" s="8">
        <v>119196</v>
      </c>
      <c r="AA166" s="24">
        <f t="shared" si="45"/>
        <v>143035.19999999998</v>
      </c>
      <c r="AB166" s="25">
        <f t="shared" si="46"/>
        <v>153762.83999999997</v>
      </c>
      <c r="AC166" s="8">
        <v>143035</v>
      </c>
      <c r="AD166" s="27">
        <f t="shared" si="47"/>
        <v>171642</v>
      </c>
      <c r="AE166" s="28">
        <f t="shared" si="48"/>
        <v>184515.15</v>
      </c>
    </row>
    <row r="167" spans="1:31" x14ac:dyDescent="0.25">
      <c r="A167" s="22">
        <v>166</v>
      </c>
      <c r="B167" s="7" t="s">
        <v>14</v>
      </c>
      <c r="C167" s="23" t="s">
        <v>214</v>
      </c>
      <c r="D167" s="23" t="str">
        <f t="shared" si="34"/>
        <v>LAGOS-IJEBU-IGBO</v>
      </c>
      <c r="E167" s="23" t="s">
        <v>26</v>
      </c>
      <c r="F167" s="23" t="str">
        <f>_xlfn.XLOOKUP(Table2[[#This Row],[State]],[1]!Table1[States],[1]!Table1[Geo Zones])</f>
        <v>South West</v>
      </c>
      <c r="G167" s="8">
        <v>268</v>
      </c>
      <c r="H167" s="8">
        <v>46305</v>
      </c>
      <c r="I167" s="24">
        <f t="shared" si="49"/>
        <v>55566</v>
      </c>
      <c r="J167" s="25">
        <f t="shared" si="35"/>
        <v>59733.45</v>
      </c>
      <c r="K167" s="8">
        <v>52920</v>
      </c>
      <c r="L167" s="24">
        <f t="shared" si="50"/>
        <v>63504</v>
      </c>
      <c r="M167" s="25">
        <f t="shared" si="36"/>
        <v>68266.8</v>
      </c>
      <c r="N167" s="8">
        <v>59535</v>
      </c>
      <c r="O167" s="24">
        <f t="shared" si="37"/>
        <v>71442</v>
      </c>
      <c r="P167" s="25">
        <f t="shared" si="38"/>
        <v>76800.149999999994</v>
      </c>
      <c r="Q167" s="8">
        <v>82320</v>
      </c>
      <c r="R167" s="24">
        <f t="shared" si="39"/>
        <v>98784</v>
      </c>
      <c r="S167" s="25">
        <f t="shared" si="40"/>
        <v>106192.8</v>
      </c>
      <c r="T167" s="26">
        <v>132300</v>
      </c>
      <c r="U167" s="24">
        <f t="shared" si="41"/>
        <v>158760</v>
      </c>
      <c r="V167" s="25">
        <f t="shared" si="42"/>
        <v>170667</v>
      </c>
      <c r="W167" s="26">
        <v>158760</v>
      </c>
      <c r="X167" s="24">
        <f t="shared" si="43"/>
        <v>190512</v>
      </c>
      <c r="Y167" s="25">
        <f t="shared" si="44"/>
        <v>204800.4</v>
      </c>
      <c r="Z167" s="8">
        <v>185220</v>
      </c>
      <c r="AA167" s="24">
        <f t="shared" si="45"/>
        <v>222264</v>
      </c>
      <c r="AB167" s="25">
        <f t="shared" si="46"/>
        <v>238933.8</v>
      </c>
      <c r="AC167" s="8">
        <v>222264</v>
      </c>
      <c r="AD167" s="27">
        <f t="shared" si="47"/>
        <v>266716.79999999999</v>
      </c>
      <c r="AE167" s="28">
        <f t="shared" si="48"/>
        <v>286720.56</v>
      </c>
    </row>
    <row r="168" spans="1:31" x14ac:dyDescent="0.25">
      <c r="A168" s="22">
        <v>167</v>
      </c>
      <c r="B168" s="7" t="s">
        <v>14</v>
      </c>
      <c r="C168" s="23" t="s">
        <v>215</v>
      </c>
      <c r="D168" s="23" t="str">
        <f t="shared" si="34"/>
        <v>LAGOS-IJEBU-JESA</v>
      </c>
      <c r="E168" s="23" t="s">
        <v>87</v>
      </c>
      <c r="F168" s="23" t="str">
        <f>_xlfn.XLOOKUP(Table2[[#This Row],[State]],[1]!Table1[States],[1]!Table1[Geo Zones])</f>
        <v>South West</v>
      </c>
      <c r="G168" s="8">
        <v>556</v>
      </c>
      <c r="H168" s="8">
        <v>70896</v>
      </c>
      <c r="I168" s="24">
        <f t="shared" si="49"/>
        <v>85075.199999999997</v>
      </c>
      <c r="J168" s="25">
        <f t="shared" si="35"/>
        <v>91455.84</v>
      </c>
      <c r="K168" s="8">
        <v>81024</v>
      </c>
      <c r="L168" s="24">
        <f t="shared" si="50"/>
        <v>97228.800000000003</v>
      </c>
      <c r="M168" s="25">
        <f t="shared" si="36"/>
        <v>104520.96000000001</v>
      </c>
      <c r="N168" s="8">
        <v>91152</v>
      </c>
      <c r="O168" s="24">
        <f t="shared" si="37"/>
        <v>109382.39999999999</v>
      </c>
      <c r="P168" s="25">
        <f t="shared" si="38"/>
        <v>117586.07999999999</v>
      </c>
      <c r="Q168" s="8">
        <v>125760</v>
      </c>
      <c r="R168" s="24">
        <f t="shared" si="39"/>
        <v>150912</v>
      </c>
      <c r="S168" s="25">
        <f t="shared" si="40"/>
        <v>162230.39999999999</v>
      </c>
      <c r="T168" s="26">
        <v>202560</v>
      </c>
      <c r="U168" s="24">
        <f t="shared" si="41"/>
        <v>243072</v>
      </c>
      <c r="V168" s="25">
        <f t="shared" si="42"/>
        <v>261302.39999999999</v>
      </c>
      <c r="W168" s="26">
        <v>242880</v>
      </c>
      <c r="X168" s="24">
        <f t="shared" si="43"/>
        <v>291456</v>
      </c>
      <c r="Y168" s="25">
        <f t="shared" si="44"/>
        <v>313315.20000000001</v>
      </c>
      <c r="Z168" s="8">
        <v>283584</v>
      </c>
      <c r="AA168" s="24">
        <f t="shared" si="45"/>
        <v>340300.79999999999</v>
      </c>
      <c r="AB168" s="25">
        <f t="shared" si="46"/>
        <v>365823.36</v>
      </c>
      <c r="AC168" s="8">
        <v>340301</v>
      </c>
      <c r="AD168" s="27">
        <f t="shared" si="47"/>
        <v>408361.2</v>
      </c>
      <c r="AE168" s="28">
        <f t="shared" si="48"/>
        <v>438988.29000000004</v>
      </c>
    </row>
    <row r="169" spans="1:31" x14ac:dyDescent="0.25">
      <c r="A169" s="22">
        <v>168</v>
      </c>
      <c r="B169" s="7" t="s">
        <v>14</v>
      </c>
      <c r="C169" s="23" t="s">
        <v>216</v>
      </c>
      <c r="D169" s="23" t="str">
        <f t="shared" si="34"/>
        <v>LAGOS-IJEBU-ODE</v>
      </c>
      <c r="E169" s="23" t="s">
        <v>26</v>
      </c>
      <c r="F169" s="23" t="str">
        <f>_xlfn.XLOOKUP(Table2[[#This Row],[State]],[1]!Table1[States],[1]!Table1[Geo Zones])</f>
        <v>South West</v>
      </c>
      <c r="G169" s="8">
        <v>218</v>
      </c>
      <c r="H169" s="8">
        <v>46305</v>
      </c>
      <c r="I169" s="24">
        <f t="shared" si="49"/>
        <v>55566</v>
      </c>
      <c r="J169" s="25">
        <f t="shared" si="35"/>
        <v>59733.45</v>
      </c>
      <c r="K169" s="8">
        <v>52920</v>
      </c>
      <c r="L169" s="24">
        <f t="shared" si="50"/>
        <v>63504</v>
      </c>
      <c r="M169" s="25">
        <f t="shared" si="36"/>
        <v>68266.8</v>
      </c>
      <c r="N169" s="8">
        <v>59535</v>
      </c>
      <c r="O169" s="24">
        <f t="shared" si="37"/>
        <v>71442</v>
      </c>
      <c r="P169" s="25">
        <f t="shared" si="38"/>
        <v>76800.149999999994</v>
      </c>
      <c r="Q169" s="8">
        <v>81340</v>
      </c>
      <c r="R169" s="24">
        <f t="shared" si="39"/>
        <v>97608</v>
      </c>
      <c r="S169" s="25">
        <f t="shared" si="40"/>
        <v>104928.6</v>
      </c>
      <c r="T169" s="26">
        <v>132300</v>
      </c>
      <c r="U169" s="24">
        <f t="shared" si="41"/>
        <v>158760</v>
      </c>
      <c r="V169" s="25">
        <f t="shared" si="42"/>
        <v>170667</v>
      </c>
      <c r="W169" s="26">
        <v>158760</v>
      </c>
      <c r="X169" s="24">
        <f t="shared" si="43"/>
        <v>190512</v>
      </c>
      <c r="Y169" s="25">
        <f t="shared" si="44"/>
        <v>204800.4</v>
      </c>
      <c r="Z169" s="8">
        <v>185220</v>
      </c>
      <c r="AA169" s="24">
        <f t="shared" si="45"/>
        <v>222264</v>
      </c>
      <c r="AB169" s="25">
        <f t="shared" si="46"/>
        <v>238933.8</v>
      </c>
      <c r="AC169" s="8">
        <v>222264</v>
      </c>
      <c r="AD169" s="27">
        <f t="shared" si="47"/>
        <v>266716.79999999999</v>
      </c>
      <c r="AE169" s="28">
        <f t="shared" si="48"/>
        <v>286720.56</v>
      </c>
    </row>
    <row r="170" spans="1:31" x14ac:dyDescent="0.25">
      <c r="A170" s="22">
        <v>169</v>
      </c>
      <c r="B170" s="7" t="s">
        <v>14</v>
      </c>
      <c r="C170" s="23" t="s">
        <v>217</v>
      </c>
      <c r="D170" s="23" t="str">
        <f t="shared" si="34"/>
        <v>LAGOS-IJEDE</v>
      </c>
      <c r="E170" s="23" t="s">
        <v>31</v>
      </c>
      <c r="F170" s="23" t="str">
        <f>_xlfn.XLOOKUP(Table2[[#This Row],[State]],[1]!Table1[States],[1]!Table1[Geo Zones])</f>
        <v>South West</v>
      </c>
      <c r="G170" s="8">
        <v>98</v>
      </c>
      <c r="H170" s="8">
        <v>35690</v>
      </c>
      <c r="I170" s="24">
        <f t="shared" si="49"/>
        <v>42828</v>
      </c>
      <c r="J170" s="25">
        <f t="shared" si="35"/>
        <v>46040.1</v>
      </c>
      <c r="K170" s="8">
        <v>40788</v>
      </c>
      <c r="L170" s="24">
        <f t="shared" si="50"/>
        <v>48945.599999999999</v>
      </c>
      <c r="M170" s="25">
        <f t="shared" si="36"/>
        <v>52616.52</v>
      </c>
      <c r="N170" s="8">
        <v>45887</v>
      </c>
      <c r="O170" s="24">
        <f t="shared" si="37"/>
        <v>55064.4</v>
      </c>
      <c r="P170" s="25">
        <f t="shared" si="38"/>
        <v>59194.23</v>
      </c>
      <c r="Q170" s="8">
        <v>63360</v>
      </c>
      <c r="R170" s="24">
        <f t="shared" si="39"/>
        <v>76032</v>
      </c>
      <c r="S170" s="25">
        <f t="shared" si="40"/>
        <v>81734.399999999994</v>
      </c>
      <c r="T170" s="26">
        <v>101970</v>
      </c>
      <c r="U170" s="24">
        <f t="shared" si="41"/>
        <v>122364</v>
      </c>
      <c r="V170" s="25">
        <f t="shared" si="42"/>
        <v>131541.29999999999</v>
      </c>
      <c r="W170" s="26">
        <v>122760</v>
      </c>
      <c r="X170" s="24">
        <f t="shared" si="43"/>
        <v>147312</v>
      </c>
      <c r="Y170" s="25">
        <f t="shared" si="44"/>
        <v>158360.4</v>
      </c>
      <c r="Z170" s="8">
        <v>142758</v>
      </c>
      <c r="AA170" s="24">
        <f t="shared" si="45"/>
        <v>171309.6</v>
      </c>
      <c r="AB170" s="25">
        <f t="shared" si="46"/>
        <v>184157.82</v>
      </c>
      <c r="AC170" s="8">
        <v>171310</v>
      </c>
      <c r="AD170" s="27">
        <f t="shared" si="47"/>
        <v>205572</v>
      </c>
      <c r="AE170" s="28">
        <f t="shared" si="48"/>
        <v>220989.9</v>
      </c>
    </row>
    <row r="171" spans="1:31" x14ac:dyDescent="0.25">
      <c r="A171" s="22">
        <v>170</v>
      </c>
      <c r="B171" s="7" t="s">
        <v>14</v>
      </c>
      <c r="C171" s="23" t="s">
        <v>218</v>
      </c>
      <c r="D171" s="23" t="str">
        <f t="shared" si="34"/>
        <v>LAGOS-IJEGUN</v>
      </c>
      <c r="E171" s="23" t="s">
        <v>31</v>
      </c>
      <c r="F171" s="23" t="str">
        <f>_xlfn.XLOOKUP(Table2[[#This Row],[State]],[1]!Table1[States],[1]!Table1[Geo Zones])</f>
        <v>South West</v>
      </c>
      <c r="G171" s="8">
        <v>44</v>
      </c>
      <c r="H171" s="8">
        <v>27374</v>
      </c>
      <c r="I171" s="24">
        <f t="shared" si="49"/>
        <v>32848.799999999996</v>
      </c>
      <c r="J171" s="25">
        <f t="shared" si="35"/>
        <v>35312.459999999992</v>
      </c>
      <c r="K171" s="8">
        <v>31284</v>
      </c>
      <c r="L171" s="24">
        <f t="shared" si="50"/>
        <v>37540.799999999996</v>
      </c>
      <c r="M171" s="25">
        <f t="shared" si="36"/>
        <v>40356.359999999993</v>
      </c>
      <c r="N171" s="8">
        <v>35195</v>
      </c>
      <c r="O171" s="24">
        <f t="shared" si="37"/>
        <v>42234</v>
      </c>
      <c r="P171" s="25">
        <f t="shared" si="38"/>
        <v>45401.55</v>
      </c>
      <c r="Q171" s="8">
        <v>48510</v>
      </c>
      <c r="R171" s="24">
        <f t="shared" si="39"/>
        <v>58212</v>
      </c>
      <c r="S171" s="25">
        <f t="shared" si="40"/>
        <v>62577.9</v>
      </c>
      <c r="T171" s="26">
        <v>78210</v>
      </c>
      <c r="U171" s="24">
        <f t="shared" si="41"/>
        <v>93852</v>
      </c>
      <c r="V171" s="25">
        <f t="shared" si="42"/>
        <v>100890.9</v>
      </c>
      <c r="W171" s="26">
        <v>94050</v>
      </c>
      <c r="X171" s="24">
        <f t="shared" si="43"/>
        <v>112860</v>
      </c>
      <c r="Y171" s="25">
        <f t="shared" si="44"/>
        <v>121324.5</v>
      </c>
      <c r="Z171" s="8">
        <v>109494</v>
      </c>
      <c r="AA171" s="24">
        <f t="shared" si="45"/>
        <v>131392.79999999999</v>
      </c>
      <c r="AB171" s="25">
        <f t="shared" si="46"/>
        <v>141247.25999999998</v>
      </c>
      <c r="AC171" s="8">
        <v>131393</v>
      </c>
      <c r="AD171" s="27">
        <f t="shared" si="47"/>
        <v>157671.6</v>
      </c>
      <c r="AE171" s="28">
        <f t="shared" si="48"/>
        <v>169496.97</v>
      </c>
    </row>
    <row r="172" spans="1:31" x14ac:dyDescent="0.25">
      <c r="A172" s="22">
        <v>171</v>
      </c>
      <c r="B172" s="7" t="s">
        <v>14</v>
      </c>
      <c r="C172" s="23" t="s">
        <v>219</v>
      </c>
      <c r="D172" s="23" t="str">
        <f t="shared" si="34"/>
        <v>LAGOS-IJERO</v>
      </c>
      <c r="E172" s="23" t="s">
        <v>36</v>
      </c>
      <c r="F172" s="23" t="str">
        <f>_xlfn.XLOOKUP(Table2[[#This Row],[State]],[1]!Table1[States],[1]!Table1[Geo Zones])</f>
        <v>South West</v>
      </c>
      <c r="G172" s="8">
        <v>770</v>
      </c>
      <c r="H172" s="8">
        <v>95088</v>
      </c>
      <c r="I172" s="24">
        <f t="shared" si="49"/>
        <v>114105.59999999999</v>
      </c>
      <c r="J172" s="25">
        <f t="shared" si="35"/>
        <v>122663.51999999999</v>
      </c>
      <c r="K172" s="8">
        <v>108672</v>
      </c>
      <c r="L172" s="24">
        <f t="shared" si="50"/>
        <v>130406.39999999999</v>
      </c>
      <c r="M172" s="25">
        <f t="shared" si="36"/>
        <v>140186.88</v>
      </c>
      <c r="N172" s="8">
        <v>122256</v>
      </c>
      <c r="O172" s="24">
        <f t="shared" si="37"/>
        <v>146707.19999999998</v>
      </c>
      <c r="P172" s="25">
        <f t="shared" si="38"/>
        <v>157710.24</v>
      </c>
      <c r="Q172" s="8">
        <v>168960</v>
      </c>
      <c r="R172" s="24">
        <f t="shared" si="39"/>
        <v>202752</v>
      </c>
      <c r="S172" s="25">
        <f t="shared" si="40"/>
        <v>217958.39999999999</v>
      </c>
      <c r="T172" s="26">
        <v>271680</v>
      </c>
      <c r="U172" s="24">
        <f t="shared" si="41"/>
        <v>326016</v>
      </c>
      <c r="V172" s="25">
        <f t="shared" si="42"/>
        <v>350467.2</v>
      </c>
      <c r="W172" s="26">
        <v>326400</v>
      </c>
      <c r="X172" s="24">
        <f t="shared" si="43"/>
        <v>391680</v>
      </c>
      <c r="Y172" s="25">
        <f t="shared" si="44"/>
        <v>421056</v>
      </c>
      <c r="Z172" s="8">
        <v>380352</v>
      </c>
      <c r="AA172" s="24">
        <f t="shared" si="45"/>
        <v>456422.39999999997</v>
      </c>
      <c r="AB172" s="25">
        <f t="shared" si="46"/>
        <v>490654.07999999996</v>
      </c>
      <c r="AC172" s="8">
        <v>456422</v>
      </c>
      <c r="AD172" s="27">
        <f t="shared" si="47"/>
        <v>547706.4</v>
      </c>
      <c r="AE172" s="28">
        <f t="shared" si="48"/>
        <v>588784.38</v>
      </c>
    </row>
    <row r="173" spans="1:31" x14ac:dyDescent="0.25">
      <c r="A173" s="22">
        <v>172</v>
      </c>
      <c r="B173" s="7" t="s">
        <v>14</v>
      </c>
      <c r="C173" s="23" t="s">
        <v>220</v>
      </c>
      <c r="D173" s="23" t="str">
        <f t="shared" si="34"/>
        <v>LAGOS-IJESHA-TEDO</v>
      </c>
      <c r="E173" s="23" t="s">
        <v>31</v>
      </c>
      <c r="F173" s="23" t="str">
        <f>_xlfn.XLOOKUP(Table2[[#This Row],[State]],[1]!Table1[States],[1]!Table1[Geo Zones])</f>
        <v>South West</v>
      </c>
      <c r="G173" s="8">
        <v>26</v>
      </c>
      <c r="H173" s="8">
        <v>27027</v>
      </c>
      <c r="I173" s="24">
        <f t="shared" si="49"/>
        <v>32432.399999999998</v>
      </c>
      <c r="J173" s="25">
        <f t="shared" si="35"/>
        <v>34864.829999999994</v>
      </c>
      <c r="K173" s="8">
        <v>30888</v>
      </c>
      <c r="L173" s="24">
        <f t="shared" si="50"/>
        <v>37065.599999999999</v>
      </c>
      <c r="M173" s="25">
        <f t="shared" si="36"/>
        <v>39845.519999999997</v>
      </c>
      <c r="N173" s="8">
        <v>34749</v>
      </c>
      <c r="O173" s="24">
        <f t="shared" si="37"/>
        <v>41698.799999999996</v>
      </c>
      <c r="P173" s="25">
        <f t="shared" si="38"/>
        <v>44826.209999999992</v>
      </c>
      <c r="Q173" s="8">
        <v>47520</v>
      </c>
      <c r="R173" s="24">
        <f t="shared" si="39"/>
        <v>57024</v>
      </c>
      <c r="S173" s="25">
        <f t="shared" si="40"/>
        <v>61300.800000000003</v>
      </c>
      <c r="T173" s="26">
        <v>77220</v>
      </c>
      <c r="U173" s="24">
        <f t="shared" si="41"/>
        <v>92664</v>
      </c>
      <c r="V173" s="25">
        <f t="shared" si="42"/>
        <v>99613.8</v>
      </c>
      <c r="W173" s="26">
        <v>92070</v>
      </c>
      <c r="X173" s="24">
        <f t="shared" si="43"/>
        <v>110484</v>
      </c>
      <c r="Y173" s="25">
        <f t="shared" si="44"/>
        <v>118770.3</v>
      </c>
      <c r="Z173" s="8">
        <v>108108</v>
      </c>
      <c r="AA173" s="24">
        <f t="shared" si="45"/>
        <v>129729.59999999999</v>
      </c>
      <c r="AB173" s="25">
        <f t="shared" si="46"/>
        <v>139459.31999999998</v>
      </c>
      <c r="AC173" s="8">
        <v>129730</v>
      </c>
      <c r="AD173" s="27">
        <f t="shared" si="47"/>
        <v>155676</v>
      </c>
      <c r="AE173" s="28">
        <f t="shared" si="48"/>
        <v>167351.70000000001</v>
      </c>
    </row>
    <row r="174" spans="1:31" x14ac:dyDescent="0.25">
      <c r="A174" s="22">
        <v>173</v>
      </c>
      <c r="B174" s="7" t="s">
        <v>14</v>
      </c>
      <c r="C174" s="23" t="s">
        <v>221</v>
      </c>
      <c r="D174" s="23" t="str">
        <f t="shared" si="34"/>
        <v>LAGOS-IJOKO-OTTA</v>
      </c>
      <c r="E174" s="23" t="s">
        <v>26</v>
      </c>
      <c r="F174" s="23" t="str">
        <f>_xlfn.XLOOKUP(Table2[[#This Row],[State]],[1]!Table1[States],[1]!Table1[Geo Zones])</f>
        <v>South West</v>
      </c>
      <c r="G174" s="8">
        <v>105</v>
      </c>
      <c r="H174" s="8">
        <v>33957</v>
      </c>
      <c r="I174" s="24">
        <f t="shared" si="49"/>
        <v>40748.400000000001</v>
      </c>
      <c r="J174" s="25">
        <f t="shared" si="35"/>
        <v>43804.53</v>
      </c>
      <c r="K174" s="8">
        <v>38808</v>
      </c>
      <c r="L174" s="24">
        <f t="shared" si="50"/>
        <v>46569.599999999999</v>
      </c>
      <c r="M174" s="25">
        <f t="shared" si="36"/>
        <v>50062.32</v>
      </c>
      <c r="N174" s="8">
        <v>43659</v>
      </c>
      <c r="O174" s="24">
        <f t="shared" si="37"/>
        <v>52390.799999999996</v>
      </c>
      <c r="P174" s="25">
        <f t="shared" si="38"/>
        <v>56320.109999999993</v>
      </c>
      <c r="Q174" s="8">
        <v>59780</v>
      </c>
      <c r="R174" s="24">
        <f t="shared" si="39"/>
        <v>71736</v>
      </c>
      <c r="S174" s="25">
        <f t="shared" si="40"/>
        <v>77116.2</v>
      </c>
      <c r="T174" s="26">
        <v>97020</v>
      </c>
      <c r="U174" s="24">
        <f t="shared" si="41"/>
        <v>116424</v>
      </c>
      <c r="V174" s="25">
        <f t="shared" si="42"/>
        <v>125155.8</v>
      </c>
      <c r="W174" s="26">
        <v>116620</v>
      </c>
      <c r="X174" s="24">
        <f t="shared" si="43"/>
        <v>139944</v>
      </c>
      <c r="Y174" s="25">
        <f t="shared" si="44"/>
        <v>150439.79999999999</v>
      </c>
      <c r="Z174" s="8">
        <v>135828</v>
      </c>
      <c r="AA174" s="24">
        <f t="shared" si="45"/>
        <v>162993.60000000001</v>
      </c>
      <c r="AB174" s="25">
        <f t="shared" si="46"/>
        <v>175218.12</v>
      </c>
      <c r="AC174" s="8">
        <v>162994</v>
      </c>
      <c r="AD174" s="27">
        <f t="shared" si="47"/>
        <v>195592.8</v>
      </c>
      <c r="AE174" s="28">
        <f t="shared" si="48"/>
        <v>210262.25999999998</v>
      </c>
    </row>
    <row r="175" spans="1:31" x14ac:dyDescent="0.25">
      <c r="A175" s="22">
        <v>174</v>
      </c>
      <c r="B175" s="7" t="s">
        <v>14</v>
      </c>
      <c r="C175" s="23" t="s">
        <v>222</v>
      </c>
      <c r="D175" s="23" t="str">
        <f t="shared" si="34"/>
        <v>LAGOS-IJORA</v>
      </c>
      <c r="E175" s="23" t="s">
        <v>31</v>
      </c>
      <c r="F175" s="23" t="str">
        <f>_xlfn.XLOOKUP(Table2[[#This Row],[State]],[1]!Table1[States],[1]!Table1[Geo Zones])</f>
        <v>South West</v>
      </c>
      <c r="G175" s="8">
        <v>15</v>
      </c>
      <c r="H175" s="8">
        <v>26334</v>
      </c>
      <c r="I175" s="24">
        <f t="shared" si="49"/>
        <v>31600.799999999999</v>
      </c>
      <c r="J175" s="25">
        <f t="shared" si="35"/>
        <v>33970.86</v>
      </c>
      <c r="K175" s="8">
        <v>30096</v>
      </c>
      <c r="L175" s="24">
        <f t="shared" si="50"/>
        <v>36115.199999999997</v>
      </c>
      <c r="M175" s="25">
        <f t="shared" si="36"/>
        <v>38823.839999999997</v>
      </c>
      <c r="N175" s="8">
        <v>33858</v>
      </c>
      <c r="O175" s="24">
        <f t="shared" si="37"/>
        <v>40629.599999999999</v>
      </c>
      <c r="P175" s="25">
        <f t="shared" si="38"/>
        <v>43676.82</v>
      </c>
      <c r="Q175" s="8">
        <v>46530</v>
      </c>
      <c r="R175" s="24">
        <f t="shared" si="39"/>
        <v>55836</v>
      </c>
      <c r="S175" s="25">
        <f t="shared" si="40"/>
        <v>60023.7</v>
      </c>
      <c r="T175" s="26">
        <v>75240</v>
      </c>
      <c r="U175" s="24">
        <f t="shared" si="41"/>
        <v>90288</v>
      </c>
      <c r="V175" s="25">
        <f t="shared" si="42"/>
        <v>97059.6</v>
      </c>
      <c r="W175" s="26">
        <v>90090</v>
      </c>
      <c r="X175" s="24">
        <f t="shared" si="43"/>
        <v>108108</v>
      </c>
      <c r="Y175" s="25">
        <f t="shared" si="44"/>
        <v>116216.1</v>
      </c>
      <c r="Z175" s="8">
        <v>105336</v>
      </c>
      <c r="AA175" s="24">
        <f t="shared" si="45"/>
        <v>126403.2</v>
      </c>
      <c r="AB175" s="25">
        <f t="shared" si="46"/>
        <v>135883.44</v>
      </c>
      <c r="AC175" s="8">
        <v>126403</v>
      </c>
      <c r="AD175" s="27">
        <f t="shared" si="47"/>
        <v>151683.6</v>
      </c>
      <c r="AE175" s="28">
        <f t="shared" si="48"/>
        <v>163059.87</v>
      </c>
    </row>
    <row r="176" spans="1:31" x14ac:dyDescent="0.25">
      <c r="A176" s="22">
        <v>175</v>
      </c>
      <c r="B176" s="7" t="s">
        <v>14</v>
      </c>
      <c r="C176" s="23" t="s">
        <v>223</v>
      </c>
      <c r="D176" s="23" t="str">
        <f t="shared" si="34"/>
        <v>LAGOS-IJORA BADIA</v>
      </c>
      <c r="E176" s="23" t="s">
        <v>31</v>
      </c>
      <c r="F176" s="23" t="str">
        <f>_xlfn.XLOOKUP(Table2[[#This Row],[State]],[1]!Table1[States],[1]!Table1[Geo Zones])</f>
        <v>South West</v>
      </c>
      <c r="G176" s="8">
        <v>8</v>
      </c>
      <c r="H176" s="8">
        <v>26334</v>
      </c>
      <c r="I176" s="24">
        <f t="shared" si="49"/>
        <v>31600.799999999999</v>
      </c>
      <c r="J176" s="25">
        <f t="shared" si="35"/>
        <v>33970.86</v>
      </c>
      <c r="K176" s="8">
        <v>30096</v>
      </c>
      <c r="L176" s="24">
        <f t="shared" si="50"/>
        <v>36115.199999999997</v>
      </c>
      <c r="M176" s="25">
        <f t="shared" si="36"/>
        <v>38823.839999999997</v>
      </c>
      <c r="N176" s="8">
        <v>33858</v>
      </c>
      <c r="O176" s="24">
        <f t="shared" si="37"/>
        <v>40629.599999999999</v>
      </c>
      <c r="P176" s="25">
        <f t="shared" si="38"/>
        <v>43676.82</v>
      </c>
      <c r="Q176" s="8">
        <v>46530</v>
      </c>
      <c r="R176" s="24">
        <f t="shared" si="39"/>
        <v>55836</v>
      </c>
      <c r="S176" s="25">
        <f t="shared" si="40"/>
        <v>60023.7</v>
      </c>
      <c r="T176" s="26">
        <v>75240</v>
      </c>
      <c r="U176" s="24">
        <f t="shared" si="41"/>
        <v>90288</v>
      </c>
      <c r="V176" s="25">
        <f t="shared" si="42"/>
        <v>97059.6</v>
      </c>
      <c r="W176" s="26">
        <v>90090</v>
      </c>
      <c r="X176" s="24">
        <f t="shared" si="43"/>
        <v>108108</v>
      </c>
      <c r="Y176" s="25">
        <f t="shared" si="44"/>
        <v>116216.1</v>
      </c>
      <c r="Z176" s="8">
        <v>105336</v>
      </c>
      <c r="AA176" s="24">
        <f t="shared" si="45"/>
        <v>126403.2</v>
      </c>
      <c r="AB176" s="25">
        <f t="shared" si="46"/>
        <v>135883.44</v>
      </c>
      <c r="AC176" s="8">
        <v>126403</v>
      </c>
      <c r="AD176" s="27">
        <f t="shared" si="47"/>
        <v>151683.6</v>
      </c>
      <c r="AE176" s="28">
        <f t="shared" si="48"/>
        <v>163059.87</v>
      </c>
    </row>
    <row r="177" spans="1:31" x14ac:dyDescent="0.25">
      <c r="A177" s="22">
        <v>176</v>
      </c>
      <c r="B177" s="7" t="s">
        <v>14</v>
      </c>
      <c r="C177" s="23" t="s">
        <v>224</v>
      </c>
      <c r="D177" s="23" t="str">
        <f t="shared" si="34"/>
        <v>LAGOS-IJU</v>
      </c>
      <c r="E177" s="23" t="s">
        <v>31</v>
      </c>
      <c r="F177" s="23" t="str">
        <f>_xlfn.XLOOKUP(Table2[[#This Row],[State]],[1]!Table1[States],[1]!Table1[Geo Zones])</f>
        <v>South West</v>
      </c>
      <c r="G177" s="8">
        <v>50</v>
      </c>
      <c r="H177" s="8">
        <v>28067</v>
      </c>
      <c r="I177" s="24">
        <f t="shared" si="49"/>
        <v>33680.400000000001</v>
      </c>
      <c r="J177" s="25">
        <f t="shared" si="35"/>
        <v>36206.43</v>
      </c>
      <c r="K177" s="8">
        <v>32076</v>
      </c>
      <c r="L177" s="24">
        <f t="shared" si="50"/>
        <v>38491.199999999997</v>
      </c>
      <c r="M177" s="25">
        <f t="shared" si="36"/>
        <v>41378.039999999994</v>
      </c>
      <c r="N177" s="8">
        <v>36086</v>
      </c>
      <c r="O177" s="24">
        <f t="shared" si="37"/>
        <v>43303.199999999997</v>
      </c>
      <c r="P177" s="25">
        <f t="shared" si="38"/>
        <v>46550.939999999995</v>
      </c>
      <c r="Q177" s="8">
        <v>49500</v>
      </c>
      <c r="R177" s="24">
        <f t="shared" si="39"/>
        <v>59400</v>
      </c>
      <c r="S177" s="25">
        <f t="shared" si="40"/>
        <v>63855</v>
      </c>
      <c r="T177" s="26">
        <v>80190</v>
      </c>
      <c r="U177" s="24">
        <f t="shared" si="41"/>
        <v>96228</v>
      </c>
      <c r="V177" s="25">
        <f t="shared" si="42"/>
        <v>103445.1</v>
      </c>
      <c r="W177" s="26">
        <v>96030</v>
      </c>
      <c r="X177" s="24">
        <f t="shared" si="43"/>
        <v>115236</v>
      </c>
      <c r="Y177" s="25">
        <f t="shared" si="44"/>
        <v>123878.7</v>
      </c>
      <c r="Z177" s="8">
        <v>112266</v>
      </c>
      <c r="AA177" s="24">
        <f t="shared" si="45"/>
        <v>134719.19999999998</v>
      </c>
      <c r="AB177" s="25">
        <f t="shared" si="46"/>
        <v>144823.13999999998</v>
      </c>
      <c r="AC177" s="8">
        <v>134719</v>
      </c>
      <c r="AD177" s="27">
        <f t="shared" si="47"/>
        <v>161662.79999999999</v>
      </c>
      <c r="AE177" s="28">
        <f t="shared" si="48"/>
        <v>173787.50999999998</v>
      </c>
    </row>
    <row r="178" spans="1:31" x14ac:dyDescent="0.25">
      <c r="A178" s="22">
        <v>177</v>
      </c>
      <c r="B178" s="7" t="s">
        <v>14</v>
      </c>
      <c r="C178" s="23" t="s">
        <v>225</v>
      </c>
      <c r="D178" s="23" t="str">
        <f t="shared" si="34"/>
        <v>LAGOS-IKARA</v>
      </c>
      <c r="E178" s="23" t="s">
        <v>80</v>
      </c>
      <c r="F178" s="23" t="str">
        <f>_xlfn.XLOOKUP(Table2[[#This Row],[State]],[1]!Table1[States],[1]!Table1[Geo Zones])</f>
        <v>North West</v>
      </c>
      <c r="G178" s="8">
        <v>2144</v>
      </c>
      <c r="H178" s="8">
        <v>193551</v>
      </c>
      <c r="I178" s="24">
        <f t="shared" si="49"/>
        <v>232261.19999999998</v>
      </c>
      <c r="J178" s="25">
        <f t="shared" si="35"/>
        <v>249680.78999999998</v>
      </c>
      <c r="K178" s="8">
        <v>221201</v>
      </c>
      <c r="L178" s="24">
        <f t="shared" si="50"/>
        <v>265441.2</v>
      </c>
      <c r="M178" s="25">
        <f t="shared" si="36"/>
        <v>285349.29000000004</v>
      </c>
      <c r="N178" s="8">
        <v>248851</v>
      </c>
      <c r="O178" s="24">
        <f t="shared" si="37"/>
        <v>298621.2</v>
      </c>
      <c r="P178" s="25">
        <f t="shared" si="38"/>
        <v>321017.79000000004</v>
      </c>
      <c r="Q178" s="8">
        <v>342859</v>
      </c>
      <c r="R178" s="24">
        <f t="shared" si="39"/>
        <v>411430.8</v>
      </c>
      <c r="S178" s="25">
        <f t="shared" si="40"/>
        <v>442288.11</v>
      </c>
      <c r="T178" s="26">
        <v>552999</v>
      </c>
      <c r="U178" s="24">
        <f t="shared" si="41"/>
        <v>663598.79999999993</v>
      </c>
      <c r="V178" s="25">
        <f t="shared" si="42"/>
        <v>713368.71</v>
      </c>
      <c r="W178" s="26">
        <v>663604</v>
      </c>
      <c r="X178" s="24">
        <f t="shared" si="43"/>
        <v>796324.79999999993</v>
      </c>
      <c r="Y178" s="25">
        <f t="shared" si="44"/>
        <v>856049.15999999992</v>
      </c>
      <c r="Z178" s="8">
        <v>774198</v>
      </c>
      <c r="AA178" s="24">
        <f t="shared" si="45"/>
        <v>929037.6</v>
      </c>
      <c r="AB178" s="25">
        <f t="shared" si="46"/>
        <v>998715.41999999993</v>
      </c>
      <c r="AC178" s="8">
        <v>929038</v>
      </c>
      <c r="AD178" s="27">
        <f t="shared" si="47"/>
        <v>1114845.5999999999</v>
      </c>
      <c r="AE178" s="28">
        <f t="shared" si="48"/>
        <v>1198459.0199999998</v>
      </c>
    </row>
    <row r="179" spans="1:31" x14ac:dyDescent="0.25">
      <c r="A179" s="22">
        <v>178</v>
      </c>
      <c r="B179" s="7" t="s">
        <v>14</v>
      </c>
      <c r="C179" s="23" t="s">
        <v>226</v>
      </c>
      <c r="D179" s="23" t="str">
        <f t="shared" si="34"/>
        <v>LAGOS-IKARE</v>
      </c>
      <c r="E179" s="23" t="s">
        <v>36</v>
      </c>
      <c r="F179" s="23" t="str">
        <f>_xlfn.XLOOKUP(Table2[[#This Row],[State]],[1]!Table1[States],[1]!Table1[Geo Zones])</f>
        <v>South West</v>
      </c>
      <c r="G179" s="8">
        <v>772</v>
      </c>
      <c r="H179" s="8">
        <v>95088</v>
      </c>
      <c r="I179" s="24">
        <f t="shared" si="49"/>
        <v>114105.59999999999</v>
      </c>
      <c r="J179" s="25">
        <f t="shared" si="35"/>
        <v>122663.51999999999</v>
      </c>
      <c r="K179" s="8">
        <v>108672</v>
      </c>
      <c r="L179" s="24">
        <f t="shared" si="50"/>
        <v>130406.39999999999</v>
      </c>
      <c r="M179" s="25">
        <f t="shared" si="36"/>
        <v>140186.88</v>
      </c>
      <c r="N179" s="8">
        <v>122256</v>
      </c>
      <c r="O179" s="24">
        <f t="shared" si="37"/>
        <v>146707.19999999998</v>
      </c>
      <c r="P179" s="25">
        <f t="shared" si="38"/>
        <v>157710.24</v>
      </c>
      <c r="Q179" s="8">
        <v>168960</v>
      </c>
      <c r="R179" s="24">
        <f t="shared" si="39"/>
        <v>202752</v>
      </c>
      <c r="S179" s="25">
        <f t="shared" si="40"/>
        <v>217958.39999999999</v>
      </c>
      <c r="T179" s="26">
        <v>271680</v>
      </c>
      <c r="U179" s="24">
        <f t="shared" si="41"/>
        <v>326016</v>
      </c>
      <c r="V179" s="25">
        <f t="shared" si="42"/>
        <v>350467.2</v>
      </c>
      <c r="W179" s="26">
        <v>326400</v>
      </c>
      <c r="X179" s="24">
        <f t="shared" si="43"/>
        <v>391680</v>
      </c>
      <c r="Y179" s="25">
        <f t="shared" si="44"/>
        <v>421056</v>
      </c>
      <c r="Z179" s="8">
        <v>380352</v>
      </c>
      <c r="AA179" s="24">
        <f t="shared" si="45"/>
        <v>456422.39999999997</v>
      </c>
      <c r="AB179" s="25">
        <f t="shared" si="46"/>
        <v>490654.07999999996</v>
      </c>
      <c r="AC179" s="8">
        <v>456422</v>
      </c>
      <c r="AD179" s="27">
        <f t="shared" si="47"/>
        <v>547706.4</v>
      </c>
      <c r="AE179" s="28">
        <f t="shared" si="48"/>
        <v>588784.38</v>
      </c>
    </row>
    <row r="180" spans="1:31" x14ac:dyDescent="0.25">
      <c r="A180" s="22">
        <v>179</v>
      </c>
      <c r="B180" s="7" t="s">
        <v>14</v>
      </c>
      <c r="C180" s="23" t="s">
        <v>227</v>
      </c>
      <c r="D180" s="23" t="str">
        <f t="shared" si="34"/>
        <v>LAGOS-IKEJA</v>
      </c>
      <c r="E180" s="23" t="s">
        <v>31</v>
      </c>
      <c r="F180" s="23" t="str">
        <f>_xlfn.XLOOKUP(Table2[[#This Row],[State]],[1]!Table1[States],[1]!Table1[Geo Zones])</f>
        <v>South West</v>
      </c>
      <c r="G180" s="8">
        <v>40</v>
      </c>
      <c r="H180" s="8">
        <v>37286</v>
      </c>
      <c r="I180" s="24">
        <f t="shared" si="49"/>
        <v>44743.199999999997</v>
      </c>
      <c r="J180" s="25">
        <f t="shared" si="35"/>
        <v>48098.939999999995</v>
      </c>
      <c r="K180" s="8">
        <v>42613</v>
      </c>
      <c r="L180" s="24">
        <f t="shared" si="50"/>
        <v>51135.6</v>
      </c>
      <c r="M180" s="25">
        <f t="shared" si="36"/>
        <v>54970.77</v>
      </c>
      <c r="N180" s="8">
        <v>47940</v>
      </c>
      <c r="O180" s="24">
        <f t="shared" si="37"/>
        <v>57528</v>
      </c>
      <c r="P180" s="25">
        <f t="shared" si="38"/>
        <v>61842.6</v>
      </c>
      <c r="Q180" s="8">
        <v>63920</v>
      </c>
      <c r="R180" s="24">
        <f t="shared" si="39"/>
        <v>76704</v>
      </c>
      <c r="S180" s="25">
        <f t="shared" si="40"/>
        <v>82456.800000000003</v>
      </c>
      <c r="T180" s="26">
        <v>106533</v>
      </c>
      <c r="U180" s="24">
        <f t="shared" si="41"/>
        <v>127839.59999999999</v>
      </c>
      <c r="V180" s="25">
        <f t="shared" si="42"/>
        <v>137427.56999999998</v>
      </c>
      <c r="W180" s="26">
        <v>127839</v>
      </c>
      <c r="X180" s="24">
        <f t="shared" si="43"/>
        <v>153406.79999999999</v>
      </c>
      <c r="Y180" s="25">
        <f t="shared" si="44"/>
        <v>164912.31</v>
      </c>
      <c r="Z180" s="8">
        <v>149146</v>
      </c>
      <c r="AA180" s="24">
        <f t="shared" si="45"/>
        <v>178975.19999999998</v>
      </c>
      <c r="AB180" s="25">
        <f t="shared" si="46"/>
        <v>192398.33999999997</v>
      </c>
      <c r="AC180" s="8">
        <v>178975</v>
      </c>
      <c r="AD180" s="27">
        <f t="shared" si="47"/>
        <v>214770</v>
      </c>
      <c r="AE180" s="28">
        <f t="shared" si="48"/>
        <v>230877.75</v>
      </c>
    </row>
    <row r="181" spans="1:31" x14ac:dyDescent="0.25">
      <c r="A181" s="22">
        <v>180</v>
      </c>
      <c r="B181" s="7" t="s">
        <v>14</v>
      </c>
      <c r="C181" s="23" t="s">
        <v>228</v>
      </c>
      <c r="D181" s="23" t="str">
        <f t="shared" si="34"/>
        <v>LAGOS-IKENE</v>
      </c>
      <c r="E181" s="23" t="s">
        <v>26</v>
      </c>
      <c r="F181" s="23" t="str">
        <f>_xlfn.XLOOKUP(Table2[[#This Row],[State]],[1]!Table1[States],[1]!Table1[Geo Zones])</f>
        <v>South West</v>
      </c>
      <c r="G181" s="8">
        <v>166</v>
      </c>
      <c r="H181" s="8">
        <v>39102</v>
      </c>
      <c r="I181" s="24">
        <f t="shared" si="49"/>
        <v>46922.400000000001</v>
      </c>
      <c r="J181" s="25">
        <f t="shared" si="35"/>
        <v>50441.58</v>
      </c>
      <c r="K181" s="8">
        <v>44688</v>
      </c>
      <c r="L181" s="24">
        <f t="shared" si="50"/>
        <v>53625.599999999999</v>
      </c>
      <c r="M181" s="25">
        <f t="shared" si="36"/>
        <v>57647.519999999997</v>
      </c>
      <c r="N181" s="8">
        <v>50274</v>
      </c>
      <c r="O181" s="24">
        <f t="shared" si="37"/>
        <v>60328.799999999996</v>
      </c>
      <c r="P181" s="25">
        <f t="shared" si="38"/>
        <v>64853.459999999992</v>
      </c>
      <c r="Q181" s="8">
        <v>69580</v>
      </c>
      <c r="R181" s="24">
        <f t="shared" si="39"/>
        <v>83496</v>
      </c>
      <c r="S181" s="25">
        <f t="shared" si="40"/>
        <v>89758.2</v>
      </c>
      <c r="T181" s="26">
        <v>111720</v>
      </c>
      <c r="U181" s="24">
        <f t="shared" si="41"/>
        <v>134064</v>
      </c>
      <c r="V181" s="25">
        <f t="shared" si="42"/>
        <v>144118.79999999999</v>
      </c>
      <c r="W181" s="26">
        <v>134260</v>
      </c>
      <c r="X181" s="24">
        <f t="shared" si="43"/>
        <v>161112</v>
      </c>
      <c r="Y181" s="25">
        <f t="shared" si="44"/>
        <v>173195.4</v>
      </c>
      <c r="Z181" s="8">
        <v>156408</v>
      </c>
      <c r="AA181" s="24">
        <f t="shared" si="45"/>
        <v>187689.60000000001</v>
      </c>
      <c r="AB181" s="25">
        <f t="shared" si="46"/>
        <v>201766.32</v>
      </c>
      <c r="AC181" s="8">
        <v>187690</v>
      </c>
      <c r="AD181" s="27">
        <f t="shared" si="47"/>
        <v>225228</v>
      </c>
      <c r="AE181" s="28">
        <f t="shared" si="48"/>
        <v>242120.1</v>
      </c>
    </row>
    <row r="182" spans="1:31" x14ac:dyDescent="0.25">
      <c r="A182" s="22">
        <v>181</v>
      </c>
      <c r="B182" s="7" t="s">
        <v>14</v>
      </c>
      <c r="C182" s="23" t="s">
        <v>229</v>
      </c>
      <c r="D182" s="23" t="str">
        <f t="shared" si="34"/>
        <v>LAGOS-IKENNE REMO</v>
      </c>
      <c r="E182" s="23" t="s">
        <v>26</v>
      </c>
      <c r="F182" s="23" t="str">
        <f>_xlfn.XLOOKUP(Table2[[#This Row],[State]],[1]!Table1[States],[1]!Table1[Geo Zones])</f>
        <v>South West</v>
      </c>
      <c r="G182" s="8">
        <v>240</v>
      </c>
      <c r="H182" s="8">
        <v>36358</v>
      </c>
      <c r="I182" s="24">
        <f t="shared" si="49"/>
        <v>43629.599999999999</v>
      </c>
      <c r="J182" s="25">
        <f t="shared" si="35"/>
        <v>46901.82</v>
      </c>
      <c r="K182" s="8">
        <v>41552</v>
      </c>
      <c r="L182" s="24">
        <f t="shared" si="50"/>
        <v>49862.400000000001</v>
      </c>
      <c r="M182" s="25">
        <f t="shared" si="36"/>
        <v>53602.080000000002</v>
      </c>
      <c r="N182" s="8">
        <v>46746</v>
      </c>
      <c r="O182" s="24">
        <f t="shared" si="37"/>
        <v>56095.199999999997</v>
      </c>
      <c r="P182" s="25">
        <f t="shared" si="38"/>
        <v>60302.34</v>
      </c>
      <c r="Q182" s="8">
        <v>63700</v>
      </c>
      <c r="R182" s="24">
        <f t="shared" si="39"/>
        <v>76440</v>
      </c>
      <c r="S182" s="25">
        <f t="shared" si="40"/>
        <v>82173</v>
      </c>
      <c r="T182" s="26">
        <v>103880</v>
      </c>
      <c r="U182" s="24">
        <f t="shared" si="41"/>
        <v>124656</v>
      </c>
      <c r="V182" s="25">
        <f t="shared" si="42"/>
        <v>134005.20000000001</v>
      </c>
      <c r="W182" s="26">
        <v>124460</v>
      </c>
      <c r="X182" s="24">
        <f t="shared" si="43"/>
        <v>149352</v>
      </c>
      <c r="Y182" s="25">
        <f t="shared" si="44"/>
        <v>160553.4</v>
      </c>
      <c r="Z182" s="8">
        <v>145432</v>
      </c>
      <c r="AA182" s="24">
        <f t="shared" si="45"/>
        <v>174518.39999999999</v>
      </c>
      <c r="AB182" s="25">
        <f t="shared" si="46"/>
        <v>187607.28</v>
      </c>
      <c r="AC182" s="8">
        <v>174518</v>
      </c>
      <c r="AD182" s="27">
        <f t="shared" si="47"/>
        <v>209421.6</v>
      </c>
      <c r="AE182" s="28">
        <f t="shared" si="48"/>
        <v>225128.22</v>
      </c>
    </row>
    <row r="183" spans="1:31" x14ac:dyDescent="0.25">
      <c r="A183" s="22">
        <v>182</v>
      </c>
      <c r="B183" s="7" t="s">
        <v>14</v>
      </c>
      <c r="C183" s="23" t="s">
        <v>230</v>
      </c>
      <c r="D183" s="23" t="str">
        <f t="shared" si="34"/>
        <v>LAGOS-IKERE EKITI</v>
      </c>
      <c r="E183" s="23" t="s">
        <v>60</v>
      </c>
      <c r="F183" s="23" t="str">
        <f>_xlfn.XLOOKUP(Table2[[#This Row],[State]],[1]!Table1[States],[1]!Table1[Geo Zones])</f>
        <v>South West</v>
      </c>
      <c r="G183" s="8">
        <v>684</v>
      </c>
      <c r="H183" s="8">
        <v>85008</v>
      </c>
      <c r="I183" s="24">
        <f t="shared" si="49"/>
        <v>102009.59999999999</v>
      </c>
      <c r="J183" s="25">
        <f t="shared" si="35"/>
        <v>109660.31999999999</v>
      </c>
      <c r="K183" s="8">
        <v>97152</v>
      </c>
      <c r="L183" s="24">
        <f t="shared" si="50"/>
        <v>116582.39999999999</v>
      </c>
      <c r="M183" s="25">
        <f t="shared" si="36"/>
        <v>125326.07999999999</v>
      </c>
      <c r="N183" s="8">
        <v>109296</v>
      </c>
      <c r="O183" s="24">
        <f t="shared" si="37"/>
        <v>131155.19999999998</v>
      </c>
      <c r="P183" s="25">
        <f t="shared" si="38"/>
        <v>140991.83999999997</v>
      </c>
      <c r="Q183" s="8">
        <v>150720</v>
      </c>
      <c r="R183" s="24">
        <f t="shared" si="39"/>
        <v>180864</v>
      </c>
      <c r="S183" s="25">
        <f t="shared" si="40"/>
        <v>194428.79999999999</v>
      </c>
      <c r="T183" s="26">
        <v>242880</v>
      </c>
      <c r="U183" s="24">
        <f t="shared" si="41"/>
        <v>291456</v>
      </c>
      <c r="V183" s="25">
        <f t="shared" si="42"/>
        <v>313315.20000000001</v>
      </c>
      <c r="W183" s="26">
        <v>291840</v>
      </c>
      <c r="X183" s="24">
        <f t="shared" si="43"/>
        <v>350208</v>
      </c>
      <c r="Y183" s="25">
        <f t="shared" si="44"/>
        <v>376473.59999999998</v>
      </c>
      <c r="Z183" s="8">
        <v>340032</v>
      </c>
      <c r="AA183" s="24">
        <f t="shared" si="45"/>
        <v>408038.39999999997</v>
      </c>
      <c r="AB183" s="25">
        <f t="shared" si="46"/>
        <v>438641.27999999997</v>
      </c>
      <c r="AC183" s="8">
        <v>408038</v>
      </c>
      <c r="AD183" s="27">
        <f t="shared" si="47"/>
        <v>489645.6</v>
      </c>
      <c r="AE183" s="28">
        <f t="shared" si="48"/>
        <v>526369.02</v>
      </c>
    </row>
    <row r="184" spans="1:31" x14ac:dyDescent="0.25">
      <c r="A184" s="22">
        <v>183</v>
      </c>
      <c r="B184" s="7" t="s">
        <v>14</v>
      </c>
      <c r="C184" s="23" t="s">
        <v>231</v>
      </c>
      <c r="D184" s="23" t="str">
        <f t="shared" si="34"/>
        <v>LAGOS-IKIRE</v>
      </c>
      <c r="E184" s="23" t="s">
        <v>87</v>
      </c>
      <c r="F184" s="23" t="str">
        <f>_xlfn.XLOOKUP(Table2[[#This Row],[State]],[1]!Table1[States],[1]!Table1[Geo Zones])</f>
        <v>South West</v>
      </c>
      <c r="G184" s="8">
        <v>352</v>
      </c>
      <c r="H184" s="8">
        <v>49728</v>
      </c>
      <c r="I184" s="24">
        <f t="shared" si="49"/>
        <v>59673.599999999999</v>
      </c>
      <c r="J184" s="25">
        <f t="shared" si="35"/>
        <v>64149.119999999995</v>
      </c>
      <c r="K184" s="8">
        <v>56832</v>
      </c>
      <c r="L184" s="24">
        <f t="shared" si="50"/>
        <v>68198.399999999994</v>
      </c>
      <c r="M184" s="25">
        <f t="shared" si="36"/>
        <v>73313.279999999999</v>
      </c>
      <c r="N184" s="8">
        <v>63936</v>
      </c>
      <c r="O184" s="24">
        <f t="shared" si="37"/>
        <v>76723.199999999997</v>
      </c>
      <c r="P184" s="25">
        <f t="shared" si="38"/>
        <v>82477.440000000002</v>
      </c>
      <c r="Q184" s="8">
        <v>88320</v>
      </c>
      <c r="R184" s="24">
        <f t="shared" si="39"/>
        <v>105984</v>
      </c>
      <c r="S184" s="25">
        <f t="shared" si="40"/>
        <v>113932.8</v>
      </c>
      <c r="T184" s="26">
        <v>142080</v>
      </c>
      <c r="U184" s="24">
        <f t="shared" si="41"/>
        <v>170496</v>
      </c>
      <c r="V184" s="25">
        <f t="shared" si="42"/>
        <v>183283.20000000001</v>
      </c>
      <c r="W184" s="26">
        <v>170880</v>
      </c>
      <c r="X184" s="24">
        <f t="shared" si="43"/>
        <v>205056</v>
      </c>
      <c r="Y184" s="25">
        <f t="shared" si="44"/>
        <v>220435.20000000001</v>
      </c>
      <c r="Z184" s="8">
        <v>198912</v>
      </c>
      <c r="AA184" s="24">
        <f t="shared" si="45"/>
        <v>238694.39999999999</v>
      </c>
      <c r="AB184" s="25">
        <f t="shared" si="46"/>
        <v>256596.47999999998</v>
      </c>
      <c r="AC184" s="8">
        <v>238694</v>
      </c>
      <c r="AD184" s="27">
        <f t="shared" si="47"/>
        <v>286432.8</v>
      </c>
      <c r="AE184" s="28">
        <f t="shared" si="48"/>
        <v>307915.26</v>
      </c>
    </row>
    <row r="185" spans="1:31" x14ac:dyDescent="0.25">
      <c r="A185" s="22">
        <v>184</v>
      </c>
      <c r="B185" s="7" t="s">
        <v>14</v>
      </c>
      <c r="C185" s="23" t="s">
        <v>232</v>
      </c>
      <c r="D185" s="23" t="str">
        <f t="shared" si="34"/>
        <v>LAGOS-IKIRUN</v>
      </c>
      <c r="E185" s="23" t="s">
        <v>87</v>
      </c>
      <c r="F185" s="23" t="str">
        <f>_xlfn.XLOOKUP(Table2[[#This Row],[State]],[1]!Table1[States],[1]!Table1[Geo Zones])</f>
        <v>South West</v>
      </c>
      <c r="G185" s="8">
        <v>540</v>
      </c>
      <c r="H185" s="8">
        <v>72912</v>
      </c>
      <c r="I185" s="24">
        <f t="shared" si="49"/>
        <v>87494.399999999994</v>
      </c>
      <c r="J185" s="25">
        <f t="shared" si="35"/>
        <v>94056.48</v>
      </c>
      <c r="K185" s="8">
        <v>83328</v>
      </c>
      <c r="L185" s="24">
        <f t="shared" si="50"/>
        <v>99993.599999999991</v>
      </c>
      <c r="M185" s="25">
        <f t="shared" si="36"/>
        <v>107493.12</v>
      </c>
      <c r="N185" s="8">
        <v>93744</v>
      </c>
      <c r="O185" s="24">
        <f t="shared" si="37"/>
        <v>112492.8</v>
      </c>
      <c r="P185" s="25">
        <f t="shared" si="38"/>
        <v>120929.76000000001</v>
      </c>
      <c r="Q185" s="8">
        <v>129600</v>
      </c>
      <c r="R185" s="24">
        <f t="shared" si="39"/>
        <v>155520</v>
      </c>
      <c r="S185" s="25">
        <f t="shared" si="40"/>
        <v>167184</v>
      </c>
      <c r="T185" s="26">
        <v>208320</v>
      </c>
      <c r="U185" s="24">
        <f t="shared" si="41"/>
        <v>249984</v>
      </c>
      <c r="V185" s="25">
        <f t="shared" si="42"/>
        <v>268732.79999999999</v>
      </c>
      <c r="W185" s="26">
        <v>249600</v>
      </c>
      <c r="X185" s="24">
        <f t="shared" si="43"/>
        <v>299520</v>
      </c>
      <c r="Y185" s="25">
        <f t="shared" si="44"/>
        <v>321984</v>
      </c>
      <c r="Z185" s="8">
        <v>291648</v>
      </c>
      <c r="AA185" s="24">
        <f t="shared" si="45"/>
        <v>349977.59999999998</v>
      </c>
      <c r="AB185" s="25">
        <f t="shared" si="46"/>
        <v>376225.92</v>
      </c>
      <c r="AC185" s="8">
        <v>349978</v>
      </c>
      <c r="AD185" s="27">
        <f t="shared" si="47"/>
        <v>419973.6</v>
      </c>
      <c r="AE185" s="28">
        <f t="shared" si="48"/>
        <v>451471.62</v>
      </c>
    </row>
    <row r="186" spans="1:31" x14ac:dyDescent="0.25">
      <c r="A186" s="22">
        <v>185</v>
      </c>
      <c r="B186" s="7" t="s">
        <v>14</v>
      </c>
      <c r="C186" s="23" t="s">
        <v>233</v>
      </c>
      <c r="D186" s="23" t="str">
        <f t="shared" si="34"/>
        <v>LAGOS-IKOLE EKITI</v>
      </c>
      <c r="E186" s="23" t="s">
        <v>36</v>
      </c>
      <c r="F186" s="23" t="str">
        <f>_xlfn.XLOOKUP(Table2[[#This Row],[State]],[1]!Table1[States],[1]!Table1[Geo Zones])</f>
        <v>South West</v>
      </c>
      <c r="G186" s="8">
        <v>790</v>
      </c>
      <c r="H186" s="8">
        <v>95088</v>
      </c>
      <c r="I186" s="24">
        <f t="shared" si="49"/>
        <v>114105.59999999999</v>
      </c>
      <c r="J186" s="25">
        <f t="shared" si="35"/>
        <v>122663.51999999999</v>
      </c>
      <c r="K186" s="8">
        <v>108672</v>
      </c>
      <c r="L186" s="24">
        <f t="shared" si="50"/>
        <v>130406.39999999999</v>
      </c>
      <c r="M186" s="25">
        <f t="shared" si="36"/>
        <v>140186.88</v>
      </c>
      <c r="N186" s="8">
        <v>122256</v>
      </c>
      <c r="O186" s="24">
        <f t="shared" si="37"/>
        <v>146707.19999999998</v>
      </c>
      <c r="P186" s="25">
        <f t="shared" si="38"/>
        <v>157710.24</v>
      </c>
      <c r="Q186" s="8">
        <v>168960</v>
      </c>
      <c r="R186" s="24">
        <f t="shared" si="39"/>
        <v>202752</v>
      </c>
      <c r="S186" s="25">
        <f t="shared" si="40"/>
        <v>217958.39999999999</v>
      </c>
      <c r="T186" s="26">
        <v>271680</v>
      </c>
      <c r="U186" s="24">
        <f t="shared" si="41"/>
        <v>326016</v>
      </c>
      <c r="V186" s="25">
        <f t="shared" si="42"/>
        <v>350467.2</v>
      </c>
      <c r="W186" s="26">
        <v>326400</v>
      </c>
      <c r="X186" s="24">
        <f t="shared" si="43"/>
        <v>391680</v>
      </c>
      <c r="Y186" s="25">
        <f t="shared" si="44"/>
        <v>421056</v>
      </c>
      <c r="Z186" s="8">
        <v>380352</v>
      </c>
      <c r="AA186" s="24">
        <f t="shared" si="45"/>
        <v>456422.39999999997</v>
      </c>
      <c r="AB186" s="25">
        <f t="shared" si="46"/>
        <v>490654.07999999996</v>
      </c>
      <c r="AC186" s="8">
        <v>456422</v>
      </c>
      <c r="AD186" s="27">
        <f t="shared" si="47"/>
        <v>547706.4</v>
      </c>
      <c r="AE186" s="28">
        <f t="shared" si="48"/>
        <v>588784.38</v>
      </c>
    </row>
    <row r="187" spans="1:31" x14ac:dyDescent="0.25">
      <c r="A187" s="22">
        <v>186</v>
      </c>
      <c r="B187" s="7" t="s">
        <v>14</v>
      </c>
      <c r="C187" s="23" t="s">
        <v>234</v>
      </c>
      <c r="D187" s="23" t="str">
        <f t="shared" si="34"/>
        <v>LAGOS-IKOM</v>
      </c>
      <c r="E187" s="23" t="s">
        <v>468</v>
      </c>
      <c r="F187" s="23" t="str">
        <f>_xlfn.XLOOKUP(Table2[[#This Row],[State]],[1]!Table1[States],[1]!Table1[Geo Zones])</f>
        <v>South South</v>
      </c>
      <c r="G187" s="8">
        <v>1505</v>
      </c>
      <c r="H187" s="8">
        <v>149958</v>
      </c>
      <c r="I187" s="24">
        <f t="shared" si="49"/>
        <v>179949.6</v>
      </c>
      <c r="J187" s="25">
        <f t="shared" si="35"/>
        <v>193445.82</v>
      </c>
      <c r="K187" s="8">
        <v>171380</v>
      </c>
      <c r="L187" s="24">
        <f t="shared" si="50"/>
        <v>205656</v>
      </c>
      <c r="M187" s="25">
        <f t="shared" si="36"/>
        <v>221080.2</v>
      </c>
      <c r="N187" s="8">
        <v>192803</v>
      </c>
      <c r="O187" s="24">
        <f t="shared" si="37"/>
        <v>231363.6</v>
      </c>
      <c r="P187" s="25">
        <f t="shared" si="38"/>
        <v>248715.87</v>
      </c>
      <c r="Q187" s="8">
        <v>266000</v>
      </c>
      <c r="R187" s="24">
        <f t="shared" si="39"/>
        <v>319200</v>
      </c>
      <c r="S187" s="25">
        <f t="shared" si="40"/>
        <v>343140</v>
      </c>
      <c r="T187" s="26">
        <v>428450</v>
      </c>
      <c r="U187" s="24">
        <f t="shared" si="41"/>
        <v>514140</v>
      </c>
      <c r="V187" s="25">
        <f t="shared" si="42"/>
        <v>552700.5</v>
      </c>
      <c r="W187" s="26">
        <v>513950</v>
      </c>
      <c r="X187" s="24">
        <f t="shared" si="43"/>
        <v>616740</v>
      </c>
      <c r="Y187" s="25">
        <f t="shared" si="44"/>
        <v>662995.5</v>
      </c>
      <c r="Z187" s="8">
        <v>599830</v>
      </c>
      <c r="AA187" s="24">
        <f t="shared" si="45"/>
        <v>719796</v>
      </c>
      <c r="AB187" s="25">
        <f t="shared" si="46"/>
        <v>773780.7</v>
      </c>
      <c r="AC187" s="8">
        <v>719796</v>
      </c>
      <c r="AD187" s="27">
        <f t="shared" si="47"/>
        <v>863755.2</v>
      </c>
      <c r="AE187" s="28">
        <f t="shared" si="48"/>
        <v>928536.84</v>
      </c>
    </row>
    <row r="188" spans="1:31" x14ac:dyDescent="0.25">
      <c r="A188" s="22">
        <v>187</v>
      </c>
      <c r="B188" s="7" t="s">
        <v>14</v>
      </c>
      <c r="C188" s="23" t="s">
        <v>235</v>
      </c>
      <c r="D188" s="23" t="str">
        <f t="shared" si="34"/>
        <v>LAGOS-IKORODU</v>
      </c>
      <c r="E188" s="23" t="s">
        <v>31</v>
      </c>
      <c r="F188" s="23" t="str">
        <f>_xlfn.XLOOKUP(Table2[[#This Row],[State]],[1]!Table1[States],[1]!Table1[Geo Zones])</f>
        <v>South West</v>
      </c>
      <c r="G188" s="8">
        <v>90</v>
      </c>
      <c r="H188" s="8">
        <v>40541</v>
      </c>
      <c r="I188" s="24">
        <f t="shared" si="49"/>
        <v>48649.2</v>
      </c>
      <c r="J188" s="25">
        <f t="shared" si="35"/>
        <v>52297.89</v>
      </c>
      <c r="K188" s="8">
        <v>46332</v>
      </c>
      <c r="L188" s="24">
        <f t="shared" si="50"/>
        <v>55598.400000000001</v>
      </c>
      <c r="M188" s="25">
        <f t="shared" si="36"/>
        <v>59768.28</v>
      </c>
      <c r="N188" s="8">
        <v>52124</v>
      </c>
      <c r="O188" s="24">
        <f t="shared" si="37"/>
        <v>62548.799999999996</v>
      </c>
      <c r="P188" s="25">
        <f t="shared" si="38"/>
        <v>67239.959999999992</v>
      </c>
      <c r="Q188" s="8">
        <v>72270</v>
      </c>
      <c r="R188" s="24">
        <f t="shared" si="39"/>
        <v>86724</v>
      </c>
      <c r="S188" s="25">
        <f t="shared" si="40"/>
        <v>93228.3</v>
      </c>
      <c r="T188" s="26">
        <v>115830</v>
      </c>
      <c r="U188" s="24">
        <f t="shared" si="41"/>
        <v>138996</v>
      </c>
      <c r="V188" s="25">
        <f t="shared" si="42"/>
        <v>149420.70000000001</v>
      </c>
      <c r="W188" s="26">
        <v>139590</v>
      </c>
      <c r="X188" s="24">
        <f t="shared" si="43"/>
        <v>167508</v>
      </c>
      <c r="Y188" s="25">
        <f t="shared" si="44"/>
        <v>180071.1</v>
      </c>
      <c r="Z188" s="8">
        <v>162162</v>
      </c>
      <c r="AA188" s="24">
        <f t="shared" si="45"/>
        <v>194594.4</v>
      </c>
      <c r="AB188" s="25">
        <f t="shared" si="46"/>
        <v>209188.97999999998</v>
      </c>
      <c r="AC188" s="8">
        <v>194594</v>
      </c>
      <c r="AD188" s="27">
        <f t="shared" si="47"/>
        <v>233512.8</v>
      </c>
      <c r="AE188" s="28">
        <f t="shared" si="48"/>
        <v>251026.25999999998</v>
      </c>
    </row>
    <row r="189" spans="1:31" x14ac:dyDescent="0.25">
      <c r="A189" s="22">
        <v>188</v>
      </c>
      <c r="B189" s="7" t="s">
        <v>14</v>
      </c>
      <c r="C189" s="23" t="s">
        <v>236</v>
      </c>
      <c r="D189" s="23" t="str">
        <f t="shared" si="34"/>
        <v>LAGOS-IKOSI</v>
      </c>
      <c r="E189" s="23" t="s">
        <v>31</v>
      </c>
      <c r="F189" s="23" t="str">
        <f>_xlfn.XLOOKUP(Table2[[#This Row],[State]],[1]!Table1[States],[1]!Table1[Geo Zones])</f>
        <v>South West</v>
      </c>
      <c r="G189" s="8">
        <v>40</v>
      </c>
      <c r="H189" s="8">
        <v>27374</v>
      </c>
      <c r="I189" s="24">
        <f t="shared" si="49"/>
        <v>32848.799999999996</v>
      </c>
      <c r="J189" s="25">
        <f t="shared" si="35"/>
        <v>35312.459999999992</v>
      </c>
      <c r="K189" s="8">
        <v>31284</v>
      </c>
      <c r="L189" s="24">
        <f t="shared" si="50"/>
        <v>37540.799999999996</v>
      </c>
      <c r="M189" s="25">
        <f t="shared" si="36"/>
        <v>40356.359999999993</v>
      </c>
      <c r="N189" s="8">
        <v>35195</v>
      </c>
      <c r="O189" s="24">
        <f t="shared" si="37"/>
        <v>42234</v>
      </c>
      <c r="P189" s="25">
        <f t="shared" si="38"/>
        <v>45401.55</v>
      </c>
      <c r="Q189" s="8">
        <v>48510</v>
      </c>
      <c r="R189" s="24">
        <f t="shared" si="39"/>
        <v>58212</v>
      </c>
      <c r="S189" s="25">
        <f t="shared" si="40"/>
        <v>62577.9</v>
      </c>
      <c r="T189" s="26">
        <v>78210</v>
      </c>
      <c r="U189" s="24">
        <f t="shared" si="41"/>
        <v>93852</v>
      </c>
      <c r="V189" s="25">
        <f t="shared" si="42"/>
        <v>100890.9</v>
      </c>
      <c r="W189" s="26">
        <v>94050</v>
      </c>
      <c r="X189" s="24">
        <f t="shared" si="43"/>
        <v>112860</v>
      </c>
      <c r="Y189" s="25">
        <f t="shared" si="44"/>
        <v>121324.5</v>
      </c>
      <c r="Z189" s="8">
        <v>109494</v>
      </c>
      <c r="AA189" s="24">
        <f t="shared" si="45"/>
        <v>131392.79999999999</v>
      </c>
      <c r="AB189" s="25">
        <f t="shared" si="46"/>
        <v>141247.25999999998</v>
      </c>
      <c r="AC189" s="8">
        <v>131393</v>
      </c>
      <c r="AD189" s="27">
        <f t="shared" si="47"/>
        <v>157671.6</v>
      </c>
      <c r="AE189" s="28">
        <f t="shared" si="48"/>
        <v>169496.97</v>
      </c>
    </row>
    <row r="190" spans="1:31" x14ac:dyDescent="0.25">
      <c r="A190" s="22">
        <v>189</v>
      </c>
      <c r="B190" s="7" t="s">
        <v>14</v>
      </c>
      <c r="C190" s="23" t="s">
        <v>237</v>
      </c>
      <c r="D190" s="23" t="str">
        <f t="shared" si="34"/>
        <v>LAGOS-IKOT EKPENE</v>
      </c>
      <c r="E190" s="23" t="s">
        <v>147</v>
      </c>
      <c r="F190" s="23" t="str">
        <f>_xlfn.XLOOKUP(Table2[[#This Row],[State]],[1]!Table1[States],[1]!Table1[Geo Zones])</f>
        <v>South South</v>
      </c>
      <c r="G190" s="8">
        <v>1329</v>
      </c>
      <c r="H190" s="8">
        <v>139318</v>
      </c>
      <c r="I190" s="24">
        <f t="shared" si="49"/>
        <v>167181.6</v>
      </c>
      <c r="J190" s="25">
        <f t="shared" si="35"/>
        <v>179720.22</v>
      </c>
      <c r="K190" s="8">
        <v>159220</v>
      </c>
      <c r="L190" s="24">
        <f t="shared" si="50"/>
        <v>191064</v>
      </c>
      <c r="M190" s="25">
        <f t="shared" si="36"/>
        <v>205393.8</v>
      </c>
      <c r="N190" s="8">
        <v>179123</v>
      </c>
      <c r="O190" s="24">
        <f t="shared" si="37"/>
        <v>214947.6</v>
      </c>
      <c r="P190" s="25">
        <f t="shared" si="38"/>
        <v>231068.67</v>
      </c>
      <c r="Q190" s="8">
        <v>247000</v>
      </c>
      <c r="R190" s="24">
        <f t="shared" si="39"/>
        <v>296400</v>
      </c>
      <c r="S190" s="25">
        <f t="shared" si="40"/>
        <v>318630</v>
      </c>
      <c r="T190" s="26">
        <v>398050</v>
      </c>
      <c r="U190" s="24">
        <f t="shared" si="41"/>
        <v>477660</v>
      </c>
      <c r="V190" s="25">
        <f t="shared" si="42"/>
        <v>513484.5</v>
      </c>
      <c r="W190" s="26">
        <v>477850</v>
      </c>
      <c r="X190" s="24">
        <f t="shared" si="43"/>
        <v>573420</v>
      </c>
      <c r="Y190" s="25">
        <f t="shared" si="44"/>
        <v>616426.5</v>
      </c>
      <c r="Z190" s="8">
        <v>557270</v>
      </c>
      <c r="AA190" s="24">
        <f t="shared" si="45"/>
        <v>668724</v>
      </c>
      <c r="AB190" s="25">
        <f t="shared" si="46"/>
        <v>718878.3</v>
      </c>
      <c r="AC190" s="8">
        <v>668724</v>
      </c>
      <c r="AD190" s="27">
        <f t="shared" si="47"/>
        <v>802468.79999999993</v>
      </c>
      <c r="AE190" s="28">
        <f t="shared" si="48"/>
        <v>862653.96</v>
      </c>
    </row>
    <row r="191" spans="1:31" x14ac:dyDescent="0.25">
      <c r="A191" s="22">
        <v>190</v>
      </c>
      <c r="B191" s="7" t="s">
        <v>14</v>
      </c>
      <c r="C191" s="23" t="s">
        <v>238</v>
      </c>
      <c r="D191" s="23" t="str">
        <f t="shared" si="34"/>
        <v>LAGOS-IKOTA</v>
      </c>
      <c r="E191" s="23" t="s">
        <v>31</v>
      </c>
      <c r="F191" s="23" t="str">
        <f>_xlfn.XLOOKUP(Table2[[#This Row],[State]],[1]!Table1[States],[1]!Table1[Geo Zones])</f>
        <v>South West</v>
      </c>
      <c r="G191" s="8">
        <v>100</v>
      </c>
      <c r="H191" s="8">
        <v>34997</v>
      </c>
      <c r="I191" s="24">
        <f t="shared" si="49"/>
        <v>41996.4</v>
      </c>
      <c r="J191" s="25">
        <f t="shared" si="35"/>
        <v>45146.130000000005</v>
      </c>
      <c r="K191" s="8">
        <v>39996</v>
      </c>
      <c r="L191" s="24">
        <f t="shared" si="50"/>
        <v>47995.199999999997</v>
      </c>
      <c r="M191" s="25">
        <f t="shared" si="36"/>
        <v>51594.84</v>
      </c>
      <c r="N191" s="8">
        <v>44996</v>
      </c>
      <c r="O191" s="24">
        <f t="shared" si="37"/>
        <v>53995.199999999997</v>
      </c>
      <c r="P191" s="25">
        <f t="shared" si="38"/>
        <v>58044.84</v>
      </c>
      <c r="Q191" s="8">
        <v>62370</v>
      </c>
      <c r="R191" s="24">
        <f t="shared" si="39"/>
        <v>74844</v>
      </c>
      <c r="S191" s="25">
        <f t="shared" si="40"/>
        <v>80457.3</v>
      </c>
      <c r="T191" s="26">
        <v>99990</v>
      </c>
      <c r="U191" s="24">
        <f t="shared" si="41"/>
        <v>119988</v>
      </c>
      <c r="V191" s="25">
        <f t="shared" si="42"/>
        <v>128987.1</v>
      </c>
      <c r="W191" s="26">
        <v>119790</v>
      </c>
      <c r="X191" s="24">
        <f t="shared" si="43"/>
        <v>143748</v>
      </c>
      <c r="Y191" s="25">
        <f t="shared" si="44"/>
        <v>154529.1</v>
      </c>
      <c r="Z191" s="8">
        <v>139986</v>
      </c>
      <c r="AA191" s="24">
        <f t="shared" si="45"/>
        <v>167983.19999999998</v>
      </c>
      <c r="AB191" s="25">
        <f t="shared" si="46"/>
        <v>180581.93999999997</v>
      </c>
      <c r="AC191" s="8">
        <v>167983</v>
      </c>
      <c r="AD191" s="27">
        <f t="shared" si="47"/>
        <v>201579.6</v>
      </c>
      <c r="AE191" s="28">
        <f t="shared" si="48"/>
        <v>216698.07</v>
      </c>
    </row>
    <row r="192" spans="1:31" x14ac:dyDescent="0.25">
      <c r="A192" s="22">
        <v>191</v>
      </c>
      <c r="B192" s="7" t="s">
        <v>14</v>
      </c>
      <c r="C192" s="23" t="s">
        <v>239</v>
      </c>
      <c r="D192" s="23" t="str">
        <f t="shared" si="34"/>
        <v>LAGOS-IKOTUN</v>
      </c>
      <c r="E192" s="23" t="s">
        <v>31</v>
      </c>
      <c r="F192" s="23" t="str">
        <f>_xlfn.XLOOKUP(Table2[[#This Row],[State]],[1]!Table1[States],[1]!Table1[Geo Zones])</f>
        <v>South West</v>
      </c>
      <c r="G192" s="8">
        <v>42</v>
      </c>
      <c r="H192" s="8">
        <v>27027</v>
      </c>
      <c r="I192" s="24">
        <f t="shared" si="49"/>
        <v>32432.399999999998</v>
      </c>
      <c r="J192" s="25">
        <f t="shared" si="35"/>
        <v>34864.829999999994</v>
      </c>
      <c r="K192" s="8">
        <v>30888</v>
      </c>
      <c r="L192" s="24">
        <f t="shared" si="50"/>
        <v>37065.599999999999</v>
      </c>
      <c r="M192" s="25">
        <f t="shared" si="36"/>
        <v>39845.519999999997</v>
      </c>
      <c r="N192" s="8">
        <v>34749</v>
      </c>
      <c r="O192" s="24">
        <f t="shared" si="37"/>
        <v>41698.799999999996</v>
      </c>
      <c r="P192" s="25">
        <f t="shared" si="38"/>
        <v>44826.209999999992</v>
      </c>
      <c r="Q192" s="8">
        <v>47520</v>
      </c>
      <c r="R192" s="24">
        <f t="shared" si="39"/>
        <v>57024</v>
      </c>
      <c r="S192" s="25">
        <f t="shared" si="40"/>
        <v>61300.800000000003</v>
      </c>
      <c r="T192" s="26">
        <v>77220</v>
      </c>
      <c r="U192" s="24">
        <f t="shared" si="41"/>
        <v>92664</v>
      </c>
      <c r="V192" s="25">
        <f t="shared" si="42"/>
        <v>99613.8</v>
      </c>
      <c r="W192" s="26">
        <v>93060</v>
      </c>
      <c r="X192" s="24">
        <f t="shared" si="43"/>
        <v>111672</v>
      </c>
      <c r="Y192" s="25">
        <f t="shared" si="44"/>
        <v>120047.4</v>
      </c>
      <c r="Z192" s="8">
        <v>108108</v>
      </c>
      <c r="AA192" s="24">
        <f t="shared" si="45"/>
        <v>129729.59999999999</v>
      </c>
      <c r="AB192" s="25">
        <f t="shared" si="46"/>
        <v>139459.31999999998</v>
      </c>
      <c r="AC192" s="8">
        <v>129730</v>
      </c>
      <c r="AD192" s="27">
        <f t="shared" si="47"/>
        <v>155676</v>
      </c>
      <c r="AE192" s="28">
        <f t="shared" si="48"/>
        <v>167351.70000000001</v>
      </c>
    </row>
    <row r="193" spans="1:31" x14ac:dyDescent="0.25">
      <c r="A193" s="22">
        <v>192</v>
      </c>
      <c r="B193" s="7" t="s">
        <v>14</v>
      </c>
      <c r="C193" s="23" t="s">
        <v>240</v>
      </c>
      <c r="D193" s="23" t="str">
        <f t="shared" si="34"/>
        <v>LAGOS-IKOYI</v>
      </c>
      <c r="E193" s="23" t="s">
        <v>31</v>
      </c>
      <c r="F193" s="23" t="str">
        <f>_xlfn.XLOOKUP(Table2[[#This Row],[State]],[1]!Table1[States],[1]!Table1[Geo Zones])</f>
        <v>South West</v>
      </c>
      <c r="G193" s="8">
        <v>40</v>
      </c>
      <c r="H193" s="8">
        <v>27027</v>
      </c>
      <c r="I193" s="24">
        <f t="shared" si="49"/>
        <v>32432.399999999998</v>
      </c>
      <c r="J193" s="25">
        <f t="shared" si="35"/>
        <v>34864.829999999994</v>
      </c>
      <c r="K193" s="8">
        <v>30888</v>
      </c>
      <c r="L193" s="24">
        <f t="shared" si="50"/>
        <v>37065.599999999999</v>
      </c>
      <c r="M193" s="25">
        <f t="shared" si="36"/>
        <v>39845.519999999997</v>
      </c>
      <c r="N193" s="8">
        <v>34749</v>
      </c>
      <c r="O193" s="24">
        <f t="shared" si="37"/>
        <v>41698.799999999996</v>
      </c>
      <c r="P193" s="25">
        <f t="shared" si="38"/>
        <v>44826.209999999992</v>
      </c>
      <c r="Q193" s="8">
        <v>47520</v>
      </c>
      <c r="R193" s="24">
        <f t="shared" si="39"/>
        <v>57024</v>
      </c>
      <c r="S193" s="25">
        <f t="shared" si="40"/>
        <v>61300.800000000003</v>
      </c>
      <c r="T193" s="26">
        <v>77220</v>
      </c>
      <c r="U193" s="24">
        <f t="shared" si="41"/>
        <v>92664</v>
      </c>
      <c r="V193" s="25">
        <f t="shared" si="42"/>
        <v>99613.8</v>
      </c>
      <c r="W193" s="26">
        <v>93060</v>
      </c>
      <c r="X193" s="24">
        <f t="shared" si="43"/>
        <v>111672</v>
      </c>
      <c r="Y193" s="25">
        <f t="shared" si="44"/>
        <v>120047.4</v>
      </c>
      <c r="Z193" s="8">
        <v>108108</v>
      </c>
      <c r="AA193" s="24">
        <f t="shared" si="45"/>
        <v>129729.59999999999</v>
      </c>
      <c r="AB193" s="25">
        <f t="shared" si="46"/>
        <v>139459.31999999998</v>
      </c>
      <c r="AC193" s="8">
        <v>129730</v>
      </c>
      <c r="AD193" s="27">
        <f t="shared" si="47"/>
        <v>155676</v>
      </c>
      <c r="AE193" s="28">
        <f t="shared" si="48"/>
        <v>167351.70000000001</v>
      </c>
    </row>
    <row r="194" spans="1:31" x14ac:dyDescent="0.25">
      <c r="A194" s="22">
        <v>193</v>
      </c>
      <c r="B194" s="7" t="s">
        <v>14</v>
      </c>
      <c r="C194" s="23" t="s">
        <v>241</v>
      </c>
      <c r="D194" s="23" t="str">
        <f t="shared" ref="D194:D257" si="51">B194&amp;"-"&amp;C194</f>
        <v>LAGOS-ILA-ORANGUN</v>
      </c>
      <c r="E194" s="23" t="s">
        <v>87</v>
      </c>
      <c r="F194" s="23" t="str">
        <f>_xlfn.XLOOKUP(Table2[[#This Row],[State]],[1]!Table1[States],[1]!Table1[Geo Zones])</f>
        <v>South West</v>
      </c>
      <c r="G194" s="8">
        <v>680</v>
      </c>
      <c r="H194" s="8">
        <v>84336</v>
      </c>
      <c r="I194" s="24">
        <f t="shared" si="49"/>
        <v>101203.2</v>
      </c>
      <c r="J194" s="25">
        <f t="shared" si="35"/>
        <v>108793.44</v>
      </c>
      <c r="K194" s="8">
        <v>96384</v>
      </c>
      <c r="L194" s="24">
        <f t="shared" si="50"/>
        <v>115660.8</v>
      </c>
      <c r="M194" s="25">
        <f t="shared" si="36"/>
        <v>124335.36</v>
      </c>
      <c r="N194" s="8">
        <v>108432</v>
      </c>
      <c r="O194" s="24">
        <f t="shared" si="37"/>
        <v>130118.39999999999</v>
      </c>
      <c r="P194" s="25">
        <f t="shared" si="38"/>
        <v>139877.28</v>
      </c>
      <c r="Q194" s="8">
        <v>149760</v>
      </c>
      <c r="R194" s="24">
        <f t="shared" si="39"/>
        <v>179712</v>
      </c>
      <c r="S194" s="25">
        <f t="shared" si="40"/>
        <v>193190.39999999999</v>
      </c>
      <c r="T194" s="26">
        <v>240960</v>
      </c>
      <c r="U194" s="24">
        <f t="shared" si="41"/>
        <v>289152</v>
      </c>
      <c r="V194" s="25">
        <f t="shared" si="42"/>
        <v>310838.40000000002</v>
      </c>
      <c r="W194" s="26">
        <v>289920</v>
      </c>
      <c r="X194" s="24">
        <f t="shared" si="43"/>
        <v>347904</v>
      </c>
      <c r="Y194" s="25">
        <f t="shared" si="44"/>
        <v>373996.79999999999</v>
      </c>
      <c r="Z194" s="8">
        <v>337344</v>
      </c>
      <c r="AA194" s="24">
        <f t="shared" si="45"/>
        <v>404812.79999999999</v>
      </c>
      <c r="AB194" s="25">
        <f t="shared" si="46"/>
        <v>435173.76</v>
      </c>
      <c r="AC194" s="8">
        <v>404813</v>
      </c>
      <c r="AD194" s="27">
        <f t="shared" si="47"/>
        <v>485775.6</v>
      </c>
      <c r="AE194" s="28">
        <f t="shared" si="48"/>
        <v>522208.76999999996</v>
      </c>
    </row>
    <row r="195" spans="1:31" x14ac:dyDescent="0.25">
      <c r="A195" s="22">
        <v>194</v>
      </c>
      <c r="B195" s="7" t="s">
        <v>14</v>
      </c>
      <c r="C195" s="23" t="s">
        <v>242</v>
      </c>
      <c r="D195" s="23" t="str">
        <f t="shared" si="51"/>
        <v>LAGOS-ILARO</v>
      </c>
      <c r="E195" s="23" t="s">
        <v>26</v>
      </c>
      <c r="F195" s="23" t="str">
        <f>_xlfn.XLOOKUP(Table2[[#This Row],[State]],[1]!Table1[States],[1]!Table1[Geo Zones])</f>
        <v>South West</v>
      </c>
      <c r="G195" s="8">
        <v>156</v>
      </c>
      <c r="H195" s="8">
        <v>39102</v>
      </c>
      <c r="I195" s="24">
        <f t="shared" si="49"/>
        <v>46922.400000000001</v>
      </c>
      <c r="J195" s="25">
        <f t="shared" ref="J195:J258" si="52">I195+(I195*0.075)</f>
        <v>50441.58</v>
      </c>
      <c r="K195" s="8">
        <v>44688</v>
      </c>
      <c r="L195" s="24">
        <f t="shared" si="50"/>
        <v>53625.599999999999</v>
      </c>
      <c r="M195" s="25">
        <f t="shared" ref="M195:M258" si="53">L195+(L195*0.075)</f>
        <v>57647.519999999997</v>
      </c>
      <c r="N195" s="8">
        <v>50274</v>
      </c>
      <c r="O195" s="24">
        <f t="shared" ref="O195:O258" si="54">N195*1.2</f>
        <v>60328.799999999996</v>
      </c>
      <c r="P195" s="25">
        <f t="shared" ref="P195:P258" si="55">O195+(O195*0.075)</f>
        <v>64853.459999999992</v>
      </c>
      <c r="Q195" s="8">
        <v>69580</v>
      </c>
      <c r="R195" s="24">
        <f t="shared" ref="R195:R258" si="56">Q195*1.2</f>
        <v>83496</v>
      </c>
      <c r="S195" s="25">
        <f t="shared" ref="S195:S258" si="57">R195+(R195*0.075)</f>
        <v>89758.2</v>
      </c>
      <c r="T195" s="26">
        <v>111720</v>
      </c>
      <c r="U195" s="24">
        <f t="shared" ref="U195:U258" si="58">T195*1.2</f>
        <v>134064</v>
      </c>
      <c r="V195" s="25">
        <f t="shared" ref="V195:V258" si="59">U195+(U195*0.075)</f>
        <v>144118.79999999999</v>
      </c>
      <c r="W195" s="26">
        <v>134260</v>
      </c>
      <c r="X195" s="24">
        <f t="shared" ref="X195:X258" si="60">W195*1.2</f>
        <v>161112</v>
      </c>
      <c r="Y195" s="25">
        <f t="shared" ref="Y195:Y258" si="61">X195+(X195*0.075)</f>
        <v>173195.4</v>
      </c>
      <c r="Z195" s="8">
        <v>156408</v>
      </c>
      <c r="AA195" s="24">
        <f t="shared" ref="AA195:AA258" si="62">Z195*1.2</f>
        <v>187689.60000000001</v>
      </c>
      <c r="AB195" s="25">
        <f t="shared" ref="AB195:AB258" si="63">AA195+(AA195*0.075)</f>
        <v>201766.32</v>
      </c>
      <c r="AC195" s="8">
        <v>187690</v>
      </c>
      <c r="AD195" s="27">
        <f t="shared" ref="AD195:AD258" si="64">AC195*1.2</f>
        <v>225228</v>
      </c>
      <c r="AE195" s="28">
        <f t="shared" ref="AE195:AE258" si="65">AD195+(AD195*0.075)</f>
        <v>242120.1</v>
      </c>
    </row>
    <row r="196" spans="1:31" x14ac:dyDescent="0.25">
      <c r="A196" s="22">
        <v>195</v>
      </c>
      <c r="B196" s="7" t="s">
        <v>14</v>
      </c>
      <c r="C196" s="23" t="s">
        <v>243</v>
      </c>
      <c r="D196" s="23" t="str">
        <f t="shared" si="51"/>
        <v>LAGOS-ILASAMAJA</v>
      </c>
      <c r="E196" s="23" t="s">
        <v>31</v>
      </c>
      <c r="F196" s="23" t="str">
        <f>_xlfn.XLOOKUP(Table2[[#This Row],[State]],[1]!Table1[States],[1]!Table1[Geo Zones])</f>
        <v>South West</v>
      </c>
      <c r="G196" s="8">
        <v>25</v>
      </c>
      <c r="H196" s="8">
        <v>27027</v>
      </c>
      <c r="I196" s="24">
        <f t="shared" si="49"/>
        <v>32432.399999999998</v>
      </c>
      <c r="J196" s="25">
        <f t="shared" si="52"/>
        <v>34864.829999999994</v>
      </c>
      <c r="K196" s="8">
        <v>30888</v>
      </c>
      <c r="L196" s="24">
        <f t="shared" si="50"/>
        <v>37065.599999999999</v>
      </c>
      <c r="M196" s="25">
        <f t="shared" si="53"/>
        <v>39845.519999999997</v>
      </c>
      <c r="N196" s="8">
        <v>34749</v>
      </c>
      <c r="O196" s="24">
        <f t="shared" si="54"/>
        <v>41698.799999999996</v>
      </c>
      <c r="P196" s="25">
        <f t="shared" si="55"/>
        <v>44826.209999999992</v>
      </c>
      <c r="Q196" s="8">
        <v>47520</v>
      </c>
      <c r="R196" s="24">
        <f t="shared" si="56"/>
        <v>57024</v>
      </c>
      <c r="S196" s="25">
        <f t="shared" si="57"/>
        <v>61300.800000000003</v>
      </c>
      <c r="T196" s="26">
        <v>77220</v>
      </c>
      <c r="U196" s="24">
        <f t="shared" si="58"/>
        <v>92664</v>
      </c>
      <c r="V196" s="25">
        <f t="shared" si="59"/>
        <v>99613.8</v>
      </c>
      <c r="W196" s="26">
        <v>92070</v>
      </c>
      <c r="X196" s="24">
        <f t="shared" si="60"/>
        <v>110484</v>
      </c>
      <c r="Y196" s="25">
        <f t="shared" si="61"/>
        <v>118770.3</v>
      </c>
      <c r="Z196" s="8">
        <v>108108</v>
      </c>
      <c r="AA196" s="24">
        <f t="shared" si="62"/>
        <v>129729.59999999999</v>
      </c>
      <c r="AB196" s="25">
        <f t="shared" si="63"/>
        <v>139459.31999999998</v>
      </c>
      <c r="AC196" s="8">
        <v>129730</v>
      </c>
      <c r="AD196" s="27">
        <f t="shared" si="64"/>
        <v>155676</v>
      </c>
      <c r="AE196" s="28">
        <f t="shared" si="65"/>
        <v>167351.70000000001</v>
      </c>
    </row>
    <row r="197" spans="1:31" x14ac:dyDescent="0.25">
      <c r="A197" s="22">
        <v>196</v>
      </c>
      <c r="B197" s="7" t="s">
        <v>14</v>
      </c>
      <c r="C197" s="23" t="s">
        <v>244</v>
      </c>
      <c r="D197" s="23" t="str">
        <f t="shared" si="51"/>
        <v>LAGOS-ILE OLUJI</v>
      </c>
      <c r="E197" s="23" t="s">
        <v>60</v>
      </c>
      <c r="F197" s="23" t="str">
        <f>_xlfn.XLOOKUP(Table2[[#This Row],[State]],[1]!Table1[States],[1]!Table1[Geo Zones])</f>
        <v>South West</v>
      </c>
      <c r="G197" s="8">
        <v>554</v>
      </c>
      <c r="H197" s="8">
        <v>71904</v>
      </c>
      <c r="I197" s="24">
        <f t="shared" ref="I197:I260" si="66">H197*1.2</f>
        <v>86284.800000000003</v>
      </c>
      <c r="J197" s="25">
        <f t="shared" si="52"/>
        <v>92756.160000000003</v>
      </c>
      <c r="K197" s="8">
        <v>82176</v>
      </c>
      <c r="L197" s="24">
        <f t="shared" ref="L197:L260" si="67">K197*1.2</f>
        <v>98611.199999999997</v>
      </c>
      <c r="M197" s="25">
        <f t="shared" si="53"/>
        <v>106007.03999999999</v>
      </c>
      <c r="N197" s="8">
        <v>92448</v>
      </c>
      <c r="O197" s="24">
        <f t="shared" si="54"/>
        <v>110937.59999999999</v>
      </c>
      <c r="P197" s="25">
        <f t="shared" si="55"/>
        <v>119257.91999999998</v>
      </c>
      <c r="Q197" s="8">
        <v>126720</v>
      </c>
      <c r="R197" s="24">
        <f t="shared" si="56"/>
        <v>152064</v>
      </c>
      <c r="S197" s="25">
        <f t="shared" si="57"/>
        <v>163468.79999999999</v>
      </c>
      <c r="T197" s="26">
        <v>205440</v>
      </c>
      <c r="U197" s="24">
        <f t="shared" si="58"/>
        <v>246528</v>
      </c>
      <c r="V197" s="25">
        <f t="shared" si="59"/>
        <v>265017.59999999998</v>
      </c>
      <c r="W197" s="26">
        <v>245760</v>
      </c>
      <c r="X197" s="24">
        <f t="shared" si="60"/>
        <v>294912</v>
      </c>
      <c r="Y197" s="25">
        <f t="shared" si="61"/>
        <v>317030.40000000002</v>
      </c>
      <c r="Z197" s="8">
        <v>287616</v>
      </c>
      <c r="AA197" s="24">
        <f t="shared" si="62"/>
        <v>345139.20000000001</v>
      </c>
      <c r="AB197" s="25">
        <f t="shared" si="63"/>
        <v>371024.64000000001</v>
      </c>
      <c r="AC197" s="8">
        <v>345139</v>
      </c>
      <c r="AD197" s="27">
        <f t="shared" si="64"/>
        <v>414166.8</v>
      </c>
      <c r="AE197" s="28">
        <f t="shared" si="65"/>
        <v>445229.31</v>
      </c>
    </row>
    <row r="198" spans="1:31" x14ac:dyDescent="0.25">
      <c r="A198" s="22">
        <v>197</v>
      </c>
      <c r="B198" s="7" t="s">
        <v>14</v>
      </c>
      <c r="C198" s="23" t="s">
        <v>245</v>
      </c>
      <c r="D198" s="23" t="str">
        <f t="shared" si="51"/>
        <v>LAGOS-ILESHA</v>
      </c>
      <c r="E198" s="23" t="s">
        <v>87</v>
      </c>
      <c r="F198" s="23" t="str">
        <f>_xlfn.XLOOKUP(Table2[[#This Row],[State]],[1]!Table1[States],[1]!Table1[Geo Zones])</f>
        <v>South West</v>
      </c>
      <c r="G198" s="8">
        <v>584</v>
      </c>
      <c r="H198" s="8">
        <v>72912</v>
      </c>
      <c r="I198" s="24">
        <f t="shared" si="66"/>
        <v>87494.399999999994</v>
      </c>
      <c r="J198" s="25">
        <f t="shared" si="52"/>
        <v>94056.48</v>
      </c>
      <c r="K198" s="8">
        <v>83328</v>
      </c>
      <c r="L198" s="24">
        <f t="shared" si="67"/>
        <v>99993.599999999991</v>
      </c>
      <c r="M198" s="25">
        <f t="shared" si="53"/>
        <v>107493.12</v>
      </c>
      <c r="N198" s="8">
        <v>93744</v>
      </c>
      <c r="O198" s="24">
        <f t="shared" si="54"/>
        <v>112492.8</v>
      </c>
      <c r="P198" s="25">
        <f t="shared" si="55"/>
        <v>120929.76000000001</v>
      </c>
      <c r="Q198" s="8">
        <v>128640</v>
      </c>
      <c r="R198" s="24">
        <f t="shared" si="56"/>
        <v>154368</v>
      </c>
      <c r="S198" s="25">
        <f t="shared" si="57"/>
        <v>165945.60000000001</v>
      </c>
      <c r="T198" s="26">
        <v>208320</v>
      </c>
      <c r="U198" s="24">
        <f t="shared" si="58"/>
        <v>249984</v>
      </c>
      <c r="V198" s="25">
        <f t="shared" si="59"/>
        <v>268732.79999999999</v>
      </c>
      <c r="W198" s="26">
        <v>249600</v>
      </c>
      <c r="X198" s="24">
        <f t="shared" si="60"/>
        <v>299520</v>
      </c>
      <c r="Y198" s="25">
        <f t="shared" si="61"/>
        <v>321984</v>
      </c>
      <c r="Z198" s="8">
        <v>291648</v>
      </c>
      <c r="AA198" s="24">
        <f t="shared" si="62"/>
        <v>349977.59999999998</v>
      </c>
      <c r="AB198" s="25">
        <f t="shared" si="63"/>
        <v>376225.92</v>
      </c>
      <c r="AC198" s="8">
        <v>349978</v>
      </c>
      <c r="AD198" s="27">
        <f t="shared" si="64"/>
        <v>419973.6</v>
      </c>
      <c r="AE198" s="28">
        <f t="shared" si="65"/>
        <v>451471.62</v>
      </c>
    </row>
    <row r="199" spans="1:31" x14ac:dyDescent="0.25">
      <c r="A199" s="22">
        <v>198</v>
      </c>
      <c r="B199" s="7" t="s">
        <v>14</v>
      </c>
      <c r="C199" s="23" t="s">
        <v>246</v>
      </c>
      <c r="D199" s="23" t="str">
        <f t="shared" si="51"/>
        <v>LAGOS-ILESHA BARUBA</v>
      </c>
      <c r="E199" s="23" t="s">
        <v>105</v>
      </c>
      <c r="F199" s="23" t="str">
        <f>_xlfn.XLOOKUP(Table2[[#This Row],[State]],[1]!Table1[States],[1]!Table1[Geo Zones])</f>
        <v>North Central</v>
      </c>
      <c r="G199" s="8">
        <v>682</v>
      </c>
      <c r="H199" s="8">
        <v>83664</v>
      </c>
      <c r="I199" s="24">
        <f t="shared" si="66"/>
        <v>100396.8</v>
      </c>
      <c r="J199" s="25">
        <f t="shared" si="52"/>
        <v>107926.56</v>
      </c>
      <c r="K199" s="8">
        <v>95616</v>
      </c>
      <c r="L199" s="24">
        <f t="shared" si="67"/>
        <v>114739.2</v>
      </c>
      <c r="M199" s="25">
        <f t="shared" si="53"/>
        <v>123344.64</v>
      </c>
      <c r="N199" s="8">
        <v>107568</v>
      </c>
      <c r="O199" s="24">
        <f t="shared" si="54"/>
        <v>129081.59999999999</v>
      </c>
      <c r="P199" s="25">
        <f t="shared" si="55"/>
        <v>138762.72</v>
      </c>
      <c r="Q199" s="8">
        <v>147840</v>
      </c>
      <c r="R199" s="24">
        <f t="shared" si="56"/>
        <v>177408</v>
      </c>
      <c r="S199" s="25">
        <f t="shared" si="57"/>
        <v>190713.60000000001</v>
      </c>
      <c r="T199" s="26">
        <v>239040</v>
      </c>
      <c r="U199" s="24">
        <f t="shared" si="58"/>
        <v>286848</v>
      </c>
      <c r="V199" s="25">
        <f t="shared" si="59"/>
        <v>308361.59999999998</v>
      </c>
      <c r="W199" s="26">
        <v>287040</v>
      </c>
      <c r="X199" s="24">
        <f t="shared" si="60"/>
        <v>344448</v>
      </c>
      <c r="Y199" s="25">
        <f t="shared" si="61"/>
        <v>370281.6</v>
      </c>
      <c r="Z199" s="8">
        <v>334656</v>
      </c>
      <c r="AA199" s="24">
        <f t="shared" si="62"/>
        <v>401587.20000000001</v>
      </c>
      <c r="AB199" s="25">
        <f t="shared" si="63"/>
        <v>431706.24</v>
      </c>
      <c r="AC199" s="8">
        <v>401587</v>
      </c>
      <c r="AD199" s="27">
        <f t="shared" si="64"/>
        <v>481904.39999999997</v>
      </c>
      <c r="AE199" s="28">
        <f t="shared" si="65"/>
        <v>518047.23</v>
      </c>
    </row>
    <row r="200" spans="1:31" x14ac:dyDescent="0.25">
      <c r="A200" s="22">
        <v>200</v>
      </c>
      <c r="B200" s="7" t="s">
        <v>14</v>
      </c>
      <c r="C200" s="23" t="s">
        <v>247</v>
      </c>
      <c r="D200" s="23" t="str">
        <f t="shared" si="51"/>
        <v>LAGOS-ILOKO</v>
      </c>
      <c r="E200" s="23" t="s">
        <v>87</v>
      </c>
      <c r="F200" s="23" t="str">
        <f>_xlfn.XLOOKUP(Table2[[#This Row],[State]],[1]!Table1[States],[1]!Table1[Geo Zones])</f>
        <v>South West</v>
      </c>
      <c r="G200" s="8">
        <v>604</v>
      </c>
      <c r="H200" s="8">
        <v>75264</v>
      </c>
      <c r="I200" s="24">
        <f t="shared" si="66"/>
        <v>90316.800000000003</v>
      </c>
      <c r="J200" s="25">
        <f t="shared" si="52"/>
        <v>97090.559999999998</v>
      </c>
      <c r="K200" s="8">
        <v>86016</v>
      </c>
      <c r="L200" s="24">
        <f t="shared" si="67"/>
        <v>103219.2</v>
      </c>
      <c r="M200" s="25">
        <f t="shared" si="53"/>
        <v>110960.64</v>
      </c>
      <c r="N200" s="8">
        <v>96768</v>
      </c>
      <c r="O200" s="24">
        <f t="shared" si="54"/>
        <v>116121.59999999999</v>
      </c>
      <c r="P200" s="25">
        <f t="shared" si="55"/>
        <v>124830.71999999999</v>
      </c>
      <c r="Q200" s="8">
        <v>133440</v>
      </c>
      <c r="R200" s="24">
        <f t="shared" si="56"/>
        <v>160128</v>
      </c>
      <c r="S200" s="25">
        <f t="shared" si="57"/>
        <v>172137.60000000001</v>
      </c>
      <c r="T200" s="26">
        <v>215040</v>
      </c>
      <c r="U200" s="24">
        <f t="shared" si="58"/>
        <v>258048</v>
      </c>
      <c r="V200" s="25">
        <f t="shared" si="59"/>
        <v>277401.59999999998</v>
      </c>
      <c r="W200" s="26">
        <v>258240</v>
      </c>
      <c r="X200" s="24">
        <f t="shared" si="60"/>
        <v>309888</v>
      </c>
      <c r="Y200" s="25">
        <f t="shared" si="61"/>
        <v>333129.59999999998</v>
      </c>
      <c r="Z200" s="8">
        <v>301056</v>
      </c>
      <c r="AA200" s="24">
        <f t="shared" si="62"/>
        <v>361267.20000000001</v>
      </c>
      <c r="AB200" s="25">
        <f t="shared" si="63"/>
        <v>388362.23999999999</v>
      </c>
      <c r="AC200" s="8">
        <v>361267</v>
      </c>
      <c r="AD200" s="27">
        <f t="shared" si="64"/>
        <v>433520.39999999997</v>
      </c>
      <c r="AE200" s="28">
        <f t="shared" si="65"/>
        <v>466034.42999999993</v>
      </c>
    </row>
    <row r="201" spans="1:31" x14ac:dyDescent="0.25">
      <c r="A201" s="22">
        <v>201</v>
      </c>
      <c r="B201" s="7" t="s">
        <v>14</v>
      </c>
      <c r="C201" s="23" t="s">
        <v>248</v>
      </c>
      <c r="D201" s="23" t="str">
        <f t="shared" si="51"/>
        <v>LAGOS-ILORA</v>
      </c>
      <c r="E201" s="23" t="s">
        <v>97</v>
      </c>
      <c r="F201" s="23" t="str">
        <f>_xlfn.XLOOKUP(Table2[[#This Row],[State]],[1]!Table1[States],[1]!Table1[Geo Zones])</f>
        <v>South West</v>
      </c>
      <c r="G201" s="8">
        <v>404</v>
      </c>
      <c r="H201" s="8">
        <v>53302</v>
      </c>
      <c r="I201" s="24">
        <f t="shared" si="66"/>
        <v>63962.399999999994</v>
      </c>
      <c r="J201" s="25">
        <f t="shared" si="52"/>
        <v>68759.579999999987</v>
      </c>
      <c r="K201" s="8">
        <v>60916</v>
      </c>
      <c r="L201" s="24">
        <f t="shared" si="67"/>
        <v>73099.199999999997</v>
      </c>
      <c r="M201" s="25">
        <f t="shared" si="53"/>
        <v>78581.64</v>
      </c>
      <c r="N201" s="8">
        <v>68531</v>
      </c>
      <c r="O201" s="24">
        <f t="shared" si="54"/>
        <v>82237.2</v>
      </c>
      <c r="P201" s="25">
        <f t="shared" si="55"/>
        <v>88404.989999999991</v>
      </c>
      <c r="Q201" s="8">
        <v>94090</v>
      </c>
      <c r="R201" s="24">
        <f t="shared" si="56"/>
        <v>112908</v>
      </c>
      <c r="S201" s="25">
        <f t="shared" si="57"/>
        <v>121376.1</v>
      </c>
      <c r="T201" s="26">
        <v>152290</v>
      </c>
      <c r="U201" s="24">
        <f t="shared" si="58"/>
        <v>182748</v>
      </c>
      <c r="V201" s="25">
        <f t="shared" si="59"/>
        <v>196454.1</v>
      </c>
      <c r="W201" s="26">
        <v>182360</v>
      </c>
      <c r="X201" s="24">
        <f t="shared" si="60"/>
        <v>218832</v>
      </c>
      <c r="Y201" s="25">
        <f t="shared" si="61"/>
        <v>235244.4</v>
      </c>
      <c r="Z201" s="8">
        <v>213206</v>
      </c>
      <c r="AA201" s="24">
        <f t="shared" si="62"/>
        <v>255847.19999999998</v>
      </c>
      <c r="AB201" s="25">
        <f t="shared" si="63"/>
        <v>275035.74</v>
      </c>
      <c r="AC201" s="8">
        <v>255847</v>
      </c>
      <c r="AD201" s="27">
        <f t="shared" si="64"/>
        <v>307016.39999999997</v>
      </c>
      <c r="AE201" s="28">
        <f t="shared" si="65"/>
        <v>330042.62999999995</v>
      </c>
    </row>
    <row r="202" spans="1:31" x14ac:dyDescent="0.25">
      <c r="A202" s="22">
        <v>202</v>
      </c>
      <c r="B202" s="7" t="s">
        <v>14</v>
      </c>
      <c r="C202" s="23" t="s">
        <v>249</v>
      </c>
      <c r="D202" s="23" t="str">
        <f t="shared" si="51"/>
        <v>LAGOS-ILORIN</v>
      </c>
      <c r="E202" s="23" t="s">
        <v>105</v>
      </c>
      <c r="F202" s="23" t="str">
        <f>_xlfn.XLOOKUP(Table2[[#This Row],[State]],[1]!Table1[States],[1]!Table1[Geo Zones])</f>
        <v>North Central</v>
      </c>
      <c r="G202" s="8">
        <v>598</v>
      </c>
      <c r="H202" s="8">
        <v>75264</v>
      </c>
      <c r="I202" s="24">
        <f t="shared" si="66"/>
        <v>90316.800000000003</v>
      </c>
      <c r="J202" s="25">
        <f t="shared" si="52"/>
        <v>97090.559999999998</v>
      </c>
      <c r="K202" s="8">
        <v>86016</v>
      </c>
      <c r="L202" s="24">
        <f t="shared" si="67"/>
        <v>103219.2</v>
      </c>
      <c r="M202" s="25">
        <f t="shared" si="53"/>
        <v>110960.64</v>
      </c>
      <c r="N202" s="8">
        <v>96768</v>
      </c>
      <c r="O202" s="24">
        <f t="shared" si="54"/>
        <v>116121.59999999999</v>
      </c>
      <c r="P202" s="25">
        <f t="shared" si="55"/>
        <v>124830.71999999999</v>
      </c>
      <c r="Q202" s="8">
        <v>133440</v>
      </c>
      <c r="R202" s="24">
        <f t="shared" si="56"/>
        <v>160128</v>
      </c>
      <c r="S202" s="25">
        <f t="shared" si="57"/>
        <v>172137.60000000001</v>
      </c>
      <c r="T202" s="26">
        <v>215040</v>
      </c>
      <c r="U202" s="24">
        <f t="shared" si="58"/>
        <v>258048</v>
      </c>
      <c r="V202" s="25">
        <f t="shared" si="59"/>
        <v>277401.59999999998</v>
      </c>
      <c r="W202" s="26">
        <v>257280</v>
      </c>
      <c r="X202" s="24">
        <f t="shared" si="60"/>
        <v>308736</v>
      </c>
      <c r="Y202" s="25">
        <f t="shared" si="61"/>
        <v>331891.20000000001</v>
      </c>
      <c r="Z202" s="8">
        <v>301056</v>
      </c>
      <c r="AA202" s="24">
        <f t="shared" si="62"/>
        <v>361267.20000000001</v>
      </c>
      <c r="AB202" s="25">
        <f t="shared" si="63"/>
        <v>388362.23999999999</v>
      </c>
      <c r="AC202" s="8">
        <v>361267</v>
      </c>
      <c r="AD202" s="27">
        <f t="shared" si="64"/>
        <v>433520.39999999997</v>
      </c>
      <c r="AE202" s="28">
        <f t="shared" si="65"/>
        <v>466034.42999999993</v>
      </c>
    </row>
    <row r="203" spans="1:31" x14ac:dyDescent="0.25">
      <c r="A203" s="22">
        <v>203</v>
      </c>
      <c r="B203" s="7" t="s">
        <v>14</v>
      </c>
      <c r="C203" s="23" t="s">
        <v>250</v>
      </c>
      <c r="D203" s="23" t="str">
        <f t="shared" si="51"/>
        <v>LAGOS-ILUPEJU</v>
      </c>
      <c r="E203" s="23" t="s">
        <v>31</v>
      </c>
      <c r="F203" s="23" t="str">
        <f>_xlfn.XLOOKUP(Table2[[#This Row],[State]],[1]!Table1[States],[1]!Table1[Geo Zones])</f>
        <v>South West</v>
      </c>
      <c r="G203" s="8">
        <v>25</v>
      </c>
      <c r="H203" s="8">
        <v>27027</v>
      </c>
      <c r="I203" s="24">
        <f t="shared" si="66"/>
        <v>32432.399999999998</v>
      </c>
      <c r="J203" s="25">
        <f t="shared" si="52"/>
        <v>34864.829999999994</v>
      </c>
      <c r="K203" s="8">
        <v>30888</v>
      </c>
      <c r="L203" s="24">
        <f t="shared" si="67"/>
        <v>37065.599999999999</v>
      </c>
      <c r="M203" s="25">
        <f t="shared" si="53"/>
        <v>39845.519999999997</v>
      </c>
      <c r="N203" s="8">
        <v>34749</v>
      </c>
      <c r="O203" s="24">
        <f t="shared" si="54"/>
        <v>41698.799999999996</v>
      </c>
      <c r="P203" s="25">
        <f t="shared" si="55"/>
        <v>44826.209999999992</v>
      </c>
      <c r="Q203" s="8">
        <v>47520</v>
      </c>
      <c r="R203" s="24">
        <f t="shared" si="56"/>
        <v>57024</v>
      </c>
      <c r="S203" s="25">
        <f t="shared" si="57"/>
        <v>61300.800000000003</v>
      </c>
      <c r="T203" s="26">
        <v>77220</v>
      </c>
      <c r="U203" s="24">
        <f t="shared" si="58"/>
        <v>92664</v>
      </c>
      <c r="V203" s="25">
        <f t="shared" si="59"/>
        <v>99613.8</v>
      </c>
      <c r="W203" s="26">
        <v>92070</v>
      </c>
      <c r="X203" s="24">
        <f t="shared" si="60"/>
        <v>110484</v>
      </c>
      <c r="Y203" s="25">
        <f t="shared" si="61"/>
        <v>118770.3</v>
      </c>
      <c r="Z203" s="8">
        <v>108108</v>
      </c>
      <c r="AA203" s="24">
        <f t="shared" si="62"/>
        <v>129729.59999999999</v>
      </c>
      <c r="AB203" s="25">
        <f t="shared" si="63"/>
        <v>139459.31999999998</v>
      </c>
      <c r="AC203" s="8">
        <v>129730</v>
      </c>
      <c r="AD203" s="27">
        <f t="shared" si="64"/>
        <v>155676</v>
      </c>
      <c r="AE203" s="28">
        <f t="shared" si="65"/>
        <v>167351.70000000001</v>
      </c>
    </row>
    <row r="204" spans="1:31" x14ac:dyDescent="0.25">
      <c r="A204" s="22">
        <v>204</v>
      </c>
      <c r="B204" s="7" t="s">
        <v>14</v>
      </c>
      <c r="C204" s="23" t="s">
        <v>251</v>
      </c>
      <c r="D204" s="23" t="str">
        <f t="shared" si="51"/>
        <v>LAGOS-IPAJA</v>
      </c>
      <c r="E204" s="23" t="s">
        <v>31</v>
      </c>
      <c r="F204" s="23" t="str">
        <f>_xlfn.XLOOKUP(Table2[[#This Row],[State]],[1]!Table1[States],[1]!Table1[Geo Zones])</f>
        <v>South West</v>
      </c>
      <c r="G204" s="8">
        <v>50</v>
      </c>
      <c r="H204" s="8">
        <v>28067</v>
      </c>
      <c r="I204" s="24">
        <f t="shared" si="66"/>
        <v>33680.400000000001</v>
      </c>
      <c r="J204" s="25">
        <f t="shared" si="52"/>
        <v>36206.43</v>
      </c>
      <c r="K204" s="8">
        <v>32076</v>
      </c>
      <c r="L204" s="24">
        <f t="shared" si="67"/>
        <v>38491.199999999997</v>
      </c>
      <c r="M204" s="25">
        <f t="shared" si="53"/>
        <v>41378.039999999994</v>
      </c>
      <c r="N204" s="8">
        <v>36086</v>
      </c>
      <c r="O204" s="24">
        <f t="shared" si="54"/>
        <v>43303.199999999997</v>
      </c>
      <c r="P204" s="25">
        <f t="shared" si="55"/>
        <v>46550.939999999995</v>
      </c>
      <c r="Q204" s="8">
        <v>49500</v>
      </c>
      <c r="R204" s="24">
        <f t="shared" si="56"/>
        <v>59400</v>
      </c>
      <c r="S204" s="25">
        <f t="shared" si="57"/>
        <v>63855</v>
      </c>
      <c r="T204" s="26">
        <v>80190</v>
      </c>
      <c r="U204" s="24">
        <f t="shared" si="58"/>
        <v>96228</v>
      </c>
      <c r="V204" s="25">
        <f t="shared" si="59"/>
        <v>103445.1</v>
      </c>
      <c r="W204" s="26">
        <v>96030</v>
      </c>
      <c r="X204" s="24">
        <f t="shared" si="60"/>
        <v>115236</v>
      </c>
      <c r="Y204" s="25">
        <f t="shared" si="61"/>
        <v>123878.7</v>
      </c>
      <c r="Z204" s="8">
        <v>112266</v>
      </c>
      <c r="AA204" s="24">
        <f t="shared" si="62"/>
        <v>134719.19999999998</v>
      </c>
      <c r="AB204" s="25">
        <f t="shared" si="63"/>
        <v>144823.13999999998</v>
      </c>
      <c r="AC204" s="8">
        <v>134719</v>
      </c>
      <c r="AD204" s="27">
        <f t="shared" si="64"/>
        <v>161662.79999999999</v>
      </c>
      <c r="AE204" s="28">
        <f t="shared" si="65"/>
        <v>173787.50999999998</v>
      </c>
    </row>
    <row r="205" spans="1:31" x14ac:dyDescent="0.25">
      <c r="A205" s="22">
        <v>205</v>
      </c>
      <c r="B205" s="7" t="s">
        <v>14</v>
      </c>
      <c r="C205" s="23" t="s">
        <v>252</v>
      </c>
      <c r="D205" s="23" t="str">
        <f t="shared" si="51"/>
        <v>LAGOS-IPERU</v>
      </c>
      <c r="E205" s="23" t="s">
        <v>26</v>
      </c>
      <c r="F205" s="23" t="str">
        <f>_xlfn.XLOOKUP(Table2[[#This Row],[State]],[1]!Table1[States],[1]!Table1[Geo Zones])</f>
        <v>South West</v>
      </c>
      <c r="G205" s="8">
        <v>144</v>
      </c>
      <c r="H205" s="8">
        <v>33957</v>
      </c>
      <c r="I205" s="24">
        <f t="shared" si="66"/>
        <v>40748.400000000001</v>
      </c>
      <c r="J205" s="25">
        <f t="shared" si="52"/>
        <v>43804.53</v>
      </c>
      <c r="K205" s="8">
        <v>38808</v>
      </c>
      <c r="L205" s="24">
        <f t="shared" si="67"/>
        <v>46569.599999999999</v>
      </c>
      <c r="M205" s="25">
        <f t="shared" si="53"/>
        <v>50062.32</v>
      </c>
      <c r="N205" s="8">
        <v>43659</v>
      </c>
      <c r="O205" s="24">
        <f t="shared" si="54"/>
        <v>52390.799999999996</v>
      </c>
      <c r="P205" s="25">
        <f t="shared" si="55"/>
        <v>56320.109999999993</v>
      </c>
      <c r="Q205" s="8">
        <v>59780</v>
      </c>
      <c r="R205" s="24">
        <f t="shared" si="56"/>
        <v>71736</v>
      </c>
      <c r="S205" s="25">
        <f t="shared" si="57"/>
        <v>77116.2</v>
      </c>
      <c r="T205" s="26">
        <v>97020</v>
      </c>
      <c r="U205" s="24">
        <f t="shared" si="58"/>
        <v>116424</v>
      </c>
      <c r="V205" s="25">
        <f t="shared" si="59"/>
        <v>125155.8</v>
      </c>
      <c r="W205" s="26">
        <v>115640</v>
      </c>
      <c r="X205" s="24">
        <f t="shared" si="60"/>
        <v>138768</v>
      </c>
      <c r="Y205" s="25">
        <f t="shared" si="61"/>
        <v>149175.6</v>
      </c>
      <c r="Z205" s="8">
        <v>135828</v>
      </c>
      <c r="AA205" s="24">
        <f t="shared" si="62"/>
        <v>162993.60000000001</v>
      </c>
      <c r="AB205" s="25">
        <f t="shared" si="63"/>
        <v>175218.12</v>
      </c>
      <c r="AC205" s="8">
        <v>162994</v>
      </c>
      <c r="AD205" s="27">
        <f t="shared" si="64"/>
        <v>195592.8</v>
      </c>
      <c r="AE205" s="28">
        <f t="shared" si="65"/>
        <v>210262.25999999998</v>
      </c>
    </row>
    <row r="206" spans="1:31" x14ac:dyDescent="0.25">
      <c r="A206" s="22">
        <v>206</v>
      </c>
      <c r="B206" s="7" t="s">
        <v>14</v>
      </c>
      <c r="C206" s="23" t="s">
        <v>253</v>
      </c>
      <c r="D206" s="23" t="str">
        <f t="shared" si="51"/>
        <v>LAGOS-IPETU-IJESHA</v>
      </c>
      <c r="E206" s="23" t="s">
        <v>87</v>
      </c>
      <c r="F206" s="23" t="str">
        <f>_xlfn.XLOOKUP(Table2[[#This Row],[State]],[1]!Table1[States],[1]!Table1[Geo Zones])</f>
        <v>South West</v>
      </c>
      <c r="G206" s="8">
        <v>642</v>
      </c>
      <c r="H206" s="8">
        <v>80304</v>
      </c>
      <c r="I206" s="24">
        <f t="shared" si="66"/>
        <v>96364.800000000003</v>
      </c>
      <c r="J206" s="25">
        <f t="shared" si="52"/>
        <v>103592.16</v>
      </c>
      <c r="K206" s="8">
        <v>91776</v>
      </c>
      <c r="L206" s="24">
        <f t="shared" si="67"/>
        <v>110131.2</v>
      </c>
      <c r="M206" s="25">
        <f t="shared" si="53"/>
        <v>118391.03999999999</v>
      </c>
      <c r="N206" s="8">
        <v>103248</v>
      </c>
      <c r="O206" s="24">
        <f t="shared" si="54"/>
        <v>123897.59999999999</v>
      </c>
      <c r="P206" s="25">
        <f t="shared" si="55"/>
        <v>133189.91999999998</v>
      </c>
      <c r="Q206" s="8">
        <v>142080</v>
      </c>
      <c r="R206" s="24">
        <f t="shared" si="56"/>
        <v>170496</v>
      </c>
      <c r="S206" s="25">
        <f t="shared" si="57"/>
        <v>183283.20000000001</v>
      </c>
      <c r="T206" s="26">
        <v>229440</v>
      </c>
      <c r="U206" s="24">
        <f t="shared" si="58"/>
        <v>275328</v>
      </c>
      <c r="V206" s="25">
        <f t="shared" si="59"/>
        <v>295977.59999999998</v>
      </c>
      <c r="W206" s="26">
        <v>274560</v>
      </c>
      <c r="X206" s="24">
        <f t="shared" si="60"/>
        <v>329472</v>
      </c>
      <c r="Y206" s="25">
        <f t="shared" si="61"/>
        <v>354182.40000000002</v>
      </c>
      <c r="Z206" s="8">
        <v>321216</v>
      </c>
      <c r="AA206" s="24">
        <f t="shared" si="62"/>
        <v>385459.20000000001</v>
      </c>
      <c r="AB206" s="25">
        <f t="shared" si="63"/>
        <v>414368.64</v>
      </c>
      <c r="AC206" s="8">
        <v>385459</v>
      </c>
      <c r="AD206" s="27">
        <f t="shared" si="64"/>
        <v>462550.8</v>
      </c>
      <c r="AE206" s="28">
        <f t="shared" si="65"/>
        <v>497242.11</v>
      </c>
    </row>
    <row r="207" spans="1:31" x14ac:dyDescent="0.25">
      <c r="A207" s="22">
        <v>207</v>
      </c>
      <c r="B207" s="7" t="s">
        <v>14</v>
      </c>
      <c r="C207" s="23" t="s">
        <v>254</v>
      </c>
      <c r="D207" s="23" t="str">
        <f t="shared" si="51"/>
        <v>LAGOS-IPOKIA</v>
      </c>
      <c r="E207" s="23" t="s">
        <v>26</v>
      </c>
      <c r="F207" s="23" t="str">
        <f>_xlfn.XLOOKUP(Table2[[#This Row],[State]],[1]!Table1[States],[1]!Table1[Geo Zones])</f>
        <v>South West</v>
      </c>
      <c r="G207" s="8">
        <v>202</v>
      </c>
      <c r="H207" s="8">
        <v>42189</v>
      </c>
      <c r="I207" s="24">
        <f t="shared" si="66"/>
        <v>50626.799999999996</v>
      </c>
      <c r="J207" s="25">
        <f t="shared" si="52"/>
        <v>54423.81</v>
      </c>
      <c r="K207" s="8">
        <v>48216</v>
      </c>
      <c r="L207" s="24">
        <f t="shared" si="67"/>
        <v>57859.199999999997</v>
      </c>
      <c r="M207" s="25">
        <f t="shared" si="53"/>
        <v>62198.64</v>
      </c>
      <c r="N207" s="8">
        <v>54243</v>
      </c>
      <c r="O207" s="24">
        <f t="shared" si="54"/>
        <v>65091.6</v>
      </c>
      <c r="P207" s="25">
        <f t="shared" si="55"/>
        <v>69973.47</v>
      </c>
      <c r="Q207" s="8">
        <v>74480</v>
      </c>
      <c r="R207" s="24">
        <f t="shared" si="56"/>
        <v>89376</v>
      </c>
      <c r="S207" s="25">
        <f t="shared" si="57"/>
        <v>96079.2</v>
      </c>
      <c r="T207" s="26">
        <v>120540</v>
      </c>
      <c r="U207" s="24">
        <f t="shared" si="58"/>
        <v>144648</v>
      </c>
      <c r="V207" s="25">
        <f t="shared" si="59"/>
        <v>155496.6</v>
      </c>
      <c r="W207" s="26">
        <v>144060</v>
      </c>
      <c r="X207" s="24">
        <f t="shared" si="60"/>
        <v>172872</v>
      </c>
      <c r="Y207" s="25">
        <f t="shared" si="61"/>
        <v>185837.4</v>
      </c>
      <c r="Z207" s="8">
        <v>168756</v>
      </c>
      <c r="AA207" s="24">
        <f t="shared" si="62"/>
        <v>202507.19999999998</v>
      </c>
      <c r="AB207" s="25">
        <f t="shared" si="63"/>
        <v>217695.24</v>
      </c>
      <c r="AC207" s="8">
        <v>202507</v>
      </c>
      <c r="AD207" s="27">
        <f t="shared" si="64"/>
        <v>243008.4</v>
      </c>
      <c r="AE207" s="28">
        <f t="shared" si="65"/>
        <v>261234.03</v>
      </c>
    </row>
    <row r="208" spans="1:31" x14ac:dyDescent="0.25">
      <c r="A208" s="22">
        <v>208</v>
      </c>
      <c r="B208" s="7" t="s">
        <v>14</v>
      </c>
      <c r="C208" s="23" t="s">
        <v>255</v>
      </c>
      <c r="D208" s="23" t="str">
        <f t="shared" si="51"/>
        <v>LAGOS-IRELE</v>
      </c>
      <c r="E208" s="23" t="s">
        <v>60</v>
      </c>
      <c r="F208" s="23" t="str">
        <f>_xlfn.XLOOKUP(Table2[[#This Row],[State]],[1]!Table1[States],[1]!Table1[Geo Zones])</f>
        <v>South West</v>
      </c>
      <c r="G208" s="8">
        <v>494</v>
      </c>
      <c r="H208" s="8">
        <v>68880</v>
      </c>
      <c r="I208" s="24">
        <f t="shared" si="66"/>
        <v>82656</v>
      </c>
      <c r="J208" s="25">
        <f t="shared" si="52"/>
        <v>88855.2</v>
      </c>
      <c r="K208" s="8">
        <v>78720</v>
      </c>
      <c r="L208" s="24">
        <f t="shared" si="67"/>
        <v>94464</v>
      </c>
      <c r="M208" s="25">
        <f t="shared" si="53"/>
        <v>101548.8</v>
      </c>
      <c r="N208" s="8">
        <v>88560</v>
      </c>
      <c r="O208" s="24">
        <f t="shared" si="54"/>
        <v>106272</v>
      </c>
      <c r="P208" s="25">
        <f t="shared" si="55"/>
        <v>114242.4</v>
      </c>
      <c r="Q208" s="8">
        <v>121920</v>
      </c>
      <c r="R208" s="24">
        <f t="shared" si="56"/>
        <v>146304</v>
      </c>
      <c r="S208" s="25">
        <f t="shared" si="57"/>
        <v>157276.79999999999</v>
      </c>
      <c r="T208" s="26">
        <v>196800</v>
      </c>
      <c r="U208" s="24">
        <f t="shared" si="58"/>
        <v>236160</v>
      </c>
      <c r="V208" s="25">
        <f t="shared" si="59"/>
        <v>253872</v>
      </c>
      <c r="W208" s="26">
        <v>236160</v>
      </c>
      <c r="X208" s="24">
        <f t="shared" si="60"/>
        <v>283392</v>
      </c>
      <c r="Y208" s="25">
        <f t="shared" si="61"/>
        <v>304646.40000000002</v>
      </c>
      <c r="Z208" s="8">
        <v>275520</v>
      </c>
      <c r="AA208" s="24">
        <f t="shared" si="62"/>
        <v>330624</v>
      </c>
      <c r="AB208" s="25">
        <f t="shared" si="63"/>
        <v>355420.8</v>
      </c>
      <c r="AC208" s="8">
        <v>330624</v>
      </c>
      <c r="AD208" s="27">
        <f t="shared" si="64"/>
        <v>396748.79999999999</v>
      </c>
      <c r="AE208" s="28">
        <f t="shared" si="65"/>
        <v>426504.95999999996</v>
      </c>
    </row>
    <row r="209" spans="1:31" x14ac:dyDescent="0.25">
      <c r="A209" s="22">
        <v>209</v>
      </c>
      <c r="B209" s="7" t="s">
        <v>14</v>
      </c>
      <c r="C209" s="23" t="s">
        <v>256</v>
      </c>
      <c r="D209" s="23" t="str">
        <f t="shared" si="51"/>
        <v>LAGOS-ISANLU</v>
      </c>
      <c r="E209" s="23" t="s">
        <v>24</v>
      </c>
      <c r="F209" s="23" t="str">
        <f>_xlfn.XLOOKUP(Table2[[#This Row],[State]],[1]!Table1[States],[1]!Table1[Geo Zones])</f>
        <v>North Central</v>
      </c>
      <c r="G209" s="8">
        <v>860</v>
      </c>
      <c r="H209" s="8">
        <v>105504</v>
      </c>
      <c r="I209" s="24">
        <f t="shared" si="66"/>
        <v>126604.79999999999</v>
      </c>
      <c r="J209" s="25">
        <f t="shared" si="52"/>
        <v>136100.15999999997</v>
      </c>
      <c r="K209" s="8">
        <v>120576</v>
      </c>
      <c r="L209" s="24">
        <f t="shared" si="67"/>
        <v>144691.19999999998</v>
      </c>
      <c r="M209" s="25">
        <f t="shared" si="53"/>
        <v>155543.03999999998</v>
      </c>
      <c r="N209" s="8">
        <v>135648</v>
      </c>
      <c r="O209" s="24">
        <f t="shared" si="54"/>
        <v>162777.60000000001</v>
      </c>
      <c r="P209" s="25">
        <f t="shared" si="55"/>
        <v>174985.92</v>
      </c>
      <c r="Q209" s="8">
        <v>187200</v>
      </c>
      <c r="R209" s="24">
        <f t="shared" si="56"/>
        <v>224640</v>
      </c>
      <c r="S209" s="25">
        <f t="shared" si="57"/>
        <v>241488</v>
      </c>
      <c r="T209" s="26">
        <v>301440</v>
      </c>
      <c r="U209" s="24">
        <f t="shared" si="58"/>
        <v>361728</v>
      </c>
      <c r="V209" s="25">
        <f t="shared" si="59"/>
        <v>388857.59999999998</v>
      </c>
      <c r="W209" s="26">
        <v>361920</v>
      </c>
      <c r="X209" s="24">
        <f t="shared" si="60"/>
        <v>434304</v>
      </c>
      <c r="Y209" s="25">
        <f t="shared" si="61"/>
        <v>466876.8</v>
      </c>
      <c r="Z209" s="8">
        <v>422016</v>
      </c>
      <c r="AA209" s="24">
        <f t="shared" si="62"/>
        <v>506419.19999999995</v>
      </c>
      <c r="AB209" s="25">
        <f t="shared" si="63"/>
        <v>544400.6399999999</v>
      </c>
      <c r="AC209" s="8">
        <v>506419</v>
      </c>
      <c r="AD209" s="27">
        <f t="shared" si="64"/>
        <v>607702.79999999993</v>
      </c>
      <c r="AE209" s="28">
        <f t="shared" si="65"/>
        <v>653280.50999999989</v>
      </c>
    </row>
    <row r="210" spans="1:31" x14ac:dyDescent="0.25">
      <c r="A210" s="22">
        <v>210</v>
      </c>
      <c r="B210" s="7" t="s">
        <v>14</v>
      </c>
      <c r="C210" s="23" t="s">
        <v>257</v>
      </c>
      <c r="D210" s="23" t="str">
        <f t="shared" si="51"/>
        <v>LAGOS-ISE EKITI</v>
      </c>
      <c r="E210" s="23" t="s">
        <v>60</v>
      </c>
      <c r="F210" s="23" t="str">
        <f>_xlfn.XLOOKUP(Table2[[#This Row],[State]],[1]!Table1[States],[1]!Table1[Geo Zones])</f>
        <v>South West</v>
      </c>
      <c r="G210" s="8">
        <v>790</v>
      </c>
      <c r="H210" s="8">
        <v>95088</v>
      </c>
      <c r="I210" s="24">
        <f t="shared" si="66"/>
        <v>114105.59999999999</v>
      </c>
      <c r="J210" s="25">
        <f t="shared" si="52"/>
        <v>122663.51999999999</v>
      </c>
      <c r="K210" s="8">
        <v>108672</v>
      </c>
      <c r="L210" s="24">
        <f t="shared" si="67"/>
        <v>130406.39999999999</v>
      </c>
      <c r="M210" s="25">
        <f t="shared" si="53"/>
        <v>140186.88</v>
      </c>
      <c r="N210" s="8">
        <v>122256</v>
      </c>
      <c r="O210" s="24">
        <f t="shared" si="54"/>
        <v>146707.19999999998</v>
      </c>
      <c r="P210" s="25">
        <f t="shared" si="55"/>
        <v>157710.24</v>
      </c>
      <c r="Q210" s="8">
        <v>168000</v>
      </c>
      <c r="R210" s="24">
        <f t="shared" si="56"/>
        <v>201600</v>
      </c>
      <c r="S210" s="25">
        <f t="shared" si="57"/>
        <v>216720</v>
      </c>
      <c r="T210" s="26">
        <v>271680</v>
      </c>
      <c r="U210" s="24">
        <f t="shared" si="58"/>
        <v>326016</v>
      </c>
      <c r="V210" s="25">
        <f t="shared" si="59"/>
        <v>350467.2</v>
      </c>
      <c r="W210" s="26">
        <v>325440</v>
      </c>
      <c r="X210" s="24">
        <f t="shared" si="60"/>
        <v>390528</v>
      </c>
      <c r="Y210" s="25">
        <f t="shared" si="61"/>
        <v>419817.6</v>
      </c>
      <c r="Z210" s="8">
        <v>380352</v>
      </c>
      <c r="AA210" s="24">
        <f t="shared" si="62"/>
        <v>456422.39999999997</v>
      </c>
      <c r="AB210" s="25">
        <f t="shared" si="63"/>
        <v>490654.07999999996</v>
      </c>
      <c r="AC210" s="8">
        <v>456422</v>
      </c>
      <c r="AD210" s="27">
        <f t="shared" si="64"/>
        <v>547706.4</v>
      </c>
      <c r="AE210" s="28">
        <f t="shared" si="65"/>
        <v>588784.38</v>
      </c>
    </row>
    <row r="211" spans="1:31" x14ac:dyDescent="0.25">
      <c r="A211" s="22">
        <v>211</v>
      </c>
      <c r="B211" s="7" t="s">
        <v>14</v>
      </c>
      <c r="C211" s="23" t="s">
        <v>258</v>
      </c>
      <c r="D211" s="23" t="str">
        <f t="shared" si="51"/>
        <v>LAGOS-ISELE-UKWU</v>
      </c>
      <c r="E211" s="23" t="s">
        <v>28</v>
      </c>
      <c r="F211" s="23" t="str">
        <f>_xlfn.XLOOKUP(Table2[[#This Row],[State]],[1]!Table1[States],[1]!Table1[Geo Zones])</f>
        <v>South South</v>
      </c>
      <c r="G211" s="8">
        <v>890</v>
      </c>
      <c r="H211" s="8">
        <v>102480</v>
      </c>
      <c r="I211" s="24">
        <f t="shared" si="66"/>
        <v>122976</v>
      </c>
      <c r="J211" s="25">
        <f t="shared" si="52"/>
        <v>132199.20000000001</v>
      </c>
      <c r="K211" s="8">
        <v>117120</v>
      </c>
      <c r="L211" s="24">
        <f t="shared" si="67"/>
        <v>140544</v>
      </c>
      <c r="M211" s="25">
        <f t="shared" si="53"/>
        <v>151084.79999999999</v>
      </c>
      <c r="N211" s="8">
        <v>131760</v>
      </c>
      <c r="O211" s="24">
        <f t="shared" si="54"/>
        <v>158112</v>
      </c>
      <c r="P211" s="25">
        <f t="shared" si="55"/>
        <v>169970.4</v>
      </c>
      <c r="Q211" s="8">
        <v>181440</v>
      </c>
      <c r="R211" s="24">
        <f t="shared" si="56"/>
        <v>217728</v>
      </c>
      <c r="S211" s="25">
        <f t="shared" si="57"/>
        <v>234057.60000000001</v>
      </c>
      <c r="T211" s="26">
        <v>292800</v>
      </c>
      <c r="U211" s="24">
        <f t="shared" si="58"/>
        <v>351360</v>
      </c>
      <c r="V211" s="25">
        <f t="shared" si="59"/>
        <v>377712</v>
      </c>
      <c r="W211" s="26">
        <v>351360</v>
      </c>
      <c r="X211" s="24">
        <f t="shared" si="60"/>
        <v>421632</v>
      </c>
      <c r="Y211" s="25">
        <f t="shared" si="61"/>
        <v>453254.40000000002</v>
      </c>
      <c r="Z211" s="8">
        <v>409920</v>
      </c>
      <c r="AA211" s="24">
        <f t="shared" si="62"/>
        <v>491904</v>
      </c>
      <c r="AB211" s="25">
        <f t="shared" si="63"/>
        <v>528796.80000000005</v>
      </c>
      <c r="AC211" s="8">
        <v>491904</v>
      </c>
      <c r="AD211" s="27">
        <f t="shared" si="64"/>
        <v>590284.79999999993</v>
      </c>
      <c r="AE211" s="28">
        <f t="shared" si="65"/>
        <v>634556.15999999992</v>
      </c>
    </row>
    <row r="212" spans="1:31" x14ac:dyDescent="0.25">
      <c r="A212" s="22">
        <v>212</v>
      </c>
      <c r="B212" s="7" t="s">
        <v>14</v>
      </c>
      <c r="C212" s="23" t="s">
        <v>259</v>
      </c>
      <c r="D212" s="23" t="str">
        <f t="shared" si="51"/>
        <v>LAGOS-ISEYIN</v>
      </c>
      <c r="E212" s="23" t="s">
        <v>97</v>
      </c>
      <c r="F212" s="23" t="str">
        <f>_xlfn.XLOOKUP(Table2[[#This Row],[State]],[1]!Table1[States],[1]!Table1[Geo Zones])</f>
        <v>South West</v>
      </c>
      <c r="G212" s="8">
        <v>474</v>
      </c>
      <c r="H212" s="8">
        <v>64505</v>
      </c>
      <c r="I212" s="24">
        <f t="shared" si="66"/>
        <v>77406</v>
      </c>
      <c r="J212" s="25">
        <f t="shared" si="52"/>
        <v>83211.45</v>
      </c>
      <c r="K212" s="8">
        <v>73720</v>
      </c>
      <c r="L212" s="24">
        <f t="shared" si="67"/>
        <v>88464</v>
      </c>
      <c r="M212" s="25">
        <f t="shared" si="53"/>
        <v>95098.8</v>
      </c>
      <c r="N212" s="8">
        <v>82935</v>
      </c>
      <c r="O212" s="24">
        <f t="shared" si="54"/>
        <v>99522</v>
      </c>
      <c r="P212" s="25">
        <f t="shared" si="55"/>
        <v>106986.15</v>
      </c>
      <c r="Q212" s="8">
        <v>114460</v>
      </c>
      <c r="R212" s="24">
        <f t="shared" si="56"/>
        <v>137352</v>
      </c>
      <c r="S212" s="25">
        <f t="shared" si="57"/>
        <v>147653.4</v>
      </c>
      <c r="T212" s="26">
        <v>184300</v>
      </c>
      <c r="U212" s="24">
        <f t="shared" si="58"/>
        <v>221160</v>
      </c>
      <c r="V212" s="25">
        <f t="shared" si="59"/>
        <v>237747</v>
      </c>
      <c r="W212" s="26">
        <v>221160</v>
      </c>
      <c r="X212" s="24">
        <f t="shared" si="60"/>
        <v>265392</v>
      </c>
      <c r="Y212" s="25">
        <f t="shared" si="61"/>
        <v>285296.40000000002</v>
      </c>
      <c r="Z212" s="8">
        <v>258020</v>
      </c>
      <c r="AA212" s="24">
        <f t="shared" si="62"/>
        <v>309624</v>
      </c>
      <c r="AB212" s="25">
        <f t="shared" si="63"/>
        <v>332845.8</v>
      </c>
      <c r="AC212" s="8">
        <v>309624</v>
      </c>
      <c r="AD212" s="27">
        <f t="shared" si="64"/>
        <v>371548.8</v>
      </c>
      <c r="AE212" s="28">
        <f t="shared" si="65"/>
        <v>399414.95999999996</v>
      </c>
    </row>
    <row r="213" spans="1:31" x14ac:dyDescent="0.25">
      <c r="A213" s="22">
        <v>213</v>
      </c>
      <c r="B213" s="7" t="s">
        <v>14</v>
      </c>
      <c r="C213" s="23" t="s">
        <v>260</v>
      </c>
      <c r="D213" s="23" t="str">
        <f t="shared" si="51"/>
        <v>LAGOS-ISHAGA</v>
      </c>
      <c r="E213" s="23" t="s">
        <v>31</v>
      </c>
      <c r="F213" s="23" t="str">
        <f>_xlfn.XLOOKUP(Table2[[#This Row],[State]],[1]!Table1[States],[1]!Table1[Geo Zones])</f>
        <v>South West</v>
      </c>
      <c r="G213" s="8">
        <v>57</v>
      </c>
      <c r="H213" s="8">
        <v>28067</v>
      </c>
      <c r="I213" s="24">
        <f t="shared" si="66"/>
        <v>33680.400000000001</v>
      </c>
      <c r="J213" s="25">
        <f t="shared" si="52"/>
        <v>36206.43</v>
      </c>
      <c r="K213" s="8">
        <v>32076</v>
      </c>
      <c r="L213" s="24">
        <f t="shared" si="67"/>
        <v>38491.199999999997</v>
      </c>
      <c r="M213" s="25">
        <f t="shared" si="53"/>
        <v>41378.039999999994</v>
      </c>
      <c r="N213" s="8">
        <v>36086</v>
      </c>
      <c r="O213" s="24">
        <f t="shared" si="54"/>
        <v>43303.199999999997</v>
      </c>
      <c r="P213" s="25">
        <f t="shared" si="55"/>
        <v>46550.939999999995</v>
      </c>
      <c r="Q213" s="8">
        <v>49500</v>
      </c>
      <c r="R213" s="24">
        <f t="shared" si="56"/>
        <v>59400</v>
      </c>
      <c r="S213" s="25">
        <f t="shared" si="57"/>
        <v>63855</v>
      </c>
      <c r="T213" s="26">
        <v>80190</v>
      </c>
      <c r="U213" s="24">
        <f t="shared" si="58"/>
        <v>96228</v>
      </c>
      <c r="V213" s="25">
        <f t="shared" si="59"/>
        <v>103445.1</v>
      </c>
      <c r="W213" s="26">
        <v>96030</v>
      </c>
      <c r="X213" s="24">
        <f t="shared" si="60"/>
        <v>115236</v>
      </c>
      <c r="Y213" s="25">
        <f t="shared" si="61"/>
        <v>123878.7</v>
      </c>
      <c r="Z213" s="8">
        <v>112266</v>
      </c>
      <c r="AA213" s="24">
        <f t="shared" si="62"/>
        <v>134719.19999999998</v>
      </c>
      <c r="AB213" s="25">
        <f t="shared" si="63"/>
        <v>144823.13999999998</v>
      </c>
      <c r="AC213" s="8">
        <v>134719</v>
      </c>
      <c r="AD213" s="27">
        <f t="shared" si="64"/>
        <v>161662.79999999999</v>
      </c>
      <c r="AE213" s="28">
        <f t="shared" si="65"/>
        <v>173787.50999999998</v>
      </c>
    </row>
    <row r="214" spans="1:31" x14ac:dyDescent="0.25">
      <c r="A214" s="22">
        <v>214</v>
      </c>
      <c r="B214" s="7" t="s">
        <v>14</v>
      </c>
      <c r="C214" s="23" t="s">
        <v>261</v>
      </c>
      <c r="D214" s="23" t="str">
        <f t="shared" si="51"/>
        <v>LAGOS-ISHASHI</v>
      </c>
      <c r="E214" s="23" t="s">
        <v>31</v>
      </c>
      <c r="F214" s="23" t="str">
        <f>_xlfn.XLOOKUP(Table2[[#This Row],[State]],[1]!Table1[States],[1]!Table1[Geo Zones])</f>
        <v>South West</v>
      </c>
      <c r="G214" s="8">
        <v>64</v>
      </c>
      <c r="H214" s="8">
        <v>28760</v>
      </c>
      <c r="I214" s="24">
        <f t="shared" si="66"/>
        <v>34512</v>
      </c>
      <c r="J214" s="25">
        <f t="shared" si="52"/>
        <v>37100.400000000001</v>
      </c>
      <c r="K214" s="8">
        <v>32868</v>
      </c>
      <c r="L214" s="24">
        <f t="shared" si="67"/>
        <v>39441.599999999999</v>
      </c>
      <c r="M214" s="25">
        <f t="shared" si="53"/>
        <v>42399.72</v>
      </c>
      <c r="N214" s="8">
        <v>36977</v>
      </c>
      <c r="O214" s="24">
        <f t="shared" si="54"/>
        <v>44372.4</v>
      </c>
      <c r="P214" s="25">
        <f t="shared" si="55"/>
        <v>47700.33</v>
      </c>
      <c r="Q214" s="8">
        <v>50490</v>
      </c>
      <c r="R214" s="24">
        <f t="shared" si="56"/>
        <v>60588</v>
      </c>
      <c r="S214" s="25">
        <f t="shared" si="57"/>
        <v>65132.1</v>
      </c>
      <c r="T214" s="26">
        <v>82170</v>
      </c>
      <c r="U214" s="24">
        <f t="shared" si="58"/>
        <v>98604</v>
      </c>
      <c r="V214" s="25">
        <f t="shared" si="59"/>
        <v>105999.3</v>
      </c>
      <c r="W214" s="26">
        <v>98010</v>
      </c>
      <c r="X214" s="24">
        <f t="shared" si="60"/>
        <v>117612</v>
      </c>
      <c r="Y214" s="25">
        <f t="shared" si="61"/>
        <v>126432.9</v>
      </c>
      <c r="Z214" s="8">
        <v>115038</v>
      </c>
      <c r="AA214" s="24">
        <f t="shared" si="62"/>
        <v>138045.6</v>
      </c>
      <c r="AB214" s="25">
        <f t="shared" si="63"/>
        <v>148399.02000000002</v>
      </c>
      <c r="AC214" s="8">
        <v>138046</v>
      </c>
      <c r="AD214" s="27">
        <f t="shared" si="64"/>
        <v>165655.19999999998</v>
      </c>
      <c r="AE214" s="28">
        <f t="shared" si="65"/>
        <v>178079.33999999997</v>
      </c>
    </row>
    <row r="215" spans="1:31" x14ac:dyDescent="0.25">
      <c r="A215" s="22">
        <v>215</v>
      </c>
      <c r="B215" s="7" t="s">
        <v>14</v>
      </c>
      <c r="C215" s="23" t="s">
        <v>262</v>
      </c>
      <c r="D215" s="23" t="str">
        <f t="shared" si="51"/>
        <v>LAGOS-ISHERI</v>
      </c>
      <c r="E215" s="23" t="s">
        <v>31</v>
      </c>
      <c r="F215" s="23" t="str">
        <f>_xlfn.XLOOKUP(Table2[[#This Row],[State]],[1]!Table1[States],[1]!Table1[Geo Zones])</f>
        <v>South West</v>
      </c>
      <c r="G215" s="8">
        <v>40</v>
      </c>
      <c r="H215" s="8">
        <v>27027</v>
      </c>
      <c r="I215" s="24">
        <f t="shared" si="66"/>
        <v>32432.399999999998</v>
      </c>
      <c r="J215" s="25">
        <f t="shared" si="52"/>
        <v>34864.829999999994</v>
      </c>
      <c r="K215" s="8">
        <v>30888</v>
      </c>
      <c r="L215" s="24">
        <f t="shared" si="67"/>
        <v>37065.599999999999</v>
      </c>
      <c r="M215" s="25">
        <f t="shared" si="53"/>
        <v>39845.519999999997</v>
      </c>
      <c r="N215" s="8">
        <v>34749</v>
      </c>
      <c r="O215" s="24">
        <f t="shared" si="54"/>
        <v>41698.799999999996</v>
      </c>
      <c r="P215" s="25">
        <f t="shared" si="55"/>
        <v>44826.209999999992</v>
      </c>
      <c r="Q215" s="8">
        <v>47520</v>
      </c>
      <c r="R215" s="24">
        <f t="shared" si="56"/>
        <v>57024</v>
      </c>
      <c r="S215" s="25">
        <f t="shared" si="57"/>
        <v>61300.800000000003</v>
      </c>
      <c r="T215" s="26">
        <v>77220</v>
      </c>
      <c r="U215" s="24">
        <f t="shared" si="58"/>
        <v>92664</v>
      </c>
      <c r="V215" s="25">
        <f t="shared" si="59"/>
        <v>99613.8</v>
      </c>
      <c r="W215" s="26">
        <v>93060</v>
      </c>
      <c r="X215" s="24">
        <f t="shared" si="60"/>
        <v>111672</v>
      </c>
      <c r="Y215" s="25">
        <f t="shared" si="61"/>
        <v>120047.4</v>
      </c>
      <c r="Z215" s="8">
        <v>108108</v>
      </c>
      <c r="AA215" s="24">
        <f t="shared" si="62"/>
        <v>129729.59999999999</v>
      </c>
      <c r="AB215" s="25">
        <f t="shared" si="63"/>
        <v>139459.31999999998</v>
      </c>
      <c r="AC215" s="8">
        <v>129730</v>
      </c>
      <c r="AD215" s="27">
        <f t="shared" si="64"/>
        <v>155676</v>
      </c>
      <c r="AE215" s="28">
        <f t="shared" si="65"/>
        <v>167351.70000000001</v>
      </c>
    </row>
    <row r="216" spans="1:31" x14ac:dyDescent="0.25">
      <c r="A216" s="22">
        <v>216</v>
      </c>
      <c r="B216" s="7" t="s">
        <v>14</v>
      </c>
      <c r="C216" s="23" t="s">
        <v>263</v>
      </c>
      <c r="D216" s="23" t="str">
        <f t="shared" si="51"/>
        <v>LAGOS-ISOLO</v>
      </c>
      <c r="E216" s="23" t="s">
        <v>31</v>
      </c>
      <c r="F216" s="23" t="str">
        <f>_xlfn.XLOOKUP(Table2[[#This Row],[State]],[1]!Table1[States],[1]!Table1[Geo Zones])</f>
        <v>South West</v>
      </c>
      <c r="G216" s="8">
        <v>42</v>
      </c>
      <c r="H216" s="8">
        <v>28812</v>
      </c>
      <c r="I216" s="24">
        <f t="shared" si="66"/>
        <v>34574.400000000001</v>
      </c>
      <c r="J216" s="25">
        <f t="shared" si="52"/>
        <v>37167.480000000003</v>
      </c>
      <c r="K216" s="8">
        <v>32928</v>
      </c>
      <c r="L216" s="24">
        <f t="shared" si="67"/>
        <v>39513.599999999999</v>
      </c>
      <c r="M216" s="25">
        <f t="shared" si="53"/>
        <v>42477.119999999995</v>
      </c>
      <c r="N216" s="8">
        <v>37044</v>
      </c>
      <c r="O216" s="24">
        <f t="shared" si="54"/>
        <v>44452.799999999996</v>
      </c>
      <c r="P216" s="25">
        <f t="shared" si="55"/>
        <v>47786.759999999995</v>
      </c>
      <c r="Q216" s="8">
        <v>49392</v>
      </c>
      <c r="R216" s="24">
        <f t="shared" si="56"/>
        <v>59270.399999999994</v>
      </c>
      <c r="S216" s="25">
        <f t="shared" si="57"/>
        <v>63715.679999999993</v>
      </c>
      <c r="T216" s="26">
        <v>82321</v>
      </c>
      <c r="U216" s="24">
        <f t="shared" si="58"/>
        <v>98785.2</v>
      </c>
      <c r="V216" s="25">
        <f t="shared" si="59"/>
        <v>106194.09</v>
      </c>
      <c r="W216" s="26">
        <v>98785</v>
      </c>
      <c r="X216" s="24">
        <f t="shared" si="60"/>
        <v>118542</v>
      </c>
      <c r="Y216" s="25">
        <f t="shared" si="61"/>
        <v>127432.65</v>
      </c>
      <c r="Z216" s="8">
        <v>115249</v>
      </c>
      <c r="AA216" s="24">
        <f t="shared" si="62"/>
        <v>138298.79999999999</v>
      </c>
      <c r="AB216" s="25">
        <f t="shared" si="63"/>
        <v>148671.21</v>
      </c>
      <c r="AC216" s="8">
        <v>138299</v>
      </c>
      <c r="AD216" s="27">
        <f t="shared" si="64"/>
        <v>165958.79999999999</v>
      </c>
      <c r="AE216" s="28">
        <f t="shared" si="65"/>
        <v>178405.71</v>
      </c>
    </row>
    <row r="217" spans="1:31" x14ac:dyDescent="0.25">
      <c r="A217" s="22">
        <v>217</v>
      </c>
      <c r="B217" s="7" t="s">
        <v>14</v>
      </c>
      <c r="C217" s="23" t="s">
        <v>264</v>
      </c>
      <c r="D217" s="23" t="str">
        <f t="shared" si="51"/>
        <v>LAGOS-ITAKPE</v>
      </c>
      <c r="E217" s="23" t="s">
        <v>105</v>
      </c>
      <c r="F217" s="23" t="str">
        <f>_xlfn.XLOOKUP(Table2[[#This Row],[State]],[1]!Table1[States],[1]!Table1[Geo Zones])</f>
        <v>North Central</v>
      </c>
      <c r="G217" s="8">
        <v>982</v>
      </c>
      <c r="H217" s="8">
        <v>112560</v>
      </c>
      <c r="I217" s="24">
        <f t="shared" si="66"/>
        <v>135072</v>
      </c>
      <c r="J217" s="25">
        <f t="shared" si="52"/>
        <v>145202.4</v>
      </c>
      <c r="K217" s="8">
        <v>128640</v>
      </c>
      <c r="L217" s="24">
        <f t="shared" si="67"/>
        <v>154368</v>
      </c>
      <c r="M217" s="25">
        <f t="shared" si="53"/>
        <v>165945.60000000001</v>
      </c>
      <c r="N217" s="8">
        <v>144720</v>
      </c>
      <c r="O217" s="24">
        <f t="shared" si="54"/>
        <v>173664</v>
      </c>
      <c r="P217" s="25">
        <f t="shared" si="55"/>
        <v>186688.8</v>
      </c>
      <c r="Q217" s="8">
        <v>198720</v>
      </c>
      <c r="R217" s="24">
        <f t="shared" si="56"/>
        <v>238464</v>
      </c>
      <c r="S217" s="25">
        <f t="shared" si="57"/>
        <v>256348.79999999999</v>
      </c>
      <c r="T217" s="26">
        <v>321600</v>
      </c>
      <c r="U217" s="24">
        <f t="shared" si="58"/>
        <v>385920</v>
      </c>
      <c r="V217" s="25">
        <f t="shared" si="59"/>
        <v>414864</v>
      </c>
      <c r="W217" s="26">
        <v>384960</v>
      </c>
      <c r="X217" s="24">
        <f t="shared" si="60"/>
        <v>461952</v>
      </c>
      <c r="Y217" s="25">
        <f t="shared" si="61"/>
        <v>496598.4</v>
      </c>
      <c r="Z217" s="8">
        <v>450240</v>
      </c>
      <c r="AA217" s="24">
        <f t="shared" si="62"/>
        <v>540288</v>
      </c>
      <c r="AB217" s="25">
        <f t="shared" si="63"/>
        <v>580809.6</v>
      </c>
      <c r="AC217" s="8">
        <v>540288</v>
      </c>
      <c r="AD217" s="27">
        <f t="shared" si="64"/>
        <v>648345.59999999998</v>
      </c>
      <c r="AE217" s="28">
        <f t="shared" si="65"/>
        <v>696971.52</v>
      </c>
    </row>
    <row r="218" spans="1:31" x14ac:dyDescent="0.25">
      <c r="A218" s="22">
        <v>218</v>
      </c>
      <c r="B218" s="7" t="s">
        <v>14</v>
      </c>
      <c r="C218" s="23" t="s">
        <v>265</v>
      </c>
      <c r="D218" s="23" t="str">
        <f t="shared" si="51"/>
        <v>LAGOS-ITIRE</v>
      </c>
      <c r="E218" s="23" t="s">
        <v>31</v>
      </c>
      <c r="F218" s="23" t="str">
        <f>_xlfn.XLOOKUP(Table2[[#This Row],[State]],[1]!Table1[States],[1]!Table1[Geo Zones])</f>
        <v>South West</v>
      </c>
      <c r="G218" s="8">
        <v>21</v>
      </c>
      <c r="H218" s="8">
        <v>27027</v>
      </c>
      <c r="I218" s="24">
        <f t="shared" si="66"/>
        <v>32432.399999999998</v>
      </c>
      <c r="J218" s="25">
        <f t="shared" si="52"/>
        <v>34864.829999999994</v>
      </c>
      <c r="K218" s="8">
        <v>30888</v>
      </c>
      <c r="L218" s="24">
        <f t="shared" si="67"/>
        <v>37065.599999999999</v>
      </c>
      <c r="M218" s="25">
        <f t="shared" si="53"/>
        <v>39845.519999999997</v>
      </c>
      <c r="N218" s="8">
        <v>34749</v>
      </c>
      <c r="O218" s="24">
        <f t="shared" si="54"/>
        <v>41698.799999999996</v>
      </c>
      <c r="P218" s="25">
        <f t="shared" si="55"/>
        <v>44826.209999999992</v>
      </c>
      <c r="Q218" s="8">
        <v>47520</v>
      </c>
      <c r="R218" s="24">
        <f t="shared" si="56"/>
        <v>57024</v>
      </c>
      <c r="S218" s="25">
        <f t="shared" si="57"/>
        <v>61300.800000000003</v>
      </c>
      <c r="T218" s="26">
        <v>77220</v>
      </c>
      <c r="U218" s="24">
        <f t="shared" si="58"/>
        <v>92664</v>
      </c>
      <c r="V218" s="25">
        <f t="shared" si="59"/>
        <v>99613.8</v>
      </c>
      <c r="W218" s="26">
        <v>92070</v>
      </c>
      <c r="X218" s="24">
        <f t="shared" si="60"/>
        <v>110484</v>
      </c>
      <c r="Y218" s="25">
        <f t="shared" si="61"/>
        <v>118770.3</v>
      </c>
      <c r="Z218" s="8">
        <v>108108</v>
      </c>
      <c r="AA218" s="24">
        <f t="shared" si="62"/>
        <v>129729.59999999999</v>
      </c>
      <c r="AB218" s="25">
        <f t="shared" si="63"/>
        <v>139459.31999999998</v>
      </c>
      <c r="AC218" s="8">
        <v>129730</v>
      </c>
      <c r="AD218" s="27">
        <f t="shared" si="64"/>
        <v>155676</v>
      </c>
      <c r="AE218" s="28">
        <f t="shared" si="65"/>
        <v>167351.70000000001</v>
      </c>
    </row>
    <row r="219" spans="1:31" x14ac:dyDescent="0.25">
      <c r="A219" s="22">
        <v>219</v>
      </c>
      <c r="B219" s="7" t="s">
        <v>14</v>
      </c>
      <c r="C219" s="23" t="s">
        <v>266</v>
      </c>
      <c r="D219" s="23" t="str">
        <f t="shared" si="51"/>
        <v>LAGOS-IWAYA</v>
      </c>
      <c r="E219" s="23" t="s">
        <v>31</v>
      </c>
      <c r="F219" s="23" t="str">
        <f>_xlfn.XLOOKUP(Table2[[#This Row],[State]],[1]!Table1[States],[1]!Table1[Geo Zones])</f>
        <v>South West</v>
      </c>
      <c r="G219" s="8">
        <v>25</v>
      </c>
      <c r="H219" s="8">
        <v>27027</v>
      </c>
      <c r="I219" s="24">
        <f t="shared" si="66"/>
        <v>32432.399999999998</v>
      </c>
      <c r="J219" s="25">
        <f t="shared" si="52"/>
        <v>34864.829999999994</v>
      </c>
      <c r="K219" s="8">
        <v>30888</v>
      </c>
      <c r="L219" s="24">
        <f t="shared" si="67"/>
        <v>37065.599999999999</v>
      </c>
      <c r="M219" s="25">
        <f t="shared" si="53"/>
        <v>39845.519999999997</v>
      </c>
      <c r="N219" s="8">
        <v>34749</v>
      </c>
      <c r="O219" s="24">
        <f t="shared" si="54"/>
        <v>41698.799999999996</v>
      </c>
      <c r="P219" s="25">
        <f t="shared" si="55"/>
        <v>44826.209999999992</v>
      </c>
      <c r="Q219" s="8">
        <v>47520</v>
      </c>
      <c r="R219" s="24">
        <f t="shared" si="56"/>
        <v>57024</v>
      </c>
      <c r="S219" s="25">
        <f t="shared" si="57"/>
        <v>61300.800000000003</v>
      </c>
      <c r="T219" s="26">
        <v>77220</v>
      </c>
      <c r="U219" s="24">
        <f t="shared" si="58"/>
        <v>92664</v>
      </c>
      <c r="V219" s="25">
        <f t="shared" si="59"/>
        <v>99613.8</v>
      </c>
      <c r="W219" s="26">
        <v>92070</v>
      </c>
      <c r="X219" s="24">
        <f t="shared" si="60"/>
        <v>110484</v>
      </c>
      <c r="Y219" s="25">
        <f t="shared" si="61"/>
        <v>118770.3</v>
      </c>
      <c r="Z219" s="8">
        <v>108108</v>
      </c>
      <c r="AA219" s="24">
        <f t="shared" si="62"/>
        <v>129729.59999999999</v>
      </c>
      <c r="AB219" s="25">
        <f t="shared" si="63"/>
        <v>139459.31999999998</v>
      </c>
      <c r="AC219" s="8">
        <v>129730</v>
      </c>
      <c r="AD219" s="27">
        <f t="shared" si="64"/>
        <v>155676</v>
      </c>
      <c r="AE219" s="28">
        <f t="shared" si="65"/>
        <v>167351.70000000001</v>
      </c>
    </row>
    <row r="220" spans="1:31" x14ac:dyDescent="0.25">
      <c r="A220" s="22">
        <v>220</v>
      </c>
      <c r="B220" s="7" t="s">
        <v>14</v>
      </c>
      <c r="C220" s="23" t="s">
        <v>267</v>
      </c>
      <c r="D220" s="23" t="str">
        <f t="shared" si="51"/>
        <v>LAGOS-IWO</v>
      </c>
      <c r="E220" s="23" t="s">
        <v>97</v>
      </c>
      <c r="F220" s="23" t="str">
        <f>_xlfn.XLOOKUP(Table2[[#This Row],[State]],[1]!Table1[States],[1]!Table1[Geo Zones])</f>
        <v>South West</v>
      </c>
      <c r="G220" s="8">
        <v>384</v>
      </c>
      <c r="H220" s="8">
        <v>53302</v>
      </c>
      <c r="I220" s="24">
        <f t="shared" si="66"/>
        <v>63962.399999999994</v>
      </c>
      <c r="J220" s="25">
        <f t="shared" si="52"/>
        <v>68759.579999999987</v>
      </c>
      <c r="K220" s="8">
        <v>60916</v>
      </c>
      <c r="L220" s="24">
        <f t="shared" si="67"/>
        <v>73099.199999999997</v>
      </c>
      <c r="M220" s="25">
        <f t="shared" si="53"/>
        <v>78581.64</v>
      </c>
      <c r="N220" s="8">
        <v>68531</v>
      </c>
      <c r="O220" s="24">
        <f t="shared" si="54"/>
        <v>82237.2</v>
      </c>
      <c r="P220" s="25">
        <f t="shared" si="55"/>
        <v>88404.989999999991</v>
      </c>
      <c r="Q220" s="8">
        <v>94090</v>
      </c>
      <c r="R220" s="24">
        <f t="shared" si="56"/>
        <v>112908</v>
      </c>
      <c r="S220" s="25">
        <f t="shared" si="57"/>
        <v>121376.1</v>
      </c>
      <c r="T220" s="26">
        <v>152290</v>
      </c>
      <c r="U220" s="24">
        <f t="shared" si="58"/>
        <v>182748</v>
      </c>
      <c r="V220" s="25">
        <f t="shared" si="59"/>
        <v>196454.1</v>
      </c>
      <c r="W220" s="26">
        <v>183330</v>
      </c>
      <c r="X220" s="24">
        <f t="shared" si="60"/>
        <v>219996</v>
      </c>
      <c r="Y220" s="25">
        <f t="shared" si="61"/>
        <v>236495.7</v>
      </c>
      <c r="Z220" s="8">
        <v>213206</v>
      </c>
      <c r="AA220" s="24">
        <f t="shared" si="62"/>
        <v>255847.19999999998</v>
      </c>
      <c r="AB220" s="25">
        <f t="shared" si="63"/>
        <v>275035.74</v>
      </c>
      <c r="AC220" s="8">
        <v>255847</v>
      </c>
      <c r="AD220" s="27">
        <f t="shared" si="64"/>
        <v>307016.39999999997</v>
      </c>
      <c r="AE220" s="28">
        <f t="shared" si="65"/>
        <v>330042.62999999995</v>
      </c>
    </row>
    <row r="221" spans="1:31" x14ac:dyDescent="0.25">
      <c r="A221" s="22">
        <v>221</v>
      </c>
      <c r="B221" s="7" t="s">
        <v>14</v>
      </c>
      <c r="C221" s="23" t="s">
        <v>268</v>
      </c>
      <c r="D221" s="23" t="str">
        <f t="shared" si="51"/>
        <v>LAGOS-IYANA IPAJA</v>
      </c>
      <c r="E221" s="23" t="s">
        <v>31</v>
      </c>
      <c r="F221" s="23" t="str">
        <f>_xlfn.XLOOKUP(Table2[[#This Row],[State]],[1]!Table1[States],[1]!Table1[Geo Zones])</f>
        <v>South West</v>
      </c>
      <c r="G221" s="8">
        <v>50</v>
      </c>
      <c r="H221" s="8">
        <v>28067</v>
      </c>
      <c r="I221" s="24">
        <f t="shared" si="66"/>
        <v>33680.400000000001</v>
      </c>
      <c r="J221" s="25">
        <f t="shared" si="52"/>
        <v>36206.43</v>
      </c>
      <c r="K221" s="8">
        <v>32076</v>
      </c>
      <c r="L221" s="24">
        <f t="shared" si="67"/>
        <v>38491.199999999997</v>
      </c>
      <c r="M221" s="25">
        <f t="shared" si="53"/>
        <v>41378.039999999994</v>
      </c>
      <c r="N221" s="8">
        <v>36086</v>
      </c>
      <c r="O221" s="24">
        <f t="shared" si="54"/>
        <v>43303.199999999997</v>
      </c>
      <c r="P221" s="25">
        <f t="shared" si="55"/>
        <v>46550.939999999995</v>
      </c>
      <c r="Q221" s="8">
        <v>49500</v>
      </c>
      <c r="R221" s="24">
        <f t="shared" si="56"/>
        <v>59400</v>
      </c>
      <c r="S221" s="25">
        <f t="shared" si="57"/>
        <v>63855</v>
      </c>
      <c r="T221" s="26">
        <v>80190</v>
      </c>
      <c r="U221" s="24">
        <f t="shared" si="58"/>
        <v>96228</v>
      </c>
      <c r="V221" s="25">
        <f t="shared" si="59"/>
        <v>103445.1</v>
      </c>
      <c r="W221" s="26">
        <v>96030</v>
      </c>
      <c r="X221" s="24">
        <f t="shared" si="60"/>
        <v>115236</v>
      </c>
      <c r="Y221" s="25">
        <f t="shared" si="61"/>
        <v>123878.7</v>
      </c>
      <c r="Z221" s="8">
        <v>112266</v>
      </c>
      <c r="AA221" s="24">
        <f t="shared" si="62"/>
        <v>134719.19999999998</v>
      </c>
      <c r="AB221" s="25">
        <f t="shared" si="63"/>
        <v>144823.13999999998</v>
      </c>
      <c r="AC221" s="8">
        <v>134719</v>
      </c>
      <c r="AD221" s="27">
        <f t="shared" si="64"/>
        <v>161662.79999999999</v>
      </c>
      <c r="AE221" s="28">
        <f t="shared" si="65"/>
        <v>173787.50999999998</v>
      </c>
    </row>
    <row r="222" spans="1:31" x14ac:dyDescent="0.25">
      <c r="A222" s="22">
        <v>222</v>
      </c>
      <c r="B222" s="7" t="s">
        <v>14</v>
      </c>
      <c r="C222" s="23" t="s">
        <v>269</v>
      </c>
      <c r="D222" s="23" t="str">
        <f t="shared" si="51"/>
        <v>LAGOS-IYANA ITIRE</v>
      </c>
      <c r="E222" s="23" t="s">
        <v>31</v>
      </c>
      <c r="F222" s="23" t="str">
        <f>_xlfn.XLOOKUP(Table2[[#This Row],[State]],[1]!Table1[States],[1]!Table1[Geo Zones])</f>
        <v>South West</v>
      </c>
      <c r="G222" s="8">
        <v>28</v>
      </c>
      <c r="H222" s="8">
        <v>27027</v>
      </c>
      <c r="I222" s="24">
        <f t="shared" si="66"/>
        <v>32432.399999999998</v>
      </c>
      <c r="J222" s="25">
        <f t="shared" si="52"/>
        <v>34864.829999999994</v>
      </c>
      <c r="K222" s="8">
        <v>30888</v>
      </c>
      <c r="L222" s="24">
        <f t="shared" si="67"/>
        <v>37065.599999999999</v>
      </c>
      <c r="M222" s="25">
        <f t="shared" si="53"/>
        <v>39845.519999999997</v>
      </c>
      <c r="N222" s="8">
        <v>34749</v>
      </c>
      <c r="O222" s="24">
        <f t="shared" si="54"/>
        <v>41698.799999999996</v>
      </c>
      <c r="P222" s="25">
        <f t="shared" si="55"/>
        <v>44826.209999999992</v>
      </c>
      <c r="Q222" s="8">
        <v>47520</v>
      </c>
      <c r="R222" s="24">
        <f t="shared" si="56"/>
        <v>57024</v>
      </c>
      <c r="S222" s="25">
        <f t="shared" si="57"/>
        <v>61300.800000000003</v>
      </c>
      <c r="T222" s="26">
        <v>77220</v>
      </c>
      <c r="U222" s="24">
        <f t="shared" si="58"/>
        <v>92664</v>
      </c>
      <c r="V222" s="25">
        <f t="shared" si="59"/>
        <v>99613.8</v>
      </c>
      <c r="W222" s="26">
        <v>92070</v>
      </c>
      <c r="X222" s="24">
        <f t="shared" si="60"/>
        <v>110484</v>
      </c>
      <c r="Y222" s="25">
        <f t="shared" si="61"/>
        <v>118770.3</v>
      </c>
      <c r="Z222" s="8">
        <v>108108</v>
      </c>
      <c r="AA222" s="24">
        <f t="shared" si="62"/>
        <v>129729.59999999999</v>
      </c>
      <c r="AB222" s="25">
        <f t="shared" si="63"/>
        <v>139459.31999999998</v>
      </c>
      <c r="AC222" s="8">
        <v>129730</v>
      </c>
      <c r="AD222" s="27">
        <f t="shared" si="64"/>
        <v>155676</v>
      </c>
      <c r="AE222" s="28">
        <f t="shared" si="65"/>
        <v>167351.70000000001</v>
      </c>
    </row>
    <row r="223" spans="1:31" x14ac:dyDescent="0.25">
      <c r="A223" s="22">
        <v>223</v>
      </c>
      <c r="B223" s="7" t="s">
        <v>14</v>
      </c>
      <c r="C223" s="23" t="s">
        <v>270</v>
      </c>
      <c r="D223" s="23" t="str">
        <f t="shared" si="51"/>
        <v>LAGOS-JADA</v>
      </c>
      <c r="E223" s="23" t="s">
        <v>159</v>
      </c>
      <c r="F223" s="23" t="str">
        <f>_xlfn.XLOOKUP(Table2[[#This Row],[State]],[1]!Table1[States],[1]!Table1[Geo Zones])</f>
        <v>North East</v>
      </c>
      <c r="G223" s="8">
        <v>2550</v>
      </c>
      <c r="H223" s="8">
        <v>219089</v>
      </c>
      <c r="I223" s="24">
        <f t="shared" si="66"/>
        <v>262906.8</v>
      </c>
      <c r="J223" s="25">
        <f t="shared" si="52"/>
        <v>282624.81</v>
      </c>
      <c r="K223" s="8">
        <v>250388</v>
      </c>
      <c r="L223" s="24">
        <f t="shared" si="67"/>
        <v>300465.59999999998</v>
      </c>
      <c r="M223" s="25">
        <f t="shared" si="53"/>
        <v>323000.51999999996</v>
      </c>
      <c r="N223" s="8">
        <v>281686</v>
      </c>
      <c r="O223" s="24">
        <f t="shared" si="54"/>
        <v>338023.2</v>
      </c>
      <c r="P223" s="25">
        <f t="shared" si="55"/>
        <v>363374.94</v>
      </c>
      <c r="Q223" s="8">
        <v>387680</v>
      </c>
      <c r="R223" s="24">
        <f t="shared" si="56"/>
        <v>465216</v>
      </c>
      <c r="S223" s="25">
        <f t="shared" si="57"/>
        <v>500107.2</v>
      </c>
      <c r="T223" s="26">
        <v>625970</v>
      </c>
      <c r="U223" s="24">
        <f t="shared" si="58"/>
        <v>751164</v>
      </c>
      <c r="V223" s="25">
        <f t="shared" si="59"/>
        <v>807501.3</v>
      </c>
      <c r="W223" s="26">
        <v>751530</v>
      </c>
      <c r="X223" s="24">
        <f t="shared" si="60"/>
        <v>901836</v>
      </c>
      <c r="Y223" s="25">
        <f t="shared" si="61"/>
        <v>969473.7</v>
      </c>
      <c r="Z223" s="8">
        <v>876357</v>
      </c>
      <c r="AA223" s="24">
        <f t="shared" si="62"/>
        <v>1051628.3999999999</v>
      </c>
      <c r="AB223" s="25">
        <f t="shared" si="63"/>
        <v>1130500.5299999998</v>
      </c>
      <c r="AC223" s="8">
        <v>1051629</v>
      </c>
      <c r="AD223" s="27">
        <f t="shared" si="64"/>
        <v>1261954.8</v>
      </c>
      <c r="AE223" s="28">
        <f t="shared" si="65"/>
        <v>1356601.4100000001</v>
      </c>
    </row>
    <row r="224" spans="1:31" x14ac:dyDescent="0.25">
      <c r="A224" s="22">
        <v>224</v>
      </c>
      <c r="B224" s="7" t="s">
        <v>14</v>
      </c>
      <c r="C224" s="23" t="s">
        <v>271</v>
      </c>
      <c r="D224" s="23" t="str">
        <f t="shared" si="51"/>
        <v>LAGOS-JALINGO</v>
      </c>
      <c r="E224" s="23" t="s">
        <v>182</v>
      </c>
      <c r="F224" s="23" t="str">
        <f>_xlfn.XLOOKUP(Table2[[#This Row],[State]],[1]!Table1[States],[1]!Table1[Geo Zones])</f>
        <v>North East</v>
      </c>
      <c r="G224" s="8">
        <v>2252</v>
      </c>
      <c r="H224" s="8">
        <v>200348</v>
      </c>
      <c r="I224" s="24">
        <f t="shared" si="66"/>
        <v>240417.59999999998</v>
      </c>
      <c r="J224" s="25">
        <f t="shared" si="52"/>
        <v>258448.91999999998</v>
      </c>
      <c r="K224" s="8">
        <v>228969</v>
      </c>
      <c r="L224" s="24">
        <f t="shared" si="67"/>
        <v>274762.8</v>
      </c>
      <c r="M224" s="25">
        <f t="shared" si="53"/>
        <v>295370.01</v>
      </c>
      <c r="N224" s="8">
        <v>257590</v>
      </c>
      <c r="O224" s="24">
        <f t="shared" si="54"/>
        <v>309108</v>
      </c>
      <c r="P224" s="25">
        <f t="shared" si="55"/>
        <v>332291.09999999998</v>
      </c>
      <c r="Q224" s="8">
        <v>354754</v>
      </c>
      <c r="R224" s="24">
        <f t="shared" si="56"/>
        <v>425704.8</v>
      </c>
      <c r="S224" s="25">
        <f t="shared" si="57"/>
        <v>457632.66</v>
      </c>
      <c r="T224" s="26">
        <v>572423</v>
      </c>
      <c r="U224" s="24">
        <f t="shared" si="58"/>
        <v>686907.6</v>
      </c>
      <c r="V224" s="25">
        <f t="shared" si="59"/>
        <v>738425.66999999993</v>
      </c>
      <c r="W224" s="26">
        <v>687278</v>
      </c>
      <c r="X224" s="24">
        <f t="shared" si="60"/>
        <v>824733.6</v>
      </c>
      <c r="Y224" s="25">
        <f t="shared" si="61"/>
        <v>886588.62</v>
      </c>
      <c r="Z224" s="8">
        <v>801392</v>
      </c>
      <c r="AA224" s="24">
        <f t="shared" si="62"/>
        <v>961670.39999999991</v>
      </c>
      <c r="AB224" s="25">
        <f t="shared" si="63"/>
        <v>1033795.6799999999</v>
      </c>
      <c r="AC224" s="8">
        <v>961670</v>
      </c>
      <c r="AD224" s="27">
        <f t="shared" si="64"/>
        <v>1154004</v>
      </c>
      <c r="AE224" s="28">
        <f t="shared" si="65"/>
        <v>1240554.3</v>
      </c>
    </row>
    <row r="225" spans="1:31" x14ac:dyDescent="0.25">
      <c r="A225" s="22">
        <v>225</v>
      </c>
      <c r="B225" s="7" t="s">
        <v>14</v>
      </c>
      <c r="C225" s="23" t="s">
        <v>272</v>
      </c>
      <c r="D225" s="23" t="str">
        <f t="shared" si="51"/>
        <v>LAGOS-JEBBA</v>
      </c>
      <c r="E225" s="23" t="s">
        <v>105</v>
      </c>
      <c r="F225" s="23" t="str">
        <f>_xlfn.XLOOKUP(Table2[[#This Row],[State]],[1]!Table1[States],[1]!Table1[Geo Zones])</f>
        <v>North Central</v>
      </c>
      <c r="G225" s="8">
        <v>810</v>
      </c>
      <c r="H225" s="8">
        <v>95088</v>
      </c>
      <c r="I225" s="24">
        <f t="shared" si="66"/>
        <v>114105.59999999999</v>
      </c>
      <c r="J225" s="25">
        <f t="shared" si="52"/>
        <v>122663.51999999999</v>
      </c>
      <c r="K225" s="8">
        <v>108672</v>
      </c>
      <c r="L225" s="24">
        <f t="shared" si="67"/>
        <v>130406.39999999999</v>
      </c>
      <c r="M225" s="25">
        <f t="shared" si="53"/>
        <v>140186.88</v>
      </c>
      <c r="N225" s="8">
        <v>122256</v>
      </c>
      <c r="O225" s="24">
        <f t="shared" si="54"/>
        <v>146707.19999999998</v>
      </c>
      <c r="P225" s="25">
        <f t="shared" si="55"/>
        <v>157710.24</v>
      </c>
      <c r="Q225" s="8">
        <v>168960</v>
      </c>
      <c r="R225" s="24">
        <f t="shared" si="56"/>
        <v>202752</v>
      </c>
      <c r="S225" s="25">
        <f t="shared" si="57"/>
        <v>217958.39999999999</v>
      </c>
      <c r="T225" s="26">
        <v>271680</v>
      </c>
      <c r="U225" s="24">
        <f t="shared" si="58"/>
        <v>326016</v>
      </c>
      <c r="V225" s="25">
        <f t="shared" si="59"/>
        <v>350467.2</v>
      </c>
      <c r="W225" s="26">
        <v>326400</v>
      </c>
      <c r="X225" s="24">
        <f t="shared" si="60"/>
        <v>391680</v>
      </c>
      <c r="Y225" s="25">
        <f t="shared" si="61"/>
        <v>421056</v>
      </c>
      <c r="Z225" s="8">
        <v>380352</v>
      </c>
      <c r="AA225" s="24">
        <f t="shared" si="62"/>
        <v>456422.39999999997</v>
      </c>
      <c r="AB225" s="25">
        <f t="shared" si="63"/>
        <v>490654.07999999996</v>
      </c>
      <c r="AC225" s="8">
        <v>456422</v>
      </c>
      <c r="AD225" s="27">
        <f t="shared" si="64"/>
        <v>547706.4</v>
      </c>
      <c r="AE225" s="28">
        <f t="shared" si="65"/>
        <v>588784.38</v>
      </c>
    </row>
    <row r="226" spans="1:31" x14ac:dyDescent="0.25">
      <c r="A226" s="22">
        <v>226</v>
      </c>
      <c r="B226" s="7" t="s">
        <v>14</v>
      </c>
      <c r="C226" s="23" t="s">
        <v>273</v>
      </c>
      <c r="D226" s="23" t="str">
        <f t="shared" si="51"/>
        <v>LAGOS-JEGA</v>
      </c>
      <c r="E226" s="23" t="s">
        <v>116</v>
      </c>
      <c r="F226" s="23" t="str">
        <f>_xlfn.XLOOKUP(Table2[[#This Row],[State]],[1]!Table1[States],[1]!Table1[Geo Zones])</f>
        <v>North West</v>
      </c>
      <c r="G226" s="8">
        <v>1722</v>
      </c>
      <c r="H226" s="8">
        <v>157555</v>
      </c>
      <c r="I226" s="24">
        <f t="shared" si="66"/>
        <v>189066</v>
      </c>
      <c r="J226" s="25">
        <f t="shared" si="52"/>
        <v>203245.95</v>
      </c>
      <c r="K226" s="8">
        <v>180063</v>
      </c>
      <c r="L226" s="24">
        <f t="shared" si="67"/>
        <v>216075.6</v>
      </c>
      <c r="M226" s="25">
        <f t="shared" si="53"/>
        <v>232281.27000000002</v>
      </c>
      <c r="N226" s="8">
        <v>202571</v>
      </c>
      <c r="O226" s="24">
        <f t="shared" si="54"/>
        <v>243085.19999999998</v>
      </c>
      <c r="P226" s="25">
        <f t="shared" si="55"/>
        <v>261316.58999999997</v>
      </c>
      <c r="Q226" s="8">
        <v>279728</v>
      </c>
      <c r="R226" s="24">
        <f t="shared" si="56"/>
        <v>335673.59999999998</v>
      </c>
      <c r="S226" s="25">
        <f t="shared" si="57"/>
        <v>360849.12</v>
      </c>
      <c r="T226" s="26">
        <v>450158</v>
      </c>
      <c r="U226" s="24">
        <f t="shared" si="58"/>
        <v>540189.6</v>
      </c>
      <c r="V226" s="25">
        <f t="shared" si="59"/>
        <v>580703.81999999995</v>
      </c>
      <c r="W226" s="26">
        <v>540930</v>
      </c>
      <c r="X226" s="24">
        <f t="shared" si="60"/>
        <v>649116</v>
      </c>
      <c r="Y226" s="25">
        <f t="shared" si="61"/>
        <v>697799.7</v>
      </c>
      <c r="Z226" s="8">
        <v>630221</v>
      </c>
      <c r="AA226" s="24">
        <f t="shared" si="62"/>
        <v>756265.2</v>
      </c>
      <c r="AB226" s="25">
        <f t="shared" si="63"/>
        <v>812985.09</v>
      </c>
      <c r="AC226" s="8">
        <v>756265</v>
      </c>
      <c r="AD226" s="27">
        <f t="shared" si="64"/>
        <v>907518</v>
      </c>
      <c r="AE226" s="28">
        <f t="shared" si="65"/>
        <v>975581.85</v>
      </c>
    </row>
    <row r="227" spans="1:31" x14ac:dyDescent="0.25">
      <c r="A227" s="22">
        <v>227</v>
      </c>
      <c r="B227" s="7" t="s">
        <v>14</v>
      </c>
      <c r="C227" s="23" t="s">
        <v>274</v>
      </c>
      <c r="D227" s="23" t="str">
        <f t="shared" si="51"/>
        <v>LAGOS-JOS</v>
      </c>
      <c r="E227" s="23" t="s">
        <v>120</v>
      </c>
      <c r="F227" s="23" t="str">
        <f>_xlfn.XLOOKUP(Table2[[#This Row],[State]],[1]!Table1[States],[1]!Table1[Geo Zones])</f>
        <v>North Central</v>
      </c>
      <c r="G227" s="8">
        <v>2162</v>
      </c>
      <c r="H227" s="8">
        <v>190946</v>
      </c>
      <c r="I227" s="24">
        <f t="shared" si="66"/>
        <v>229135.19999999998</v>
      </c>
      <c r="J227" s="25">
        <f t="shared" si="52"/>
        <v>246320.33999999997</v>
      </c>
      <c r="K227" s="8">
        <v>218225</v>
      </c>
      <c r="L227" s="24">
        <f t="shared" si="67"/>
        <v>261870</v>
      </c>
      <c r="M227" s="25">
        <f t="shared" si="53"/>
        <v>281510.25</v>
      </c>
      <c r="N227" s="8">
        <v>245503</v>
      </c>
      <c r="O227" s="24">
        <f t="shared" si="54"/>
        <v>294603.59999999998</v>
      </c>
      <c r="P227" s="25">
        <f t="shared" si="55"/>
        <v>316698.87</v>
      </c>
      <c r="Q227" s="8">
        <v>338081</v>
      </c>
      <c r="R227" s="24">
        <f t="shared" si="56"/>
        <v>405697.2</v>
      </c>
      <c r="S227" s="25">
        <f t="shared" si="57"/>
        <v>436124.49</v>
      </c>
      <c r="T227" s="26">
        <v>545561</v>
      </c>
      <c r="U227" s="24">
        <f t="shared" si="58"/>
        <v>654673.19999999995</v>
      </c>
      <c r="V227" s="25">
        <f t="shared" si="59"/>
        <v>703773.69</v>
      </c>
      <c r="W227" s="26">
        <v>654859</v>
      </c>
      <c r="X227" s="24">
        <f t="shared" si="60"/>
        <v>785830.79999999993</v>
      </c>
      <c r="Y227" s="25">
        <f t="shared" si="61"/>
        <v>844768.10999999987</v>
      </c>
      <c r="Z227" s="8">
        <v>763786</v>
      </c>
      <c r="AA227" s="24">
        <f t="shared" si="62"/>
        <v>916543.2</v>
      </c>
      <c r="AB227" s="25">
        <f t="shared" si="63"/>
        <v>985283.94</v>
      </c>
      <c r="AC227" s="8">
        <v>916543</v>
      </c>
      <c r="AD227" s="27">
        <f t="shared" si="64"/>
        <v>1099851.5999999999</v>
      </c>
      <c r="AE227" s="28">
        <f t="shared" si="65"/>
        <v>1182340.4699999997</v>
      </c>
    </row>
    <row r="228" spans="1:31" x14ac:dyDescent="0.25">
      <c r="A228" s="22">
        <v>228</v>
      </c>
      <c r="B228" s="7" t="s">
        <v>14</v>
      </c>
      <c r="C228" s="23" t="s">
        <v>275</v>
      </c>
      <c r="D228" s="23" t="str">
        <f t="shared" si="51"/>
        <v>LAGOS-KABBA</v>
      </c>
      <c r="E228" s="23" t="s">
        <v>95</v>
      </c>
      <c r="F228" s="23" t="str">
        <f>_xlfn.XLOOKUP(Table2[[#This Row],[State]],[1]!Table1[States],[1]!Table1[Geo Zones])</f>
        <v>North Central</v>
      </c>
      <c r="G228" s="8">
        <v>940</v>
      </c>
      <c r="H228" s="8">
        <v>107453</v>
      </c>
      <c r="I228" s="24">
        <f t="shared" si="66"/>
        <v>128943.59999999999</v>
      </c>
      <c r="J228" s="25">
        <f t="shared" si="52"/>
        <v>138614.37</v>
      </c>
      <c r="K228" s="8">
        <v>122803</v>
      </c>
      <c r="L228" s="24">
        <f t="shared" si="67"/>
        <v>147363.6</v>
      </c>
      <c r="M228" s="25">
        <f t="shared" si="53"/>
        <v>158415.87</v>
      </c>
      <c r="N228" s="8">
        <v>138154</v>
      </c>
      <c r="O228" s="24">
        <f t="shared" si="54"/>
        <v>165784.79999999999</v>
      </c>
      <c r="P228" s="25">
        <f t="shared" si="55"/>
        <v>178218.65999999997</v>
      </c>
      <c r="Q228" s="8">
        <v>190008</v>
      </c>
      <c r="R228" s="24">
        <f t="shared" si="56"/>
        <v>228009.60000000001</v>
      </c>
      <c r="S228" s="25">
        <f t="shared" si="57"/>
        <v>245110.32</v>
      </c>
      <c r="T228" s="26">
        <v>307008</v>
      </c>
      <c r="U228" s="24">
        <f t="shared" si="58"/>
        <v>368409.59999999998</v>
      </c>
      <c r="V228" s="25">
        <f t="shared" si="59"/>
        <v>396040.31999999995</v>
      </c>
      <c r="W228" s="26">
        <v>367848</v>
      </c>
      <c r="X228" s="24">
        <f t="shared" si="60"/>
        <v>441417.6</v>
      </c>
      <c r="Y228" s="25">
        <f t="shared" si="61"/>
        <v>474523.92</v>
      </c>
      <c r="Z228" s="8">
        <v>429811</v>
      </c>
      <c r="AA228" s="24">
        <f t="shared" si="62"/>
        <v>515773.19999999995</v>
      </c>
      <c r="AB228" s="25">
        <f t="shared" si="63"/>
        <v>554456.18999999994</v>
      </c>
      <c r="AC228" s="8">
        <v>515773</v>
      </c>
      <c r="AD228" s="27">
        <f t="shared" si="64"/>
        <v>618927.6</v>
      </c>
      <c r="AE228" s="28">
        <f t="shared" si="65"/>
        <v>665347.16999999993</v>
      </c>
    </row>
    <row r="229" spans="1:31" x14ac:dyDescent="0.25">
      <c r="A229" s="22">
        <v>229</v>
      </c>
      <c r="B229" s="7" t="s">
        <v>14</v>
      </c>
      <c r="C229" s="23" t="s">
        <v>276</v>
      </c>
      <c r="D229" s="23" t="str">
        <f t="shared" si="51"/>
        <v>LAGOS-KABOGI</v>
      </c>
      <c r="E229" s="23" t="s">
        <v>95</v>
      </c>
      <c r="F229" s="23" t="str">
        <f>_xlfn.XLOOKUP(Table2[[#This Row],[State]],[1]!Table1[States],[1]!Table1[Geo Zones])</f>
        <v>North Central</v>
      </c>
      <c r="G229" s="8">
        <v>1090</v>
      </c>
      <c r="H229" s="8">
        <v>119246</v>
      </c>
      <c r="I229" s="24">
        <f t="shared" si="66"/>
        <v>143095.19999999998</v>
      </c>
      <c r="J229" s="25">
        <f t="shared" si="52"/>
        <v>153827.33999999997</v>
      </c>
      <c r="K229" s="8">
        <v>136282</v>
      </c>
      <c r="L229" s="24">
        <f t="shared" si="67"/>
        <v>163538.4</v>
      </c>
      <c r="M229" s="25">
        <f t="shared" si="53"/>
        <v>175803.78</v>
      </c>
      <c r="N229" s="8">
        <v>153317</v>
      </c>
      <c r="O229" s="24">
        <f t="shared" si="54"/>
        <v>183980.4</v>
      </c>
      <c r="P229" s="25">
        <f t="shared" si="55"/>
        <v>197778.93</v>
      </c>
      <c r="Q229" s="8">
        <v>211536</v>
      </c>
      <c r="R229" s="24">
        <f t="shared" si="56"/>
        <v>253843.19999999998</v>
      </c>
      <c r="S229" s="25">
        <f t="shared" si="57"/>
        <v>272881.44</v>
      </c>
      <c r="T229" s="26">
        <v>340704</v>
      </c>
      <c r="U229" s="24">
        <f t="shared" si="58"/>
        <v>408844.79999999999</v>
      </c>
      <c r="V229" s="25">
        <f t="shared" si="59"/>
        <v>439508.16</v>
      </c>
      <c r="W229" s="26">
        <v>409032</v>
      </c>
      <c r="X229" s="24">
        <f t="shared" si="60"/>
        <v>490838.39999999997</v>
      </c>
      <c r="Y229" s="25">
        <f t="shared" si="61"/>
        <v>527651.27999999991</v>
      </c>
      <c r="Z229" s="8">
        <v>476986</v>
      </c>
      <c r="AA229" s="24">
        <f t="shared" si="62"/>
        <v>572383.19999999995</v>
      </c>
      <c r="AB229" s="25">
        <f t="shared" si="63"/>
        <v>615311.93999999994</v>
      </c>
      <c r="AC229" s="8">
        <v>572383</v>
      </c>
      <c r="AD229" s="27">
        <f t="shared" si="64"/>
        <v>686859.6</v>
      </c>
      <c r="AE229" s="28">
        <f t="shared" si="65"/>
        <v>738374.07</v>
      </c>
    </row>
    <row r="230" spans="1:31" x14ac:dyDescent="0.25">
      <c r="A230" s="22">
        <v>230</v>
      </c>
      <c r="B230" s="7" t="s">
        <v>14</v>
      </c>
      <c r="C230" s="23" t="s">
        <v>277</v>
      </c>
      <c r="D230" s="23" t="str">
        <f t="shared" si="51"/>
        <v>LAGOS-KADUNA</v>
      </c>
      <c r="E230" s="23" t="s">
        <v>80</v>
      </c>
      <c r="F230" s="23" t="str">
        <f>_xlfn.XLOOKUP(Table2[[#This Row],[State]],[1]!Table1[States],[1]!Table1[Geo Zones])</f>
        <v>North West</v>
      </c>
      <c r="G230" s="8">
        <v>1744</v>
      </c>
      <c r="H230" s="8">
        <v>153199</v>
      </c>
      <c r="I230" s="24">
        <f t="shared" si="66"/>
        <v>183838.8</v>
      </c>
      <c r="J230" s="25">
        <f t="shared" si="52"/>
        <v>197626.71</v>
      </c>
      <c r="K230" s="8">
        <v>175085</v>
      </c>
      <c r="L230" s="24">
        <f t="shared" si="67"/>
        <v>210102</v>
      </c>
      <c r="M230" s="25">
        <f t="shared" si="53"/>
        <v>225859.65</v>
      </c>
      <c r="N230" s="8">
        <v>196971</v>
      </c>
      <c r="O230" s="24">
        <f t="shared" si="54"/>
        <v>236365.19999999998</v>
      </c>
      <c r="P230" s="25">
        <f t="shared" si="55"/>
        <v>254092.58999999997</v>
      </c>
      <c r="Q230" s="8">
        <v>271653</v>
      </c>
      <c r="R230" s="24">
        <f t="shared" si="56"/>
        <v>325983.59999999998</v>
      </c>
      <c r="S230" s="25">
        <f t="shared" si="57"/>
        <v>350432.37</v>
      </c>
      <c r="T230" s="26">
        <v>437713</v>
      </c>
      <c r="U230" s="24">
        <f t="shared" si="58"/>
        <v>525255.6</v>
      </c>
      <c r="V230" s="25">
        <f t="shared" si="59"/>
        <v>564649.77</v>
      </c>
      <c r="W230" s="26">
        <v>525255</v>
      </c>
      <c r="X230" s="24">
        <f t="shared" si="60"/>
        <v>630306</v>
      </c>
      <c r="Y230" s="25">
        <f t="shared" si="61"/>
        <v>677578.95</v>
      </c>
      <c r="Z230" s="8">
        <v>612798</v>
      </c>
      <c r="AA230" s="24">
        <f t="shared" si="62"/>
        <v>735357.6</v>
      </c>
      <c r="AB230" s="25">
        <f t="shared" si="63"/>
        <v>790509.41999999993</v>
      </c>
      <c r="AC230" s="8">
        <v>735357</v>
      </c>
      <c r="AD230" s="27">
        <f t="shared" si="64"/>
        <v>882428.4</v>
      </c>
      <c r="AE230" s="28">
        <f t="shared" si="65"/>
        <v>948610.53</v>
      </c>
    </row>
    <row r="231" spans="1:31" x14ac:dyDescent="0.25">
      <c r="A231" s="22">
        <v>231</v>
      </c>
      <c r="B231" s="7" t="s">
        <v>14</v>
      </c>
      <c r="C231" s="23" t="s">
        <v>278</v>
      </c>
      <c r="D231" s="23" t="str">
        <f t="shared" si="51"/>
        <v>LAGOS-KAFANCHAN</v>
      </c>
      <c r="E231" s="23" t="s">
        <v>80</v>
      </c>
      <c r="F231" s="23" t="str">
        <f>_xlfn.XLOOKUP(Table2[[#This Row],[State]],[1]!Table1[States],[1]!Table1[Geo Zones])</f>
        <v>North West</v>
      </c>
      <c r="G231" s="8">
        <v>1966</v>
      </c>
      <c r="H231" s="8">
        <v>158253</v>
      </c>
      <c r="I231" s="24">
        <f t="shared" si="66"/>
        <v>189903.6</v>
      </c>
      <c r="J231" s="25">
        <f t="shared" si="52"/>
        <v>204146.37</v>
      </c>
      <c r="K231" s="8">
        <v>180861</v>
      </c>
      <c r="L231" s="24">
        <f t="shared" si="67"/>
        <v>217033.19999999998</v>
      </c>
      <c r="M231" s="25">
        <f t="shared" si="53"/>
        <v>233310.68999999997</v>
      </c>
      <c r="N231" s="8">
        <v>203469</v>
      </c>
      <c r="O231" s="24">
        <f t="shared" si="54"/>
        <v>244162.8</v>
      </c>
      <c r="P231" s="25">
        <f t="shared" si="55"/>
        <v>262475.01</v>
      </c>
      <c r="Q231" s="8">
        <v>279775</v>
      </c>
      <c r="R231" s="24">
        <f t="shared" si="56"/>
        <v>335730</v>
      </c>
      <c r="S231" s="25">
        <f t="shared" si="57"/>
        <v>360909.75</v>
      </c>
      <c r="T231" s="26">
        <v>452153</v>
      </c>
      <c r="U231" s="24">
        <f t="shared" si="58"/>
        <v>542583.6</v>
      </c>
      <c r="V231" s="25">
        <f t="shared" si="59"/>
        <v>583277.37</v>
      </c>
      <c r="W231" s="26">
        <v>542403</v>
      </c>
      <c r="X231" s="24">
        <f t="shared" si="60"/>
        <v>650883.6</v>
      </c>
      <c r="Y231" s="25">
        <f t="shared" si="61"/>
        <v>699699.87</v>
      </c>
      <c r="Z231" s="8">
        <v>633014</v>
      </c>
      <c r="AA231" s="24">
        <f t="shared" si="62"/>
        <v>759616.79999999993</v>
      </c>
      <c r="AB231" s="25">
        <f t="shared" si="63"/>
        <v>816588.05999999994</v>
      </c>
      <c r="AC231" s="8">
        <v>759616</v>
      </c>
      <c r="AD231" s="27">
        <f t="shared" si="64"/>
        <v>911539.19999999995</v>
      </c>
      <c r="AE231" s="28">
        <f t="shared" si="65"/>
        <v>979904.6399999999</v>
      </c>
    </row>
    <row r="232" spans="1:31" x14ac:dyDescent="0.25">
      <c r="A232" s="22">
        <v>232</v>
      </c>
      <c r="B232" s="7" t="s">
        <v>14</v>
      </c>
      <c r="C232" s="23" t="s">
        <v>279</v>
      </c>
      <c r="D232" s="23" t="str">
        <f t="shared" si="51"/>
        <v>LAGOS-KAMBA</v>
      </c>
      <c r="E232" s="23" t="s">
        <v>116</v>
      </c>
      <c r="F232" s="23" t="str">
        <f>_xlfn.XLOOKUP(Table2[[#This Row],[State]],[1]!Table1[States],[1]!Table1[Geo Zones])</f>
        <v>North West</v>
      </c>
      <c r="G232" s="8">
        <v>1488</v>
      </c>
      <c r="H232" s="8">
        <v>142318</v>
      </c>
      <c r="I232" s="24">
        <f t="shared" si="66"/>
        <v>170781.6</v>
      </c>
      <c r="J232" s="25">
        <f t="shared" si="52"/>
        <v>183590.22</v>
      </c>
      <c r="K232" s="8">
        <v>162650</v>
      </c>
      <c r="L232" s="24">
        <f t="shared" si="67"/>
        <v>195180</v>
      </c>
      <c r="M232" s="25">
        <f t="shared" si="53"/>
        <v>209818.5</v>
      </c>
      <c r="N232" s="8">
        <v>182981</v>
      </c>
      <c r="O232" s="24">
        <f t="shared" si="54"/>
        <v>219577.19999999998</v>
      </c>
      <c r="P232" s="25">
        <f t="shared" si="55"/>
        <v>236045.49</v>
      </c>
      <c r="Q232" s="8">
        <v>251940</v>
      </c>
      <c r="R232" s="24">
        <f t="shared" si="56"/>
        <v>302328</v>
      </c>
      <c r="S232" s="25">
        <f t="shared" si="57"/>
        <v>325002.59999999998</v>
      </c>
      <c r="T232" s="26">
        <v>406624</v>
      </c>
      <c r="U232" s="24">
        <f t="shared" si="58"/>
        <v>487948.79999999999</v>
      </c>
      <c r="V232" s="25">
        <f t="shared" si="59"/>
        <v>524544.96</v>
      </c>
      <c r="W232" s="26">
        <v>488134</v>
      </c>
      <c r="X232" s="24">
        <f t="shared" si="60"/>
        <v>585760.79999999993</v>
      </c>
      <c r="Y232" s="25">
        <f t="shared" si="61"/>
        <v>629692.85999999987</v>
      </c>
      <c r="Z232" s="8">
        <v>569273</v>
      </c>
      <c r="AA232" s="24">
        <f t="shared" si="62"/>
        <v>683127.6</v>
      </c>
      <c r="AB232" s="25">
        <f t="shared" si="63"/>
        <v>734362.16999999993</v>
      </c>
      <c r="AC232" s="8">
        <v>683128</v>
      </c>
      <c r="AD232" s="27">
        <f t="shared" si="64"/>
        <v>819753.6</v>
      </c>
      <c r="AE232" s="28">
        <f t="shared" si="65"/>
        <v>881235.12</v>
      </c>
    </row>
    <row r="233" spans="1:31" x14ac:dyDescent="0.25">
      <c r="A233" s="22">
        <v>233</v>
      </c>
      <c r="B233" s="7" t="s">
        <v>14</v>
      </c>
      <c r="C233" s="23" t="s">
        <v>280</v>
      </c>
      <c r="D233" s="23" t="str">
        <f t="shared" si="51"/>
        <v>LAGOS-KANAM</v>
      </c>
      <c r="E233" s="23" t="s">
        <v>120</v>
      </c>
      <c r="F233" s="23" t="str">
        <f>_xlfn.XLOOKUP(Table2[[#This Row],[State]],[1]!Table1[States],[1]!Table1[Geo Zones])</f>
        <v>North Central</v>
      </c>
      <c r="G233" s="8">
        <v>2281</v>
      </c>
      <c r="H233" s="8">
        <v>200348</v>
      </c>
      <c r="I233" s="24">
        <f t="shared" si="66"/>
        <v>240417.59999999998</v>
      </c>
      <c r="J233" s="25">
        <f t="shared" si="52"/>
        <v>258448.91999999998</v>
      </c>
      <c r="K233" s="8">
        <v>228969</v>
      </c>
      <c r="L233" s="24">
        <f t="shared" si="67"/>
        <v>274762.8</v>
      </c>
      <c r="M233" s="25">
        <f t="shared" si="53"/>
        <v>295370.01</v>
      </c>
      <c r="N233" s="8">
        <v>257590</v>
      </c>
      <c r="O233" s="24">
        <f t="shared" si="54"/>
        <v>309108</v>
      </c>
      <c r="P233" s="25">
        <f t="shared" si="55"/>
        <v>332291.09999999998</v>
      </c>
      <c r="Q233" s="8">
        <v>354754</v>
      </c>
      <c r="R233" s="24">
        <f t="shared" si="56"/>
        <v>425704.8</v>
      </c>
      <c r="S233" s="25">
        <f t="shared" si="57"/>
        <v>457632.66</v>
      </c>
      <c r="T233" s="26">
        <v>572423</v>
      </c>
      <c r="U233" s="24">
        <f t="shared" si="58"/>
        <v>686907.6</v>
      </c>
      <c r="V233" s="25">
        <f t="shared" si="59"/>
        <v>738425.66999999993</v>
      </c>
      <c r="W233" s="26">
        <v>686351</v>
      </c>
      <c r="X233" s="24">
        <f t="shared" si="60"/>
        <v>823621.2</v>
      </c>
      <c r="Y233" s="25">
        <f t="shared" si="61"/>
        <v>885392.78999999992</v>
      </c>
      <c r="Z233" s="8">
        <v>801392</v>
      </c>
      <c r="AA233" s="24">
        <f t="shared" si="62"/>
        <v>961670.39999999991</v>
      </c>
      <c r="AB233" s="25">
        <f t="shared" si="63"/>
        <v>1033795.6799999999</v>
      </c>
      <c r="AC233" s="8">
        <v>961670</v>
      </c>
      <c r="AD233" s="27">
        <f t="shared" si="64"/>
        <v>1154004</v>
      </c>
      <c r="AE233" s="28">
        <f t="shared" si="65"/>
        <v>1240554.3</v>
      </c>
    </row>
    <row r="234" spans="1:31" x14ac:dyDescent="0.25">
      <c r="A234" s="22">
        <v>234</v>
      </c>
      <c r="B234" s="7" t="s">
        <v>14</v>
      </c>
      <c r="C234" s="23" t="s">
        <v>281</v>
      </c>
      <c r="D234" s="23" t="str">
        <f t="shared" si="51"/>
        <v>LAGOS-KANO</v>
      </c>
      <c r="E234" s="23" t="s">
        <v>163</v>
      </c>
      <c r="F234" s="23" t="str">
        <f>_xlfn.XLOOKUP(Table2[[#This Row],[State]],[1]!Table1[States],[1]!Table1[Geo Zones])</f>
        <v>North West</v>
      </c>
      <c r="G234" s="8">
        <v>2180</v>
      </c>
      <c r="H234" s="8">
        <v>185500</v>
      </c>
      <c r="I234" s="24">
        <f t="shared" si="66"/>
        <v>222600</v>
      </c>
      <c r="J234" s="25">
        <f t="shared" si="52"/>
        <v>239295</v>
      </c>
      <c r="K234" s="8">
        <v>212000</v>
      </c>
      <c r="L234" s="24">
        <f t="shared" si="67"/>
        <v>254400</v>
      </c>
      <c r="M234" s="25">
        <f t="shared" si="53"/>
        <v>273480</v>
      </c>
      <c r="N234" s="8">
        <v>238500</v>
      </c>
      <c r="O234" s="24">
        <f t="shared" si="54"/>
        <v>286200</v>
      </c>
      <c r="P234" s="25">
        <f t="shared" si="55"/>
        <v>307665</v>
      </c>
      <c r="Q234" s="8">
        <v>328600</v>
      </c>
      <c r="R234" s="24">
        <f t="shared" si="56"/>
        <v>394320</v>
      </c>
      <c r="S234" s="25">
        <f t="shared" si="57"/>
        <v>423894</v>
      </c>
      <c r="T234" s="26">
        <v>530000</v>
      </c>
      <c r="U234" s="24">
        <f t="shared" si="58"/>
        <v>636000</v>
      </c>
      <c r="V234" s="25">
        <f t="shared" si="59"/>
        <v>683700</v>
      </c>
      <c r="W234" s="26">
        <v>636000</v>
      </c>
      <c r="X234" s="24">
        <f t="shared" si="60"/>
        <v>763200</v>
      </c>
      <c r="Y234" s="25">
        <f t="shared" si="61"/>
        <v>820440</v>
      </c>
      <c r="Z234" s="8">
        <v>742000</v>
      </c>
      <c r="AA234" s="24">
        <f t="shared" si="62"/>
        <v>890400</v>
      </c>
      <c r="AB234" s="25">
        <f t="shared" si="63"/>
        <v>957180</v>
      </c>
      <c r="AC234" s="8">
        <v>890400</v>
      </c>
      <c r="AD234" s="27">
        <f t="shared" si="64"/>
        <v>1068480</v>
      </c>
      <c r="AE234" s="28">
        <f t="shared" si="65"/>
        <v>1148616</v>
      </c>
    </row>
    <row r="235" spans="1:31" x14ac:dyDescent="0.25">
      <c r="A235" s="22">
        <v>235</v>
      </c>
      <c r="B235" s="7" t="s">
        <v>14</v>
      </c>
      <c r="C235" s="23" t="s">
        <v>282</v>
      </c>
      <c r="D235" s="23" t="str">
        <f t="shared" si="51"/>
        <v>LAGOS-KARU</v>
      </c>
      <c r="E235" s="23" t="s">
        <v>67</v>
      </c>
      <c r="F235" s="23" t="str">
        <f>_xlfn.XLOOKUP(Table2[[#This Row],[State]],[1]!Table1[States],[1]!Table1[Geo Zones])</f>
        <v>North Central</v>
      </c>
      <c r="G235" s="8">
        <v>1600</v>
      </c>
      <c r="H235" s="8">
        <v>151396</v>
      </c>
      <c r="I235" s="24">
        <f t="shared" si="66"/>
        <v>181675.19999999998</v>
      </c>
      <c r="J235" s="25">
        <f t="shared" si="52"/>
        <v>195300.83999999997</v>
      </c>
      <c r="K235" s="8">
        <v>173024</v>
      </c>
      <c r="L235" s="24">
        <f t="shared" si="67"/>
        <v>207628.79999999999</v>
      </c>
      <c r="M235" s="25">
        <f t="shared" si="53"/>
        <v>223200.96</v>
      </c>
      <c r="N235" s="8">
        <v>194651</v>
      </c>
      <c r="O235" s="24">
        <f t="shared" si="54"/>
        <v>233581.19999999998</v>
      </c>
      <c r="P235" s="25">
        <f t="shared" si="55"/>
        <v>251099.78999999998</v>
      </c>
      <c r="Q235" s="8">
        <v>267686</v>
      </c>
      <c r="R235" s="24">
        <f t="shared" si="56"/>
        <v>321223.2</v>
      </c>
      <c r="S235" s="25">
        <f t="shared" si="57"/>
        <v>345314.94</v>
      </c>
      <c r="T235" s="26">
        <v>432559</v>
      </c>
      <c r="U235" s="24">
        <f t="shared" si="58"/>
        <v>519070.8</v>
      </c>
      <c r="V235" s="25">
        <f t="shared" si="59"/>
        <v>558001.11</v>
      </c>
      <c r="W235" s="26">
        <v>518700</v>
      </c>
      <c r="X235" s="24">
        <f t="shared" si="60"/>
        <v>622440</v>
      </c>
      <c r="Y235" s="25">
        <f t="shared" si="61"/>
        <v>669123</v>
      </c>
      <c r="Z235" s="8">
        <v>605582</v>
      </c>
      <c r="AA235" s="24">
        <f t="shared" si="62"/>
        <v>726698.4</v>
      </c>
      <c r="AB235" s="25">
        <f t="shared" si="63"/>
        <v>781200.78</v>
      </c>
      <c r="AC235" s="8">
        <v>726699</v>
      </c>
      <c r="AD235" s="27">
        <f t="shared" si="64"/>
        <v>872038.79999999993</v>
      </c>
      <c r="AE235" s="28">
        <f t="shared" si="65"/>
        <v>937441.71</v>
      </c>
    </row>
    <row r="236" spans="1:31" x14ac:dyDescent="0.25">
      <c r="A236" s="22">
        <v>236</v>
      </c>
      <c r="B236" s="7" t="s">
        <v>14</v>
      </c>
      <c r="C236" s="23" t="s">
        <v>283</v>
      </c>
      <c r="D236" s="23" t="str">
        <f t="shared" si="51"/>
        <v>LAGOS-KATAGUM</v>
      </c>
      <c r="E236" s="23" t="s">
        <v>103</v>
      </c>
      <c r="F236" s="23" t="str">
        <f>_xlfn.XLOOKUP(Table2[[#This Row],[State]],[1]!Table1[States],[1]!Table1[Geo Zones])</f>
        <v>North East</v>
      </c>
      <c r="G236" s="8">
        <v>2600</v>
      </c>
      <c r="H236" s="8">
        <v>222297</v>
      </c>
      <c r="I236" s="24">
        <f t="shared" si="66"/>
        <v>266756.39999999997</v>
      </c>
      <c r="J236" s="25">
        <f t="shared" si="52"/>
        <v>286763.12999999995</v>
      </c>
      <c r="K236" s="8">
        <v>254054</v>
      </c>
      <c r="L236" s="24">
        <f t="shared" si="67"/>
        <v>304864.8</v>
      </c>
      <c r="M236" s="25">
        <f t="shared" si="53"/>
        <v>327729.65999999997</v>
      </c>
      <c r="N236" s="8">
        <v>285811</v>
      </c>
      <c r="O236" s="24">
        <f t="shared" si="54"/>
        <v>342973.2</v>
      </c>
      <c r="P236" s="25">
        <f t="shared" si="55"/>
        <v>368696.19</v>
      </c>
      <c r="Q236" s="8">
        <v>394095</v>
      </c>
      <c r="R236" s="24">
        <f t="shared" si="56"/>
        <v>472914</v>
      </c>
      <c r="S236" s="25">
        <f t="shared" si="57"/>
        <v>508382.55</v>
      </c>
      <c r="T236" s="26">
        <v>635135</v>
      </c>
      <c r="U236" s="24">
        <f t="shared" si="58"/>
        <v>762162</v>
      </c>
      <c r="V236" s="25">
        <f t="shared" si="59"/>
        <v>819324.15</v>
      </c>
      <c r="W236" s="26">
        <v>762528</v>
      </c>
      <c r="X236" s="24">
        <f t="shared" si="60"/>
        <v>915033.59999999998</v>
      </c>
      <c r="Y236" s="25">
        <f t="shared" si="61"/>
        <v>983661.12</v>
      </c>
      <c r="Z236" s="8">
        <v>889188</v>
      </c>
      <c r="AA236" s="24">
        <f t="shared" si="62"/>
        <v>1067025.5999999999</v>
      </c>
      <c r="AB236" s="25">
        <f t="shared" si="63"/>
        <v>1147052.5199999998</v>
      </c>
      <c r="AC236" s="8">
        <v>1067026</v>
      </c>
      <c r="AD236" s="27">
        <f t="shared" si="64"/>
        <v>1280431.2</v>
      </c>
      <c r="AE236" s="28">
        <f t="shared" si="65"/>
        <v>1376463.54</v>
      </c>
    </row>
    <row r="237" spans="1:31" x14ac:dyDescent="0.25">
      <c r="A237" s="22">
        <v>237</v>
      </c>
      <c r="B237" s="7" t="s">
        <v>14</v>
      </c>
      <c r="C237" s="23" t="s">
        <v>284</v>
      </c>
      <c r="D237" s="23" t="str">
        <f t="shared" si="51"/>
        <v>LAGOS-KATSINA</v>
      </c>
      <c r="E237" s="23" t="s">
        <v>131</v>
      </c>
      <c r="F237" s="23" t="str">
        <f>_xlfn.XLOOKUP(Table2[[#This Row],[State]],[1]!Table1[States],[1]!Table1[Geo Zones])</f>
        <v>North West</v>
      </c>
      <c r="G237" s="8">
        <v>2424</v>
      </c>
      <c r="H237" s="8">
        <v>192500</v>
      </c>
      <c r="I237" s="24">
        <f t="shared" si="66"/>
        <v>231000</v>
      </c>
      <c r="J237" s="25">
        <f t="shared" si="52"/>
        <v>248325</v>
      </c>
      <c r="K237" s="8">
        <v>220000</v>
      </c>
      <c r="L237" s="24">
        <f t="shared" si="67"/>
        <v>264000</v>
      </c>
      <c r="M237" s="25">
        <f t="shared" si="53"/>
        <v>283800</v>
      </c>
      <c r="N237" s="8">
        <v>247500</v>
      </c>
      <c r="O237" s="24">
        <f t="shared" si="54"/>
        <v>297000</v>
      </c>
      <c r="P237" s="25">
        <f t="shared" si="55"/>
        <v>319275</v>
      </c>
      <c r="Q237" s="8">
        <v>341000</v>
      </c>
      <c r="R237" s="24">
        <f t="shared" si="56"/>
        <v>409200</v>
      </c>
      <c r="S237" s="25">
        <f t="shared" si="57"/>
        <v>439890</v>
      </c>
      <c r="T237" s="26">
        <v>550000</v>
      </c>
      <c r="U237" s="24">
        <f t="shared" si="58"/>
        <v>660000</v>
      </c>
      <c r="V237" s="25">
        <f t="shared" si="59"/>
        <v>709500</v>
      </c>
      <c r="W237" s="26">
        <v>660000</v>
      </c>
      <c r="X237" s="24">
        <f t="shared" si="60"/>
        <v>792000</v>
      </c>
      <c r="Y237" s="25">
        <f t="shared" si="61"/>
        <v>851400</v>
      </c>
      <c r="Z237" s="8">
        <v>770000</v>
      </c>
      <c r="AA237" s="24">
        <f t="shared" si="62"/>
        <v>924000</v>
      </c>
      <c r="AB237" s="25">
        <f t="shared" si="63"/>
        <v>993300</v>
      </c>
      <c r="AC237" s="8">
        <v>924000</v>
      </c>
      <c r="AD237" s="27">
        <f t="shared" si="64"/>
        <v>1108800</v>
      </c>
      <c r="AE237" s="28">
        <f t="shared" si="65"/>
        <v>1191960</v>
      </c>
    </row>
    <row r="238" spans="1:31" x14ac:dyDescent="0.25">
      <c r="A238" s="22">
        <v>238</v>
      </c>
      <c r="B238" s="7" t="s">
        <v>14</v>
      </c>
      <c r="C238" s="23" t="s">
        <v>285</v>
      </c>
      <c r="D238" s="23" t="str">
        <f t="shared" si="51"/>
        <v>LAGOS-KATSINA ALA</v>
      </c>
      <c r="E238" s="23" t="s">
        <v>167</v>
      </c>
      <c r="F238" s="23" t="str">
        <f>_xlfn.XLOOKUP(Table2[[#This Row],[State]],[1]!Table1[States],[1]!Table1[Geo Zones])</f>
        <v>North Central</v>
      </c>
      <c r="G238" s="8">
        <v>1693</v>
      </c>
      <c r="H238" s="8">
        <v>157273</v>
      </c>
      <c r="I238" s="24">
        <f t="shared" si="66"/>
        <v>188727.6</v>
      </c>
      <c r="J238" s="25">
        <f t="shared" si="52"/>
        <v>202882.17</v>
      </c>
      <c r="K238" s="8">
        <v>179740</v>
      </c>
      <c r="L238" s="24">
        <f t="shared" si="67"/>
        <v>215688</v>
      </c>
      <c r="M238" s="25">
        <f t="shared" si="53"/>
        <v>231864.6</v>
      </c>
      <c r="N238" s="8">
        <v>202208</v>
      </c>
      <c r="O238" s="24">
        <f t="shared" si="54"/>
        <v>242649.59999999998</v>
      </c>
      <c r="P238" s="25">
        <f t="shared" si="55"/>
        <v>260848.31999999998</v>
      </c>
      <c r="Q238" s="8">
        <v>279300</v>
      </c>
      <c r="R238" s="24">
        <f t="shared" si="56"/>
        <v>335160</v>
      </c>
      <c r="S238" s="25">
        <f t="shared" si="57"/>
        <v>360297</v>
      </c>
      <c r="T238" s="26">
        <v>449350</v>
      </c>
      <c r="U238" s="24">
        <f t="shared" si="58"/>
        <v>539220</v>
      </c>
      <c r="V238" s="25">
        <f t="shared" si="59"/>
        <v>579661.5</v>
      </c>
      <c r="W238" s="26">
        <v>539600</v>
      </c>
      <c r="X238" s="24">
        <f t="shared" si="60"/>
        <v>647520</v>
      </c>
      <c r="Y238" s="25">
        <f t="shared" si="61"/>
        <v>696084</v>
      </c>
      <c r="Z238" s="8">
        <v>629090</v>
      </c>
      <c r="AA238" s="24">
        <f t="shared" si="62"/>
        <v>754908</v>
      </c>
      <c r="AB238" s="25">
        <f t="shared" si="63"/>
        <v>811526.1</v>
      </c>
      <c r="AC238" s="8">
        <v>754908</v>
      </c>
      <c r="AD238" s="27">
        <f t="shared" si="64"/>
        <v>905889.6</v>
      </c>
      <c r="AE238" s="28">
        <f t="shared" si="65"/>
        <v>973831.32</v>
      </c>
    </row>
    <row r="239" spans="1:31" x14ac:dyDescent="0.25">
      <c r="A239" s="22">
        <v>239</v>
      </c>
      <c r="B239" s="7" t="s">
        <v>14</v>
      </c>
      <c r="C239" s="23" t="s">
        <v>286</v>
      </c>
      <c r="D239" s="23" t="str">
        <f t="shared" si="51"/>
        <v>LAGOS-KAURA</v>
      </c>
      <c r="E239" s="23" t="s">
        <v>163</v>
      </c>
      <c r="F239" s="23" t="str">
        <f>_xlfn.XLOOKUP(Table2[[#This Row],[State]],[1]!Table1[States],[1]!Table1[Geo Zones])</f>
        <v>North West</v>
      </c>
      <c r="G239" s="8">
        <v>2076</v>
      </c>
      <c r="H239" s="8">
        <v>179101</v>
      </c>
      <c r="I239" s="24">
        <f t="shared" si="66"/>
        <v>214921.19999999998</v>
      </c>
      <c r="J239" s="25">
        <f t="shared" si="52"/>
        <v>231040.28999999998</v>
      </c>
      <c r="K239" s="8">
        <v>204687</v>
      </c>
      <c r="L239" s="24">
        <f t="shared" si="67"/>
        <v>245624.4</v>
      </c>
      <c r="M239" s="25">
        <f t="shared" si="53"/>
        <v>264046.23</v>
      </c>
      <c r="N239" s="8">
        <v>230273</v>
      </c>
      <c r="O239" s="24">
        <f t="shared" si="54"/>
        <v>276327.59999999998</v>
      </c>
      <c r="P239" s="25">
        <f t="shared" si="55"/>
        <v>297052.17</v>
      </c>
      <c r="Q239" s="8">
        <v>316778</v>
      </c>
      <c r="R239" s="24">
        <f t="shared" si="56"/>
        <v>380133.6</v>
      </c>
      <c r="S239" s="25">
        <f t="shared" si="57"/>
        <v>408643.62</v>
      </c>
      <c r="T239" s="26">
        <v>511718</v>
      </c>
      <c r="U239" s="24">
        <f t="shared" si="58"/>
        <v>614061.6</v>
      </c>
      <c r="V239" s="25">
        <f t="shared" si="59"/>
        <v>660116.22</v>
      </c>
      <c r="W239" s="26">
        <v>613700</v>
      </c>
      <c r="X239" s="24">
        <f t="shared" si="60"/>
        <v>736440</v>
      </c>
      <c r="Y239" s="25">
        <f t="shared" si="61"/>
        <v>791673</v>
      </c>
      <c r="Z239" s="8">
        <v>716405</v>
      </c>
      <c r="AA239" s="24">
        <f t="shared" si="62"/>
        <v>859686</v>
      </c>
      <c r="AB239" s="25">
        <f t="shared" si="63"/>
        <v>924162.45</v>
      </c>
      <c r="AC239" s="8">
        <v>859685</v>
      </c>
      <c r="AD239" s="27">
        <f t="shared" si="64"/>
        <v>1031622</v>
      </c>
      <c r="AE239" s="28">
        <f t="shared" si="65"/>
        <v>1108993.6499999999</v>
      </c>
    </row>
    <row r="240" spans="1:31" x14ac:dyDescent="0.25">
      <c r="A240" s="22">
        <v>240</v>
      </c>
      <c r="B240" s="7" t="s">
        <v>14</v>
      </c>
      <c r="C240" s="23" t="s">
        <v>287</v>
      </c>
      <c r="D240" s="23" t="str">
        <f t="shared" si="51"/>
        <v>LAGOS-KEBBE</v>
      </c>
      <c r="E240" s="23" t="s">
        <v>288</v>
      </c>
      <c r="F240" s="23" t="str">
        <f>_xlfn.XLOOKUP(Table2[[#This Row],[State]],[1]!Table1[States],[1]!Table1[Geo Zones])</f>
        <v>North West</v>
      </c>
      <c r="G240" s="8">
        <v>1738</v>
      </c>
      <c r="H240" s="8">
        <v>158528</v>
      </c>
      <c r="I240" s="24">
        <f t="shared" si="66"/>
        <v>190233.60000000001</v>
      </c>
      <c r="J240" s="25">
        <f t="shared" si="52"/>
        <v>204501.12</v>
      </c>
      <c r="K240" s="8">
        <v>181175</v>
      </c>
      <c r="L240" s="24">
        <f t="shared" si="67"/>
        <v>217410</v>
      </c>
      <c r="M240" s="25">
        <f t="shared" si="53"/>
        <v>233715.75</v>
      </c>
      <c r="N240" s="8">
        <v>203821</v>
      </c>
      <c r="O240" s="24">
        <f t="shared" si="54"/>
        <v>244585.19999999998</v>
      </c>
      <c r="P240" s="25">
        <f t="shared" si="55"/>
        <v>262929.08999999997</v>
      </c>
      <c r="Q240" s="8">
        <v>280654</v>
      </c>
      <c r="R240" s="24">
        <f t="shared" si="56"/>
        <v>336784.8</v>
      </c>
      <c r="S240" s="25">
        <f t="shared" si="57"/>
        <v>362043.66</v>
      </c>
      <c r="T240" s="26">
        <v>452936</v>
      </c>
      <c r="U240" s="24">
        <f t="shared" si="58"/>
        <v>543523.19999999995</v>
      </c>
      <c r="V240" s="25">
        <f t="shared" si="59"/>
        <v>584287.43999999994</v>
      </c>
      <c r="W240" s="26">
        <v>543709</v>
      </c>
      <c r="X240" s="24">
        <f t="shared" si="60"/>
        <v>652450.79999999993</v>
      </c>
      <c r="Y240" s="25">
        <f t="shared" si="61"/>
        <v>701384.60999999987</v>
      </c>
      <c r="Z240" s="8">
        <v>634111</v>
      </c>
      <c r="AA240" s="24">
        <f t="shared" si="62"/>
        <v>760933.2</v>
      </c>
      <c r="AB240" s="25">
        <f t="shared" si="63"/>
        <v>818003.19</v>
      </c>
      <c r="AC240" s="8">
        <v>760933</v>
      </c>
      <c r="AD240" s="27">
        <f t="shared" si="64"/>
        <v>913119.6</v>
      </c>
      <c r="AE240" s="28">
        <f t="shared" si="65"/>
        <v>981603.57</v>
      </c>
    </row>
    <row r="241" spans="1:31" x14ac:dyDescent="0.25">
      <c r="A241" s="22">
        <v>241</v>
      </c>
      <c r="B241" s="7" t="s">
        <v>14</v>
      </c>
      <c r="C241" s="23" t="s">
        <v>289</v>
      </c>
      <c r="D241" s="23" t="str">
        <f t="shared" si="51"/>
        <v>LAGOS-KEBBI</v>
      </c>
      <c r="E241" s="23" t="s">
        <v>116</v>
      </c>
      <c r="F241" s="23" t="str">
        <f>_xlfn.XLOOKUP(Table2[[#This Row],[State]],[1]!Table1[States],[1]!Table1[Geo Zones])</f>
        <v>North West</v>
      </c>
      <c r="G241" s="8">
        <v>1440</v>
      </c>
      <c r="H241" s="8">
        <v>141346</v>
      </c>
      <c r="I241" s="24">
        <f t="shared" si="66"/>
        <v>169615.19999999998</v>
      </c>
      <c r="J241" s="25">
        <f t="shared" si="52"/>
        <v>182336.33999999997</v>
      </c>
      <c r="K241" s="8">
        <v>161538</v>
      </c>
      <c r="L241" s="24">
        <f t="shared" si="67"/>
        <v>193845.6</v>
      </c>
      <c r="M241" s="25">
        <f t="shared" si="53"/>
        <v>208384.02000000002</v>
      </c>
      <c r="N241" s="8">
        <v>181730</v>
      </c>
      <c r="O241" s="24">
        <f t="shared" si="54"/>
        <v>218076</v>
      </c>
      <c r="P241" s="25">
        <f t="shared" si="55"/>
        <v>234431.7</v>
      </c>
      <c r="Q241" s="8">
        <v>250088</v>
      </c>
      <c r="R241" s="24">
        <f t="shared" si="56"/>
        <v>300105.59999999998</v>
      </c>
      <c r="S241" s="25">
        <f t="shared" si="57"/>
        <v>322613.51999999996</v>
      </c>
      <c r="T241" s="26">
        <v>403845</v>
      </c>
      <c r="U241" s="24">
        <f t="shared" si="58"/>
        <v>484614</v>
      </c>
      <c r="V241" s="25">
        <f t="shared" si="59"/>
        <v>520960.05</v>
      </c>
      <c r="W241" s="26">
        <v>484429</v>
      </c>
      <c r="X241" s="24">
        <f t="shared" si="60"/>
        <v>581314.79999999993</v>
      </c>
      <c r="Y241" s="25">
        <f t="shared" si="61"/>
        <v>624913.40999999992</v>
      </c>
      <c r="Z241" s="8">
        <v>565383</v>
      </c>
      <c r="AA241" s="24">
        <f t="shared" si="62"/>
        <v>678459.6</v>
      </c>
      <c r="AB241" s="25">
        <f t="shared" si="63"/>
        <v>729344.07</v>
      </c>
      <c r="AC241" s="8">
        <v>678460</v>
      </c>
      <c r="AD241" s="27">
        <f t="shared" si="64"/>
        <v>814152</v>
      </c>
      <c r="AE241" s="28">
        <f t="shared" si="65"/>
        <v>875213.4</v>
      </c>
    </row>
    <row r="242" spans="1:31" x14ac:dyDescent="0.25">
      <c r="A242" s="22">
        <v>242</v>
      </c>
      <c r="B242" s="7" t="s">
        <v>14</v>
      </c>
      <c r="C242" s="23" t="s">
        <v>290</v>
      </c>
      <c r="D242" s="23" t="str">
        <f t="shared" si="51"/>
        <v>LAGOS-KEFFI</v>
      </c>
      <c r="E242" s="23" t="s">
        <v>67</v>
      </c>
      <c r="F242" s="23" t="str">
        <f>_xlfn.XLOOKUP(Table2[[#This Row],[State]],[1]!Table1[States],[1]!Table1[Geo Zones])</f>
        <v>North Central</v>
      </c>
      <c r="G242" s="8">
        <v>1556</v>
      </c>
      <c r="H242" s="8">
        <v>149450</v>
      </c>
      <c r="I242" s="24">
        <f t="shared" si="66"/>
        <v>179340</v>
      </c>
      <c r="J242" s="25">
        <f t="shared" si="52"/>
        <v>192790.5</v>
      </c>
      <c r="K242" s="8">
        <v>170801</v>
      </c>
      <c r="L242" s="24">
        <f t="shared" si="67"/>
        <v>204961.19999999998</v>
      </c>
      <c r="M242" s="25">
        <f t="shared" si="53"/>
        <v>220333.28999999998</v>
      </c>
      <c r="N242" s="8">
        <v>192151</v>
      </c>
      <c r="O242" s="24">
        <f t="shared" si="54"/>
        <v>230581.19999999998</v>
      </c>
      <c r="P242" s="25">
        <f t="shared" si="55"/>
        <v>247874.78999999998</v>
      </c>
      <c r="Q242" s="8">
        <v>264908</v>
      </c>
      <c r="R242" s="24">
        <f t="shared" si="56"/>
        <v>317889.59999999998</v>
      </c>
      <c r="S242" s="25">
        <f t="shared" si="57"/>
        <v>341731.31999999995</v>
      </c>
      <c r="T242" s="26">
        <v>427001</v>
      </c>
      <c r="U242" s="24">
        <f t="shared" si="58"/>
        <v>512401.19999999995</v>
      </c>
      <c r="V242" s="25">
        <f t="shared" si="59"/>
        <v>550831.28999999992</v>
      </c>
      <c r="W242" s="26">
        <v>512216</v>
      </c>
      <c r="X242" s="24">
        <f t="shared" si="60"/>
        <v>614659.19999999995</v>
      </c>
      <c r="Y242" s="25">
        <f t="shared" si="61"/>
        <v>660758.6399999999</v>
      </c>
      <c r="Z242" s="8">
        <v>597802</v>
      </c>
      <c r="AA242" s="24">
        <f t="shared" si="62"/>
        <v>717362.4</v>
      </c>
      <c r="AB242" s="25">
        <f t="shared" si="63"/>
        <v>771164.58000000007</v>
      </c>
      <c r="AC242" s="8">
        <v>717362</v>
      </c>
      <c r="AD242" s="27">
        <f t="shared" si="64"/>
        <v>860834.4</v>
      </c>
      <c r="AE242" s="28">
        <f t="shared" si="65"/>
        <v>925396.98</v>
      </c>
    </row>
    <row r="243" spans="1:31" x14ac:dyDescent="0.25">
      <c r="A243" s="22">
        <v>243</v>
      </c>
      <c r="B243" s="7" t="s">
        <v>14</v>
      </c>
      <c r="C243" s="23" t="s">
        <v>291</v>
      </c>
      <c r="D243" s="23" t="str">
        <f t="shared" si="51"/>
        <v>LAGOS-KETU</v>
      </c>
      <c r="E243" s="23" t="s">
        <v>31</v>
      </c>
      <c r="F243" s="23" t="str">
        <f>_xlfn.XLOOKUP(Table2[[#This Row],[State]],[1]!Table1[States],[1]!Table1[Geo Zones])</f>
        <v>South West</v>
      </c>
      <c r="G243" s="8">
        <v>40</v>
      </c>
      <c r="H243" s="8">
        <v>27027</v>
      </c>
      <c r="I243" s="24">
        <f t="shared" si="66"/>
        <v>32432.399999999998</v>
      </c>
      <c r="J243" s="25">
        <f t="shared" si="52"/>
        <v>34864.829999999994</v>
      </c>
      <c r="K243" s="8">
        <v>30888</v>
      </c>
      <c r="L243" s="24">
        <f t="shared" si="67"/>
        <v>37065.599999999999</v>
      </c>
      <c r="M243" s="25">
        <f t="shared" si="53"/>
        <v>39845.519999999997</v>
      </c>
      <c r="N243" s="8">
        <v>34749</v>
      </c>
      <c r="O243" s="24">
        <f t="shared" si="54"/>
        <v>41698.799999999996</v>
      </c>
      <c r="P243" s="25">
        <f t="shared" si="55"/>
        <v>44826.209999999992</v>
      </c>
      <c r="Q243" s="8">
        <v>47520</v>
      </c>
      <c r="R243" s="24">
        <f t="shared" si="56"/>
        <v>57024</v>
      </c>
      <c r="S243" s="25">
        <f t="shared" si="57"/>
        <v>61300.800000000003</v>
      </c>
      <c r="T243" s="26">
        <v>77220</v>
      </c>
      <c r="U243" s="24">
        <f t="shared" si="58"/>
        <v>92664</v>
      </c>
      <c r="V243" s="25">
        <f t="shared" si="59"/>
        <v>99613.8</v>
      </c>
      <c r="W243" s="26">
        <v>93060</v>
      </c>
      <c r="X243" s="24">
        <f t="shared" si="60"/>
        <v>111672</v>
      </c>
      <c r="Y243" s="25">
        <f t="shared" si="61"/>
        <v>120047.4</v>
      </c>
      <c r="Z243" s="8">
        <v>108108</v>
      </c>
      <c r="AA243" s="24">
        <f t="shared" si="62"/>
        <v>129729.59999999999</v>
      </c>
      <c r="AB243" s="25">
        <f t="shared" si="63"/>
        <v>139459.31999999998</v>
      </c>
      <c r="AC243" s="8">
        <v>129730</v>
      </c>
      <c r="AD243" s="27">
        <f t="shared" si="64"/>
        <v>155676</v>
      </c>
      <c r="AE243" s="28">
        <f t="shared" si="65"/>
        <v>167351.70000000001</v>
      </c>
    </row>
    <row r="244" spans="1:31" x14ac:dyDescent="0.25">
      <c r="A244" s="22">
        <v>244</v>
      </c>
      <c r="B244" s="7" t="s">
        <v>14</v>
      </c>
      <c r="C244" s="23" t="s">
        <v>292</v>
      </c>
      <c r="D244" s="23" t="str">
        <f t="shared" si="51"/>
        <v>LAGOS-KIRIKIRI</v>
      </c>
      <c r="E244" s="23" t="s">
        <v>31</v>
      </c>
      <c r="F244" s="23" t="str">
        <f>_xlfn.XLOOKUP(Table2[[#This Row],[State]],[1]!Table1[States],[1]!Table1[Geo Zones])</f>
        <v>South West</v>
      </c>
      <c r="G244" s="8">
        <v>30</v>
      </c>
      <c r="H244" s="8">
        <v>29799</v>
      </c>
      <c r="I244" s="24">
        <f t="shared" si="66"/>
        <v>35758.799999999996</v>
      </c>
      <c r="J244" s="25">
        <f t="shared" si="52"/>
        <v>38440.709999999992</v>
      </c>
      <c r="K244" s="8">
        <v>34056</v>
      </c>
      <c r="L244" s="24">
        <f t="shared" si="67"/>
        <v>40867.199999999997</v>
      </c>
      <c r="M244" s="25">
        <f t="shared" si="53"/>
        <v>43932.24</v>
      </c>
      <c r="N244" s="8">
        <v>38313</v>
      </c>
      <c r="O244" s="24">
        <f t="shared" si="54"/>
        <v>45975.6</v>
      </c>
      <c r="P244" s="25">
        <f t="shared" si="55"/>
        <v>49423.77</v>
      </c>
      <c r="Q244" s="8">
        <v>52470</v>
      </c>
      <c r="R244" s="24">
        <f t="shared" si="56"/>
        <v>62964</v>
      </c>
      <c r="S244" s="25">
        <f t="shared" si="57"/>
        <v>67686.3</v>
      </c>
      <c r="T244" s="26">
        <v>85140</v>
      </c>
      <c r="U244" s="24">
        <f t="shared" si="58"/>
        <v>102168</v>
      </c>
      <c r="V244" s="25">
        <f t="shared" si="59"/>
        <v>109830.6</v>
      </c>
      <c r="W244" s="26">
        <v>101970</v>
      </c>
      <c r="X244" s="24">
        <f t="shared" si="60"/>
        <v>122364</v>
      </c>
      <c r="Y244" s="25">
        <f t="shared" si="61"/>
        <v>131541.29999999999</v>
      </c>
      <c r="Z244" s="8">
        <v>119196</v>
      </c>
      <c r="AA244" s="24">
        <f t="shared" si="62"/>
        <v>143035.19999999998</v>
      </c>
      <c r="AB244" s="25">
        <f t="shared" si="63"/>
        <v>153762.83999999997</v>
      </c>
      <c r="AC244" s="8">
        <v>143035</v>
      </c>
      <c r="AD244" s="27">
        <f t="shared" si="64"/>
        <v>171642</v>
      </c>
      <c r="AE244" s="28">
        <f t="shared" si="65"/>
        <v>184515.15</v>
      </c>
    </row>
    <row r="245" spans="1:31" x14ac:dyDescent="0.25">
      <c r="A245" s="22">
        <v>245</v>
      </c>
      <c r="B245" s="7" t="s">
        <v>14</v>
      </c>
      <c r="C245" s="23" t="s">
        <v>293</v>
      </c>
      <c r="D245" s="23" t="str">
        <f t="shared" si="51"/>
        <v>LAGOS-KISHI</v>
      </c>
      <c r="E245" s="23" t="s">
        <v>105</v>
      </c>
      <c r="F245" s="23" t="str">
        <f>_xlfn.XLOOKUP(Table2[[#This Row],[State]],[1]!Table1[States],[1]!Table1[Geo Zones])</f>
        <v>North Central</v>
      </c>
      <c r="G245" s="8">
        <v>800</v>
      </c>
      <c r="H245" s="8">
        <v>95088</v>
      </c>
      <c r="I245" s="24">
        <f t="shared" si="66"/>
        <v>114105.59999999999</v>
      </c>
      <c r="J245" s="25">
        <f t="shared" si="52"/>
        <v>122663.51999999999</v>
      </c>
      <c r="K245" s="8">
        <v>108672</v>
      </c>
      <c r="L245" s="24">
        <f t="shared" si="67"/>
        <v>130406.39999999999</v>
      </c>
      <c r="M245" s="25">
        <f t="shared" si="53"/>
        <v>140186.88</v>
      </c>
      <c r="N245" s="8">
        <v>122256</v>
      </c>
      <c r="O245" s="24">
        <f t="shared" si="54"/>
        <v>146707.19999999998</v>
      </c>
      <c r="P245" s="25">
        <f t="shared" si="55"/>
        <v>157710.24</v>
      </c>
      <c r="Q245" s="8">
        <v>168000</v>
      </c>
      <c r="R245" s="24">
        <f t="shared" si="56"/>
        <v>201600</v>
      </c>
      <c r="S245" s="25">
        <f t="shared" si="57"/>
        <v>216720</v>
      </c>
      <c r="T245" s="26">
        <v>271680</v>
      </c>
      <c r="U245" s="24">
        <f t="shared" si="58"/>
        <v>326016</v>
      </c>
      <c r="V245" s="25">
        <f t="shared" si="59"/>
        <v>350467.2</v>
      </c>
      <c r="W245" s="26">
        <v>325440</v>
      </c>
      <c r="X245" s="24">
        <f t="shared" si="60"/>
        <v>390528</v>
      </c>
      <c r="Y245" s="25">
        <f t="shared" si="61"/>
        <v>419817.6</v>
      </c>
      <c r="Z245" s="8">
        <v>380352</v>
      </c>
      <c r="AA245" s="24">
        <f t="shared" si="62"/>
        <v>456422.39999999997</v>
      </c>
      <c r="AB245" s="25">
        <f t="shared" si="63"/>
        <v>490654.07999999996</v>
      </c>
      <c r="AC245" s="8">
        <v>456422</v>
      </c>
      <c r="AD245" s="27">
        <f t="shared" si="64"/>
        <v>547706.4</v>
      </c>
      <c r="AE245" s="28">
        <f t="shared" si="65"/>
        <v>588784.38</v>
      </c>
    </row>
    <row r="246" spans="1:31" x14ac:dyDescent="0.25">
      <c r="A246" s="22">
        <v>246</v>
      </c>
      <c r="B246" s="7" t="s">
        <v>14</v>
      </c>
      <c r="C246" s="23" t="s">
        <v>294</v>
      </c>
      <c r="D246" s="23" t="str">
        <f t="shared" si="51"/>
        <v>LAGOS-KOKO</v>
      </c>
      <c r="E246" s="23" t="s">
        <v>116</v>
      </c>
      <c r="F246" s="23" t="str">
        <f>_xlfn.XLOOKUP(Table2[[#This Row],[State]],[1]!Table1[States],[1]!Table1[Geo Zones])</f>
        <v>North West</v>
      </c>
      <c r="G246" s="8">
        <v>1408</v>
      </c>
      <c r="H246" s="8">
        <v>141346</v>
      </c>
      <c r="I246" s="24">
        <f t="shared" si="66"/>
        <v>169615.19999999998</v>
      </c>
      <c r="J246" s="25">
        <f t="shared" si="52"/>
        <v>182336.33999999997</v>
      </c>
      <c r="K246" s="8">
        <v>161538</v>
      </c>
      <c r="L246" s="24">
        <f t="shared" si="67"/>
        <v>193845.6</v>
      </c>
      <c r="M246" s="25">
        <f t="shared" si="53"/>
        <v>208384.02000000002</v>
      </c>
      <c r="N246" s="8">
        <v>181730</v>
      </c>
      <c r="O246" s="24">
        <f t="shared" si="54"/>
        <v>218076</v>
      </c>
      <c r="P246" s="25">
        <f t="shared" si="55"/>
        <v>234431.7</v>
      </c>
      <c r="Q246" s="8">
        <v>250088</v>
      </c>
      <c r="R246" s="24">
        <f t="shared" si="56"/>
        <v>300105.59999999998</v>
      </c>
      <c r="S246" s="25">
        <f t="shared" si="57"/>
        <v>322613.51999999996</v>
      </c>
      <c r="T246" s="26">
        <v>403845</v>
      </c>
      <c r="U246" s="24">
        <f t="shared" si="58"/>
        <v>484614</v>
      </c>
      <c r="V246" s="25">
        <f t="shared" si="59"/>
        <v>520960.05</v>
      </c>
      <c r="W246" s="26">
        <v>484429</v>
      </c>
      <c r="X246" s="24">
        <f t="shared" si="60"/>
        <v>581314.79999999993</v>
      </c>
      <c r="Y246" s="25">
        <f t="shared" si="61"/>
        <v>624913.40999999992</v>
      </c>
      <c r="Z246" s="8">
        <v>565383</v>
      </c>
      <c r="AA246" s="24">
        <f t="shared" si="62"/>
        <v>678459.6</v>
      </c>
      <c r="AB246" s="25">
        <f t="shared" si="63"/>
        <v>729344.07</v>
      </c>
      <c r="AC246" s="8">
        <v>678460</v>
      </c>
      <c r="AD246" s="27">
        <f t="shared" si="64"/>
        <v>814152</v>
      </c>
      <c r="AE246" s="28">
        <f t="shared" si="65"/>
        <v>875213.4</v>
      </c>
    </row>
    <row r="247" spans="1:31" x14ac:dyDescent="0.25">
      <c r="A247" s="22">
        <v>247</v>
      </c>
      <c r="B247" s="7" t="s">
        <v>14</v>
      </c>
      <c r="C247" s="23" t="s">
        <v>295</v>
      </c>
      <c r="D247" s="23" t="str">
        <f t="shared" si="51"/>
        <v>LAGOS-KONTAGORA</v>
      </c>
      <c r="E247" s="23" t="s">
        <v>95</v>
      </c>
      <c r="F247" s="23" t="str">
        <f>_xlfn.XLOOKUP(Table2[[#This Row],[State]],[1]!Table1[States],[1]!Table1[Geo Zones])</f>
        <v>North Central</v>
      </c>
      <c r="G247" s="8">
        <v>1170</v>
      </c>
      <c r="H247" s="8">
        <v>126454</v>
      </c>
      <c r="I247" s="24">
        <f t="shared" si="66"/>
        <v>151744.79999999999</v>
      </c>
      <c r="J247" s="25">
        <f t="shared" si="52"/>
        <v>163125.65999999997</v>
      </c>
      <c r="K247" s="8">
        <v>144518</v>
      </c>
      <c r="L247" s="24">
        <f t="shared" si="67"/>
        <v>173421.6</v>
      </c>
      <c r="M247" s="25">
        <f t="shared" si="53"/>
        <v>186428.22</v>
      </c>
      <c r="N247" s="8">
        <v>162583</v>
      </c>
      <c r="O247" s="24">
        <f t="shared" si="54"/>
        <v>195099.6</v>
      </c>
      <c r="P247" s="25">
        <f t="shared" si="55"/>
        <v>209732.07</v>
      </c>
      <c r="Q247" s="8">
        <v>223704</v>
      </c>
      <c r="R247" s="24">
        <f t="shared" si="56"/>
        <v>268444.79999999999</v>
      </c>
      <c r="S247" s="25">
        <f t="shared" si="57"/>
        <v>288578.15999999997</v>
      </c>
      <c r="T247" s="26">
        <v>361296</v>
      </c>
      <c r="U247" s="24">
        <f t="shared" si="58"/>
        <v>433555.20000000001</v>
      </c>
      <c r="V247" s="25">
        <f t="shared" si="59"/>
        <v>466071.84</v>
      </c>
      <c r="W247" s="26">
        <v>433368</v>
      </c>
      <c r="X247" s="24">
        <f t="shared" si="60"/>
        <v>520041.6</v>
      </c>
      <c r="Y247" s="25">
        <f t="shared" si="61"/>
        <v>559044.72</v>
      </c>
      <c r="Z247" s="8">
        <v>505814</v>
      </c>
      <c r="AA247" s="24">
        <f t="shared" si="62"/>
        <v>606976.79999999993</v>
      </c>
      <c r="AB247" s="25">
        <f t="shared" si="63"/>
        <v>652500.05999999994</v>
      </c>
      <c r="AC247" s="8">
        <v>606977</v>
      </c>
      <c r="AD247" s="27">
        <f t="shared" si="64"/>
        <v>728372.4</v>
      </c>
      <c r="AE247" s="28">
        <f t="shared" si="65"/>
        <v>783000.33000000007</v>
      </c>
    </row>
    <row r="248" spans="1:31" x14ac:dyDescent="0.25">
      <c r="A248" s="22">
        <v>248</v>
      </c>
      <c r="B248" s="7" t="s">
        <v>14</v>
      </c>
      <c r="C248" s="23" t="s">
        <v>296</v>
      </c>
      <c r="D248" s="23" t="str">
        <f t="shared" si="51"/>
        <v>LAGOS-KWALE</v>
      </c>
      <c r="E248" s="23" t="s">
        <v>28</v>
      </c>
      <c r="F248" s="23" t="str">
        <f>_xlfn.XLOOKUP(Table2[[#This Row],[State]],[1]!Table1[States],[1]!Table1[Geo Zones])</f>
        <v>South South</v>
      </c>
      <c r="G248" s="8">
        <v>900</v>
      </c>
      <c r="H248" s="8">
        <v>104832</v>
      </c>
      <c r="I248" s="24">
        <f t="shared" si="66"/>
        <v>125798.39999999999</v>
      </c>
      <c r="J248" s="25">
        <f t="shared" si="52"/>
        <v>135233.28</v>
      </c>
      <c r="K248" s="8">
        <v>119808</v>
      </c>
      <c r="L248" s="24">
        <f t="shared" si="67"/>
        <v>143769.60000000001</v>
      </c>
      <c r="M248" s="25">
        <f t="shared" si="53"/>
        <v>154552.32000000001</v>
      </c>
      <c r="N248" s="8">
        <v>134784</v>
      </c>
      <c r="O248" s="24">
        <f t="shared" si="54"/>
        <v>161740.79999999999</v>
      </c>
      <c r="P248" s="25">
        <f t="shared" si="55"/>
        <v>173871.35999999999</v>
      </c>
      <c r="Q248" s="8">
        <v>186240</v>
      </c>
      <c r="R248" s="24">
        <f t="shared" si="56"/>
        <v>223488</v>
      </c>
      <c r="S248" s="25">
        <f t="shared" si="57"/>
        <v>240249.60000000001</v>
      </c>
      <c r="T248" s="26">
        <v>299520</v>
      </c>
      <c r="U248" s="24">
        <f t="shared" si="58"/>
        <v>359424</v>
      </c>
      <c r="V248" s="25">
        <f t="shared" si="59"/>
        <v>386380.79999999999</v>
      </c>
      <c r="W248" s="26">
        <v>360000</v>
      </c>
      <c r="X248" s="24">
        <f t="shared" si="60"/>
        <v>432000</v>
      </c>
      <c r="Y248" s="25">
        <f t="shared" si="61"/>
        <v>464400</v>
      </c>
      <c r="Z248" s="8">
        <v>419328</v>
      </c>
      <c r="AA248" s="24">
        <f t="shared" si="62"/>
        <v>503193.59999999998</v>
      </c>
      <c r="AB248" s="25">
        <f t="shared" si="63"/>
        <v>540933.12</v>
      </c>
      <c r="AC248" s="8">
        <v>503194</v>
      </c>
      <c r="AD248" s="27">
        <f t="shared" si="64"/>
        <v>603832.79999999993</v>
      </c>
      <c r="AE248" s="28">
        <f t="shared" si="65"/>
        <v>649120.25999999989</v>
      </c>
    </row>
    <row r="249" spans="1:31" x14ac:dyDescent="0.25">
      <c r="A249" s="22">
        <v>249</v>
      </c>
      <c r="B249" s="7" t="s">
        <v>14</v>
      </c>
      <c r="C249" s="23" t="s">
        <v>297</v>
      </c>
      <c r="D249" s="23" t="str">
        <f t="shared" si="51"/>
        <v>LAGOS-LAFIA</v>
      </c>
      <c r="E249" s="23" t="s">
        <v>67</v>
      </c>
      <c r="F249" s="23" t="str">
        <f>_xlfn.XLOOKUP(Table2[[#This Row],[State]],[1]!Table1[States],[1]!Table1[Geo Zones])</f>
        <v>North Central</v>
      </c>
      <c r="G249" s="8">
        <v>1838</v>
      </c>
      <c r="H249" s="8">
        <v>162094</v>
      </c>
      <c r="I249" s="24">
        <f t="shared" si="66"/>
        <v>194512.8</v>
      </c>
      <c r="J249" s="25">
        <f t="shared" si="52"/>
        <v>209101.25999999998</v>
      </c>
      <c r="K249" s="8">
        <v>185250</v>
      </c>
      <c r="L249" s="24">
        <f t="shared" si="67"/>
        <v>222300</v>
      </c>
      <c r="M249" s="25">
        <f t="shared" si="53"/>
        <v>238972.5</v>
      </c>
      <c r="N249" s="8">
        <v>208406</v>
      </c>
      <c r="O249" s="24">
        <f t="shared" si="54"/>
        <v>250087.19999999998</v>
      </c>
      <c r="P249" s="25">
        <f t="shared" si="55"/>
        <v>268843.74</v>
      </c>
      <c r="Q249" s="8">
        <v>287138</v>
      </c>
      <c r="R249" s="24">
        <f t="shared" si="56"/>
        <v>344565.6</v>
      </c>
      <c r="S249" s="25">
        <f t="shared" si="57"/>
        <v>370408.01999999996</v>
      </c>
      <c r="T249" s="26">
        <v>463125</v>
      </c>
      <c r="U249" s="24">
        <f t="shared" si="58"/>
        <v>555750</v>
      </c>
      <c r="V249" s="25">
        <f t="shared" si="59"/>
        <v>597431.25</v>
      </c>
      <c r="W249" s="26">
        <v>555750</v>
      </c>
      <c r="X249" s="24">
        <f t="shared" si="60"/>
        <v>666900</v>
      </c>
      <c r="Y249" s="25">
        <f t="shared" si="61"/>
        <v>716917.5</v>
      </c>
      <c r="Z249" s="8">
        <v>648375</v>
      </c>
      <c r="AA249" s="24">
        <f t="shared" si="62"/>
        <v>778050</v>
      </c>
      <c r="AB249" s="25">
        <f t="shared" si="63"/>
        <v>836403.75</v>
      </c>
      <c r="AC249" s="8">
        <v>778050</v>
      </c>
      <c r="AD249" s="27">
        <f t="shared" si="64"/>
        <v>933660</v>
      </c>
      <c r="AE249" s="28">
        <f t="shared" si="65"/>
        <v>1003684.5</v>
      </c>
    </row>
    <row r="250" spans="1:31" x14ac:dyDescent="0.25">
      <c r="A250" s="22">
        <v>250</v>
      </c>
      <c r="B250" s="7" t="s">
        <v>14</v>
      </c>
      <c r="C250" s="23" t="s">
        <v>298</v>
      </c>
      <c r="D250" s="23" t="str">
        <f t="shared" si="51"/>
        <v>LAGOS-LAGELU</v>
      </c>
      <c r="E250" s="23" t="s">
        <v>97</v>
      </c>
      <c r="F250" s="23" t="str">
        <f>_xlfn.XLOOKUP(Table2[[#This Row],[State]],[1]!Table1[States],[1]!Table1[Geo Zones])</f>
        <v>South West</v>
      </c>
      <c r="G250" s="8">
        <v>320</v>
      </c>
      <c r="H250" s="8">
        <v>47530</v>
      </c>
      <c r="I250" s="24">
        <f t="shared" si="66"/>
        <v>57036</v>
      </c>
      <c r="J250" s="25">
        <f t="shared" si="52"/>
        <v>61313.7</v>
      </c>
      <c r="K250" s="8">
        <v>54320</v>
      </c>
      <c r="L250" s="24">
        <f t="shared" si="67"/>
        <v>65184</v>
      </c>
      <c r="M250" s="25">
        <f t="shared" si="53"/>
        <v>70072.800000000003</v>
      </c>
      <c r="N250" s="8">
        <v>61110</v>
      </c>
      <c r="O250" s="24">
        <f t="shared" si="54"/>
        <v>73332</v>
      </c>
      <c r="P250" s="25">
        <f t="shared" si="55"/>
        <v>78831.899999999994</v>
      </c>
      <c r="Q250" s="8">
        <v>84390</v>
      </c>
      <c r="R250" s="24">
        <f t="shared" si="56"/>
        <v>101268</v>
      </c>
      <c r="S250" s="25">
        <f t="shared" si="57"/>
        <v>108863.1</v>
      </c>
      <c r="T250" s="26">
        <v>135800</v>
      </c>
      <c r="U250" s="24">
        <f t="shared" si="58"/>
        <v>162960</v>
      </c>
      <c r="V250" s="25">
        <f t="shared" si="59"/>
        <v>175182</v>
      </c>
      <c r="W250" s="26">
        <v>162960</v>
      </c>
      <c r="X250" s="24">
        <f t="shared" si="60"/>
        <v>195552</v>
      </c>
      <c r="Y250" s="25">
        <f t="shared" si="61"/>
        <v>210218.4</v>
      </c>
      <c r="Z250" s="8">
        <v>190120</v>
      </c>
      <c r="AA250" s="24">
        <f t="shared" si="62"/>
        <v>228144</v>
      </c>
      <c r="AB250" s="25">
        <f t="shared" si="63"/>
        <v>245254.8</v>
      </c>
      <c r="AC250" s="8">
        <v>228144</v>
      </c>
      <c r="AD250" s="27">
        <f t="shared" si="64"/>
        <v>273772.79999999999</v>
      </c>
      <c r="AE250" s="28">
        <f t="shared" si="65"/>
        <v>294305.76</v>
      </c>
    </row>
    <row r="251" spans="1:31" x14ac:dyDescent="0.25">
      <c r="A251" s="22">
        <v>251</v>
      </c>
      <c r="B251" s="7" t="s">
        <v>14</v>
      </c>
      <c r="C251" s="23" t="s">
        <v>14</v>
      </c>
      <c r="D251" s="23" t="str">
        <f t="shared" si="51"/>
        <v>LAGOS-LAGOS</v>
      </c>
      <c r="E251" s="23" t="s">
        <v>31</v>
      </c>
      <c r="F251" s="23" t="str">
        <f>_xlfn.XLOOKUP(Table2[[#This Row],[State]],[1]!Table1[States],[1]!Table1[Geo Zones])</f>
        <v>South West</v>
      </c>
      <c r="G251" s="8">
        <v>28</v>
      </c>
      <c r="H251" s="8">
        <v>27027</v>
      </c>
      <c r="I251" s="24">
        <f t="shared" si="66"/>
        <v>32432.399999999998</v>
      </c>
      <c r="J251" s="25">
        <f t="shared" si="52"/>
        <v>34864.829999999994</v>
      </c>
      <c r="K251" s="8">
        <v>30888</v>
      </c>
      <c r="L251" s="24">
        <f t="shared" si="67"/>
        <v>37065.599999999999</v>
      </c>
      <c r="M251" s="25">
        <f t="shared" si="53"/>
        <v>39845.519999999997</v>
      </c>
      <c r="N251" s="8">
        <v>34749</v>
      </c>
      <c r="O251" s="24">
        <f t="shared" si="54"/>
        <v>41698.799999999996</v>
      </c>
      <c r="P251" s="25">
        <f t="shared" si="55"/>
        <v>44826.209999999992</v>
      </c>
      <c r="Q251" s="8">
        <v>48510</v>
      </c>
      <c r="R251" s="24">
        <f t="shared" si="56"/>
        <v>58212</v>
      </c>
      <c r="S251" s="25">
        <f t="shared" si="57"/>
        <v>62577.9</v>
      </c>
      <c r="T251" s="26">
        <v>77220</v>
      </c>
      <c r="U251" s="24">
        <f t="shared" si="58"/>
        <v>92664</v>
      </c>
      <c r="V251" s="25">
        <f t="shared" si="59"/>
        <v>99613.8</v>
      </c>
      <c r="W251" s="26">
        <v>93060</v>
      </c>
      <c r="X251" s="24">
        <f t="shared" si="60"/>
        <v>111672</v>
      </c>
      <c r="Y251" s="25">
        <f t="shared" si="61"/>
        <v>120047.4</v>
      </c>
      <c r="Z251" s="8">
        <v>108108</v>
      </c>
      <c r="AA251" s="24">
        <f t="shared" si="62"/>
        <v>129729.59999999999</v>
      </c>
      <c r="AB251" s="25">
        <f t="shared" si="63"/>
        <v>139459.31999999998</v>
      </c>
      <c r="AC251" s="8">
        <v>129730</v>
      </c>
      <c r="AD251" s="27">
        <f t="shared" si="64"/>
        <v>155676</v>
      </c>
      <c r="AE251" s="28">
        <f t="shared" si="65"/>
        <v>167351.70000000001</v>
      </c>
    </row>
    <row r="252" spans="1:31" x14ac:dyDescent="0.25">
      <c r="A252" s="22">
        <v>252</v>
      </c>
      <c r="B252" s="7" t="s">
        <v>14</v>
      </c>
      <c r="C252" s="23" t="s">
        <v>299</v>
      </c>
      <c r="D252" s="23" t="str">
        <f t="shared" si="51"/>
        <v>LAGOS-LAGOS ISLAND</v>
      </c>
      <c r="E252" s="23" t="s">
        <v>31</v>
      </c>
      <c r="F252" s="23" t="str">
        <f>_xlfn.XLOOKUP(Table2[[#This Row],[State]],[1]!Table1[States],[1]!Table1[Geo Zones])</f>
        <v>South West</v>
      </c>
      <c r="G252" s="8">
        <v>26</v>
      </c>
      <c r="H252" s="8">
        <v>27027</v>
      </c>
      <c r="I252" s="24">
        <f t="shared" si="66"/>
        <v>32432.399999999998</v>
      </c>
      <c r="J252" s="25">
        <f t="shared" si="52"/>
        <v>34864.829999999994</v>
      </c>
      <c r="K252" s="8">
        <v>30888</v>
      </c>
      <c r="L252" s="24">
        <f t="shared" si="67"/>
        <v>37065.599999999999</v>
      </c>
      <c r="M252" s="25">
        <f t="shared" si="53"/>
        <v>39845.519999999997</v>
      </c>
      <c r="N252" s="8">
        <v>34749</v>
      </c>
      <c r="O252" s="24">
        <f t="shared" si="54"/>
        <v>41698.799999999996</v>
      </c>
      <c r="P252" s="25">
        <f t="shared" si="55"/>
        <v>44826.209999999992</v>
      </c>
      <c r="Q252" s="8">
        <v>47520</v>
      </c>
      <c r="R252" s="24">
        <f t="shared" si="56"/>
        <v>57024</v>
      </c>
      <c r="S252" s="25">
        <f t="shared" si="57"/>
        <v>61300.800000000003</v>
      </c>
      <c r="T252" s="26">
        <v>77220</v>
      </c>
      <c r="U252" s="24">
        <f t="shared" si="58"/>
        <v>92664</v>
      </c>
      <c r="V252" s="25">
        <f t="shared" si="59"/>
        <v>99613.8</v>
      </c>
      <c r="W252" s="26">
        <v>92070</v>
      </c>
      <c r="X252" s="24">
        <f t="shared" si="60"/>
        <v>110484</v>
      </c>
      <c r="Y252" s="25">
        <f t="shared" si="61"/>
        <v>118770.3</v>
      </c>
      <c r="Z252" s="8">
        <v>108108</v>
      </c>
      <c r="AA252" s="24">
        <f t="shared" si="62"/>
        <v>129729.59999999999</v>
      </c>
      <c r="AB252" s="25">
        <f t="shared" si="63"/>
        <v>139459.31999999998</v>
      </c>
      <c r="AC252" s="8">
        <v>129730</v>
      </c>
      <c r="AD252" s="27">
        <f t="shared" si="64"/>
        <v>155676</v>
      </c>
      <c r="AE252" s="28">
        <f t="shared" si="65"/>
        <v>167351.70000000001</v>
      </c>
    </row>
    <row r="253" spans="1:31" x14ac:dyDescent="0.25">
      <c r="A253" s="22">
        <v>253</v>
      </c>
      <c r="B253" s="7" t="s">
        <v>14</v>
      </c>
      <c r="C253" s="23" t="s">
        <v>300</v>
      </c>
      <c r="D253" s="23" t="str">
        <f t="shared" si="51"/>
        <v>LAGOS-LAGOS_</v>
      </c>
      <c r="E253" s="23" t="s">
        <v>31</v>
      </c>
      <c r="F253" s="23" t="str">
        <f>_xlfn.XLOOKUP(Table2[[#This Row],[State]],[1]!Table1[States],[1]!Table1[Geo Zones])</f>
        <v>South West</v>
      </c>
      <c r="G253" s="8">
        <v>27</v>
      </c>
      <c r="H253" s="8">
        <v>27027</v>
      </c>
      <c r="I253" s="24">
        <f t="shared" si="66"/>
        <v>32432.399999999998</v>
      </c>
      <c r="J253" s="25">
        <f t="shared" si="52"/>
        <v>34864.829999999994</v>
      </c>
      <c r="K253" s="8">
        <v>30888</v>
      </c>
      <c r="L253" s="24">
        <f t="shared" si="67"/>
        <v>37065.599999999999</v>
      </c>
      <c r="M253" s="25">
        <f t="shared" si="53"/>
        <v>39845.519999999997</v>
      </c>
      <c r="N253" s="8">
        <v>34749</v>
      </c>
      <c r="O253" s="24">
        <f t="shared" si="54"/>
        <v>41698.799999999996</v>
      </c>
      <c r="P253" s="25">
        <f t="shared" si="55"/>
        <v>44826.209999999992</v>
      </c>
      <c r="Q253" s="8">
        <v>47520</v>
      </c>
      <c r="R253" s="24">
        <f t="shared" si="56"/>
        <v>57024</v>
      </c>
      <c r="S253" s="25">
        <f t="shared" si="57"/>
        <v>61300.800000000003</v>
      </c>
      <c r="T253" s="26">
        <v>77220</v>
      </c>
      <c r="U253" s="24">
        <f t="shared" si="58"/>
        <v>92664</v>
      </c>
      <c r="V253" s="25">
        <f t="shared" si="59"/>
        <v>99613.8</v>
      </c>
      <c r="W253" s="26">
        <v>92070</v>
      </c>
      <c r="X253" s="24">
        <f t="shared" si="60"/>
        <v>110484</v>
      </c>
      <c r="Y253" s="25">
        <f t="shared" si="61"/>
        <v>118770.3</v>
      </c>
      <c r="Z253" s="8">
        <v>108108</v>
      </c>
      <c r="AA253" s="24">
        <f t="shared" si="62"/>
        <v>129729.59999999999</v>
      </c>
      <c r="AB253" s="25">
        <f t="shared" si="63"/>
        <v>139459.31999999998</v>
      </c>
      <c r="AC253" s="8">
        <v>129730</v>
      </c>
      <c r="AD253" s="27">
        <f t="shared" si="64"/>
        <v>155676</v>
      </c>
      <c r="AE253" s="28">
        <f t="shared" si="65"/>
        <v>167351.70000000001</v>
      </c>
    </row>
    <row r="254" spans="1:31" x14ac:dyDescent="0.25">
      <c r="A254" s="22">
        <v>254</v>
      </c>
      <c r="B254" s="7" t="s">
        <v>14</v>
      </c>
      <c r="C254" s="23" t="s">
        <v>301</v>
      </c>
      <c r="D254" s="23" t="str">
        <f t="shared" si="51"/>
        <v>LAGOS-LALUPON</v>
      </c>
      <c r="E254" s="23" t="s">
        <v>97</v>
      </c>
      <c r="F254" s="23" t="str">
        <f>_xlfn.XLOOKUP(Table2[[#This Row],[State]],[1]!Table1[States],[1]!Table1[Geo Zones])</f>
        <v>South West</v>
      </c>
      <c r="G254" s="8">
        <v>344</v>
      </c>
      <c r="H254" s="8">
        <v>48209</v>
      </c>
      <c r="I254" s="24">
        <f t="shared" si="66"/>
        <v>57850.799999999996</v>
      </c>
      <c r="J254" s="25">
        <f t="shared" si="52"/>
        <v>62189.609999999993</v>
      </c>
      <c r="K254" s="8">
        <v>55096</v>
      </c>
      <c r="L254" s="24">
        <f t="shared" si="67"/>
        <v>66115.199999999997</v>
      </c>
      <c r="M254" s="25">
        <f t="shared" si="53"/>
        <v>71073.84</v>
      </c>
      <c r="N254" s="8">
        <v>61983</v>
      </c>
      <c r="O254" s="24">
        <f t="shared" si="54"/>
        <v>74379.599999999991</v>
      </c>
      <c r="P254" s="25">
        <f t="shared" si="55"/>
        <v>79958.069999999992</v>
      </c>
      <c r="Q254" s="8">
        <v>85360</v>
      </c>
      <c r="R254" s="24">
        <f t="shared" si="56"/>
        <v>102432</v>
      </c>
      <c r="S254" s="25">
        <f t="shared" si="57"/>
        <v>110114.4</v>
      </c>
      <c r="T254" s="26">
        <v>137740</v>
      </c>
      <c r="U254" s="24">
        <f t="shared" si="58"/>
        <v>165288</v>
      </c>
      <c r="V254" s="25">
        <f t="shared" si="59"/>
        <v>177684.6</v>
      </c>
      <c r="W254" s="26">
        <v>165870</v>
      </c>
      <c r="X254" s="24">
        <f t="shared" si="60"/>
        <v>199044</v>
      </c>
      <c r="Y254" s="25">
        <f t="shared" si="61"/>
        <v>213972.3</v>
      </c>
      <c r="Z254" s="8">
        <v>192836</v>
      </c>
      <c r="AA254" s="24">
        <f t="shared" si="62"/>
        <v>231403.19999999998</v>
      </c>
      <c r="AB254" s="25">
        <f t="shared" si="63"/>
        <v>248758.43999999997</v>
      </c>
      <c r="AC254" s="8">
        <v>231403</v>
      </c>
      <c r="AD254" s="27">
        <f t="shared" si="64"/>
        <v>277683.59999999998</v>
      </c>
      <c r="AE254" s="28">
        <f t="shared" si="65"/>
        <v>298509.87</v>
      </c>
    </row>
    <row r="255" spans="1:31" x14ac:dyDescent="0.25">
      <c r="A255" s="22">
        <v>255</v>
      </c>
      <c r="B255" s="7" t="s">
        <v>14</v>
      </c>
      <c r="C255" s="23" t="s">
        <v>302</v>
      </c>
      <c r="D255" s="23" t="str">
        <f t="shared" si="51"/>
        <v>LAGOS-LANGTANG</v>
      </c>
      <c r="E255" s="23" t="s">
        <v>120</v>
      </c>
      <c r="F255" s="23" t="str">
        <f>_xlfn.XLOOKUP(Table2[[#This Row],[State]],[1]!Table1[States],[1]!Table1[Geo Zones])</f>
        <v>North Central</v>
      </c>
      <c r="G255" s="8">
        <v>1974</v>
      </c>
      <c r="H255" s="8">
        <v>169550</v>
      </c>
      <c r="I255" s="24">
        <f t="shared" si="66"/>
        <v>203460</v>
      </c>
      <c r="J255" s="25">
        <f t="shared" si="52"/>
        <v>218719.5</v>
      </c>
      <c r="K255" s="8">
        <v>193772</v>
      </c>
      <c r="L255" s="24">
        <f t="shared" si="67"/>
        <v>232526.4</v>
      </c>
      <c r="M255" s="25">
        <f t="shared" si="53"/>
        <v>249965.88</v>
      </c>
      <c r="N255" s="8">
        <v>217993</v>
      </c>
      <c r="O255" s="24">
        <f t="shared" si="54"/>
        <v>261591.59999999998</v>
      </c>
      <c r="P255" s="25">
        <f t="shared" si="55"/>
        <v>281210.96999999997</v>
      </c>
      <c r="Q255" s="8">
        <v>300105</v>
      </c>
      <c r="R255" s="24">
        <f t="shared" si="56"/>
        <v>360126</v>
      </c>
      <c r="S255" s="25">
        <f t="shared" si="57"/>
        <v>387135.45</v>
      </c>
      <c r="T255" s="26">
        <v>484429</v>
      </c>
      <c r="U255" s="24">
        <f t="shared" si="58"/>
        <v>581314.79999999993</v>
      </c>
      <c r="V255" s="25">
        <f t="shared" si="59"/>
        <v>624913.40999999992</v>
      </c>
      <c r="W255" s="26">
        <v>581685</v>
      </c>
      <c r="X255" s="24">
        <f t="shared" si="60"/>
        <v>698022</v>
      </c>
      <c r="Y255" s="25">
        <f t="shared" si="61"/>
        <v>750373.65</v>
      </c>
      <c r="Z255" s="8">
        <v>678200</v>
      </c>
      <c r="AA255" s="24">
        <f t="shared" si="62"/>
        <v>813840</v>
      </c>
      <c r="AB255" s="25">
        <f t="shared" si="63"/>
        <v>874878</v>
      </c>
      <c r="AC255" s="8">
        <v>813840</v>
      </c>
      <c r="AD255" s="27">
        <f t="shared" si="64"/>
        <v>976608</v>
      </c>
      <c r="AE255" s="28">
        <f t="shared" si="65"/>
        <v>1049853.6000000001</v>
      </c>
    </row>
    <row r="256" spans="1:31" x14ac:dyDescent="0.25">
      <c r="A256" s="22">
        <v>256</v>
      </c>
      <c r="B256" s="7" t="s">
        <v>14</v>
      </c>
      <c r="C256" s="23" t="s">
        <v>303</v>
      </c>
      <c r="D256" s="23" t="str">
        <f t="shared" si="51"/>
        <v>LAGOS-LEKKI</v>
      </c>
      <c r="E256" s="23" t="s">
        <v>31</v>
      </c>
      <c r="F256" s="23" t="str">
        <f>_xlfn.XLOOKUP(Table2[[#This Row],[State]],[1]!Table1[States],[1]!Table1[Geo Zones])</f>
        <v>South West</v>
      </c>
      <c r="G256" s="8">
        <v>60</v>
      </c>
      <c r="H256" s="8">
        <v>35343</v>
      </c>
      <c r="I256" s="24">
        <f t="shared" si="66"/>
        <v>42411.6</v>
      </c>
      <c r="J256" s="25">
        <f t="shared" si="52"/>
        <v>45592.47</v>
      </c>
      <c r="K256" s="8">
        <v>40392</v>
      </c>
      <c r="L256" s="24">
        <f t="shared" si="67"/>
        <v>48470.400000000001</v>
      </c>
      <c r="M256" s="25">
        <f t="shared" si="53"/>
        <v>52105.68</v>
      </c>
      <c r="N256" s="8">
        <v>45441</v>
      </c>
      <c r="O256" s="24">
        <f t="shared" si="54"/>
        <v>54529.2</v>
      </c>
      <c r="P256" s="25">
        <f t="shared" si="55"/>
        <v>58618.89</v>
      </c>
      <c r="Q256" s="8">
        <v>62370</v>
      </c>
      <c r="R256" s="24">
        <f t="shared" si="56"/>
        <v>74844</v>
      </c>
      <c r="S256" s="25">
        <f t="shared" si="57"/>
        <v>80457.3</v>
      </c>
      <c r="T256" s="26">
        <v>100980</v>
      </c>
      <c r="U256" s="24">
        <f t="shared" si="58"/>
        <v>121176</v>
      </c>
      <c r="V256" s="25">
        <f t="shared" si="59"/>
        <v>130264.2</v>
      </c>
      <c r="W256" s="26">
        <v>120780</v>
      </c>
      <c r="X256" s="24">
        <f t="shared" si="60"/>
        <v>144936</v>
      </c>
      <c r="Y256" s="25">
        <f t="shared" si="61"/>
        <v>155806.20000000001</v>
      </c>
      <c r="Z256" s="8">
        <v>141372</v>
      </c>
      <c r="AA256" s="24">
        <f t="shared" si="62"/>
        <v>169646.4</v>
      </c>
      <c r="AB256" s="25">
        <f t="shared" si="63"/>
        <v>182369.88</v>
      </c>
      <c r="AC256" s="8">
        <v>169646</v>
      </c>
      <c r="AD256" s="27">
        <f t="shared" si="64"/>
        <v>203575.19999999998</v>
      </c>
      <c r="AE256" s="28">
        <f t="shared" si="65"/>
        <v>218843.33999999997</v>
      </c>
    </row>
    <row r="257" spans="1:31" x14ac:dyDescent="0.25">
      <c r="A257" s="22">
        <v>257</v>
      </c>
      <c r="B257" s="7" t="s">
        <v>14</v>
      </c>
      <c r="C257" s="23" t="s">
        <v>304</v>
      </c>
      <c r="D257" s="23" t="str">
        <f t="shared" si="51"/>
        <v>LAGOS-LERE</v>
      </c>
      <c r="E257" s="23" t="s">
        <v>80</v>
      </c>
      <c r="F257" s="23" t="str">
        <f>_xlfn.XLOOKUP(Table2[[#This Row],[State]],[1]!Table1[States],[1]!Table1[Geo Zones])</f>
        <v>North West</v>
      </c>
      <c r="G257" s="8">
        <v>1994</v>
      </c>
      <c r="H257" s="8">
        <v>176682</v>
      </c>
      <c r="I257" s="24">
        <f t="shared" si="66"/>
        <v>212018.4</v>
      </c>
      <c r="J257" s="25">
        <f t="shared" si="52"/>
        <v>227919.78</v>
      </c>
      <c r="K257" s="8">
        <v>201923</v>
      </c>
      <c r="L257" s="24">
        <f t="shared" si="67"/>
        <v>242307.59999999998</v>
      </c>
      <c r="M257" s="25">
        <f t="shared" si="53"/>
        <v>260480.66999999998</v>
      </c>
      <c r="N257" s="8">
        <v>227163</v>
      </c>
      <c r="O257" s="24">
        <f t="shared" si="54"/>
        <v>272595.59999999998</v>
      </c>
      <c r="P257" s="25">
        <f t="shared" si="55"/>
        <v>293040.26999999996</v>
      </c>
      <c r="Q257" s="8">
        <v>313073</v>
      </c>
      <c r="R257" s="24">
        <f t="shared" si="56"/>
        <v>375687.6</v>
      </c>
      <c r="S257" s="25">
        <f t="shared" si="57"/>
        <v>403864.17</v>
      </c>
      <c r="T257" s="26">
        <v>504806</v>
      </c>
      <c r="U257" s="24">
        <f t="shared" si="58"/>
        <v>605767.19999999995</v>
      </c>
      <c r="V257" s="25">
        <f t="shared" si="59"/>
        <v>651199.74</v>
      </c>
      <c r="W257" s="26">
        <v>605768</v>
      </c>
      <c r="X257" s="24">
        <f t="shared" si="60"/>
        <v>726921.6</v>
      </c>
      <c r="Y257" s="25">
        <f t="shared" si="61"/>
        <v>781440.72</v>
      </c>
      <c r="Z257" s="8">
        <v>706729</v>
      </c>
      <c r="AA257" s="24">
        <f t="shared" si="62"/>
        <v>848074.79999999993</v>
      </c>
      <c r="AB257" s="25">
        <f t="shared" si="63"/>
        <v>911680.40999999992</v>
      </c>
      <c r="AC257" s="8">
        <v>848075</v>
      </c>
      <c r="AD257" s="27">
        <f t="shared" si="64"/>
        <v>1017690</v>
      </c>
      <c r="AE257" s="28">
        <f t="shared" si="65"/>
        <v>1094016.75</v>
      </c>
    </row>
    <row r="258" spans="1:31" x14ac:dyDescent="0.25">
      <c r="A258" s="22">
        <v>258</v>
      </c>
      <c r="B258" s="7" t="s">
        <v>14</v>
      </c>
      <c r="C258" s="23" t="s">
        <v>305</v>
      </c>
      <c r="D258" s="23" t="str">
        <f t="shared" ref="D258:D321" si="68">B258&amp;"-"&amp;C258</f>
        <v>LAGOS-LOKOJA</v>
      </c>
      <c r="E258" s="23" t="s">
        <v>24</v>
      </c>
      <c r="F258" s="23" t="str">
        <f>_xlfn.XLOOKUP(Table2[[#This Row],[State]],[1]!Table1[States],[1]!Table1[Geo Zones])</f>
        <v>North Central</v>
      </c>
      <c r="G258" s="8">
        <v>1078</v>
      </c>
      <c r="H258" s="8">
        <v>121632</v>
      </c>
      <c r="I258" s="24">
        <f t="shared" si="66"/>
        <v>145958.39999999999</v>
      </c>
      <c r="J258" s="25">
        <f t="shared" si="52"/>
        <v>156905.28</v>
      </c>
      <c r="K258" s="8">
        <v>139008</v>
      </c>
      <c r="L258" s="24">
        <f t="shared" si="67"/>
        <v>166809.60000000001</v>
      </c>
      <c r="M258" s="25">
        <f t="shared" si="53"/>
        <v>179320.32000000001</v>
      </c>
      <c r="N258" s="8">
        <v>156384</v>
      </c>
      <c r="O258" s="24">
        <f t="shared" si="54"/>
        <v>187660.79999999999</v>
      </c>
      <c r="P258" s="25">
        <f t="shared" si="55"/>
        <v>201735.36</v>
      </c>
      <c r="Q258" s="8">
        <v>216000</v>
      </c>
      <c r="R258" s="24">
        <f t="shared" si="56"/>
        <v>259200</v>
      </c>
      <c r="S258" s="25">
        <f t="shared" si="57"/>
        <v>278640</v>
      </c>
      <c r="T258" s="26">
        <v>347520</v>
      </c>
      <c r="U258" s="24">
        <f t="shared" si="58"/>
        <v>417024</v>
      </c>
      <c r="V258" s="25">
        <f t="shared" si="59"/>
        <v>448300.79999999999</v>
      </c>
      <c r="W258" s="26">
        <v>417600</v>
      </c>
      <c r="X258" s="24">
        <f t="shared" si="60"/>
        <v>501120</v>
      </c>
      <c r="Y258" s="25">
        <f t="shared" si="61"/>
        <v>538704</v>
      </c>
      <c r="Z258" s="8">
        <v>486528</v>
      </c>
      <c r="AA258" s="24">
        <f t="shared" si="62"/>
        <v>583833.59999999998</v>
      </c>
      <c r="AB258" s="25">
        <f t="shared" si="63"/>
        <v>627621.12</v>
      </c>
      <c r="AC258" s="8">
        <v>583834</v>
      </c>
      <c r="AD258" s="27">
        <f t="shared" si="64"/>
        <v>700600.79999999993</v>
      </c>
      <c r="AE258" s="28">
        <f t="shared" si="65"/>
        <v>753145.85999999987</v>
      </c>
    </row>
    <row r="259" spans="1:31" x14ac:dyDescent="0.25">
      <c r="A259" s="22">
        <v>259</v>
      </c>
      <c r="B259" s="7" t="s">
        <v>14</v>
      </c>
      <c r="C259" s="23" t="s">
        <v>306</v>
      </c>
      <c r="D259" s="23" t="str">
        <f t="shared" si="68"/>
        <v>LAGOS-MAFOLUKU</v>
      </c>
      <c r="E259" s="23" t="s">
        <v>31</v>
      </c>
      <c r="F259" s="23" t="str">
        <f>_xlfn.XLOOKUP(Table2[[#This Row],[State]],[1]!Table1[States],[1]!Table1[Geo Zones])</f>
        <v>South West</v>
      </c>
      <c r="G259" s="8">
        <v>34</v>
      </c>
      <c r="H259" s="8">
        <v>27374</v>
      </c>
      <c r="I259" s="24">
        <f t="shared" si="66"/>
        <v>32848.799999999996</v>
      </c>
      <c r="J259" s="25">
        <f t="shared" ref="J259:J322" si="69">I259+(I259*0.075)</f>
        <v>35312.459999999992</v>
      </c>
      <c r="K259" s="8">
        <v>31284</v>
      </c>
      <c r="L259" s="24">
        <f t="shared" si="67"/>
        <v>37540.799999999996</v>
      </c>
      <c r="M259" s="25">
        <f t="shared" ref="M259:M322" si="70">L259+(L259*0.075)</f>
        <v>40356.359999999993</v>
      </c>
      <c r="N259" s="8">
        <v>35195</v>
      </c>
      <c r="O259" s="24">
        <f t="shared" ref="O259:O322" si="71">N259*1.2</f>
        <v>42234</v>
      </c>
      <c r="P259" s="25">
        <f t="shared" ref="P259:P322" si="72">O259+(O259*0.075)</f>
        <v>45401.55</v>
      </c>
      <c r="Q259" s="8">
        <v>48510</v>
      </c>
      <c r="R259" s="24">
        <f t="shared" ref="R259:R322" si="73">Q259*1.2</f>
        <v>58212</v>
      </c>
      <c r="S259" s="25">
        <f t="shared" ref="S259:S322" si="74">R259+(R259*0.075)</f>
        <v>62577.9</v>
      </c>
      <c r="T259" s="26">
        <v>78210</v>
      </c>
      <c r="U259" s="24">
        <f t="shared" ref="U259:U322" si="75">T259*1.2</f>
        <v>93852</v>
      </c>
      <c r="V259" s="25">
        <f t="shared" ref="V259:V322" si="76">U259+(U259*0.075)</f>
        <v>100890.9</v>
      </c>
      <c r="W259" s="26">
        <v>94050</v>
      </c>
      <c r="X259" s="24">
        <f t="shared" ref="X259:X322" si="77">W259*1.2</f>
        <v>112860</v>
      </c>
      <c r="Y259" s="25">
        <f t="shared" ref="Y259:Y322" si="78">X259+(X259*0.075)</f>
        <v>121324.5</v>
      </c>
      <c r="Z259" s="8">
        <v>109494</v>
      </c>
      <c r="AA259" s="24">
        <f t="shared" ref="AA259:AA322" si="79">Z259*1.2</f>
        <v>131392.79999999999</v>
      </c>
      <c r="AB259" s="25">
        <f t="shared" ref="AB259:AB322" si="80">AA259+(AA259*0.075)</f>
        <v>141247.25999999998</v>
      </c>
      <c r="AC259" s="8">
        <v>131393</v>
      </c>
      <c r="AD259" s="27">
        <f t="shared" ref="AD259:AD322" si="81">AC259*1.2</f>
        <v>157671.6</v>
      </c>
      <c r="AE259" s="28">
        <f t="shared" ref="AE259:AE322" si="82">AD259+(AD259*0.075)</f>
        <v>169496.97</v>
      </c>
    </row>
    <row r="260" spans="1:31" x14ac:dyDescent="0.25">
      <c r="A260" s="22">
        <v>260</v>
      </c>
      <c r="B260" s="7" t="s">
        <v>14</v>
      </c>
      <c r="C260" s="23" t="s">
        <v>307</v>
      </c>
      <c r="D260" s="23" t="str">
        <f t="shared" si="68"/>
        <v>LAGOS-MAGBORO</v>
      </c>
      <c r="E260" s="23" t="s">
        <v>26</v>
      </c>
      <c r="F260" s="23" t="str">
        <f>_xlfn.XLOOKUP(Table2[[#This Row],[State]],[1]!Table1[States],[1]!Table1[Geo Zones])</f>
        <v>South West</v>
      </c>
      <c r="G260" s="8">
        <v>185</v>
      </c>
      <c r="H260" s="8">
        <v>40474</v>
      </c>
      <c r="I260" s="24">
        <f t="shared" si="66"/>
        <v>48568.799999999996</v>
      </c>
      <c r="J260" s="25">
        <f t="shared" si="69"/>
        <v>52211.459999999992</v>
      </c>
      <c r="K260" s="8">
        <v>46256</v>
      </c>
      <c r="L260" s="24">
        <f t="shared" si="67"/>
        <v>55507.199999999997</v>
      </c>
      <c r="M260" s="25">
        <f t="shared" si="70"/>
        <v>59670.239999999998</v>
      </c>
      <c r="N260" s="8">
        <v>52038</v>
      </c>
      <c r="O260" s="24">
        <f t="shared" si="71"/>
        <v>62445.599999999999</v>
      </c>
      <c r="P260" s="25">
        <f t="shared" si="72"/>
        <v>67129.02</v>
      </c>
      <c r="Q260" s="8">
        <v>71540</v>
      </c>
      <c r="R260" s="24">
        <f t="shared" si="73"/>
        <v>85848</v>
      </c>
      <c r="S260" s="25">
        <f t="shared" si="74"/>
        <v>92286.6</v>
      </c>
      <c r="T260" s="26">
        <v>115640</v>
      </c>
      <c r="U260" s="24">
        <f t="shared" si="75"/>
        <v>138768</v>
      </c>
      <c r="V260" s="25">
        <f t="shared" si="76"/>
        <v>149175.6</v>
      </c>
      <c r="W260" s="26">
        <v>139160</v>
      </c>
      <c r="X260" s="24">
        <f t="shared" si="77"/>
        <v>166992</v>
      </c>
      <c r="Y260" s="25">
        <f t="shared" si="78"/>
        <v>179516.4</v>
      </c>
      <c r="Z260" s="8">
        <v>161896</v>
      </c>
      <c r="AA260" s="24">
        <f t="shared" si="79"/>
        <v>194275.19999999998</v>
      </c>
      <c r="AB260" s="25">
        <f t="shared" si="80"/>
        <v>208845.83999999997</v>
      </c>
      <c r="AC260" s="8">
        <v>194275</v>
      </c>
      <c r="AD260" s="27">
        <f t="shared" si="81"/>
        <v>233130</v>
      </c>
      <c r="AE260" s="28">
        <f t="shared" si="82"/>
        <v>250614.75</v>
      </c>
    </row>
    <row r="261" spans="1:31" x14ac:dyDescent="0.25">
      <c r="A261" s="22">
        <v>261</v>
      </c>
      <c r="B261" s="7" t="s">
        <v>14</v>
      </c>
      <c r="C261" s="23" t="s">
        <v>308</v>
      </c>
      <c r="D261" s="23" t="str">
        <f t="shared" si="68"/>
        <v>LAGOS-MAIDUGURI</v>
      </c>
      <c r="E261" s="23" t="s">
        <v>118</v>
      </c>
      <c r="F261" s="23" t="str">
        <f>_xlfn.XLOOKUP(Table2[[#This Row],[State]],[1]!Table1[States],[1]!Table1[Geo Zones])</f>
        <v>North East</v>
      </c>
      <c r="G261" s="8">
        <v>3238</v>
      </c>
      <c r="H261" s="8">
        <v>239101</v>
      </c>
      <c r="I261" s="24">
        <f t="shared" ref="I261:I324" si="83">H261*1.2</f>
        <v>286921.2</v>
      </c>
      <c r="J261" s="25">
        <f t="shared" si="69"/>
        <v>308440.29000000004</v>
      </c>
      <c r="K261" s="8">
        <v>273258</v>
      </c>
      <c r="L261" s="24">
        <f t="shared" ref="L261:L324" si="84">K261*1.2</f>
        <v>327909.59999999998</v>
      </c>
      <c r="M261" s="25">
        <f t="shared" si="70"/>
        <v>352502.81999999995</v>
      </c>
      <c r="N261" s="8">
        <v>307415</v>
      </c>
      <c r="O261" s="24">
        <f t="shared" si="71"/>
        <v>368898</v>
      </c>
      <c r="P261" s="25">
        <f t="shared" si="72"/>
        <v>396565.35</v>
      </c>
      <c r="Q261" s="8">
        <v>423282</v>
      </c>
      <c r="R261" s="24">
        <f t="shared" si="73"/>
        <v>507938.39999999997</v>
      </c>
      <c r="S261" s="25">
        <f t="shared" si="74"/>
        <v>546033.77999999991</v>
      </c>
      <c r="T261" s="26">
        <v>683145</v>
      </c>
      <c r="U261" s="24">
        <f t="shared" si="75"/>
        <v>819774</v>
      </c>
      <c r="V261" s="25">
        <f t="shared" si="76"/>
        <v>881257.05</v>
      </c>
      <c r="W261" s="26">
        <v>819774</v>
      </c>
      <c r="X261" s="24">
        <f t="shared" si="77"/>
        <v>983728.79999999993</v>
      </c>
      <c r="Y261" s="25">
        <f t="shared" si="78"/>
        <v>1057508.46</v>
      </c>
      <c r="Z261" s="8">
        <v>956403</v>
      </c>
      <c r="AA261" s="24">
        <f t="shared" si="79"/>
        <v>1147683.5999999999</v>
      </c>
      <c r="AB261" s="25">
        <f t="shared" si="80"/>
        <v>1233759.8699999999</v>
      </c>
      <c r="AC261" s="8">
        <v>1147684</v>
      </c>
      <c r="AD261" s="27">
        <f t="shared" si="81"/>
        <v>1377220.8</v>
      </c>
      <c r="AE261" s="28">
        <f t="shared" si="82"/>
        <v>1480512.36</v>
      </c>
    </row>
    <row r="262" spans="1:31" x14ac:dyDescent="0.25">
      <c r="A262" s="22">
        <v>262</v>
      </c>
      <c r="B262" s="7" t="s">
        <v>14</v>
      </c>
      <c r="C262" s="23" t="s">
        <v>309</v>
      </c>
      <c r="D262" s="23" t="str">
        <f t="shared" si="68"/>
        <v>LAGOS-MAKARFI</v>
      </c>
      <c r="E262" s="23" t="s">
        <v>163</v>
      </c>
      <c r="F262" s="23" t="str">
        <f>_xlfn.XLOOKUP(Table2[[#This Row],[State]],[1]!Table1[States],[1]!Table1[Geo Zones])</f>
        <v>North West</v>
      </c>
      <c r="G262" s="8">
        <v>2052</v>
      </c>
      <c r="H262" s="8">
        <v>176574</v>
      </c>
      <c r="I262" s="24">
        <f t="shared" si="83"/>
        <v>211888.8</v>
      </c>
      <c r="J262" s="25">
        <f t="shared" si="69"/>
        <v>227780.46</v>
      </c>
      <c r="K262" s="8">
        <v>201799</v>
      </c>
      <c r="L262" s="24">
        <f t="shared" si="84"/>
        <v>242158.8</v>
      </c>
      <c r="M262" s="25">
        <f t="shared" si="70"/>
        <v>260320.71</v>
      </c>
      <c r="N262" s="8">
        <v>227024</v>
      </c>
      <c r="O262" s="24">
        <f t="shared" si="71"/>
        <v>272428.79999999999</v>
      </c>
      <c r="P262" s="25">
        <f t="shared" si="72"/>
        <v>292860.95999999996</v>
      </c>
      <c r="Q262" s="8">
        <v>313168</v>
      </c>
      <c r="R262" s="24">
        <f t="shared" si="73"/>
        <v>375801.59999999998</v>
      </c>
      <c r="S262" s="25">
        <f t="shared" si="74"/>
        <v>403986.72</v>
      </c>
      <c r="T262" s="26">
        <v>504498</v>
      </c>
      <c r="U262" s="24">
        <f t="shared" si="75"/>
        <v>605397.6</v>
      </c>
      <c r="V262" s="25">
        <f t="shared" si="76"/>
        <v>650802.41999999993</v>
      </c>
      <c r="W262" s="26">
        <v>605578</v>
      </c>
      <c r="X262" s="24">
        <f t="shared" si="77"/>
        <v>726693.6</v>
      </c>
      <c r="Y262" s="25">
        <f t="shared" si="78"/>
        <v>781195.62</v>
      </c>
      <c r="Z262" s="8">
        <v>706297</v>
      </c>
      <c r="AA262" s="24">
        <f t="shared" si="79"/>
        <v>847556.4</v>
      </c>
      <c r="AB262" s="25">
        <f t="shared" si="80"/>
        <v>911123.13</v>
      </c>
      <c r="AC262" s="8">
        <v>847556</v>
      </c>
      <c r="AD262" s="27">
        <f t="shared" si="81"/>
        <v>1017067.2</v>
      </c>
      <c r="AE262" s="28">
        <f t="shared" si="82"/>
        <v>1093347.24</v>
      </c>
    </row>
    <row r="263" spans="1:31" x14ac:dyDescent="0.25">
      <c r="A263" s="22">
        <v>263</v>
      </c>
      <c r="B263" s="7" t="s">
        <v>14</v>
      </c>
      <c r="C263" s="23" t="s">
        <v>310</v>
      </c>
      <c r="D263" s="23" t="str">
        <f t="shared" si="68"/>
        <v>LAGOS-MAKERA</v>
      </c>
      <c r="E263" s="23" t="s">
        <v>95</v>
      </c>
      <c r="F263" s="23" t="str">
        <f>_xlfn.XLOOKUP(Table2[[#This Row],[State]],[1]!Table1[States],[1]!Table1[Geo Zones])</f>
        <v>North Central</v>
      </c>
      <c r="G263" s="8">
        <v>1200</v>
      </c>
      <c r="H263" s="8">
        <v>128747</v>
      </c>
      <c r="I263" s="24">
        <f t="shared" si="83"/>
        <v>154496.4</v>
      </c>
      <c r="J263" s="25">
        <f t="shared" si="69"/>
        <v>166083.63</v>
      </c>
      <c r="K263" s="8">
        <v>147139</v>
      </c>
      <c r="L263" s="24">
        <f t="shared" si="84"/>
        <v>176566.8</v>
      </c>
      <c r="M263" s="25">
        <f t="shared" si="70"/>
        <v>189809.31</v>
      </c>
      <c r="N263" s="8">
        <v>165532</v>
      </c>
      <c r="O263" s="24">
        <f t="shared" si="71"/>
        <v>198638.4</v>
      </c>
      <c r="P263" s="25">
        <f t="shared" si="72"/>
        <v>213536.28</v>
      </c>
      <c r="Q263" s="8">
        <v>227448</v>
      </c>
      <c r="R263" s="24">
        <f t="shared" si="73"/>
        <v>272937.59999999998</v>
      </c>
      <c r="S263" s="25">
        <f t="shared" si="74"/>
        <v>293407.92</v>
      </c>
      <c r="T263" s="26">
        <v>367848</v>
      </c>
      <c r="U263" s="24">
        <f t="shared" si="75"/>
        <v>441417.6</v>
      </c>
      <c r="V263" s="25">
        <f t="shared" si="76"/>
        <v>474523.92</v>
      </c>
      <c r="W263" s="26">
        <v>440856</v>
      </c>
      <c r="X263" s="24">
        <f t="shared" si="77"/>
        <v>529027.19999999995</v>
      </c>
      <c r="Y263" s="25">
        <f t="shared" si="78"/>
        <v>568704.24</v>
      </c>
      <c r="Z263" s="8">
        <v>514987</v>
      </c>
      <c r="AA263" s="24">
        <f t="shared" si="79"/>
        <v>617984.4</v>
      </c>
      <c r="AB263" s="25">
        <f t="shared" si="80"/>
        <v>664333.23</v>
      </c>
      <c r="AC263" s="8">
        <v>617985</v>
      </c>
      <c r="AD263" s="27">
        <f t="shared" si="81"/>
        <v>741582</v>
      </c>
      <c r="AE263" s="28">
        <f t="shared" si="82"/>
        <v>797200.65</v>
      </c>
    </row>
    <row r="264" spans="1:31" x14ac:dyDescent="0.25">
      <c r="A264" s="22">
        <v>264</v>
      </c>
      <c r="B264" s="7" t="s">
        <v>14</v>
      </c>
      <c r="C264" s="23" t="s">
        <v>311</v>
      </c>
      <c r="D264" s="23" t="str">
        <f t="shared" si="68"/>
        <v>LAGOS-MAKOKO</v>
      </c>
      <c r="E264" s="23" t="s">
        <v>31</v>
      </c>
      <c r="F264" s="23" t="str">
        <f>_xlfn.XLOOKUP(Table2[[#This Row],[State]],[1]!Table1[States],[1]!Table1[Geo Zones])</f>
        <v>South West</v>
      </c>
      <c r="G264" s="8">
        <v>23</v>
      </c>
      <c r="H264" s="8">
        <v>27027</v>
      </c>
      <c r="I264" s="24">
        <f t="shared" si="83"/>
        <v>32432.399999999998</v>
      </c>
      <c r="J264" s="25">
        <f t="shared" si="69"/>
        <v>34864.829999999994</v>
      </c>
      <c r="K264" s="8">
        <v>30888</v>
      </c>
      <c r="L264" s="24">
        <f t="shared" si="84"/>
        <v>37065.599999999999</v>
      </c>
      <c r="M264" s="25">
        <f t="shared" si="70"/>
        <v>39845.519999999997</v>
      </c>
      <c r="N264" s="8">
        <v>34749</v>
      </c>
      <c r="O264" s="24">
        <f t="shared" si="71"/>
        <v>41698.799999999996</v>
      </c>
      <c r="P264" s="25">
        <f t="shared" si="72"/>
        <v>44826.209999999992</v>
      </c>
      <c r="Q264" s="8">
        <v>47520</v>
      </c>
      <c r="R264" s="24">
        <f t="shared" si="73"/>
        <v>57024</v>
      </c>
      <c r="S264" s="25">
        <f t="shared" si="74"/>
        <v>61300.800000000003</v>
      </c>
      <c r="T264" s="26">
        <v>77220</v>
      </c>
      <c r="U264" s="24">
        <f t="shared" si="75"/>
        <v>92664</v>
      </c>
      <c r="V264" s="25">
        <f t="shared" si="76"/>
        <v>99613.8</v>
      </c>
      <c r="W264" s="26">
        <v>92070</v>
      </c>
      <c r="X264" s="24">
        <f t="shared" si="77"/>
        <v>110484</v>
      </c>
      <c r="Y264" s="25">
        <f t="shared" si="78"/>
        <v>118770.3</v>
      </c>
      <c r="Z264" s="8">
        <v>108108</v>
      </c>
      <c r="AA264" s="24">
        <f t="shared" si="79"/>
        <v>129729.59999999999</v>
      </c>
      <c r="AB264" s="25">
        <f t="shared" si="80"/>
        <v>139459.31999999998</v>
      </c>
      <c r="AC264" s="8">
        <v>129730</v>
      </c>
      <c r="AD264" s="27">
        <f t="shared" si="81"/>
        <v>155676</v>
      </c>
      <c r="AE264" s="28">
        <f t="shared" si="82"/>
        <v>167351.70000000001</v>
      </c>
    </row>
    <row r="265" spans="1:31" x14ac:dyDescent="0.25">
      <c r="A265" s="22">
        <v>265</v>
      </c>
      <c r="B265" s="7" t="s">
        <v>14</v>
      </c>
      <c r="C265" s="23" t="s">
        <v>312</v>
      </c>
      <c r="D265" s="23" t="str">
        <f t="shared" si="68"/>
        <v>LAGOS-MAKURDI</v>
      </c>
      <c r="E265" s="23" t="s">
        <v>167</v>
      </c>
      <c r="F265" s="23" t="str">
        <f>_xlfn.XLOOKUP(Table2[[#This Row],[State]],[1]!Table1[States],[1]!Table1[Geo Zones])</f>
        <v>North Central</v>
      </c>
      <c r="G265" s="8">
        <v>1658</v>
      </c>
      <c r="H265" s="8">
        <v>154280</v>
      </c>
      <c r="I265" s="24">
        <f t="shared" si="83"/>
        <v>185136</v>
      </c>
      <c r="J265" s="25">
        <f t="shared" si="69"/>
        <v>199021.2</v>
      </c>
      <c r="K265" s="8">
        <v>176320</v>
      </c>
      <c r="L265" s="24">
        <f t="shared" si="84"/>
        <v>211584</v>
      </c>
      <c r="M265" s="25">
        <f t="shared" si="70"/>
        <v>227452.79999999999</v>
      </c>
      <c r="N265" s="8">
        <v>198360</v>
      </c>
      <c r="O265" s="24">
        <f t="shared" si="71"/>
        <v>238032</v>
      </c>
      <c r="P265" s="25">
        <f t="shared" si="72"/>
        <v>255884.4</v>
      </c>
      <c r="Q265" s="8">
        <v>273600</v>
      </c>
      <c r="R265" s="24">
        <f t="shared" si="73"/>
        <v>328320</v>
      </c>
      <c r="S265" s="25">
        <f t="shared" si="74"/>
        <v>352944</v>
      </c>
      <c r="T265" s="26">
        <v>440800</v>
      </c>
      <c r="U265" s="24">
        <f t="shared" si="75"/>
        <v>528960</v>
      </c>
      <c r="V265" s="25">
        <f t="shared" si="76"/>
        <v>568632</v>
      </c>
      <c r="W265" s="26">
        <v>529150</v>
      </c>
      <c r="X265" s="24">
        <f t="shared" si="77"/>
        <v>634980</v>
      </c>
      <c r="Y265" s="25">
        <f t="shared" si="78"/>
        <v>682603.5</v>
      </c>
      <c r="Z265" s="8">
        <v>617120</v>
      </c>
      <c r="AA265" s="24">
        <f t="shared" si="79"/>
        <v>740544</v>
      </c>
      <c r="AB265" s="25">
        <f t="shared" si="80"/>
        <v>796084.8</v>
      </c>
      <c r="AC265" s="8">
        <v>740544</v>
      </c>
      <c r="AD265" s="27">
        <f t="shared" si="81"/>
        <v>888652.79999999993</v>
      </c>
      <c r="AE265" s="28">
        <f t="shared" si="82"/>
        <v>955301.75999999989</v>
      </c>
    </row>
    <row r="266" spans="1:31" x14ac:dyDescent="0.25">
      <c r="A266" s="22">
        <v>266</v>
      </c>
      <c r="B266" s="7" t="s">
        <v>14</v>
      </c>
      <c r="C266" s="23" t="s">
        <v>313</v>
      </c>
      <c r="D266" s="23" t="str">
        <f t="shared" si="68"/>
        <v>LAGOS-MALUMFASHI</v>
      </c>
      <c r="E266" s="23" t="s">
        <v>131</v>
      </c>
      <c r="F266" s="23" t="str">
        <f>_xlfn.XLOOKUP(Table2[[#This Row],[State]],[1]!Table1[States],[1]!Table1[Geo Zones])</f>
        <v>North West</v>
      </c>
      <c r="G266" s="8">
        <v>2110</v>
      </c>
      <c r="H266" s="8">
        <v>178469</v>
      </c>
      <c r="I266" s="24">
        <f t="shared" si="83"/>
        <v>214162.8</v>
      </c>
      <c r="J266" s="25">
        <f t="shared" si="69"/>
        <v>230225.00999999998</v>
      </c>
      <c r="K266" s="8">
        <v>203965</v>
      </c>
      <c r="L266" s="24">
        <f t="shared" si="84"/>
        <v>244758</v>
      </c>
      <c r="M266" s="25">
        <f t="shared" si="70"/>
        <v>263114.84999999998</v>
      </c>
      <c r="N266" s="8">
        <v>229461</v>
      </c>
      <c r="O266" s="24">
        <f t="shared" si="71"/>
        <v>275353.2</v>
      </c>
      <c r="P266" s="25">
        <f t="shared" si="72"/>
        <v>296004.69</v>
      </c>
      <c r="Q266" s="8">
        <v>315875</v>
      </c>
      <c r="R266" s="24">
        <f t="shared" si="73"/>
        <v>379050</v>
      </c>
      <c r="S266" s="25">
        <f t="shared" si="74"/>
        <v>407478.75</v>
      </c>
      <c r="T266" s="26">
        <v>509913</v>
      </c>
      <c r="U266" s="24">
        <f t="shared" si="75"/>
        <v>611895.6</v>
      </c>
      <c r="V266" s="25">
        <f t="shared" si="76"/>
        <v>657787.77</v>
      </c>
      <c r="W266" s="26">
        <v>611895</v>
      </c>
      <c r="X266" s="24">
        <f t="shared" si="77"/>
        <v>734274</v>
      </c>
      <c r="Y266" s="25">
        <f t="shared" si="78"/>
        <v>789344.55</v>
      </c>
      <c r="Z266" s="8">
        <v>713878</v>
      </c>
      <c r="AA266" s="24">
        <f t="shared" si="79"/>
        <v>856653.6</v>
      </c>
      <c r="AB266" s="25">
        <f t="shared" si="80"/>
        <v>920902.62</v>
      </c>
      <c r="AC266" s="8">
        <v>856653</v>
      </c>
      <c r="AD266" s="27">
        <f t="shared" si="81"/>
        <v>1027983.6</v>
      </c>
      <c r="AE266" s="28">
        <f t="shared" si="82"/>
        <v>1105082.3699999999</v>
      </c>
    </row>
    <row r="267" spans="1:31" x14ac:dyDescent="0.25">
      <c r="A267" s="22">
        <v>267</v>
      </c>
      <c r="B267" s="7" t="s">
        <v>14</v>
      </c>
      <c r="C267" s="23" t="s">
        <v>314</v>
      </c>
      <c r="D267" s="23" t="str">
        <f t="shared" si="68"/>
        <v>LAGOS-MANGU</v>
      </c>
      <c r="E267" s="23" t="s">
        <v>120</v>
      </c>
      <c r="F267" s="23" t="str">
        <f>_xlfn.XLOOKUP(Table2[[#This Row],[State]],[1]!Table1[States],[1]!Table1[Geo Zones])</f>
        <v>North Central</v>
      </c>
      <c r="G267" s="8">
        <v>2220</v>
      </c>
      <c r="H267" s="8">
        <v>195485</v>
      </c>
      <c r="I267" s="24">
        <f t="shared" si="83"/>
        <v>234582</v>
      </c>
      <c r="J267" s="25">
        <f t="shared" si="69"/>
        <v>252175.65</v>
      </c>
      <c r="K267" s="8">
        <v>223412</v>
      </c>
      <c r="L267" s="24">
        <f t="shared" si="84"/>
        <v>268094.39999999997</v>
      </c>
      <c r="M267" s="25">
        <f t="shared" si="70"/>
        <v>288201.48</v>
      </c>
      <c r="N267" s="8">
        <v>251338</v>
      </c>
      <c r="O267" s="24">
        <f t="shared" si="71"/>
        <v>301605.59999999998</v>
      </c>
      <c r="P267" s="25">
        <f t="shared" si="72"/>
        <v>324226.01999999996</v>
      </c>
      <c r="Q267" s="8">
        <v>346418</v>
      </c>
      <c r="R267" s="24">
        <f t="shared" si="73"/>
        <v>415701.6</v>
      </c>
      <c r="S267" s="25">
        <f t="shared" si="74"/>
        <v>446879.22</v>
      </c>
      <c r="T267" s="26">
        <v>558529</v>
      </c>
      <c r="U267" s="24">
        <f t="shared" si="75"/>
        <v>670234.79999999993</v>
      </c>
      <c r="V267" s="25">
        <f t="shared" si="76"/>
        <v>720502.40999999992</v>
      </c>
      <c r="W267" s="26">
        <v>670605</v>
      </c>
      <c r="X267" s="24">
        <f t="shared" si="77"/>
        <v>804726</v>
      </c>
      <c r="Y267" s="25">
        <f t="shared" si="78"/>
        <v>865080.45</v>
      </c>
      <c r="Z267" s="8">
        <v>781940</v>
      </c>
      <c r="AA267" s="24">
        <f t="shared" si="79"/>
        <v>938328</v>
      </c>
      <c r="AB267" s="25">
        <f t="shared" si="80"/>
        <v>1008702.6</v>
      </c>
      <c r="AC267" s="8">
        <v>938328</v>
      </c>
      <c r="AD267" s="27">
        <f t="shared" si="81"/>
        <v>1125993.5999999999</v>
      </c>
      <c r="AE267" s="28">
        <f t="shared" si="82"/>
        <v>1210443.1199999999</v>
      </c>
    </row>
    <row r="268" spans="1:31" x14ac:dyDescent="0.25">
      <c r="A268" s="22">
        <v>268</v>
      </c>
      <c r="B268" s="7" t="s">
        <v>14</v>
      </c>
      <c r="C268" s="23" t="s">
        <v>315</v>
      </c>
      <c r="D268" s="23" t="str">
        <f t="shared" si="68"/>
        <v>LAGOS-MARARABA,Karu</v>
      </c>
      <c r="E268" s="23" t="s">
        <v>67</v>
      </c>
      <c r="F268" s="23" t="str">
        <f>_xlfn.XLOOKUP(Table2[[#This Row],[State]],[1]!Table1[States],[1]!Table1[Geo Zones])</f>
        <v>North Central</v>
      </c>
      <c r="G268" s="8">
        <v>1600</v>
      </c>
      <c r="H268" s="8">
        <v>151396</v>
      </c>
      <c r="I268" s="24">
        <f t="shared" si="83"/>
        <v>181675.19999999998</v>
      </c>
      <c r="J268" s="25">
        <f t="shared" si="69"/>
        <v>195300.83999999997</v>
      </c>
      <c r="K268" s="8">
        <v>173024</v>
      </c>
      <c r="L268" s="24">
        <f t="shared" si="84"/>
        <v>207628.79999999999</v>
      </c>
      <c r="M268" s="25">
        <f t="shared" si="70"/>
        <v>223200.96</v>
      </c>
      <c r="N268" s="8">
        <v>194651</v>
      </c>
      <c r="O268" s="24">
        <f t="shared" si="71"/>
        <v>233581.19999999998</v>
      </c>
      <c r="P268" s="25">
        <f t="shared" si="72"/>
        <v>251099.78999999998</v>
      </c>
      <c r="Q268" s="8">
        <v>267686</v>
      </c>
      <c r="R268" s="24">
        <f t="shared" si="73"/>
        <v>321223.2</v>
      </c>
      <c r="S268" s="25">
        <f t="shared" si="74"/>
        <v>345314.94</v>
      </c>
      <c r="T268" s="26">
        <v>432559</v>
      </c>
      <c r="U268" s="24">
        <f t="shared" si="75"/>
        <v>519070.8</v>
      </c>
      <c r="V268" s="25">
        <f t="shared" si="76"/>
        <v>558001.11</v>
      </c>
      <c r="W268" s="26">
        <v>518700</v>
      </c>
      <c r="X268" s="24">
        <f t="shared" si="77"/>
        <v>622440</v>
      </c>
      <c r="Y268" s="25">
        <f t="shared" si="78"/>
        <v>669123</v>
      </c>
      <c r="Z268" s="8">
        <v>605582</v>
      </c>
      <c r="AA268" s="24">
        <f t="shared" si="79"/>
        <v>726698.4</v>
      </c>
      <c r="AB268" s="25">
        <f t="shared" si="80"/>
        <v>781200.78</v>
      </c>
      <c r="AC268" s="8">
        <v>726699</v>
      </c>
      <c r="AD268" s="27">
        <f t="shared" si="81"/>
        <v>872038.79999999993</v>
      </c>
      <c r="AE268" s="28">
        <f t="shared" si="82"/>
        <v>937441.71</v>
      </c>
    </row>
    <row r="269" spans="1:31" x14ac:dyDescent="0.25">
      <c r="A269" s="22">
        <v>269</v>
      </c>
      <c r="B269" s="7" t="s">
        <v>14</v>
      </c>
      <c r="C269" s="23" t="s">
        <v>316</v>
      </c>
      <c r="D269" s="23" t="str">
        <f t="shared" si="68"/>
        <v>LAGOS-MARYLAND</v>
      </c>
      <c r="E269" s="23" t="s">
        <v>31</v>
      </c>
      <c r="F269" s="23" t="str">
        <f>_xlfn.XLOOKUP(Table2[[#This Row],[State]],[1]!Table1[States],[1]!Table1[Geo Zones])</f>
        <v>South West</v>
      </c>
      <c r="G269" s="8">
        <v>34</v>
      </c>
      <c r="H269" s="8">
        <v>27374</v>
      </c>
      <c r="I269" s="24">
        <f t="shared" si="83"/>
        <v>32848.799999999996</v>
      </c>
      <c r="J269" s="25">
        <f t="shared" si="69"/>
        <v>35312.459999999992</v>
      </c>
      <c r="K269" s="8">
        <v>31284</v>
      </c>
      <c r="L269" s="24">
        <f t="shared" si="84"/>
        <v>37540.799999999996</v>
      </c>
      <c r="M269" s="25">
        <f t="shared" si="70"/>
        <v>40356.359999999993</v>
      </c>
      <c r="N269" s="8">
        <v>35195</v>
      </c>
      <c r="O269" s="24">
        <f t="shared" si="71"/>
        <v>42234</v>
      </c>
      <c r="P269" s="25">
        <f t="shared" si="72"/>
        <v>45401.55</v>
      </c>
      <c r="Q269" s="8">
        <v>48510</v>
      </c>
      <c r="R269" s="24">
        <f t="shared" si="73"/>
        <v>58212</v>
      </c>
      <c r="S269" s="25">
        <f t="shared" si="74"/>
        <v>62577.9</v>
      </c>
      <c r="T269" s="26">
        <v>78210</v>
      </c>
      <c r="U269" s="24">
        <f t="shared" si="75"/>
        <v>93852</v>
      </c>
      <c r="V269" s="25">
        <f t="shared" si="76"/>
        <v>100890.9</v>
      </c>
      <c r="W269" s="26">
        <v>94050</v>
      </c>
      <c r="X269" s="24">
        <f t="shared" si="77"/>
        <v>112860</v>
      </c>
      <c r="Y269" s="25">
        <f t="shared" si="78"/>
        <v>121324.5</v>
      </c>
      <c r="Z269" s="8">
        <v>109494</v>
      </c>
      <c r="AA269" s="24">
        <f t="shared" si="79"/>
        <v>131392.79999999999</v>
      </c>
      <c r="AB269" s="25">
        <f t="shared" si="80"/>
        <v>141247.25999999998</v>
      </c>
      <c r="AC269" s="8">
        <v>131393</v>
      </c>
      <c r="AD269" s="27">
        <f t="shared" si="81"/>
        <v>157671.6</v>
      </c>
      <c r="AE269" s="28">
        <f t="shared" si="82"/>
        <v>169496.97</v>
      </c>
    </row>
    <row r="270" spans="1:31" x14ac:dyDescent="0.25">
      <c r="A270" s="22">
        <v>270</v>
      </c>
      <c r="B270" s="7" t="s">
        <v>14</v>
      </c>
      <c r="C270" s="23" t="s">
        <v>317</v>
      </c>
      <c r="D270" s="23" t="str">
        <f t="shared" si="68"/>
        <v>LAGOS-MASAKA</v>
      </c>
      <c r="E270" s="23" t="s">
        <v>67</v>
      </c>
      <c r="F270" s="23" t="str">
        <f>_xlfn.XLOOKUP(Table2[[#This Row],[State]],[1]!Table1[States],[1]!Table1[Geo Zones])</f>
        <v>North Central</v>
      </c>
      <c r="G270" s="8">
        <v>1585</v>
      </c>
      <c r="H270" s="8">
        <v>146533</v>
      </c>
      <c r="I270" s="24">
        <f t="shared" si="83"/>
        <v>175839.6</v>
      </c>
      <c r="J270" s="25">
        <f t="shared" si="69"/>
        <v>189027.57</v>
      </c>
      <c r="K270" s="8">
        <v>167466</v>
      </c>
      <c r="L270" s="24">
        <f t="shared" si="84"/>
        <v>200959.19999999998</v>
      </c>
      <c r="M270" s="25">
        <f t="shared" si="70"/>
        <v>216031.13999999998</v>
      </c>
      <c r="N270" s="8">
        <v>188399</v>
      </c>
      <c r="O270" s="24">
        <f t="shared" si="71"/>
        <v>226078.8</v>
      </c>
      <c r="P270" s="25">
        <f t="shared" si="72"/>
        <v>243034.71</v>
      </c>
      <c r="Q270" s="8">
        <v>259350</v>
      </c>
      <c r="R270" s="24">
        <f t="shared" si="73"/>
        <v>311220</v>
      </c>
      <c r="S270" s="25">
        <f t="shared" si="74"/>
        <v>334561.5</v>
      </c>
      <c r="T270" s="26">
        <v>418665</v>
      </c>
      <c r="U270" s="24">
        <f t="shared" si="75"/>
        <v>502398</v>
      </c>
      <c r="V270" s="25">
        <f t="shared" si="76"/>
        <v>540077.85</v>
      </c>
      <c r="W270" s="26">
        <v>502028</v>
      </c>
      <c r="X270" s="24">
        <f t="shared" si="77"/>
        <v>602433.6</v>
      </c>
      <c r="Y270" s="25">
        <f t="shared" si="78"/>
        <v>647616.12</v>
      </c>
      <c r="Z270" s="8">
        <v>586131</v>
      </c>
      <c r="AA270" s="24">
        <f t="shared" si="79"/>
        <v>703357.2</v>
      </c>
      <c r="AB270" s="25">
        <f t="shared" si="80"/>
        <v>756108.99</v>
      </c>
      <c r="AC270" s="8">
        <v>703357</v>
      </c>
      <c r="AD270" s="27">
        <f t="shared" si="81"/>
        <v>844028.4</v>
      </c>
      <c r="AE270" s="28">
        <f t="shared" si="82"/>
        <v>907330.53</v>
      </c>
    </row>
    <row r="271" spans="1:31" x14ac:dyDescent="0.25">
      <c r="A271" s="22">
        <v>271</v>
      </c>
      <c r="B271" s="7" t="s">
        <v>14</v>
      </c>
      <c r="C271" s="23" t="s">
        <v>318</v>
      </c>
      <c r="D271" s="23" t="str">
        <f t="shared" si="68"/>
        <v>LAGOS-MBAISE</v>
      </c>
      <c r="E271" s="23" t="s">
        <v>319</v>
      </c>
      <c r="F271" s="23" t="str">
        <f>_xlfn.XLOOKUP(Table2[[#This Row],[State]],[1]!Table1[States],[1]!Table1[Geo Zones])</f>
        <v>South East</v>
      </c>
      <c r="G271" s="8">
        <v>1289</v>
      </c>
      <c r="H271" s="8">
        <v>135072</v>
      </c>
      <c r="I271" s="24">
        <f t="shared" si="83"/>
        <v>162086.39999999999</v>
      </c>
      <c r="J271" s="25">
        <f t="shared" si="69"/>
        <v>174242.88</v>
      </c>
      <c r="K271" s="8">
        <v>154368</v>
      </c>
      <c r="L271" s="24">
        <f t="shared" si="84"/>
        <v>185241.60000000001</v>
      </c>
      <c r="M271" s="25">
        <f t="shared" si="70"/>
        <v>199134.72</v>
      </c>
      <c r="N271" s="8">
        <v>173664</v>
      </c>
      <c r="O271" s="24">
        <f t="shared" si="71"/>
        <v>208396.79999999999</v>
      </c>
      <c r="P271" s="25">
        <f t="shared" si="72"/>
        <v>224026.56</v>
      </c>
      <c r="Q271" s="8">
        <v>239040</v>
      </c>
      <c r="R271" s="24">
        <f t="shared" si="73"/>
        <v>286848</v>
      </c>
      <c r="S271" s="25">
        <f t="shared" si="74"/>
        <v>308361.59999999998</v>
      </c>
      <c r="T271" s="26">
        <v>385920</v>
      </c>
      <c r="U271" s="24">
        <f t="shared" si="75"/>
        <v>463104</v>
      </c>
      <c r="V271" s="25">
        <f t="shared" si="76"/>
        <v>497836.79999999999</v>
      </c>
      <c r="W271" s="26">
        <v>462720</v>
      </c>
      <c r="X271" s="24">
        <f t="shared" si="77"/>
        <v>555264</v>
      </c>
      <c r="Y271" s="25">
        <f t="shared" si="78"/>
        <v>596908.80000000005</v>
      </c>
      <c r="Z271" s="8">
        <v>540288</v>
      </c>
      <c r="AA271" s="24">
        <f t="shared" si="79"/>
        <v>648345.59999999998</v>
      </c>
      <c r="AB271" s="25">
        <f t="shared" si="80"/>
        <v>696971.52</v>
      </c>
      <c r="AC271" s="8">
        <v>648346</v>
      </c>
      <c r="AD271" s="27">
        <f t="shared" si="81"/>
        <v>778015.2</v>
      </c>
      <c r="AE271" s="28">
        <f t="shared" si="82"/>
        <v>836366.34</v>
      </c>
    </row>
    <row r="272" spans="1:31" x14ac:dyDescent="0.25">
      <c r="A272" s="22">
        <v>272</v>
      </c>
      <c r="B272" s="7" t="s">
        <v>14</v>
      </c>
      <c r="C272" s="23" t="s">
        <v>320</v>
      </c>
      <c r="D272" s="23" t="str">
        <f t="shared" si="68"/>
        <v>LAGOS-MERAN</v>
      </c>
      <c r="E272" s="23" t="s">
        <v>31</v>
      </c>
      <c r="F272" s="23" t="str">
        <f>_xlfn.XLOOKUP(Table2[[#This Row],[State]],[1]!Table1[States],[1]!Table1[Geo Zones])</f>
        <v>South West</v>
      </c>
      <c r="G272" s="8">
        <v>65</v>
      </c>
      <c r="H272" s="8">
        <v>29106</v>
      </c>
      <c r="I272" s="24">
        <f t="shared" si="83"/>
        <v>34927.199999999997</v>
      </c>
      <c r="J272" s="25">
        <f t="shared" si="69"/>
        <v>37546.74</v>
      </c>
      <c r="K272" s="8">
        <v>33264</v>
      </c>
      <c r="L272" s="24">
        <f t="shared" si="84"/>
        <v>39916.799999999996</v>
      </c>
      <c r="M272" s="25">
        <f t="shared" si="70"/>
        <v>42910.559999999998</v>
      </c>
      <c r="N272" s="8">
        <v>37422</v>
      </c>
      <c r="O272" s="24">
        <f t="shared" si="71"/>
        <v>44906.400000000001</v>
      </c>
      <c r="P272" s="25">
        <f t="shared" si="72"/>
        <v>48274.380000000005</v>
      </c>
      <c r="Q272" s="8">
        <v>51480</v>
      </c>
      <c r="R272" s="24">
        <f t="shared" si="73"/>
        <v>61776</v>
      </c>
      <c r="S272" s="25">
        <f t="shared" si="74"/>
        <v>66409.2</v>
      </c>
      <c r="T272" s="26">
        <v>83160</v>
      </c>
      <c r="U272" s="24">
        <f t="shared" si="75"/>
        <v>99792</v>
      </c>
      <c r="V272" s="25">
        <f t="shared" si="76"/>
        <v>107276.4</v>
      </c>
      <c r="W272" s="26">
        <v>99990</v>
      </c>
      <c r="X272" s="24">
        <f t="shared" si="77"/>
        <v>119988</v>
      </c>
      <c r="Y272" s="25">
        <f t="shared" si="78"/>
        <v>128987.1</v>
      </c>
      <c r="Z272" s="8">
        <v>116424</v>
      </c>
      <c r="AA272" s="24">
        <f t="shared" si="79"/>
        <v>139708.79999999999</v>
      </c>
      <c r="AB272" s="25">
        <f t="shared" si="80"/>
        <v>150186.96</v>
      </c>
      <c r="AC272" s="8">
        <v>139709</v>
      </c>
      <c r="AD272" s="27">
        <f t="shared" si="81"/>
        <v>167650.79999999999</v>
      </c>
      <c r="AE272" s="28">
        <f t="shared" si="82"/>
        <v>180224.61</v>
      </c>
    </row>
    <row r="273" spans="1:31" x14ac:dyDescent="0.25">
      <c r="A273" s="22">
        <v>273</v>
      </c>
      <c r="B273" s="7" t="s">
        <v>14</v>
      </c>
      <c r="C273" s="23" t="s">
        <v>321</v>
      </c>
      <c r="D273" s="23" t="str">
        <f t="shared" si="68"/>
        <v>LAGOS-MGBIDI</v>
      </c>
      <c r="E273" s="23" t="s">
        <v>319</v>
      </c>
      <c r="F273" s="23" t="str">
        <f>_xlfn.XLOOKUP(Table2[[#This Row],[State]],[1]!Table1[States],[1]!Table1[Geo Zones])</f>
        <v>South East</v>
      </c>
      <c r="G273" s="8">
        <v>1070</v>
      </c>
      <c r="H273" s="8">
        <v>124992</v>
      </c>
      <c r="I273" s="24">
        <f t="shared" si="83"/>
        <v>149990.39999999999</v>
      </c>
      <c r="J273" s="25">
        <f t="shared" si="69"/>
        <v>161239.67999999999</v>
      </c>
      <c r="K273" s="8">
        <v>142848</v>
      </c>
      <c r="L273" s="24">
        <f t="shared" si="84"/>
        <v>171417.60000000001</v>
      </c>
      <c r="M273" s="25">
        <f t="shared" si="70"/>
        <v>184273.92000000001</v>
      </c>
      <c r="N273" s="8">
        <v>160704</v>
      </c>
      <c r="O273" s="24">
        <f t="shared" si="71"/>
        <v>192844.79999999999</v>
      </c>
      <c r="P273" s="25">
        <f t="shared" si="72"/>
        <v>207308.15999999997</v>
      </c>
      <c r="Q273" s="8">
        <v>221760</v>
      </c>
      <c r="R273" s="24">
        <f t="shared" si="73"/>
        <v>266112</v>
      </c>
      <c r="S273" s="25">
        <f t="shared" si="74"/>
        <v>286070.40000000002</v>
      </c>
      <c r="T273" s="26">
        <v>357120</v>
      </c>
      <c r="U273" s="24">
        <f t="shared" si="75"/>
        <v>428544</v>
      </c>
      <c r="V273" s="25">
        <f t="shared" si="76"/>
        <v>460684.79999999999</v>
      </c>
      <c r="W273" s="26">
        <v>429120</v>
      </c>
      <c r="X273" s="24">
        <f t="shared" si="77"/>
        <v>514944</v>
      </c>
      <c r="Y273" s="25">
        <f t="shared" si="78"/>
        <v>553564.80000000005</v>
      </c>
      <c r="Z273" s="8">
        <v>499968</v>
      </c>
      <c r="AA273" s="24">
        <f t="shared" si="79"/>
        <v>599961.59999999998</v>
      </c>
      <c r="AB273" s="25">
        <f t="shared" si="80"/>
        <v>644958.71999999997</v>
      </c>
      <c r="AC273" s="8">
        <v>599962</v>
      </c>
      <c r="AD273" s="27">
        <f t="shared" si="81"/>
        <v>719954.4</v>
      </c>
      <c r="AE273" s="28">
        <f t="shared" si="82"/>
        <v>773950.98</v>
      </c>
    </row>
    <row r="274" spans="1:31" x14ac:dyDescent="0.25">
      <c r="A274" s="22">
        <v>274</v>
      </c>
      <c r="B274" s="7" t="s">
        <v>14</v>
      </c>
      <c r="C274" s="23" t="s">
        <v>322</v>
      </c>
      <c r="D274" s="23" t="str">
        <f t="shared" si="68"/>
        <v>LAGOS-MILE 12</v>
      </c>
      <c r="E274" s="23" t="s">
        <v>31</v>
      </c>
      <c r="F274" s="23" t="str">
        <f>_xlfn.XLOOKUP(Table2[[#This Row],[State]],[1]!Table1[States],[1]!Table1[Geo Zones])</f>
        <v>South West</v>
      </c>
      <c r="G274" s="8">
        <v>53</v>
      </c>
      <c r="H274" s="8">
        <v>28067</v>
      </c>
      <c r="I274" s="24">
        <f t="shared" si="83"/>
        <v>33680.400000000001</v>
      </c>
      <c r="J274" s="25">
        <f t="shared" si="69"/>
        <v>36206.43</v>
      </c>
      <c r="K274" s="8">
        <v>32076</v>
      </c>
      <c r="L274" s="24">
        <f t="shared" si="84"/>
        <v>38491.199999999997</v>
      </c>
      <c r="M274" s="25">
        <f t="shared" si="70"/>
        <v>41378.039999999994</v>
      </c>
      <c r="N274" s="8">
        <v>36086</v>
      </c>
      <c r="O274" s="24">
        <f t="shared" si="71"/>
        <v>43303.199999999997</v>
      </c>
      <c r="P274" s="25">
        <f t="shared" si="72"/>
        <v>46550.939999999995</v>
      </c>
      <c r="Q274" s="8">
        <v>49500</v>
      </c>
      <c r="R274" s="24">
        <f t="shared" si="73"/>
        <v>59400</v>
      </c>
      <c r="S274" s="25">
        <f t="shared" si="74"/>
        <v>63855</v>
      </c>
      <c r="T274" s="26">
        <v>80190</v>
      </c>
      <c r="U274" s="24">
        <f t="shared" si="75"/>
        <v>96228</v>
      </c>
      <c r="V274" s="25">
        <f t="shared" si="76"/>
        <v>103445.1</v>
      </c>
      <c r="W274" s="26">
        <v>96030</v>
      </c>
      <c r="X274" s="24">
        <f t="shared" si="77"/>
        <v>115236</v>
      </c>
      <c r="Y274" s="25">
        <f t="shared" si="78"/>
        <v>123878.7</v>
      </c>
      <c r="Z274" s="8">
        <v>112266</v>
      </c>
      <c r="AA274" s="24">
        <f t="shared" si="79"/>
        <v>134719.19999999998</v>
      </c>
      <c r="AB274" s="25">
        <f t="shared" si="80"/>
        <v>144823.13999999998</v>
      </c>
      <c r="AC274" s="8">
        <v>134719</v>
      </c>
      <c r="AD274" s="27">
        <f t="shared" si="81"/>
        <v>161662.79999999999</v>
      </c>
      <c r="AE274" s="28">
        <f t="shared" si="82"/>
        <v>173787.50999999998</v>
      </c>
    </row>
    <row r="275" spans="1:31" x14ac:dyDescent="0.25">
      <c r="A275" s="22">
        <v>275</v>
      </c>
      <c r="B275" s="7" t="s">
        <v>14</v>
      </c>
      <c r="C275" s="23" t="s">
        <v>323</v>
      </c>
      <c r="D275" s="23" t="str">
        <f t="shared" si="68"/>
        <v>LAGOS-MILE 2</v>
      </c>
      <c r="E275" s="23" t="s">
        <v>31</v>
      </c>
      <c r="F275" s="23" t="str">
        <f>_xlfn.XLOOKUP(Table2[[#This Row],[State]],[1]!Table1[States],[1]!Table1[Geo Zones])</f>
        <v>South West</v>
      </c>
      <c r="G275" s="8">
        <v>23</v>
      </c>
      <c r="H275" s="8">
        <v>27027</v>
      </c>
      <c r="I275" s="24">
        <f t="shared" si="83"/>
        <v>32432.399999999998</v>
      </c>
      <c r="J275" s="25">
        <f t="shared" si="69"/>
        <v>34864.829999999994</v>
      </c>
      <c r="K275" s="8">
        <v>30888</v>
      </c>
      <c r="L275" s="24">
        <f t="shared" si="84"/>
        <v>37065.599999999999</v>
      </c>
      <c r="M275" s="25">
        <f t="shared" si="70"/>
        <v>39845.519999999997</v>
      </c>
      <c r="N275" s="8">
        <v>34749</v>
      </c>
      <c r="O275" s="24">
        <f t="shared" si="71"/>
        <v>41698.799999999996</v>
      </c>
      <c r="P275" s="25">
        <f t="shared" si="72"/>
        <v>44826.209999999992</v>
      </c>
      <c r="Q275" s="8">
        <v>47520</v>
      </c>
      <c r="R275" s="24">
        <f t="shared" si="73"/>
        <v>57024</v>
      </c>
      <c r="S275" s="25">
        <f t="shared" si="74"/>
        <v>61300.800000000003</v>
      </c>
      <c r="T275" s="26">
        <v>77220</v>
      </c>
      <c r="U275" s="24">
        <f t="shared" si="75"/>
        <v>92664</v>
      </c>
      <c r="V275" s="25">
        <f t="shared" si="76"/>
        <v>99613.8</v>
      </c>
      <c r="W275" s="26">
        <v>92070</v>
      </c>
      <c r="X275" s="24">
        <f t="shared" si="77"/>
        <v>110484</v>
      </c>
      <c r="Y275" s="25">
        <f t="shared" si="78"/>
        <v>118770.3</v>
      </c>
      <c r="Z275" s="8">
        <v>108108</v>
      </c>
      <c r="AA275" s="24">
        <f t="shared" si="79"/>
        <v>129729.59999999999</v>
      </c>
      <c r="AB275" s="25">
        <f t="shared" si="80"/>
        <v>139459.31999999998</v>
      </c>
      <c r="AC275" s="8">
        <v>129730</v>
      </c>
      <c r="AD275" s="27">
        <f t="shared" si="81"/>
        <v>155676</v>
      </c>
      <c r="AE275" s="28">
        <f t="shared" si="82"/>
        <v>167351.70000000001</v>
      </c>
    </row>
    <row r="276" spans="1:31" x14ac:dyDescent="0.25">
      <c r="A276" s="22">
        <v>276</v>
      </c>
      <c r="B276" s="7" t="s">
        <v>14</v>
      </c>
      <c r="C276" s="23" t="s">
        <v>324</v>
      </c>
      <c r="D276" s="23" t="str">
        <f t="shared" si="68"/>
        <v>LAGOS-MINNA</v>
      </c>
      <c r="E276" s="23" t="s">
        <v>95</v>
      </c>
      <c r="F276" s="23" t="str">
        <f>_xlfn.XLOOKUP(Table2[[#This Row],[State]],[1]!Table1[States],[1]!Table1[Geo Zones])</f>
        <v>North Central</v>
      </c>
      <c r="G276" s="8">
        <v>1248</v>
      </c>
      <c r="H276" s="8">
        <v>128419</v>
      </c>
      <c r="I276" s="24">
        <f t="shared" si="83"/>
        <v>154102.79999999999</v>
      </c>
      <c r="J276" s="25">
        <f t="shared" si="69"/>
        <v>165660.50999999998</v>
      </c>
      <c r="K276" s="8">
        <v>146765</v>
      </c>
      <c r="L276" s="24">
        <f t="shared" si="84"/>
        <v>176118</v>
      </c>
      <c r="M276" s="25">
        <f t="shared" si="70"/>
        <v>189326.85</v>
      </c>
      <c r="N276" s="8">
        <v>165110</v>
      </c>
      <c r="O276" s="24">
        <f t="shared" si="71"/>
        <v>198132</v>
      </c>
      <c r="P276" s="25">
        <f t="shared" si="72"/>
        <v>212991.9</v>
      </c>
      <c r="Q276" s="8">
        <v>227448</v>
      </c>
      <c r="R276" s="24">
        <f t="shared" si="73"/>
        <v>272937.59999999998</v>
      </c>
      <c r="S276" s="25">
        <f t="shared" si="74"/>
        <v>293407.92</v>
      </c>
      <c r="T276" s="26">
        <v>366912</v>
      </c>
      <c r="U276" s="24">
        <f t="shared" si="75"/>
        <v>440294.39999999997</v>
      </c>
      <c r="V276" s="25">
        <f t="shared" si="76"/>
        <v>473316.48</v>
      </c>
      <c r="W276" s="26">
        <v>440856</v>
      </c>
      <c r="X276" s="24">
        <f t="shared" si="77"/>
        <v>529027.19999999995</v>
      </c>
      <c r="Y276" s="25">
        <f t="shared" si="78"/>
        <v>568704.24</v>
      </c>
      <c r="Z276" s="8">
        <v>513677</v>
      </c>
      <c r="AA276" s="24">
        <f t="shared" si="79"/>
        <v>616412.4</v>
      </c>
      <c r="AB276" s="25">
        <f t="shared" si="80"/>
        <v>662643.33000000007</v>
      </c>
      <c r="AC276" s="8">
        <v>616412</v>
      </c>
      <c r="AD276" s="27">
        <f t="shared" si="81"/>
        <v>739694.4</v>
      </c>
      <c r="AE276" s="28">
        <f t="shared" si="82"/>
        <v>795171.48</v>
      </c>
    </row>
    <row r="277" spans="1:31" x14ac:dyDescent="0.25">
      <c r="A277" s="22">
        <v>277</v>
      </c>
      <c r="B277" s="7" t="s">
        <v>14</v>
      </c>
      <c r="C277" s="23" t="s">
        <v>325</v>
      </c>
      <c r="D277" s="23" t="str">
        <f t="shared" si="68"/>
        <v>LAGOS-MODAKEKE</v>
      </c>
      <c r="E277" s="23" t="s">
        <v>87</v>
      </c>
      <c r="F277" s="23" t="str">
        <f>_xlfn.XLOOKUP(Table2[[#This Row],[State]],[1]!Table1[States],[1]!Table1[Geo Zones])</f>
        <v>South West</v>
      </c>
      <c r="G277" s="8">
        <v>450</v>
      </c>
      <c r="H277" s="8">
        <v>59472</v>
      </c>
      <c r="I277" s="24">
        <f t="shared" si="83"/>
        <v>71366.399999999994</v>
      </c>
      <c r="J277" s="25">
        <f t="shared" si="69"/>
        <v>76718.87999999999</v>
      </c>
      <c r="K277" s="8">
        <v>67968</v>
      </c>
      <c r="L277" s="24">
        <f t="shared" si="84"/>
        <v>81561.599999999991</v>
      </c>
      <c r="M277" s="25">
        <f t="shared" si="70"/>
        <v>87678.719999999987</v>
      </c>
      <c r="N277" s="8">
        <v>76464</v>
      </c>
      <c r="O277" s="24">
        <f t="shared" si="71"/>
        <v>91756.800000000003</v>
      </c>
      <c r="P277" s="25">
        <f t="shared" si="72"/>
        <v>98638.56</v>
      </c>
      <c r="Q277" s="8">
        <v>105600</v>
      </c>
      <c r="R277" s="24">
        <f t="shared" si="73"/>
        <v>126720</v>
      </c>
      <c r="S277" s="25">
        <f t="shared" si="74"/>
        <v>136224</v>
      </c>
      <c r="T277" s="26">
        <v>169920</v>
      </c>
      <c r="U277" s="24">
        <f t="shared" si="75"/>
        <v>203904</v>
      </c>
      <c r="V277" s="25">
        <f t="shared" si="76"/>
        <v>219196.79999999999</v>
      </c>
      <c r="W277" s="26">
        <v>203520</v>
      </c>
      <c r="X277" s="24">
        <f t="shared" si="77"/>
        <v>244224</v>
      </c>
      <c r="Y277" s="25">
        <f t="shared" si="78"/>
        <v>262540.79999999999</v>
      </c>
      <c r="Z277" s="8">
        <v>237888</v>
      </c>
      <c r="AA277" s="24">
        <f t="shared" si="79"/>
        <v>285465.59999999998</v>
      </c>
      <c r="AB277" s="25">
        <f t="shared" si="80"/>
        <v>306875.51999999996</v>
      </c>
      <c r="AC277" s="8">
        <v>285466</v>
      </c>
      <c r="AD277" s="27">
        <f t="shared" si="81"/>
        <v>342559.2</v>
      </c>
      <c r="AE277" s="28">
        <f t="shared" si="82"/>
        <v>368251.14</v>
      </c>
    </row>
    <row r="278" spans="1:31" x14ac:dyDescent="0.25">
      <c r="A278" s="22">
        <v>278</v>
      </c>
      <c r="B278" s="7" t="s">
        <v>14</v>
      </c>
      <c r="C278" s="23" t="s">
        <v>326</v>
      </c>
      <c r="D278" s="23" t="str">
        <f t="shared" si="68"/>
        <v>LAGOS-MOKWA</v>
      </c>
      <c r="E278" s="23" t="s">
        <v>95</v>
      </c>
      <c r="F278" s="23" t="str">
        <f>_xlfn.XLOOKUP(Table2[[#This Row],[State]],[1]!Table1[States],[1]!Table1[Geo Zones])</f>
        <v>North Central</v>
      </c>
      <c r="G278" s="8">
        <v>880</v>
      </c>
      <c r="H278" s="8">
        <v>99918</v>
      </c>
      <c r="I278" s="24">
        <f t="shared" si="83"/>
        <v>119901.59999999999</v>
      </c>
      <c r="J278" s="25">
        <f t="shared" si="69"/>
        <v>128894.21999999999</v>
      </c>
      <c r="K278" s="8">
        <v>114192</v>
      </c>
      <c r="L278" s="24">
        <f t="shared" si="84"/>
        <v>137030.39999999999</v>
      </c>
      <c r="M278" s="25">
        <f t="shared" si="70"/>
        <v>147307.68</v>
      </c>
      <c r="N278" s="8">
        <v>128466</v>
      </c>
      <c r="O278" s="24">
        <f t="shared" si="71"/>
        <v>154159.19999999998</v>
      </c>
      <c r="P278" s="25">
        <f t="shared" si="72"/>
        <v>165721.13999999998</v>
      </c>
      <c r="Q278" s="8">
        <v>176904</v>
      </c>
      <c r="R278" s="24">
        <f t="shared" si="73"/>
        <v>212284.79999999999</v>
      </c>
      <c r="S278" s="25">
        <f t="shared" si="74"/>
        <v>228206.15999999997</v>
      </c>
      <c r="T278" s="26">
        <v>285480</v>
      </c>
      <c r="U278" s="24">
        <f t="shared" si="75"/>
        <v>342576</v>
      </c>
      <c r="V278" s="25">
        <f t="shared" si="76"/>
        <v>368269.2</v>
      </c>
      <c r="W278" s="26">
        <v>342576</v>
      </c>
      <c r="X278" s="24">
        <f t="shared" si="77"/>
        <v>411091.20000000001</v>
      </c>
      <c r="Y278" s="25">
        <f t="shared" si="78"/>
        <v>441923.04000000004</v>
      </c>
      <c r="Z278" s="8">
        <v>399672</v>
      </c>
      <c r="AA278" s="24">
        <f t="shared" si="79"/>
        <v>479606.39999999997</v>
      </c>
      <c r="AB278" s="25">
        <f t="shared" si="80"/>
        <v>515576.87999999995</v>
      </c>
      <c r="AC278" s="8">
        <v>479606</v>
      </c>
      <c r="AD278" s="27">
        <f t="shared" si="81"/>
        <v>575527.19999999995</v>
      </c>
      <c r="AE278" s="28">
        <f t="shared" si="82"/>
        <v>618691.74</v>
      </c>
    </row>
    <row r="279" spans="1:31" x14ac:dyDescent="0.25">
      <c r="A279" s="22">
        <v>279</v>
      </c>
      <c r="B279" s="7" t="s">
        <v>14</v>
      </c>
      <c r="C279" s="23" t="s">
        <v>327</v>
      </c>
      <c r="D279" s="23" t="str">
        <f t="shared" si="68"/>
        <v>LAGOS-MOPA</v>
      </c>
      <c r="E279" s="23" t="s">
        <v>95</v>
      </c>
      <c r="F279" s="23" t="str">
        <f>_xlfn.XLOOKUP(Table2[[#This Row],[State]],[1]!Table1[States],[1]!Table1[Geo Zones])</f>
        <v>North Central</v>
      </c>
      <c r="G279" s="8">
        <v>1030</v>
      </c>
      <c r="H279" s="8">
        <v>116953</v>
      </c>
      <c r="I279" s="24">
        <f t="shared" si="83"/>
        <v>140343.6</v>
      </c>
      <c r="J279" s="25">
        <f t="shared" si="69"/>
        <v>150869.37</v>
      </c>
      <c r="K279" s="8">
        <v>133661</v>
      </c>
      <c r="L279" s="24">
        <f t="shared" si="84"/>
        <v>160393.19999999998</v>
      </c>
      <c r="M279" s="25">
        <f t="shared" si="70"/>
        <v>172422.68999999997</v>
      </c>
      <c r="N279" s="8">
        <v>150368</v>
      </c>
      <c r="O279" s="24">
        <f t="shared" si="71"/>
        <v>180441.60000000001</v>
      </c>
      <c r="P279" s="25">
        <f t="shared" si="72"/>
        <v>193974.72</v>
      </c>
      <c r="Q279" s="8">
        <v>206856</v>
      </c>
      <c r="R279" s="24">
        <f t="shared" si="73"/>
        <v>248227.19999999998</v>
      </c>
      <c r="S279" s="25">
        <f t="shared" si="74"/>
        <v>266844.24</v>
      </c>
      <c r="T279" s="26">
        <v>334152</v>
      </c>
      <c r="U279" s="24">
        <f t="shared" si="75"/>
        <v>400982.39999999997</v>
      </c>
      <c r="V279" s="25">
        <f t="shared" si="76"/>
        <v>431056.07999999996</v>
      </c>
      <c r="W279" s="26">
        <v>401544</v>
      </c>
      <c r="X279" s="24">
        <f t="shared" si="77"/>
        <v>481852.8</v>
      </c>
      <c r="Y279" s="25">
        <f t="shared" si="78"/>
        <v>517991.76</v>
      </c>
      <c r="Z279" s="8">
        <v>467813</v>
      </c>
      <c r="AA279" s="24">
        <f t="shared" si="79"/>
        <v>561375.6</v>
      </c>
      <c r="AB279" s="25">
        <f t="shared" si="80"/>
        <v>603478.77</v>
      </c>
      <c r="AC279" s="8">
        <v>561375</v>
      </c>
      <c r="AD279" s="27">
        <f t="shared" si="81"/>
        <v>673650</v>
      </c>
      <c r="AE279" s="28">
        <f t="shared" si="82"/>
        <v>724173.75</v>
      </c>
    </row>
    <row r="280" spans="1:31" x14ac:dyDescent="0.25">
      <c r="A280" s="22">
        <v>280</v>
      </c>
      <c r="B280" s="7" t="s">
        <v>14</v>
      </c>
      <c r="C280" s="23" t="s">
        <v>328</v>
      </c>
      <c r="D280" s="23" t="str">
        <f t="shared" si="68"/>
        <v>LAGOS-MOSAFEJO</v>
      </c>
      <c r="E280" s="23" t="s">
        <v>31</v>
      </c>
      <c r="F280" s="23" t="str">
        <f>_xlfn.XLOOKUP(Table2[[#This Row],[State]],[1]!Table1[States],[1]!Table1[Geo Zones])</f>
        <v>South West</v>
      </c>
      <c r="G280" s="8">
        <v>16</v>
      </c>
      <c r="H280" s="8">
        <v>27027</v>
      </c>
      <c r="I280" s="24">
        <f t="shared" si="83"/>
        <v>32432.399999999998</v>
      </c>
      <c r="J280" s="25">
        <f t="shared" si="69"/>
        <v>34864.829999999994</v>
      </c>
      <c r="K280" s="8">
        <v>30888</v>
      </c>
      <c r="L280" s="24">
        <f t="shared" si="84"/>
        <v>37065.599999999999</v>
      </c>
      <c r="M280" s="25">
        <f t="shared" si="70"/>
        <v>39845.519999999997</v>
      </c>
      <c r="N280" s="8">
        <v>34749</v>
      </c>
      <c r="O280" s="24">
        <f t="shared" si="71"/>
        <v>41698.799999999996</v>
      </c>
      <c r="P280" s="25">
        <f t="shared" si="72"/>
        <v>44826.209999999992</v>
      </c>
      <c r="Q280" s="8">
        <v>47520</v>
      </c>
      <c r="R280" s="24">
        <f t="shared" si="73"/>
        <v>57024</v>
      </c>
      <c r="S280" s="25">
        <f t="shared" si="74"/>
        <v>61300.800000000003</v>
      </c>
      <c r="T280" s="26">
        <v>77220</v>
      </c>
      <c r="U280" s="24">
        <f t="shared" si="75"/>
        <v>92664</v>
      </c>
      <c r="V280" s="25">
        <f t="shared" si="76"/>
        <v>99613.8</v>
      </c>
      <c r="W280" s="26">
        <v>92070</v>
      </c>
      <c r="X280" s="24">
        <f t="shared" si="77"/>
        <v>110484</v>
      </c>
      <c r="Y280" s="25">
        <f t="shared" si="78"/>
        <v>118770.3</v>
      </c>
      <c r="Z280" s="8">
        <v>108108</v>
      </c>
      <c r="AA280" s="24">
        <f t="shared" si="79"/>
        <v>129729.59999999999</v>
      </c>
      <c r="AB280" s="25">
        <f t="shared" si="80"/>
        <v>139459.31999999998</v>
      </c>
      <c r="AC280" s="8">
        <v>129730</v>
      </c>
      <c r="AD280" s="27">
        <f t="shared" si="81"/>
        <v>155676</v>
      </c>
      <c r="AE280" s="28">
        <f t="shared" si="82"/>
        <v>167351.70000000001</v>
      </c>
    </row>
    <row r="281" spans="1:31" x14ac:dyDescent="0.25">
      <c r="A281" s="22">
        <v>281</v>
      </c>
      <c r="B281" s="7" t="s">
        <v>14</v>
      </c>
      <c r="C281" s="23" t="s">
        <v>329</v>
      </c>
      <c r="D281" s="23" t="str">
        <f t="shared" si="68"/>
        <v>LAGOS-MOWE</v>
      </c>
      <c r="E281" s="23" t="s">
        <v>26</v>
      </c>
      <c r="F281" s="23" t="str">
        <f>_xlfn.XLOOKUP(Table2[[#This Row],[State]],[1]!Table1[States],[1]!Table1[Geo Zones])</f>
        <v>South West</v>
      </c>
      <c r="G281" s="8">
        <v>161</v>
      </c>
      <c r="H281" s="8">
        <v>37730</v>
      </c>
      <c r="I281" s="24">
        <f t="shared" si="83"/>
        <v>45276</v>
      </c>
      <c r="J281" s="25">
        <f t="shared" si="69"/>
        <v>48671.7</v>
      </c>
      <c r="K281" s="8">
        <v>43120</v>
      </c>
      <c r="L281" s="24">
        <f t="shared" si="84"/>
        <v>51744</v>
      </c>
      <c r="M281" s="25">
        <f t="shared" si="70"/>
        <v>55624.800000000003</v>
      </c>
      <c r="N281" s="8">
        <v>48510</v>
      </c>
      <c r="O281" s="24">
        <f t="shared" si="71"/>
        <v>58212</v>
      </c>
      <c r="P281" s="25">
        <f t="shared" si="72"/>
        <v>62577.9</v>
      </c>
      <c r="Q281" s="8">
        <v>66640</v>
      </c>
      <c r="R281" s="24">
        <f t="shared" si="73"/>
        <v>79968</v>
      </c>
      <c r="S281" s="25">
        <f t="shared" si="74"/>
        <v>85965.6</v>
      </c>
      <c r="T281" s="26">
        <v>107800</v>
      </c>
      <c r="U281" s="24">
        <f t="shared" si="75"/>
        <v>129360</v>
      </c>
      <c r="V281" s="25">
        <f t="shared" si="76"/>
        <v>139062</v>
      </c>
      <c r="W281" s="26">
        <v>129360</v>
      </c>
      <c r="X281" s="24">
        <f t="shared" si="77"/>
        <v>155232</v>
      </c>
      <c r="Y281" s="25">
        <f t="shared" si="78"/>
        <v>166874.4</v>
      </c>
      <c r="Z281" s="8">
        <v>150920</v>
      </c>
      <c r="AA281" s="24">
        <f t="shared" si="79"/>
        <v>181104</v>
      </c>
      <c r="AB281" s="25">
        <f t="shared" si="80"/>
        <v>194686.8</v>
      </c>
      <c r="AC281" s="8">
        <v>181104</v>
      </c>
      <c r="AD281" s="27">
        <f t="shared" si="81"/>
        <v>217324.79999999999</v>
      </c>
      <c r="AE281" s="28">
        <f t="shared" si="82"/>
        <v>233624.15999999997</v>
      </c>
    </row>
    <row r="282" spans="1:31" x14ac:dyDescent="0.25">
      <c r="A282" s="22">
        <v>282</v>
      </c>
      <c r="B282" s="7" t="s">
        <v>14</v>
      </c>
      <c r="C282" s="23" t="s">
        <v>330</v>
      </c>
      <c r="D282" s="23" t="str">
        <f t="shared" si="68"/>
        <v>LAGOS-MUBI</v>
      </c>
      <c r="E282" s="23" t="s">
        <v>159</v>
      </c>
      <c r="F282" s="23" t="str">
        <f>_xlfn.XLOOKUP(Table2[[#This Row],[State]],[1]!Table1[States],[1]!Table1[Geo Zones])</f>
        <v>North East</v>
      </c>
      <c r="G282" s="8">
        <v>2916</v>
      </c>
      <c r="H282" s="8">
        <v>225184</v>
      </c>
      <c r="I282" s="24">
        <f t="shared" si="83"/>
        <v>270220.79999999999</v>
      </c>
      <c r="J282" s="25">
        <f t="shared" si="69"/>
        <v>290487.36</v>
      </c>
      <c r="K282" s="8">
        <v>257353</v>
      </c>
      <c r="L282" s="24">
        <f t="shared" si="84"/>
        <v>308823.59999999998</v>
      </c>
      <c r="M282" s="25">
        <f t="shared" si="70"/>
        <v>331985.37</v>
      </c>
      <c r="N282" s="8">
        <v>289522</v>
      </c>
      <c r="O282" s="24">
        <f t="shared" si="71"/>
        <v>347426.39999999997</v>
      </c>
      <c r="P282" s="25">
        <f t="shared" si="72"/>
        <v>373483.37999999995</v>
      </c>
      <c r="Q282" s="8">
        <v>398678</v>
      </c>
      <c r="R282" s="24">
        <f t="shared" si="73"/>
        <v>478413.6</v>
      </c>
      <c r="S282" s="25">
        <f t="shared" si="74"/>
        <v>514294.62</v>
      </c>
      <c r="T282" s="26">
        <v>643383</v>
      </c>
      <c r="U282" s="24">
        <f t="shared" si="75"/>
        <v>772059.6</v>
      </c>
      <c r="V282" s="25">
        <f t="shared" si="76"/>
        <v>829964.07</v>
      </c>
      <c r="W282" s="26">
        <v>771693</v>
      </c>
      <c r="X282" s="24">
        <f t="shared" si="77"/>
        <v>926031.6</v>
      </c>
      <c r="Y282" s="25">
        <f t="shared" si="78"/>
        <v>995483.97</v>
      </c>
      <c r="Z282" s="8">
        <v>900736</v>
      </c>
      <c r="AA282" s="24">
        <f t="shared" si="79"/>
        <v>1080883.2</v>
      </c>
      <c r="AB282" s="25">
        <f t="shared" si="80"/>
        <v>1161949.44</v>
      </c>
      <c r="AC282" s="8">
        <v>1080883</v>
      </c>
      <c r="AD282" s="27">
        <f t="shared" si="81"/>
        <v>1297059.5999999999</v>
      </c>
      <c r="AE282" s="28">
        <f t="shared" si="82"/>
        <v>1394339.0699999998</v>
      </c>
    </row>
    <row r="283" spans="1:31" x14ac:dyDescent="0.25">
      <c r="A283" s="22">
        <v>283</v>
      </c>
      <c r="B283" s="7" t="s">
        <v>14</v>
      </c>
      <c r="C283" s="23" t="s">
        <v>331</v>
      </c>
      <c r="D283" s="23" t="str">
        <f t="shared" si="68"/>
        <v>LAGOS-MUSHIN</v>
      </c>
      <c r="E283" s="23" t="s">
        <v>31</v>
      </c>
      <c r="F283" s="23" t="str">
        <f>_xlfn.XLOOKUP(Table2[[#This Row],[State]],[1]!Table1[States],[1]!Table1[Geo Zones])</f>
        <v>South West</v>
      </c>
      <c r="G283" s="8">
        <v>23</v>
      </c>
      <c r="H283" s="8">
        <v>27027</v>
      </c>
      <c r="I283" s="24">
        <f t="shared" si="83"/>
        <v>32432.399999999998</v>
      </c>
      <c r="J283" s="25">
        <f t="shared" si="69"/>
        <v>34864.829999999994</v>
      </c>
      <c r="K283" s="8">
        <v>30888</v>
      </c>
      <c r="L283" s="24">
        <f t="shared" si="84"/>
        <v>37065.599999999999</v>
      </c>
      <c r="M283" s="25">
        <f t="shared" si="70"/>
        <v>39845.519999999997</v>
      </c>
      <c r="N283" s="8">
        <v>34749</v>
      </c>
      <c r="O283" s="24">
        <f t="shared" si="71"/>
        <v>41698.799999999996</v>
      </c>
      <c r="P283" s="25">
        <f t="shared" si="72"/>
        <v>44826.209999999992</v>
      </c>
      <c r="Q283" s="8">
        <v>47520</v>
      </c>
      <c r="R283" s="24">
        <f t="shared" si="73"/>
        <v>57024</v>
      </c>
      <c r="S283" s="25">
        <f t="shared" si="74"/>
        <v>61300.800000000003</v>
      </c>
      <c r="T283" s="26">
        <v>77220</v>
      </c>
      <c r="U283" s="24">
        <f t="shared" si="75"/>
        <v>92664</v>
      </c>
      <c r="V283" s="25">
        <f t="shared" si="76"/>
        <v>99613.8</v>
      </c>
      <c r="W283" s="26">
        <v>92070</v>
      </c>
      <c r="X283" s="24">
        <f t="shared" si="77"/>
        <v>110484</v>
      </c>
      <c r="Y283" s="25">
        <f t="shared" si="78"/>
        <v>118770.3</v>
      </c>
      <c r="Z283" s="8">
        <v>108108</v>
      </c>
      <c r="AA283" s="24">
        <f t="shared" si="79"/>
        <v>129729.59999999999</v>
      </c>
      <c r="AB283" s="25">
        <f t="shared" si="80"/>
        <v>139459.31999999998</v>
      </c>
      <c r="AC283" s="8">
        <v>129730</v>
      </c>
      <c r="AD283" s="27">
        <f t="shared" si="81"/>
        <v>155676</v>
      </c>
      <c r="AE283" s="28">
        <f t="shared" si="82"/>
        <v>167351.70000000001</v>
      </c>
    </row>
    <row r="284" spans="1:31" x14ac:dyDescent="0.25">
      <c r="A284" s="22">
        <v>284</v>
      </c>
      <c r="B284" s="7" t="s">
        <v>14</v>
      </c>
      <c r="C284" s="23" t="s">
        <v>332</v>
      </c>
      <c r="D284" s="23" t="str">
        <f t="shared" si="68"/>
        <v>LAGOS-MUTUM BIYU</v>
      </c>
      <c r="E284" s="23" t="s">
        <v>182</v>
      </c>
      <c r="F284" s="23" t="str">
        <f>_xlfn.XLOOKUP(Table2[[#This Row],[State]],[1]!Table1[States],[1]!Table1[Geo Zones])</f>
        <v>North East</v>
      </c>
      <c r="G284" s="8">
        <v>2112</v>
      </c>
      <c r="H284" s="8">
        <v>183490</v>
      </c>
      <c r="I284" s="24">
        <f t="shared" si="83"/>
        <v>220188</v>
      </c>
      <c r="J284" s="25">
        <f t="shared" si="69"/>
        <v>236702.1</v>
      </c>
      <c r="K284" s="8">
        <v>209703</v>
      </c>
      <c r="L284" s="24">
        <f t="shared" si="84"/>
        <v>251643.59999999998</v>
      </c>
      <c r="M284" s="25">
        <f t="shared" si="70"/>
        <v>270516.87</v>
      </c>
      <c r="N284" s="8">
        <v>235916</v>
      </c>
      <c r="O284" s="24">
        <f t="shared" si="71"/>
        <v>283099.2</v>
      </c>
      <c r="P284" s="25">
        <f t="shared" si="72"/>
        <v>304331.64</v>
      </c>
      <c r="Q284" s="8">
        <v>325114</v>
      </c>
      <c r="R284" s="24">
        <f t="shared" si="73"/>
        <v>390136.8</v>
      </c>
      <c r="S284" s="25">
        <f t="shared" si="74"/>
        <v>419397.06</v>
      </c>
      <c r="T284" s="26">
        <v>524258</v>
      </c>
      <c r="U284" s="24">
        <f t="shared" si="75"/>
        <v>629109.6</v>
      </c>
      <c r="V284" s="25">
        <f t="shared" si="76"/>
        <v>676292.82</v>
      </c>
      <c r="W284" s="26">
        <v>628924</v>
      </c>
      <c r="X284" s="24">
        <f t="shared" si="77"/>
        <v>754708.79999999993</v>
      </c>
      <c r="Y284" s="25">
        <f t="shared" si="78"/>
        <v>811311.96</v>
      </c>
      <c r="Z284" s="8">
        <v>733961</v>
      </c>
      <c r="AA284" s="24">
        <f t="shared" si="79"/>
        <v>880753.2</v>
      </c>
      <c r="AB284" s="25">
        <f t="shared" si="80"/>
        <v>946809.69</v>
      </c>
      <c r="AC284" s="8">
        <v>880753</v>
      </c>
      <c r="AD284" s="27">
        <f t="shared" si="81"/>
        <v>1056903.5999999999</v>
      </c>
      <c r="AE284" s="28">
        <f t="shared" si="82"/>
        <v>1136171.3699999999</v>
      </c>
    </row>
    <row r="285" spans="1:31" x14ac:dyDescent="0.25">
      <c r="A285" s="22">
        <v>285</v>
      </c>
      <c r="B285" s="7" t="s">
        <v>14</v>
      </c>
      <c r="C285" s="23" t="s">
        <v>333</v>
      </c>
      <c r="D285" s="23" t="str">
        <f t="shared" si="68"/>
        <v>LAGOS-NASARAWA</v>
      </c>
      <c r="E285" s="23" t="s">
        <v>67</v>
      </c>
      <c r="F285" s="23" t="str">
        <f>_xlfn.XLOOKUP(Table2[[#This Row],[State]],[1]!Table1[States],[1]!Table1[Geo Zones])</f>
        <v>North Central</v>
      </c>
      <c r="G285" s="8">
        <v>1720</v>
      </c>
      <c r="H285" s="8">
        <v>157879</v>
      </c>
      <c r="I285" s="24">
        <f t="shared" si="83"/>
        <v>189454.8</v>
      </c>
      <c r="J285" s="25">
        <f t="shared" si="69"/>
        <v>203663.90999999997</v>
      </c>
      <c r="K285" s="8">
        <v>180434</v>
      </c>
      <c r="L285" s="24">
        <f t="shared" si="84"/>
        <v>216520.8</v>
      </c>
      <c r="M285" s="25">
        <f t="shared" si="70"/>
        <v>232759.86</v>
      </c>
      <c r="N285" s="8">
        <v>202988</v>
      </c>
      <c r="O285" s="24">
        <f t="shared" si="71"/>
        <v>243585.59999999998</v>
      </c>
      <c r="P285" s="25">
        <f t="shared" si="72"/>
        <v>261854.51999999996</v>
      </c>
      <c r="Q285" s="8">
        <v>279728</v>
      </c>
      <c r="R285" s="24">
        <f t="shared" si="73"/>
        <v>335673.59999999998</v>
      </c>
      <c r="S285" s="25">
        <f t="shared" si="74"/>
        <v>360849.12</v>
      </c>
      <c r="T285" s="26">
        <v>451084</v>
      </c>
      <c r="U285" s="24">
        <f t="shared" si="75"/>
        <v>541300.79999999993</v>
      </c>
      <c r="V285" s="25">
        <f t="shared" si="76"/>
        <v>581898.35999999987</v>
      </c>
      <c r="W285" s="26">
        <v>540930</v>
      </c>
      <c r="X285" s="24">
        <f t="shared" si="77"/>
        <v>649116</v>
      </c>
      <c r="Y285" s="25">
        <f t="shared" si="78"/>
        <v>697799.7</v>
      </c>
      <c r="Z285" s="8">
        <v>631517</v>
      </c>
      <c r="AA285" s="24">
        <f t="shared" si="79"/>
        <v>757820.4</v>
      </c>
      <c r="AB285" s="25">
        <f t="shared" si="80"/>
        <v>814656.93</v>
      </c>
      <c r="AC285" s="8">
        <v>757821</v>
      </c>
      <c r="AD285" s="27">
        <f t="shared" si="81"/>
        <v>909385.2</v>
      </c>
      <c r="AE285" s="28">
        <f t="shared" si="82"/>
        <v>977589.09</v>
      </c>
    </row>
    <row r="286" spans="1:31" x14ac:dyDescent="0.25">
      <c r="A286" s="22">
        <v>286</v>
      </c>
      <c r="B286" s="7" t="s">
        <v>14</v>
      </c>
      <c r="C286" s="23" t="s">
        <v>334</v>
      </c>
      <c r="D286" s="23" t="str">
        <f t="shared" si="68"/>
        <v>LAGOS-NEW BUSSA</v>
      </c>
      <c r="E286" s="23" t="s">
        <v>95</v>
      </c>
      <c r="F286" s="23" t="str">
        <f>_xlfn.XLOOKUP(Table2[[#This Row],[State]],[1]!Table1[States],[1]!Table1[Geo Zones])</f>
        <v>North Central</v>
      </c>
      <c r="G286" s="8">
        <v>1074</v>
      </c>
      <c r="H286" s="8">
        <v>119246</v>
      </c>
      <c r="I286" s="24">
        <f t="shared" si="83"/>
        <v>143095.19999999998</v>
      </c>
      <c r="J286" s="25">
        <f t="shared" si="69"/>
        <v>153827.33999999997</v>
      </c>
      <c r="K286" s="8">
        <v>136282</v>
      </c>
      <c r="L286" s="24">
        <f t="shared" si="84"/>
        <v>163538.4</v>
      </c>
      <c r="M286" s="25">
        <f t="shared" si="70"/>
        <v>175803.78</v>
      </c>
      <c r="N286" s="8">
        <v>153317</v>
      </c>
      <c r="O286" s="24">
        <f t="shared" si="71"/>
        <v>183980.4</v>
      </c>
      <c r="P286" s="25">
        <f t="shared" si="72"/>
        <v>197778.93</v>
      </c>
      <c r="Q286" s="8">
        <v>211536</v>
      </c>
      <c r="R286" s="24">
        <f t="shared" si="73"/>
        <v>253843.19999999998</v>
      </c>
      <c r="S286" s="25">
        <f t="shared" si="74"/>
        <v>272881.44</v>
      </c>
      <c r="T286" s="26">
        <v>340704</v>
      </c>
      <c r="U286" s="24">
        <f t="shared" si="75"/>
        <v>408844.79999999999</v>
      </c>
      <c r="V286" s="25">
        <f t="shared" si="76"/>
        <v>439508.16</v>
      </c>
      <c r="W286" s="26">
        <v>409032</v>
      </c>
      <c r="X286" s="24">
        <f t="shared" si="77"/>
        <v>490838.39999999997</v>
      </c>
      <c r="Y286" s="25">
        <f t="shared" si="78"/>
        <v>527651.27999999991</v>
      </c>
      <c r="Z286" s="8">
        <v>476986</v>
      </c>
      <c r="AA286" s="24">
        <f t="shared" si="79"/>
        <v>572383.19999999995</v>
      </c>
      <c r="AB286" s="25">
        <f t="shared" si="80"/>
        <v>615311.93999999994</v>
      </c>
      <c r="AC286" s="8">
        <v>572383</v>
      </c>
      <c r="AD286" s="27">
        <f t="shared" si="81"/>
        <v>686859.6</v>
      </c>
      <c r="AE286" s="28">
        <f t="shared" si="82"/>
        <v>738374.07</v>
      </c>
    </row>
    <row r="287" spans="1:31" x14ac:dyDescent="0.25">
      <c r="A287" s="22">
        <v>287</v>
      </c>
      <c r="B287" s="7" t="s">
        <v>14</v>
      </c>
      <c r="C287" s="23" t="s">
        <v>335</v>
      </c>
      <c r="D287" s="23" t="str">
        <f t="shared" si="68"/>
        <v>LAGOS-NKPOR</v>
      </c>
      <c r="E287" s="23" t="s">
        <v>18</v>
      </c>
      <c r="F287" s="23" t="str">
        <f>_xlfn.XLOOKUP(Table2[[#This Row],[State]],[1]!Table1[States],[1]!Table1[Geo Zones])</f>
        <v>South East</v>
      </c>
      <c r="G287" s="8">
        <v>958</v>
      </c>
      <c r="H287" s="8">
        <v>112560</v>
      </c>
      <c r="I287" s="24">
        <f t="shared" si="83"/>
        <v>135072</v>
      </c>
      <c r="J287" s="25">
        <f t="shared" si="69"/>
        <v>145202.4</v>
      </c>
      <c r="K287" s="8">
        <v>128640</v>
      </c>
      <c r="L287" s="24">
        <f t="shared" si="84"/>
        <v>154368</v>
      </c>
      <c r="M287" s="25">
        <f t="shared" si="70"/>
        <v>165945.60000000001</v>
      </c>
      <c r="N287" s="8">
        <v>144720</v>
      </c>
      <c r="O287" s="24">
        <f t="shared" si="71"/>
        <v>173664</v>
      </c>
      <c r="P287" s="25">
        <f t="shared" si="72"/>
        <v>186688.8</v>
      </c>
      <c r="Q287" s="8">
        <v>199680</v>
      </c>
      <c r="R287" s="24">
        <f t="shared" si="73"/>
        <v>239616</v>
      </c>
      <c r="S287" s="25">
        <f t="shared" si="74"/>
        <v>257587.20000000001</v>
      </c>
      <c r="T287" s="26">
        <v>321600</v>
      </c>
      <c r="U287" s="24">
        <f t="shared" si="75"/>
        <v>385920</v>
      </c>
      <c r="V287" s="25">
        <f t="shared" si="76"/>
        <v>414864</v>
      </c>
      <c r="W287" s="26">
        <v>385920</v>
      </c>
      <c r="X287" s="24">
        <f t="shared" si="77"/>
        <v>463104</v>
      </c>
      <c r="Y287" s="25">
        <f t="shared" si="78"/>
        <v>497836.79999999999</v>
      </c>
      <c r="Z287" s="8">
        <v>450240</v>
      </c>
      <c r="AA287" s="24">
        <f t="shared" si="79"/>
        <v>540288</v>
      </c>
      <c r="AB287" s="25">
        <f t="shared" si="80"/>
        <v>580809.6</v>
      </c>
      <c r="AC287" s="8">
        <v>540288</v>
      </c>
      <c r="AD287" s="27">
        <f t="shared" si="81"/>
        <v>648345.59999999998</v>
      </c>
      <c r="AE287" s="28">
        <f t="shared" si="82"/>
        <v>696971.52</v>
      </c>
    </row>
    <row r="288" spans="1:31" x14ac:dyDescent="0.25">
      <c r="A288" s="22">
        <v>288</v>
      </c>
      <c r="B288" s="7" t="s">
        <v>14</v>
      </c>
      <c r="C288" s="23" t="s">
        <v>336</v>
      </c>
      <c r="D288" s="23" t="str">
        <f t="shared" si="68"/>
        <v>LAGOS-NNEWI</v>
      </c>
      <c r="E288" s="23" t="s">
        <v>18</v>
      </c>
      <c r="F288" s="23" t="str">
        <f>_xlfn.XLOOKUP(Table2[[#This Row],[State]],[1]!Table1[States],[1]!Table1[Geo Zones])</f>
        <v>South East</v>
      </c>
      <c r="G288" s="8">
        <v>980</v>
      </c>
      <c r="H288" s="8">
        <v>112224</v>
      </c>
      <c r="I288" s="24">
        <f t="shared" si="83"/>
        <v>134668.79999999999</v>
      </c>
      <c r="J288" s="25">
        <f t="shared" si="69"/>
        <v>144768.95999999999</v>
      </c>
      <c r="K288" s="8">
        <v>128256</v>
      </c>
      <c r="L288" s="24">
        <f t="shared" si="84"/>
        <v>153907.19999999998</v>
      </c>
      <c r="M288" s="25">
        <f t="shared" si="70"/>
        <v>165450.23999999999</v>
      </c>
      <c r="N288" s="8">
        <v>144288</v>
      </c>
      <c r="O288" s="24">
        <f t="shared" si="71"/>
        <v>173145.60000000001</v>
      </c>
      <c r="P288" s="25">
        <f t="shared" si="72"/>
        <v>186131.52000000002</v>
      </c>
      <c r="Q288" s="8">
        <v>198720</v>
      </c>
      <c r="R288" s="24">
        <f t="shared" si="73"/>
        <v>238464</v>
      </c>
      <c r="S288" s="25">
        <f t="shared" si="74"/>
        <v>256348.79999999999</v>
      </c>
      <c r="T288" s="26">
        <v>320640</v>
      </c>
      <c r="U288" s="24">
        <f t="shared" si="75"/>
        <v>384768</v>
      </c>
      <c r="V288" s="25">
        <f t="shared" si="76"/>
        <v>413625.59999999998</v>
      </c>
      <c r="W288" s="26">
        <v>384960</v>
      </c>
      <c r="X288" s="24">
        <f t="shared" si="77"/>
        <v>461952</v>
      </c>
      <c r="Y288" s="25">
        <f t="shared" si="78"/>
        <v>496598.4</v>
      </c>
      <c r="Z288" s="8">
        <v>448896</v>
      </c>
      <c r="AA288" s="24">
        <f t="shared" si="79"/>
        <v>538675.19999999995</v>
      </c>
      <c r="AB288" s="25">
        <f t="shared" si="80"/>
        <v>579075.83999999997</v>
      </c>
      <c r="AC288" s="8">
        <v>538675</v>
      </c>
      <c r="AD288" s="27">
        <f t="shared" si="81"/>
        <v>646410</v>
      </c>
      <c r="AE288" s="28">
        <f t="shared" si="82"/>
        <v>694890.75</v>
      </c>
    </row>
    <row r="289" spans="1:31" x14ac:dyDescent="0.25">
      <c r="A289" s="22">
        <v>289</v>
      </c>
      <c r="B289" s="7" t="s">
        <v>14</v>
      </c>
      <c r="C289" s="23" t="s">
        <v>337</v>
      </c>
      <c r="D289" s="23" t="str">
        <f t="shared" si="68"/>
        <v>LAGOS-NSUKA</v>
      </c>
      <c r="E289" s="23" t="s">
        <v>152</v>
      </c>
      <c r="F289" s="23" t="str">
        <f>_xlfn.XLOOKUP(Table2[[#This Row],[State]],[1]!Table1[States],[1]!Table1[Geo Zones])</f>
        <v>South East</v>
      </c>
      <c r="G289" s="8">
        <v>1236</v>
      </c>
      <c r="H289" s="8">
        <v>131712</v>
      </c>
      <c r="I289" s="24">
        <f t="shared" si="83"/>
        <v>158054.39999999999</v>
      </c>
      <c r="J289" s="25">
        <f t="shared" si="69"/>
        <v>169908.47999999998</v>
      </c>
      <c r="K289" s="8">
        <v>150528</v>
      </c>
      <c r="L289" s="24">
        <f t="shared" si="84"/>
        <v>180633.60000000001</v>
      </c>
      <c r="M289" s="25">
        <f t="shared" si="70"/>
        <v>194181.12</v>
      </c>
      <c r="N289" s="8">
        <v>169344</v>
      </c>
      <c r="O289" s="24">
        <f t="shared" si="71"/>
        <v>203212.79999999999</v>
      </c>
      <c r="P289" s="25">
        <f t="shared" si="72"/>
        <v>218453.75999999998</v>
      </c>
      <c r="Q289" s="8">
        <v>233280</v>
      </c>
      <c r="R289" s="24">
        <f t="shared" si="73"/>
        <v>279936</v>
      </c>
      <c r="S289" s="25">
        <f t="shared" si="74"/>
        <v>300931.20000000001</v>
      </c>
      <c r="T289" s="26">
        <v>376320</v>
      </c>
      <c r="U289" s="24">
        <f t="shared" si="75"/>
        <v>451584</v>
      </c>
      <c r="V289" s="25">
        <f t="shared" si="76"/>
        <v>485452.79999999999</v>
      </c>
      <c r="W289" s="26">
        <v>452160</v>
      </c>
      <c r="X289" s="24">
        <f t="shared" si="77"/>
        <v>542592</v>
      </c>
      <c r="Y289" s="25">
        <f t="shared" si="78"/>
        <v>583286.4</v>
      </c>
      <c r="Z289" s="8">
        <v>526848</v>
      </c>
      <c r="AA289" s="24">
        <f t="shared" si="79"/>
        <v>632217.59999999998</v>
      </c>
      <c r="AB289" s="25">
        <f t="shared" si="80"/>
        <v>679633.91999999993</v>
      </c>
      <c r="AC289" s="8">
        <v>632218</v>
      </c>
      <c r="AD289" s="27">
        <f t="shared" si="81"/>
        <v>758661.6</v>
      </c>
      <c r="AE289" s="28">
        <f t="shared" si="82"/>
        <v>815561.22</v>
      </c>
    </row>
    <row r="290" spans="1:31" x14ac:dyDescent="0.25">
      <c r="A290" s="22">
        <v>290</v>
      </c>
      <c r="B290" s="7" t="s">
        <v>14</v>
      </c>
      <c r="C290" s="23" t="s">
        <v>338</v>
      </c>
      <c r="D290" s="23" t="str">
        <f t="shared" si="68"/>
        <v>LAGOS-OBAJANA</v>
      </c>
      <c r="E290" s="23" t="s">
        <v>24</v>
      </c>
      <c r="F290" s="23" t="str">
        <f>_xlfn.XLOOKUP(Table2[[#This Row],[State]],[1]!Table1[States],[1]!Table1[Geo Zones])</f>
        <v>North Central</v>
      </c>
      <c r="G290" s="8">
        <v>994</v>
      </c>
      <c r="H290" s="8">
        <v>117936</v>
      </c>
      <c r="I290" s="24">
        <f t="shared" si="83"/>
        <v>141523.19999999998</v>
      </c>
      <c r="J290" s="25">
        <f t="shared" si="69"/>
        <v>152137.43999999997</v>
      </c>
      <c r="K290" s="8">
        <v>134784</v>
      </c>
      <c r="L290" s="24">
        <f t="shared" si="84"/>
        <v>161740.79999999999</v>
      </c>
      <c r="M290" s="25">
        <f t="shared" si="70"/>
        <v>173871.35999999999</v>
      </c>
      <c r="N290" s="8">
        <v>151632</v>
      </c>
      <c r="O290" s="24">
        <f t="shared" si="71"/>
        <v>181958.39999999999</v>
      </c>
      <c r="P290" s="25">
        <f t="shared" si="72"/>
        <v>195605.28</v>
      </c>
      <c r="Q290" s="8">
        <v>209280</v>
      </c>
      <c r="R290" s="24">
        <f t="shared" si="73"/>
        <v>251136</v>
      </c>
      <c r="S290" s="25">
        <f t="shared" si="74"/>
        <v>269971.20000000001</v>
      </c>
      <c r="T290" s="26">
        <v>336960</v>
      </c>
      <c r="U290" s="24">
        <f t="shared" si="75"/>
        <v>404352</v>
      </c>
      <c r="V290" s="25">
        <f t="shared" si="76"/>
        <v>434678.4</v>
      </c>
      <c r="W290" s="26">
        <v>404160</v>
      </c>
      <c r="X290" s="24">
        <f t="shared" si="77"/>
        <v>484992</v>
      </c>
      <c r="Y290" s="25">
        <f t="shared" si="78"/>
        <v>521366.4</v>
      </c>
      <c r="Z290" s="8">
        <v>471744</v>
      </c>
      <c r="AA290" s="24">
        <f t="shared" si="79"/>
        <v>566092.79999999993</v>
      </c>
      <c r="AB290" s="25">
        <f t="shared" si="80"/>
        <v>608549.75999999989</v>
      </c>
      <c r="AC290" s="8">
        <v>566093</v>
      </c>
      <c r="AD290" s="27">
        <f t="shared" si="81"/>
        <v>679311.6</v>
      </c>
      <c r="AE290" s="28">
        <f t="shared" si="82"/>
        <v>730259.97</v>
      </c>
    </row>
    <row r="291" spans="1:31" x14ac:dyDescent="0.25">
      <c r="A291" s="22">
        <v>291</v>
      </c>
      <c r="B291" s="7" t="s">
        <v>14</v>
      </c>
      <c r="C291" s="23" t="s">
        <v>339</v>
      </c>
      <c r="D291" s="23" t="str">
        <f t="shared" si="68"/>
        <v>LAGOS-OBALENDE</v>
      </c>
      <c r="E291" s="23" t="s">
        <v>31</v>
      </c>
      <c r="F291" s="23" t="str">
        <f>_xlfn.XLOOKUP(Table2[[#This Row],[State]],[1]!Table1[States],[1]!Table1[Geo Zones])</f>
        <v>South West</v>
      </c>
      <c r="G291" s="8">
        <v>24</v>
      </c>
      <c r="H291" s="8">
        <v>27027</v>
      </c>
      <c r="I291" s="24">
        <f t="shared" si="83"/>
        <v>32432.399999999998</v>
      </c>
      <c r="J291" s="25">
        <f t="shared" si="69"/>
        <v>34864.829999999994</v>
      </c>
      <c r="K291" s="8">
        <v>30888</v>
      </c>
      <c r="L291" s="24">
        <f t="shared" si="84"/>
        <v>37065.599999999999</v>
      </c>
      <c r="M291" s="25">
        <f t="shared" si="70"/>
        <v>39845.519999999997</v>
      </c>
      <c r="N291" s="8">
        <v>34749</v>
      </c>
      <c r="O291" s="24">
        <f t="shared" si="71"/>
        <v>41698.799999999996</v>
      </c>
      <c r="P291" s="25">
        <f t="shared" si="72"/>
        <v>44826.209999999992</v>
      </c>
      <c r="Q291" s="8">
        <v>47520</v>
      </c>
      <c r="R291" s="24">
        <f t="shared" si="73"/>
        <v>57024</v>
      </c>
      <c r="S291" s="25">
        <f t="shared" si="74"/>
        <v>61300.800000000003</v>
      </c>
      <c r="T291" s="26">
        <v>77220</v>
      </c>
      <c r="U291" s="24">
        <f t="shared" si="75"/>
        <v>92664</v>
      </c>
      <c r="V291" s="25">
        <f t="shared" si="76"/>
        <v>99613.8</v>
      </c>
      <c r="W291" s="26">
        <v>92070</v>
      </c>
      <c r="X291" s="24">
        <f t="shared" si="77"/>
        <v>110484</v>
      </c>
      <c r="Y291" s="25">
        <f t="shared" si="78"/>
        <v>118770.3</v>
      </c>
      <c r="Z291" s="8">
        <v>108108</v>
      </c>
      <c r="AA291" s="24">
        <f t="shared" si="79"/>
        <v>129729.59999999999</v>
      </c>
      <c r="AB291" s="25">
        <f t="shared" si="80"/>
        <v>139459.31999999998</v>
      </c>
      <c r="AC291" s="8">
        <v>129730</v>
      </c>
      <c r="AD291" s="27">
        <f t="shared" si="81"/>
        <v>155676</v>
      </c>
      <c r="AE291" s="28">
        <f t="shared" si="82"/>
        <v>167351.70000000001</v>
      </c>
    </row>
    <row r="292" spans="1:31" x14ac:dyDescent="0.25">
      <c r="A292" s="22">
        <v>292</v>
      </c>
      <c r="B292" s="7" t="s">
        <v>14</v>
      </c>
      <c r="C292" s="23" t="s">
        <v>340</v>
      </c>
      <c r="D292" s="23" t="str">
        <f t="shared" si="68"/>
        <v>LAGOS-OBANIKORO</v>
      </c>
      <c r="E292" s="23" t="s">
        <v>341</v>
      </c>
      <c r="F292" s="23" t="str">
        <f>_xlfn.XLOOKUP(Table2[[#This Row],[State]],[1]!Table1[States],[1]!Table1[Geo Zones])</f>
        <v>South West</v>
      </c>
      <c r="G292" s="8">
        <v>26</v>
      </c>
      <c r="H292" s="8">
        <v>27027</v>
      </c>
      <c r="I292" s="24">
        <f t="shared" si="83"/>
        <v>32432.399999999998</v>
      </c>
      <c r="J292" s="25">
        <f t="shared" si="69"/>
        <v>34864.829999999994</v>
      </c>
      <c r="K292" s="8">
        <v>30888</v>
      </c>
      <c r="L292" s="24">
        <f t="shared" si="84"/>
        <v>37065.599999999999</v>
      </c>
      <c r="M292" s="25">
        <f t="shared" si="70"/>
        <v>39845.519999999997</v>
      </c>
      <c r="N292" s="8">
        <v>34749</v>
      </c>
      <c r="O292" s="24">
        <f t="shared" si="71"/>
        <v>41698.799999999996</v>
      </c>
      <c r="P292" s="25">
        <f t="shared" si="72"/>
        <v>44826.209999999992</v>
      </c>
      <c r="Q292" s="8">
        <v>48510</v>
      </c>
      <c r="R292" s="24">
        <f t="shared" si="73"/>
        <v>58212</v>
      </c>
      <c r="S292" s="25">
        <f t="shared" si="74"/>
        <v>62577.9</v>
      </c>
      <c r="T292" s="26">
        <v>77220</v>
      </c>
      <c r="U292" s="24">
        <f t="shared" si="75"/>
        <v>92664</v>
      </c>
      <c r="V292" s="25">
        <f t="shared" si="76"/>
        <v>99613.8</v>
      </c>
      <c r="W292" s="26">
        <v>93060</v>
      </c>
      <c r="X292" s="24">
        <f t="shared" si="77"/>
        <v>111672</v>
      </c>
      <c r="Y292" s="25">
        <f t="shared" si="78"/>
        <v>120047.4</v>
      </c>
      <c r="Z292" s="8">
        <v>108108</v>
      </c>
      <c r="AA292" s="24">
        <f t="shared" si="79"/>
        <v>129729.59999999999</v>
      </c>
      <c r="AB292" s="25">
        <f t="shared" si="80"/>
        <v>139459.31999999998</v>
      </c>
      <c r="AC292" s="8">
        <v>129730</v>
      </c>
      <c r="AD292" s="27">
        <f t="shared" si="81"/>
        <v>155676</v>
      </c>
      <c r="AE292" s="28">
        <f t="shared" si="82"/>
        <v>167351.70000000001</v>
      </c>
    </row>
    <row r="293" spans="1:31" x14ac:dyDescent="0.25">
      <c r="A293" s="22">
        <v>293</v>
      </c>
      <c r="B293" s="7" t="s">
        <v>14</v>
      </c>
      <c r="C293" s="23" t="s">
        <v>342</v>
      </c>
      <c r="D293" s="23" t="str">
        <f t="shared" si="68"/>
        <v>LAGOS-OBBA JUNCT</v>
      </c>
      <c r="E293" s="23" t="s">
        <v>18</v>
      </c>
      <c r="F293" s="23" t="str">
        <f>_xlfn.XLOOKUP(Table2[[#This Row],[State]],[1]!Table1[States],[1]!Table1[Geo Zones])</f>
        <v>South East</v>
      </c>
      <c r="G293" s="8">
        <v>958</v>
      </c>
      <c r="H293" s="8">
        <v>112560</v>
      </c>
      <c r="I293" s="24">
        <f t="shared" si="83"/>
        <v>135072</v>
      </c>
      <c r="J293" s="25">
        <f t="shared" si="69"/>
        <v>145202.4</v>
      </c>
      <c r="K293" s="8">
        <v>128640</v>
      </c>
      <c r="L293" s="24">
        <f t="shared" si="84"/>
        <v>154368</v>
      </c>
      <c r="M293" s="25">
        <f t="shared" si="70"/>
        <v>165945.60000000001</v>
      </c>
      <c r="N293" s="8">
        <v>144720</v>
      </c>
      <c r="O293" s="24">
        <f t="shared" si="71"/>
        <v>173664</v>
      </c>
      <c r="P293" s="25">
        <f t="shared" si="72"/>
        <v>186688.8</v>
      </c>
      <c r="Q293" s="8">
        <v>199680</v>
      </c>
      <c r="R293" s="24">
        <f t="shared" si="73"/>
        <v>239616</v>
      </c>
      <c r="S293" s="25">
        <f t="shared" si="74"/>
        <v>257587.20000000001</v>
      </c>
      <c r="T293" s="26">
        <v>321600</v>
      </c>
      <c r="U293" s="24">
        <f t="shared" si="75"/>
        <v>385920</v>
      </c>
      <c r="V293" s="25">
        <f t="shared" si="76"/>
        <v>414864</v>
      </c>
      <c r="W293" s="26">
        <v>385920</v>
      </c>
      <c r="X293" s="24">
        <f t="shared" si="77"/>
        <v>463104</v>
      </c>
      <c r="Y293" s="25">
        <f t="shared" si="78"/>
        <v>497836.79999999999</v>
      </c>
      <c r="Z293" s="8">
        <v>450240</v>
      </c>
      <c r="AA293" s="24">
        <f t="shared" si="79"/>
        <v>540288</v>
      </c>
      <c r="AB293" s="25">
        <f t="shared" si="80"/>
        <v>580809.6</v>
      </c>
      <c r="AC293" s="8">
        <v>540288</v>
      </c>
      <c r="AD293" s="27">
        <f t="shared" si="81"/>
        <v>648345.59999999998</v>
      </c>
      <c r="AE293" s="28">
        <f t="shared" si="82"/>
        <v>696971.52</v>
      </c>
    </row>
    <row r="294" spans="1:31" x14ac:dyDescent="0.25">
      <c r="A294" s="22">
        <v>294</v>
      </c>
      <c r="B294" s="7" t="s">
        <v>14</v>
      </c>
      <c r="C294" s="23" t="s">
        <v>343</v>
      </c>
      <c r="D294" s="23" t="str">
        <f t="shared" si="68"/>
        <v>LAGOS-OBIARUKU</v>
      </c>
      <c r="E294" s="23" t="s">
        <v>28</v>
      </c>
      <c r="F294" s="23" t="str">
        <f>_xlfn.XLOOKUP(Table2[[#This Row],[State]],[1]!Table1[States],[1]!Table1[Geo Zones])</f>
        <v>South South</v>
      </c>
      <c r="G294" s="8">
        <v>971</v>
      </c>
      <c r="H294" s="8">
        <v>112560</v>
      </c>
      <c r="I294" s="24">
        <f t="shared" si="83"/>
        <v>135072</v>
      </c>
      <c r="J294" s="25">
        <f t="shared" si="69"/>
        <v>145202.4</v>
      </c>
      <c r="K294" s="8">
        <v>128640</v>
      </c>
      <c r="L294" s="24">
        <f t="shared" si="84"/>
        <v>154368</v>
      </c>
      <c r="M294" s="25">
        <f t="shared" si="70"/>
        <v>165945.60000000001</v>
      </c>
      <c r="N294" s="8">
        <v>144720</v>
      </c>
      <c r="O294" s="24">
        <f t="shared" si="71"/>
        <v>173664</v>
      </c>
      <c r="P294" s="25">
        <f t="shared" si="72"/>
        <v>186688.8</v>
      </c>
      <c r="Q294" s="8">
        <v>199680</v>
      </c>
      <c r="R294" s="24">
        <f t="shared" si="73"/>
        <v>239616</v>
      </c>
      <c r="S294" s="25">
        <f t="shared" si="74"/>
        <v>257587.20000000001</v>
      </c>
      <c r="T294" s="26">
        <v>321600</v>
      </c>
      <c r="U294" s="24">
        <f t="shared" si="75"/>
        <v>385920</v>
      </c>
      <c r="V294" s="25">
        <f t="shared" si="76"/>
        <v>414864</v>
      </c>
      <c r="W294" s="26">
        <v>385920</v>
      </c>
      <c r="X294" s="24">
        <f t="shared" si="77"/>
        <v>463104</v>
      </c>
      <c r="Y294" s="25">
        <f t="shared" si="78"/>
        <v>497836.79999999999</v>
      </c>
      <c r="Z294" s="8">
        <v>450240</v>
      </c>
      <c r="AA294" s="24">
        <f t="shared" si="79"/>
        <v>540288</v>
      </c>
      <c r="AB294" s="25">
        <f t="shared" si="80"/>
        <v>580809.6</v>
      </c>
      <c r="AC294" s="8">
        <v>540288</v>
      </c>
      <c r="AD294" s="27">
        <f t="shared" si="81"/>
        <v>648345.59999999998</v>
      </c>
      <c r="AE294" s="28">
        <f t="shared" si="82"/>
        <v>696971.52</v>
      </c>
    </row>
    <row r="295" spans="1:31" x14ac:dyDescent="0.25">
      <c r="A295" s="22">
        <v>295</v>
      </c>
      <c r="B295" s="7" t="s">
        <v>14</v>
      </c>
      <c r="C295" s="23" t="s">
        <v>344</v>
      </c>
      <c r="D295" s="23" t="str">
        <f t="shared" si="68"/>
        <v>LAGOS-OBIGBO</v>
      </c>
      <c r="E295" s="23" t="s">
        <v>345</v>
      </c>
      <c r="F295" s="23" t="str">
        <f>_xlfn.XLOOKUP(Table2[[#This Row],[State]],[1]!Table1[States],[1]!Table1[Geo Zones])</f>
        <v>South South</v>
      </c>
      <c r="G295" s="8">
        <v>1290</v>
      </c>
      <c r="H295" s="8">
        <v>135072</v>
      </c>
      <c r="I295" s="24">
        <f t="shared" si="83"/>
        <v>162086.39999999999</v>
      </c>
      <c r="J295" s="25">
        <f t="shared" si="69"/>
        <v>174242.88</v>
      </c>
      <c r="K295" s="8">
        <v>154368</v>
      </c>
      <c r="L295" s="24">
        <f t="shared" si="84"/>
        <v>185241.60000000001</v>
      </c>
      <c r="M295" s="25">
        <f t="shared" si="70"/>
        <v>199134.72</v>
      </c>
      <c r="N295" s="8">
        <v>173664</v>
      </c>
      <c r="O295" s="24">
        <f t="shared" si="71"/>
        <v>208396.79999999999</v>
      </c>
      <c r="P295" s="25">
        <f t="shared" si="72"/>
        <v>224026.56</v>
      </c>
      <c r="Q295" s="8">
        <v>239040</v>
      </c>
      <c r="R295" s="24">
        <f t="shared" si="73"/>
        <v>286848</v>
      </c>
      <c r="S295" s="25">
        <f t="shared" si="74"/>
        <v>308361.59999999998</v>
      </c>
      <c r="T295" s="26">
        <v>385920</v>
      </c>
      <c r="U295" s="24">
        <f t="shared" si="75"/>
        <v>463104</v>
      </c>
      <c r="V295" s="25">
        <f t="shared" si="76"/>
        <v>497836.79999999999</v>
      </c>
      <c r="W295" s="26">
        <v>462720</v>
      </c>
      <c r="X295" s="24">
        <f t="shared" si="77"/>
        <v>555264</v>
      </c>
      <c r="Y295" s="25">
        <f t="shared" si="78"/>
        <v>596908.80000000005</v>
      </c>
      <c r="Z295" s="8">
        <v>540288</v>
      </c>
      <c r="AA295" s="24">
        <f t="shared" si="79"/>
        <v>648345.59999999998</v>
      </c>
      <c r="AB295" s="25">
        <f t="shared" si="80"/>
        <v>696971.52</v>
      </c>
      <c r="AC295" s="8">
        <v>648346</v>
      </c>
      <c r="AD295" s="27">
        <f t="shared" si="81"/>
        <v>778015.2</v>
      </c>
      <c r="AE295" s="28">
        <f t="shared" si="82"/>
        <v>836366.34</v>
      </c>
    </row>
    <row r="296" spans="1:31" x14ac:dyDescent="0.25">
      <c r="A296" s="22">
        <v>296</v>
      </c>
      <c r="B296" s="7" t="s">
        <v>14</v>
      </c>
      <c r="C296" s="23" t="s">
        <v>346</v>
      </c>
      <c r="D296" s="23" t="str">
        <f t="shared" si="68"/>
        <v>LAGOS-OBOLO</v>
      </c>
      <c r="E296" s="23" t="s">
        <v>152</v>
      </c>
      <c r="F296" s="23" t="str">
        <f>_xlfn.XLOOKUP(Table2[[#This Row],[State]],[1]!Table1[States],[1]!Table1[Geo Zones])</f>
        <v>South East</v>
      </c>
      <c r="G296" s="8">
        <v>1236</v>
      </c>
      <c r="H296" s="8">
        <v>131712</v>
      </c>
      <c r="I296" s="24">
        <f t="shared" si="83"/>
        <v>158054.39999999999</v>
      </c>
      <c r="J296" s="25">
        <f t="shared" si="69"/>
        <v>169908.47999999998</v>
      </c>
      <c r="K296" s="8">
        <v>150528</v>
      </c>
      <c r="L296" s="24">
        <f t="shared" si="84"/>
        <v>180633.60000000001</v>
      </c>
      <c r="M296" s="25">
        <f t="shared" si="70"/>
        <v>194181.12</v>
      </c>
      <c r="N296" s="8">
        <v>169344</v>
      </c>
      <c r="O296" s="24">
        <f t="shared" si="71"/>
        <v>203212.79999999999</v>
      </c>
      <c r="P296" s="25">
        <f t="shared" si="72"/>
        <v>218453.75999999998</v>
      </c>
      <c r="Q296" s="8">
        <v>233280</v>
      </c>
      <c r="R296" s="24">
        <f t="shared" si="73"/>
        <v>279936</v>
      </c>
      <c r="S296" s="25">
        <f t="shared" si="74"/>
        <v>300931.20000000001</v>
      </c>
      <c r="T296" s="26">
        <v>376320</v>
      </c>
      <c r="U296" s="24">
        <f t="shared" si="75"/>
        <v>451584</v>
      </c>
      <c r="V296" s="25">
        <f t="shared" si="76"/>
        <v>485452.79999999999</v>
      </c>
      <c r="W296" s="26">
        <v>452160</v>
      </c>
      <c r="X296" s="24">
        <f t="shared" si="77"/>
        <v>542592</v>
      </c>
      <c r="Y296" s="25">
        <f t="shared" si="78"/>
        <v>583286.4</v>
      </c>
      <c r="Z296" s="8">
        <v>526848</v>
      </c>
      <c r="AA296" s="24">
        <f t="shared" si="79"/>
        <v>632217.59999999998</v>
      </c>
      <c r="AB296" s="25">
        <f t="shared" si="80"/>
        <v>679633.91999999993</v>
      </c>
      <c r="AC296" s="8">
        <v>632218</v>
      </c>
      <c r="AD296" s="27">
        <f t="shared" si="81"/>
        <v>758661.6</v>
      </c>
      <c r="AE296" s="28">
        <f t="shared" si="82"/>
        <v>815561.22</v>
      </c>
    </row>
    <row r="297" spans="1:31" x14ac:dyDescent="0.25">
      <c r="A297" s="22">
        <v>297</v>
      </c>
      <c r="B297" s="7" t="s">
        <v>14</v>
      </c>
      <c r="C297" s="23" t="s">
        <v>347</v>
      </c>
      <c r="D297" s="23" t="str">
        <f t="shared" si="68"/>
        <v>LAGOS-ODOGBOLU</v>
      </c>
      <c r="E297" s="23" t="s">
        <v>26</v>
      </c>
      <c r="F297" s="23" t="str">
        <f>_xlfn.XLOOKUP(Table2[[#This Row],[State]],[1]!Table1[States],[1]!Table1[Geo Zones])</f>
        <v>South West</v>
      </c>
      <c r="G297" s="8">
        <v>178</v>
      </c>
      <c r="H297" s="8">
        <v>39102</v>
      </c>
      <c r="I297" s="24">
        <f t="shared" si="83"/>
        <v>46922.400000000001</v>
      </c>
      <c r="J297" s="25">
        <f t="shared" si="69"/>
        <v>50441.58</v>
      </c>
      <c r="K297" s="8">
        <v>44688</v>
      </c>
      <c r="L297" s="24">
        <f t="shared" si="84"/>
        <v>53625.599999999999</v>
      </c>
      <c r="M297" s="25">
        <f t="shared" si="70"/>
        <v>57647.519999999997</v>
      </c>
      <c r="N297" s="8">
        <v>50274</v>
      </c>
      <c r="O297" s="24">
        <f t="shared" si="71"/>
        <v>60328.799999999996</v>
      </c>
      <c r="P297" s="25">
        <f t="shared" si="72"/>
        <v>64853.459999999992</v>
      </c>
      <c r="Q297" s="8">
        <v>68600</v>
      </c>
      <c r="R297" s="24">
        <f t="shared" si="73"/>
        <v>82320</v>
      </c>
      <c r="S297" s="25">
        <f t="shared" si="74"/>
        <v>88494</v>
      </c>
      <c r="T297" s="26">
        <v>111720</v>
      </c>
      <c r="U297" s="24">
        <f t="shared" si="75"/>
        <v>134064</v>
      </c>
      <c r="V297" s="25">
        <f t="shared" si="76"/>
        <v>144118.79999999999</v>
      </c>
      <c r="W297" s="26">
        <v>133280</v>
      </c>
      <c r="X297" s="24">
        <f t="shared" si="77"/>
        <v>159936</v>
      </c>
      <c r="Y297" s="25">
        <f t="shared" si="78"/>
        <v>171931.2</v>
      </c>
      <c r="Z297" s="8">
        <v>156408</v>
      </c>
      <c r="AA297" s="24">
        <f t="shared" si="79"/>
        <v>187689.60000000001</v>
      </c>
      <c r="AB297" s="25">
        <f t="shared" si="80"/>
        <v>201766.32</v>
      </c>
      <c r="AC297" s="8">
        <v>187690</v>
      </c>
      <c r="AD297" s="27">
        <f t="shared" si="81"/>
        <v>225228</v>
      </c>
      <c r="AE297" s="28">
        <f t="shared" si="82"/>
        <v>242120.1</v>
      </c>
    </row>
    <row r="298" spans="1:31" x14ac:dyDescent="0.25">
      <c r="A298" s="22">
        <v>298</v>
      </c>
      <c r="B298" s="7" t="s">
        <v>14</v>
      </c>
      <c r="C298" s="23" t="s">
        <v>348</v>
      </c>
      <c r="D298" s="23" t="str">
        <f t="shared" si="68"/>
        <v>LAGOS-OFFA</v>
      </c>
      <c r="E298" s="23" t="s">
        <v>105</v>
      </c>
      <c r="F298" s="23" t="str">
        <f>_xlfn.XLOOKUP(Table2[[#This Row],[State]],[1]!Table1[States],[1]!Table1[Geo Zones])</f>
        <v>North Central</v>
      </c>
      <c r="G298" s="8">
        <v>592</v>
      </c>
      <c r="H298" s="8">
        <v>75936</v>
      </c>
      <c r="I298" s="24">
        <f t="shared" si="83"/>
        <v>91123.199999999997</v>
      </c>
      <c r="J298" s="25">
        <f t="shared" si="69"/>
        <v>97957.440000000002</v>
      </c>
      <c r="K298" s="8">
        <v>86784</v>
      </c>
      <c r="L298" s="24">
        <f t="shared" si="84"/>
        <v>104140.8</v>
      </c>
      <c r="M298" s="25">
        <f t="shared" si="70"/>
        <v>111951.36</v>
      </c>
      <c r="N298" s="8">
        <v>97632</v>
      </c>
      <c r="O298" s="24">
        <f t="shared" si="71"/>
        <v>117158.39999999999</v>
      </c>
      <c r="P298" s="25">
        <f t="shared" si="72"/>
        <v>125945.28</v>
      </c>
      <c r="Q298" s="8">
        <v>134400</v>
      </c>
      <c r="R298" s="24">
        <f t="shared" si="73"/>
        <v>161280</v>
      </c>
      <c r="S298" s="25">
        <f t="shared" si="74"/>
        <v>173376</v>
      </c>
      <c r="T298" s="26">
        <v>216960</v>
      </c>
      <c r="U298" s="24">
        <f t="shared" si="75"/>
        <v>260352</v>
      </c>
      <c r="V298" s="25">
        <f t="shared" si="76"/>
        <v>279878.40000000002</v>
      </c>
      <c r="W298" s="26">
        <v>261120</v>
      </c>
      <c r="X298" s="24">
        <f t="shared" si="77"/>
        <v>313344</v>
      </c>
      <c r="Y298" s="25">
        <f t="shared" si="78"/>
        <v>336844.79999999999</v>
      </c>
      <c r="Z298" s="8">
        <v>303744</v>
      </c>
      <c r="AA298" s="24">
        <f t="shared" si="79"/>
        <v>364492.79999999999</v>
      </c>
      <c r="AB298" s="25">
        <f t="shared" si="80"/>
        <v>391829.76000000001</v>
      </c>
      <c r="AC298" s="8">
        <v>364493</v>
      </c>
      <c r="AD298" s="27">
        <f t="shared" si="81"/>
        <v>437391.6</v>
      </c>
      <c r="AE298" s="28">
        <f t="shared" si="82"/>
        <v>470195.97</v>
      </c>
    </row>
    <row r="299" spans="1:31" x14ac:dyDescent="0.25">
      <c r="A299" s="22">
        <v>299</v>
      </c>
      <c r="B299" s="7" t="s">
        <v>14</v>
      </c>
      <c r="C299" s="23" t="s">
        <v>349</v>
      </c>
      <c r="D299" s="23" t="str">
        <f t="shared" si="68"/>
        <v>LAGOS-OFU</v>
      </c>
      <c r="E299" s="23" t="s">
        <v>24</v>
      </c>
      <c r="F299" s="23" t="str">
        <f>_xlfn.XLOOKUP(Table2[[#This Row],[State]],[1]!Table1[States],[1]!Table1[Geo Zones])</f>
        <v>North Central</v>
      </c>
      <c r="G299" s="8">
        <v>1166</v>
      </c>
      <c r="H299" s="8">
        <v>129696</v>
      </c>
      <c r="I299" s="24">
        <f t="shared" si="83"/>
        <v>155635.19999999998</v>
      </c>
      <c r="J299" s="25">
        <f t="shared" si="69"/>
        <v>167307.83999999997</v>
      </c>
      <c r="K299" s="8">
        <v>148224</v>
      </c>
      <c r="L299" s="24">
        <f t="shared" si="84"/>
        <v>177868.79999999999</v>
      </c>
      <c r="M299" s="25">
        <f t="shared" si="70"/>
        <v>191208.95999999999</v>
      </c>
      <c r="N299" s="8">
        <v>166752</v>
      </c>
      <c r="O299" s="24">
        <f t="shared" si="71"/>
        <v>200102.39999999999</v>
      </c>
      <c r="P299" s="25">
        <f t="shared" si="72"/>
        <v>215110.08</v>
      </c>
      <c r="Q299" s="8">
        <v>229440</v>
      </c>
      <c r="R299" s="24">
        <f t="shared" si="73"/>
        <v>275328</v>
      </c>
      <c r="S299" s="25">
        <f t="shared" si="74"/>
        <v>295977.59999999998</v>
      </c>
      <c r="T299" s="26">
        <v>370560</v>
      </c>
      <c r="U299" s="24">
        <f t="shared" si="75"/>
        <v>444672</v>
      </c>
      <c r="V299" s="25">
        <f t="shared" si="76"/>
        <v>478022.40000000002</v>
      </c>
      <c r="W299" s="26">
        <v>444480</v>
      </c>
      <c r="X299" s="24">
        <f t="shared" si="77"/>
        <v>533376</v>
      </c>
      <c r="Y299" s="25">
        <f t="shared" si="78"/>
        <v>573379.19999999995</v>
      </c>
      <c r="Z299" s="8">
        <v>518784</v>
      </c>
      <c r="AA299" s="24">
        <f t="shared" si="79"/>
        <v>622540.79999999993</v>
      </c>
      <c r="AB299" s="25">
        <f t="shared" si="80"/>
        <v>669231.35999999987</v>
      </c>
      <c r="AC299" s="8">
        <v>622541</v>
      </c>
      <c r="AD299" s="27">
        <f t="shared" si="81"/>
        <v>747049.2</v>
      </c>
      <c r="AE299" s="28">
        <f t="shared" si="82"/>
        <v>803077.8899999999</v>
      </c>
    </row>
    <row r="300" spans="1:31" x14ac:dyDescent="0.25">
      <c r="A300" s="22">
        <v>300</v>
      </c>
      <c r="B300" s="7" t="s">
        <v>14</v>
      </c>
      <c r="C300" s="23" t="s">
        <v>350</v>
      </c>
      <c r="D300" s="23" t="str">
        <f t="shared" si="68"/>
        <v>LAGOS-OGBA</v>
      </c>
      <c r="E300" s="23" t="s">
        <v>31</v>
      </c>
      <c r="F300" s="23" t="str">
        <f>_xlfn.XLOOKUP(Table2[[#This Row],[State]],[1]!Table1[States],[1]!Table1[Geo Zones])</f>
        <v>South West</v>
      </c>
      <c r="G300" s="8">
        <v>45</v>
      </c>
      <c r="H300" s="8">
        <v>35343</v>
      </c>
      <c r="I300" s="24">
        <f t="shared" si="83"/>
        <v>42411.6</v>
      </c>
      <c r="J300" s="25">
        <f t="shared" si="69"/>
        <v>45592.47</v>
      </c>
      <c r="K300" s="8">
        <v>40392</v>
      </c>
      <c r="L300" s="24">
        <f t="shared" si="84"/>
        <v>48470.400000000001</v>
      </c>
      <c r="M300" s="25">
        <f t="shared" si="70"/>
        <v>52105.68</v>
      </c>
      <c r="N300" s="8">
        <v>45441</v>
      </c>
      <c r="O300" s="24">
        <f t="shared" si="71"/>
        <v>54529.2</v>
      </c>
      <c r="P300" s="25">
        <f t="shared" si="72"/>
        <v>58618.89</v>
      </c>
      <c r="Q300" s="8">
        <v>62370</v>
      </c>
      <c r="R300" s="24">
        <f t="shared" si="73"/>
        <v>74844</v>
      </c>
      <c r="S300" s="25">
        <f t="shared" si="74"/>
        <v>80457.3</v>
      </c>
      <c r="T300" s="26">
        <v>100980</v>
      </c>
      <c r="U300" s="24">
        <f t="shared" si="75"/>
        <v>121176</v>
      </c>
      <c r="V300" s="25">
        <f t="shared" si="76"/>
        <v>130264.2</v>
      </c>
      <c r="W300" s="26">
        <v>120780</v>
      </c>
      <c r="X300" s="24">
        <f t="shared" si="77"/>
        <v>144936</v>
      </c>
      <c r="Y300" s="25">
        <f t="shared" si="78"/>
        <v>155806.20000000001</v>
      </c>
      <c r="Z300" s="8">
        <v>141372</v>
      </c>
      <c r="AA300" s="24">
        <f t="shared" si="79"/>
        <v>169646.4</v>
      </c>
      <c r="AB300" s="25">
        <f t="shared" si="80"/>
        <v>182369.88</v>
      </c>
      <c r="AC300" s="8">
        <v>169646</v>
      </c>
      <c r="AD300" s="27">
        <f t="shared" si="81"/>
        <v>203575.19999999998</v>
      </c>
      <c r="AE300" s="28">
        <f t="shared" si="82"/>
        <v>218843.33999999997</v>
      </c>
    </row>
    <row r="301" spans="1:31" x14ac:dyDescent="0.25">
      <c r="A301" s="22">
        <v>301</v>
      </c>
      <c r="B301" s="7" t="s">
        <v>14</v>
      </c>
      <c r="C301" s="23" t="s">
        <v>351</v>
      </c>
      <c r="D301" s="23" t="str">
        <f t="shared" si="68"/>
        <v>LAGOS-OGBOMOSO</v>
      </c>
      <c r="E301" s="23" t="s">
        <v>97</v>
      </c>
      <c r="F301" s="23" t="str">
        <f>_xlfn.XLOOKUP(Table2[[#This Row],[State]],[1]!Table1[States],[1]!Table1[Geo Zones])</f>
        <v>South West</v>
      </c>
      <c r="G301" s="8">
        <v>480</v>
      </c>
      <c r="H301" s="8">
        <v>69598</v>
      </c>
      <c r="I301" s="24">
        <f t="shared" si="83"/>
        <v>83517.599999999991</v>
      </c>
      <c r="J301" s="25">
        <f t="shared" si="69"/>
        <v>89781.419999999984</v>
      </c>
      <c r="K301" s="8">
        <v>79540</v>
      </c>
      <c r="L301" s="24">
        <f t="shared" si="84"/>
        <v>95448</v>
      </c>
      <c r="M301" s="25">
        <f t="shared" si="70"/>
        <v>102606.6</v>
      </c>
      <c r="N301" s="8">
        <v>89483</v>
      </c>
      <c r="O301" s="24">
        <f t="shared" si="71"/>
        <v>107379.59999999999</v>
      </c>
      <c r="P301" s="25">
        <f t="shared" si="72"/>
        <v>115433.06999999999</v>
      </c>
      <c r="Q301" s="8">
        <v>123190</v>
      </c>
      <c r="R301" s="24">
        <f t="shared" si="73"/>
        <v>147828</v>
      </c>
      <c r="S301" s="25">
        <f t="shared" si="74"/>
        <v>158915.1</v>
      </c>
      <c r="T301" s="26">
        <v>198850</v>
      </c>
      <c r="U301" s="24">
        <f t="shared" si="75"/>
        <v>238620</v>
      </c>
      <c r="V301" s="25">
        <f t="shared" si="76"/>
        <v>256516.5</v>
      </c>
      <c r="W301" s="26">
        <v>238620</v>
      </c>
      <c r="X301" s="24">
        <f t="shared" si="77"/>
        <v>286344</v>
      </c>
      <c r="Y301" s="25">
        <f t="shared" si="78"/>
        <v>307819.8</v>
      </c>
      <c r="Z301" s="8">
        <v>278390</v>
      </c>
      <c r="AA301" s="24">
        <f t="shared" si="79"/>
        <v>334068</v>
      </c>
      <c r="AB301" s="25">
        <f t="shared" si="80"/>
        <v>359123.1</v>
      </c>
      <c r="AC301" s="8">
        <v>334068</v>
      </c>
      <c r="AD301" s="27">
        <f t="shared" si="81"/>
        <v>400881.6</v>
      </c>
      <c r="AE301" s="28">
        <f t="shared" si="82"/>
        <v>430947.72</v>
      </c>
    </row>
    <row r="302" spans="1:31" x14ac:dyDescent="0.25">
      <c r="A302" s="22">
        <v>302</v>
      </c>
      <c r="B302" s="7" t="s">
        <v>14</v>
      </c>
      <c r="C302" s="23" t="s">
        <v>352</v>
      </c>
      <c r="D302" s="23" t="str">
        <f t="shared" si="68"/>
        <v>LAGOS-OGBUNIKE</v>
      </c>
      <c r="E302" s="23" t="s">
        <v>18</v>
      </c>
      <c r="F302" s="23" t="str">
        <f>_xlfn.XLOOKUP(Table2[[#This Row],[State]],[1]!Table1[States],[1]!Table1[Geo Zones])</f>
        <v>South East</v>
      </c>
      <c r="G302" s="8">
        <v>970</v>
      </c>
      <c r="H302" s="8">
        <v>112560</v>
      </c>
      <c r="I302" s="24">
        <f t="shared" si="83"/>
        <v>135072</v>
      </c>
      <c r="J302" s="25">
        <f t="shared" si="69"/>
        <v>145202.4</v>
      </c>
      <c r="K302" s="8">
        <v>128640</v>
      </c>
      <c r="L302" s="24">
        <f t="shared" si="84"/>
        <v>154368</v>
      </c>
      <c r="M302" s="25">
        <f t="shared" si="70"/>
        <v>165945.60000000001</v>
      </c>
      <c r="N302" s="8">
        <v>144720</v>
      </c>
      <c r="O302" s="24">
        <f t="shared" si="71"/>
        <v>173664</v>
      </c>
      <c r="P302" s="25">
        <f t="shared" si="72"/>
        <v>186688.8</v>
      </c>
      <c r="Q302" s="8">
        <v>199680</v>
      </c>
      <c r="R302" s="24">
        <f t="shared" si="73"/>
        <v>239616</v>
      </c>
      <c r="S302" s="25">
        <f t="shared" si="74"/>
        <v>257587.20000000001</v>
      </c>
      <c r="T302" s="26">
        <v>321600</v>
      </c>
      <c r="U302" s="24">
        <f t="shared" si="75"/>
        <v>385920</v>
      </c>
      <c r="V302" s="25">
        <f t="shared" si="76"/>
        <v>414864</v>
      </c>
      <c r="W302" s="26">
        <v>385920</v>
      </c>
      <c r="X302" s="24">
        <f t="shared" si="77"/>
        <v>463104</v>
      </c>
      <c r="Y302" s="25">
        <f t="shared" si="78"/>
        <v>497836.79999999999</v>
      </c>
      <c r="Z302" s="8">
        <v>450240</v>
      </c>
      <c r="AA302" s="24">
        <f t="shared" si="79"/>
        <v>540288</v>
      </c>
      <c r="AB302" s="25">
        <f t="shared" si="80"/>
        <v>580809.6</v>
      </c>
      <c r="AC302" s="8">
        <v>540288</v>
      </c>
      <c r="AD302" s="27">
        <f t="shared" si="81"/>
        <v>648345.59999999998</v>
      </c>
      <c r="AE302" s="28">
        <f t="shared" si="82"/>
        <v>696971.52</v>
      </c>
    </row>
    <row r="303" spans="1:31" x14ac:dyDescent="0.25">
      <c r="A303" s="22">
        <v>303</v>
      </c>
      <c r="B303" s="7" t="s">
        <v>14</v>
      </c>
      <c r="C303" s="23" t="s">
        <v>353</v>
      </c>
      <c r="D303" s="23" t="str">
        <f t="shared" si="68"/>
        <v>LAGOS-OGERE</v>
      </c>
      <c r="E303" s="23" t="s">
        <v>26</v>
      </c>
      <c r="F303" s="23" t="str">
        <f>_xlfn.XLOOKUP(Table2[[#This Row],[State]],[1]!Table1[States],[1]!Table1[Geo Zones])</f>
        <v>South West</v>
      </c>
      <c r="G303" s="8">
        <v>120</v>
      </c>
      <c r="H303" s="8">
        <v>41846</v>
      </c>
      <c r="I303" s="24">
        <f t="shared" si="83"/>
        <v>50215.199999999997</v>
      </c>
      <c r="J303" s="25">
        <f t="shared" si="69"/>
        <v>53981.34</v>
      </c>
      <c r="K303" s="8">
        <v>47824</v>
      </c>
      <c r="L303" s="24">
        <f t="shared" si="84"/>
        <v>57388.799999999996</v>
      </c>
      <c r="M303" s="25">
        <f t="shared" si="70"/>
        <v>61692.959999999992</v>
      </c>
      <c r="N303" s="8">
        <v>53802</v>
      </c>
      <c r="O303" s="24">
        <f t="shared" si="71"/>
        <v>64562.399999999994</v>
      </c>
      <c r="P303" s="25">
        <f t="shared" si="72"/>
        <v>69404.579999999987</v>
      </c>
      <c r="Q303" s="8">
        <v>74480</v>
      </c>
      <c r="R303" s="24">
        <f t="shared" si="73"/>
        <v>89376</v>
      </c>
      <c r="S303" s="25">
        <f t="shared" si="74"/>
        <v>96079.2</v>
      </c>
      <c r="T303" s="26">
        <v>119560</v>
      </c>
      <c r="U303" s="24">
        <f t="shared" si="75"/>
        <v>143472</v>
      </c>
      <c r="V303" s="25">
        <f t="shared" si="76"/>
        <v>154232.4</v>
      </c>
      <c r="W303" s="26">
        <v>144060</v>
      </c>
      <c r="X303" s="24">
        <f t="shared" si="77"/>
        <v>172872</v>
      </c>
      <c r="Y303" s="25">
        <f t="shared" si="78"/>
        <v>185837.4</v>
      </c>
      <c r="Z303" s="8">
        <v>167384</v>
      </c>
      <c r="AA303" s="24">
        <f t="shared" si="79"/>
        <v>200860.79999999999</v>
      </c>
      <c r="AB303" s="25">
        <f t="shared" si="80"/>
        <v>215925.36</v>
      </c>
      <c r="AC303" s="8">
        <v>200861</v>
      </c>
      <c r="AD303" s="27">
        <f t="shared" si="81"/>
        <v>241033.19999999998</v>
      </c>
      <c r="AE303" s="28">
        <f t="shared" si="82"/>
        <v>259110.68999999997</v>
      </c>
    </row>
    <row r="304" spans="1:31" x14ac:dyDescent="0.25">
      <c r="A304" s="22">
        <v>304</v>
      </c>
      <c r="B304" s="7" t="s">
        <v>14</v>
      </c>
      <c r="C304" s="23" t="s">
        <v>354</v>
      </c>
      <c r="D304" s="23" t="str">
        <f t="shared" si="68"/>
        <v>LAGOS-OGHARA</v>
      </c>
      <c r="E304" s="23" t="s">
        <v>28</v>
      </c>
      <c r="F304" s="23" t="str">
        <f>_xlfn.XLOOKUP(Table2[[#This Row],[State]],[1]!Table1[States],[1]!Table1[Geo Zones])</f>
        <v>South South</v>
      </c>
      <c r="G304" s="8">
        <v>1041</v>
      </c>
      <c r="H304" s="8">
        <v>122976</v>
      </c>
      <c r="I304" s="24">
        <f t="shared" si="83"/>
        <v>147571.19999999998</v>
      </c>
      <c r="J304" s="25">
        <f t="shared" si="69"/>
        <v>158639.03999999998</v>
      </c>
      <c r="K304" s="8">
        <v>140544</v>
      </c>
      <c r="L304" s="24">
        <f t="shared" si="84"/>
        <v>168652.79999999999</v>
      </c>
      <c r="M304" s="25">
        <f t="shared" si="70"/>
        <v>181301.75999999998</v>
      </c>
      <c r="N304" s="8">
        <v>158112</v>
      </c>
      <c r="O304" s="24">
        <f t="shared" si="71"/>
        <v>189734.39999999999</v>
      </c>
      <c r="P304" s="25">
        <f t="shared" si="72"/>
        <v>203964.47999999998</v>
      </c>
      <c r="Q304" s="8">
        <v>217920</v>
      </c>
      <c r="R304" s="24">
        <f t="shared" si="73"/>
        <v>261504</v>
      </c>
      <c r="S304" s="25">
        <f t="shared" si="74"/>
        <v>281116.79999999999</v>
      </c>
      <c r="T304" s="26">
        <v>351360</v>
      </c>
      <c r="U304" s="24">
        <f t="shared" si="75"/>
        <v>421632</v>
      </c>
      <c r="V304" s="25">
        <f t="shared" si="76"/>
        <v>453254.40000000002</v>
      </c>
      <c r="W304" s="26">
        <v>422400</v>
      </c>
      <c r="X304" s="24">
        <f t="shared" si="77"/>
        <v>506880</v>
      </c>
      <c r="Y304" s="25">
        <f t="shared" si="78"/>
        <v>544896</v>
      </c>
      <c r="Z304" s="8">
        <v>491904</v>
      </c>
      <c r="AA304" s="24">
        <f t="shared" si="79"/>
        <v>590284.79999999993</v>
      </c>
      <c r="AB304" s="25">
        <f t="shared" si="80"/>
        <v>634556.15999999992</v>
      </c>
      <c r="AC304" s="8">
        <v>590285</v>
      </c>
      <c r="AD304" s="27">
        <f t="shared" si="81"/>
        <v>708342</v>
      </c>
      <c r="AE304" s="28">
        <f t="shared" si="82"/>
        <v>761467.65</v>
      </c>
    </row>
    <row r="305" spans="1:31" x14ac:dyDescent="0.25">
      <c r="A305" s="22">
        <v>305</v>
      </c>
      <c r="B305" s="7" t="s">
        <v>14</v>
      </c>
      <c r="C305" s="23" t="s">
        <v>355</v>
      </c>
      <c r="D305" s="23" t="str">
        <f t="shared" si="68"/>
        <v>LAGOS-OGIDI</v>
      </c>
      <c r="E305" s="23" t="s">
        <v>18</v>
      </c>
      <c r="F305" s="23" t="str">
        <f>_xlfn.XLOOKUP(Table2[[#This Row],[State]],[1]!Table1[States],[1]!Table1[Geo Zones])</f>
        <v>South East</v>
      </c>
      <c r="G305" s="8">
        <v>970</v>
      </c>
      <c r="H305" s="8">
        <v>112560</v>
      </c>
      <c r="I305" s="24">
        <f t="shared" si="83"/>
        <v>135072</v>
      </c>
      <c r="J305" s="25">
        <f t="shared" si="69"/>
        <v>145202.4</v>
      </c>
      <c r="K305" s="8">
        <v>128640</v>
      </c>
      <c r="L305" s="24">
        <f t="shared" si="84"/>
        <v>154368</v>
      </c>
      <c r="M305" s="25">
        <f t="shared" si="70"/>
        <v>165945.60000000001</v>
      </c>
      <c r="N305" s="8">
        <v>144720</v>
      </c>
      <c r="O305" s="24">
        <f t="shared" si="71"/>
        <v>173664</v>
      </c>
      <c r="P305" s="25">
        <f t="shared" si="72"/>
        <v>186688.8</v>
      </c>
      <c r="Q305" s="8">
        <v>199680</v>
      </c>
      <c r="R305" s="24">
        <f t="shared" si="73"/>
        <v>239616</v>
      </c>
      <c r="S305" s="25">
        <f t="shared" si="74"/>
        <v>257587.20000000001</v>
      </c>
      <c r="T305" s="26">
        <v>321600</v>
      </c>
      <c r="U305" s="24">
        <f t="shared" si="75"/>
        <v>385920</v>
      </c>
      <c r="V305" s="25">
        <f t="shared" si="76"/>
        <v>414864</v>
      </c>
      <c r="W305" s="26">
        <v>385920</v>
      </c>
      <c r="X305" s="24">
        <f t="shared" si="77"/>
        <v>463104</v>
      </c>
      <c r="Y305" s="25">
        <f t="shared" si="78"/>
        <v>497836.79999999999</v>
      </c>
      <c r="Z305" s="8">
        <v>450240</v>
      </c>
      <c r="AA305" s="24">
        <f t="shared" si="79"/>
        <v>540288</v>
      </c>
      <c r="AB305" s="25">
        <f t="shared" si="80"/>
        <v>580809.6</v>
      </c>
      <c r="AC305" s="8">
        <v>540288</v>
      </c>
      <c r="AD305" s="27">
        <f t="shared" si="81"/>
        <v>648345.59999999998</v>
      </c>
      <c r="AE305" s="28">
        <f t="shared" si="82"/>
        <v>696971.52</v>
      </c>
    </row>
    <row r="306" spans="1:31" x14ac:dyDescent="0.25">
      <c r="A306" s="22">
        <v>306</v>
      </c>
      <c r="B306" s="7" t="s">
        <v>14</v>
      </c>
      <c r="C306" s="23" t="s">
        <v>356</v>
      </c>
      <c r="D306" s="23" t="str">
        <f t="shared" si="68"/>
        <v>LAGOS-OGOJA</v>
      </c>
      <c r="E306" s="23" t="s">
        <v>468</v>
      </c>
      <c r="F306" s="23" t="str">
        <f>_xlfn.XLOOKUP(Table2[[#This Row],[State]],[1]!Table1[States],[1]!Table1[Geo Zones])</f>
        <v>South South</v>
      </c>
      <c r="G306" s="8">
        <v>1468</v>
      </c>
      <c r="H306" s="8">
        <v>150290</v>
      </c>
      <c r="I306" s="24">
        <f t="shared" si="83"/>
        <v>180348</v>
      </c>
      <c r="J306" s="25">
        <f t="shared" si="69"/>
        <v>193874.1</v>
      </c>
      <c r="K306" s="8">
        <v>171760</v>
      </c>
      <c r="L306" s="24">
        <f t="shared" si="84"/>
        <v>206112</v>
      </c>
      <c r="M306" s="25">
        <f t="shared" si="70"/>
        <v>221570.4</v>
      </c>
      <c r="N306" s="8">
        <v>193230</v>
      </c>
      <c r="O306" s="24">
        <f t="shared" si="71"/>
        <v>231876</v>
      </c>
      <c r="P306" s="25">
        <f t="shared" si="72"/>
        <v>249266.7</v>
      </c>
      <c r="Q306" s="8">
        <v>266000</v>
      </c>
      <c r="R306" s="24">
        <f t="shared" si="73"/>
        <v>319200</v>
      </c>
      <c r="S306" s="25">
        <f t="shared" si="74"/>
        <v>343140</v>
      </c>
      <c r="T306" s="26">
        <v>429400</v>
      </c>
      <c r="U306" s="24">
        <f t="shared" si="75"/>
        <v>515280</v>
      </c>
      <c r="V306" s="25">
        <f t="shared" si="76"/>
        <v>553926</v>
      </c>
      <c r="W306" s="26">
        <v>514900</v>
      </c>
      <c r="X306" s="24">
        <f t="shared" si="77"/>
        <v>617880</v>
      </c>
      <c r="Y306" s="25">
        <f t="shared" si="78"/>
        <v>664221</v>
      </c>
      <c r="Z306" s="8">
        <v>601160</v>
      </c>
      <c r="AA306" s="24">
        <f t="shared" si="79"/>
        <v>721392</v>
      </c>
      <c r="AB306" s="25">
        <f t="shared" si="80"/>
        <v>775496.4</v>
      </c>
      <c r="AC306" s="8">
        <v>721392</v>
      </c>
      <c r="AD306" s="27">
        <f t="shared" si="81"/>
        <v>865670.4</v>
      </c>
      <c r="AE306" s="28">
        <f t="shared" si="82"/>
        <v>930595.68</v>
      </c>
    </row>
    <row r="307" spans="1:31" x14ac:dyDescent="0.25">
      <c r="A307" s="22">
        <v>307</v>
      </c>
      <c r="B307" s="7" t="s">
        <v>14</v>
      </c>
      <c r="C307" s="23" t="s">
        <v>357</v>
      </c>
      <c r="D307" s="23" t="str">
        <f t="shared" si="68"/>
        <v>LAGOS-OGWASHI-UKWU</v>
      </c>
      <c r="E307" s="23" t="s">
        <v>28</v>
      </c>
      <c r="F307" s="23" t="str">
        <f>_xlfn.XLOOKUP(Table2[[#This Row],[State]],[1]!Table1[States],[1]!Table1[Geo Zones])</f>
        <v>South South</v>
      </c>
      <c r="G307" s="8">
        <v>876</v>
      </c>
      <c r="H307" s="8">
        <v>102480</v>
      </c>
      <c r="I307" s="24">
        <f t="shared" si="83"/>
        <v>122976</v>
      </c>
      <c r="J307" s="25">
        <f t="shared" si="69"/>
        <v>132199.20000000001</v>
      </c>
      <c r="K307" s="8">
        <v>117120</v>
      </c>
      <c r="L307" s="24">
        <f t="shared" si="84"/>
        <v>140544</v>
      </c>
      <c r="M307" s="25">
        <f t="shared" si="70"/>
        <v>151084.79999999999</v>
      </c>
      <c r="N307" s="8">
        <v>131760</v>
      </c>
      <c r="O307" s="24">
        <f t="shared" si="71"/>
        <v>158112</v>
      </c>
      <c r="P307" s="25">
        <f t="shared" si="72"/>
        <v>169970.4</v>
      </c>
      <c r="Q307" s="8">
        <v>181440</v>
      </c>
      <c r="R307" s="24">
        <f t="shared" si="73"/>
        <v>217728</v>
      </c>
      <c r="S307" s="25">
        <f t="shared" si="74"/>
        <v>234057.60000000001</v>
      </c>
      <c r="T307" s="26">
        <v>292800</v>
      </c>
      <c r="U307" s="24">
        <f t="shared" si="75"/>
        <v>351360</v>
      </c>
      <c r="V307" s="25">
        <f t="shared" si="76"/>
        <v>377712</v>
      </c>
      <c r="W307" s="26">
        <v>351360</v>
      </c>
      <c r="X307" s="24">
        <f t="shared" si="77"/>
        <v>421632</v>
      </c>
      <c r="Y307" s="25">
        <f t="shared" si="78"/>
        <v>453254.40000000002</v>
      </c>
      <c r="Z307" s="8">
        <v>409920</v>
      </c>
      <c r="AA307" s="24">
        <f t="shared" si="79"/>
        <v>491904</v>
      </c>
      <c r="AB307" s="25">
        <f t="shared" si="80"/>
        <v>528796.80000000005</v>
      </c>
      <c r="AC307" s="8">
        <v>491904</v>
      </c>
      <c r="AD307" s="27">
        <f t="shared" si="81"/>
        <v>590284.79999999993</v>
      </c>
      <c r="AE307" s="28">
        <f t="shared" si="82"/>
        <v>634556.15999999992</v>
      </c>
    </row>
    <row r="308" spans="1:31" x14ac:dyDescent="0.25">
      <c r="A308" s="22">
        <v>308</v>
      </c>
      <c r="B308" s="7" t="s">
        <v>14</v>
      </c>
      <c r="C308" s="23" t="s">
        <v>358</v>
      </c>
      <c r="D308" s="23" t="str">
        <f t="shared" si="68"/>
        <v>LAGOS-OJO</v>
      </c>
      <c r="E308" s="23" t="s">
        <v>31</v>
      </c>
      <c r="F308" s="23" t="str">
        <f>_xlfn.XLOOKUP(Table2[[#This Row],[State]],[1]!Table1[States],[1]!Table1[Geo Zones])</f>
        <v>South West</v>
      </c>
      <c r="G308" s="8">
        <v>50</v>
      </c>
      <c r="H308" s="8">
        <v>27027</v>
      </c>
      <c r="I308" s="24">
        <f t="shared" si="83"/>
        <v>32432.399999999998</v>
      </c>
      <c r="J308" s="25">
        <f t="shared" si="69"/>
        <v>34864.829999999994</v>
      </c>
      <c r="K308" s="8">
        <v>30888</v>
      </c>
      <c r="L308" s="24">
        <f t="shared" si="84"/>
        <v>37065.599999999999</v>
      </c>
      <c r="M308" s="25">
        <f t="shared" si="70"/>
        <v>39845.519999999997</v>
      </c>
      <c r="N308" s="8">
        <v>34749</v>
      </c>
      <c r="O308" s="24">
        <f t="shared" si="71"/>
        <v>41698.799999999996</v>
      </c>
      <c r="P308" s="25">
        <f t="shared" si="72"/>
        <v>44826.209999999992</v>
      </c>
      <c r="Q308" s="8">
        <v>47520</v>
      </c>
      <c r="R308" s="24">
        <f t="shared" si="73"/>
        <v>57024</v>
      </c>
      <c r="S308" s="25">
        <f t="shared" si="74"/>
        <v>61300.800000000003</v>
      </c>
      <c r="T308" s="26">
        <v>77220</v>
      </c>
      <c r="U308" s="24">
        <f t="shared" si="75"/>
        <v>92664</v>
      </c>
      <c r="V308" s="25">
        <f t="shared" si="76"/>
        <v>99613.8</v>
      </c>
      <c r="W308" s="26">
        <v>93060</v>
      </c>
      <c r="X308" s="24">
        <f t="shared" si="77"/>
        <v>111672</v>
      </c>
      <c r="Y308" s="25">
        <f t="shared" si="78"/>
        <v>120047.4</v>
      </c>
      <c r="Z308" s="8">
        <v>108108</v>
      </c>
      <c r="AA308" s="24">
        <f t="shared" si="79"/>
        <v>129729.59999999999</v>
      </c>
      <c r="AB308" s="25">
        <f t="shared" si="80"/>
        <v>139459.31999999998</v>
      </c>
      <c r="AC308" s="8">
        <v>129730</v>
      </c>
      <c r="AD308" s="27">
        <f t="shared" si="81"/>
        <v>155676</v>
      </c>
      <c r="AE308" s="28">
        <f t="shared" si="82"/>
        <v>167351.70000000001</v>
      </c>
    </row>
    <row r="309" spans="1:31" x14ac:dyDescent="0.25">
      <c r="A309" s="22">
        <v>309</v>
      </c>
      <c r="B309" s="7" t="s">
        <v>14</v>
      </c>
      <c r="C309" s="23" t="s">
        <v>359</v>
      </c>
      <c r="D309" s="23" t="str">
        <f t="shared" si="68"/>
        <v>LAGOS-OJODU</v>
      </c>
      <c r="E309" s="23" t="s">
        <v>31</v>
      </c>
      <c r="F309" s="23" t="str">
        <f>_xlfn.XLOOKUP(Table2[[#This Row],[State]],[1]!Table1[States],[1]!Table1[Geo Zones])</f>
        <v>South West</v>
      </c>
      <c r="G309" s="8">
        <v>62</v>
      </c>
      <c r="H309" s="8">
        <v>28067</v>
      </c>
      <c r="I309" s="24">
        <f t="shared" si="83"/>
        <v>33680.400000000001</v>
      </c>
      <c r="J309" s="25">
        <f t="shared" si="69"/>
        <v>36206.43</v>
      </c>
      <c r="K309" s="8">
        <v>32076</v>
      </c>
      <c r="L309" s="24">
        <f t="shared" si="84"/>
        <v>38491.199999999997</v>
      </c>
      <c r="M309" s="25">
        <f t="shared" si="70"/>
        <v>41378.039999999994</v>
      </c>
      <c r="N309" s="8">
        <v>36086</v>
      </c>
      <c r="O309" s="24">
        <f t="shared" si="71"/>
        <v>43303.199999999997</v>
      </c>
      <c r="P309" s="25">
        <f t="shared" si="72"/>
        <v>46550.939999999995</v>
      </c>
      <c r="Q309" s="8">
        <v>49500</v>
      </c>
      <c r="R309" s="24">
        <f t="shared" si="73"/>
        <v>59400</v>
      </c>
      <c r="S309" s="25">
        <f t="shared" si="74"/>
        <v>63855</v>
      </c>
      <c r="T309" s="26">
        <v>80190</v>
      </c>
      <c r="U309" s="24">
        <f t="shared" si="75"/>
        <v>96228</v>
      </c>
      <c r="V309" s="25">
        <f t="shared" si="76"/>
        <v>103445.1</v>
      </c>
      <c r="W309" s="26">
        <v>96030</v>
      </c>
      <c r="X309" s="24">
        <f t="shared" si="77"/>
        <v>115236</v>
      </c>
      <c r="Y309" s="25">
        <f t="shared" si="78"/>
        <v>123878.7</v>
      </c>
      <c r="Z309" s="8">
        <v>112266</v>
      </c>
      <c r="AA309" s="24">
        <f t="shared" si="79"/>
        <v>134719.19999999998</v>
      </c>
      <c r="AB309" s="25">
        <f t="shared" si="80"/>
        <v>144823.13999999998</v>
      </c>
      <c r="AC309" s="8">
        <v>134719</v>
      </c>
      <c r="AD309" s="27">
        <f t="shared" si="81"/>
        <v>161662.79999999999</v>
      </c>
      <c r="AE309" s="28">
        <f t="shared" si="82"/>
        <v>173787.50999999998</v>
      </c>
    </row>
    <row r="310" spans="1:31" x14ac:dyDescent="0.25">
      <c r="A310" s="22">
        <v>310</v>
      </c>
      <c r="B310" s="7" t="s">
        <v>14</v>
      </c>
      <c r="C310" s="23" t="s">
        <v>360</v>
      </c>
      <c r="D310" s="23" t="str">
        <f t="shared" si="68"/>
        <v>LAGOS-OJOKORO</v>
      </c>
      <c r="E310" s="23" t="s">
        <v>31</v>
      </c>
      <c r="F310" s="23" t="str">
        <f>_xlfn.XLOOKUP(Table2[[#This Row],[State]],[1]!Table1[States],[1]!Table1[Geo Zones])</f>
        <v>South West</v>
      </c>
      <c r="G310" s="8">
        <v>69</v>
      </c>
      <c r="H310" s="8">
        <v>29799</v>
      </c>
      <c r="I310" s="24">
        <f t="shared" si="83"/>
        <v>35758.799999999996</v>
      </c>
      <c r="J310" s="25">
        <f t="shared" si="69"/>
        <v>38440.709999999992</v>
      </c>
      <c r="K310" s="8">
        <v>34056</v>
      </c>
      <c r="L310" s="24">
        <f t="shared" si="84"/>
        <v>40867.199999999997</v>
      </c>
      <c r="M310" s="25">
        <f t="shared" si="70"/>
        <v>43932.24</v>
      </c>
      <c r="N310" s="8">
        <v>38313</v>
      </c>
      <c r="O310" s="24">
        <f t="shared" si="71"/>
        <v>45975.6</v>
      </c>
      <c r="P310" s="25">
        <f t="shared" si="72"/>
        <v>49423.77</v>
      </c>
      <c r="Q310" s="8">
        <v>52470</v>
      </c>
      <c r="R310" s="24">
        <f t="shared" si="73"/>
        <v>62964</v>
      </c>
      <c r="S310" s="25">
        <f t="shared" si="74"/>
        <v>67686.3</v>
      </c>
      <c r="T310" s="26">
        <v>85140</v>
      </c>
      <c r="U310" s="24">
        <f t="shared" si="75"/>
        <v>102168</v>
      </c>
      <c r="V310" s="25">
        <f t="shared" si="76"/>
        <v>109830.6</v>
      </c>
      <c r="W310" s="26">
        <v>101970</v>
      </c>
      <c r="X310" s="24">
        <f t="shared" si="77"/>
        <v>122364</v>
      </c>
      <c r="Y310" s="25">
        <f t="shared" si="78"/>
        <v>131541.29999999999</v>
      </c>
      <c r="Z310" s="8">
        <v>119196</v>
      </c>
      <c r="AA310" s="24">
        <f t="shared" si="79"/>
        <v>143035.19999999998</v>
      </c>
      <c r="AB310" s="25">
        <f t="shared" si="80"/>
        <v>153762.83999999997</v>
      </c>
      <c r="AC310" s="8">
        <v>143035</v>
      </c>
      <c r="AD310" s="27">
        <f t="shared" si="81"/>
        <v>171642</v>
      </c>
      <c r="AE310" s="28">
        <f t="shared" si="82"/>
        <v>184515.15</v>
      </c>
    </row>
    <row r="311" spans="1:31" x14ac:dyDescent="0.25">
      <c r="A311" s="22">
        <v>311</v>
      </c>
      <c r="B311" s="7" t="s">
        <v>14</v>
      </c>
      <c r="C311" s="23" t="s">
        <v>361</v>
      </c>
      <c r="D311" s="23" t="str">
        <f t="shared" si="68"/>
        <v>LAGOS-OJOTA</v>
      </c>
      <c r="E311" s="23" t="s">
        <v>31</v>
      </c>
      <c r="F311" s="23" t="str">
        <f>_xlfn.XLOOKUP(Table2[[#This Row],[State]],[1]!Table1[States],[1]!Table1[Geo Zones])</f>
        <v>South West</v>
      </c>
      <c r="G311" s="8">
        <v>42</v>
      </c>
      <c r="H311" s="8">
        <v>27027</v>
      </c>
      <c r="I311" s="24">
        <f t="shared" si="83"/>
        <v>32432.399999999998</v>
      </c>
      <c r="J311" s="25">
        <f t="shared" si="69"/>
        <v>34864.829999999994</v>
      </c>
      <c r="K311" s="8">
        <v>30888</v>
      </c>
      <c r="L311" s="24">
        <f t="shared" si="84"/>
        <v>37065.599999999999</v>
      </c>
      <c r="M311" s="25">
        <f t="shared" si="70"/>
        <v>39845.519999999997</v>
      </c>
      <c r="N311" s="8">
        <v>34749</v>
      </c>
      <c r="O311" s="24">
        <f t="shared" si="71"/>
        <v>41698.799999999996</v>
      </c>
      <c r="P311" s="25">
        <f t="shared" si="72"/>
        <v>44826.209999999992</v>
      </c>
      <c r="Q311" s="8">
        <v>47520</v>
      </c>
      <c r="R311" s="24">
        <f t="shared" si="73"/>
        <v>57024</v>
      </c>
      <c r="S311" s="25">
        <f t="shared" si="74"/>
        <v>61300.800000000003</v>
      </c>
      <c r="T311" s="26">
        <v>77220</v>
      </c>
      <c r="U311" s="24">
        <f t="shared" si="75"/>
        <v>92664</v>
      </c>
      <c r="V311" s="25">
        <f t="shared" si="76"/>
        <v>99613.8</v>
      </c>
      <c r="W311" s="26">
        <v>93060</v>
      </c>
      <c r="X311" s="24">
        <f t="shared" si="77"/>
        <v>111672</v>
      </c>
      <c r="Y311" s="25">
        <f t="shared" si="78"/>
        <v>120047.4</v>
      </c>
      <c r="Z311" s="8">
        <v>108108</v>
      </c>
      <c r="AA311" s="24">
        <f t="shared" si="79"/>
        <v>129729.59999999999</v>
      </c>
      <c r="AB311" s="25">
        <f t="shared" si="80"/>
        <v>139459.31999999998</v>
      </c>
      <c r="AC311" s="8">
        <v>129730</v>
      </c>
      <c r="AD311" s="27">
        <f t="shared" si="81"/>
        <v>155676</v>
      </c>
      <c r="AE311" s="28">
        <f t="shared" si="82"/>
        <v>167351.70000000001</v>
      </c>
    </row>
    <row r="312" spans="1:31" x14ac:dyDescent="0.25">
      <c r="A312" s="22">
        <v>312</v>
      </c>
      <c r="B312" s="7" t="s">
        <v>14</v>
      </c>
      <c r="C312" s="23" t="s">
        <v>362</v>
      </c>
      <c r="D312" s="23" t="str">
        <f t="shared" si="68"/>
        <v>LAGOS-OKA-AKOKO</v>
      </c>
      <c r="E312" s="23" t="s">
        <v>60</v>
      </c>
      <c r="F312" s="23" t="str">
        <f>_xlfn.XLOOKUP(Table2[[#This Row],[State]],[1]!Table1[States],[1]!Table1[Geo Zones])</f>
        <v>South West</v>
      </c>
      <c r="G312" s="8">
        <v>770</v>
      </c>
      <c r="H312" s="8">
        <v>95088</v>
      </c>
      <c r="I312" s="24">
        <f t="shared" si="83"/>
        <v>114105.59999999999</v>
      </c>
      <c r="J312" s="25">
        <f t="shared" si="69"/>
        <v>122663.51999999999</v>
      </c>
      <c r="K312" s="8">
        <v>108672</v>
      </c>
      <c r="L312" s="24">
        <f t="shared" si="84"/>
        <v>130406.39999999999</v>
      </c>
      <c r="M312" s="25">
        <f t="shared" si="70"/>
        <v>140186.88</v>
      </c>
      <c r="N312" s="8">
        <v>122256</v>
      </c>
      <c r="O312" s="24">
        <f t="shared" si="71"/>
        <v>146707.19999999998</v>
      </c>
      <c r="P312" s="25">
        <f t="shared" si="72"/>
        <v>157710.24</v>
      </c>
      <c r="Q312" s="8">
        <v>168960</v>
      </c>
      <c r="R312" s="24">
        <f t="shared" si="73"/>
        <v>202752</v>
      </c>
      <c r="S312" s="25">
        <f t="shared" si="74"/>
        <v>217958.39999999999</v>
      </c>
      <c r="T312" s="26">
        <v>271680</v>
      </c>
      <c r="U312" s="24">
        <f t="shared" si="75"/>
        <v>326016</v>
      </c>
      <c r="V312" s="25">
        <f t="shared" si="76"/>
        <v>350467.2</v>
      </c>
      <c r="W312" s="26">
        <v>326400</v>
      </c>
      <c r="X312" s="24">
        <f t="shared" si="77"/>
        <v>391680</v>
      </c>
      <c r="Y312" s="25">
        <f t="shared" si="78"/>
        <v>421056</v>
      </c>
      <c r="Z312" s="8">
        <v>380352</v>
      </c>
      <c r="AA312" s="24">
        <f t="shared" si="79"/>
        <v>456422.39999999997</v>
      </c>
      <c r="AB312" s="25">
        <f t="shared" si="80"/>
        <v>490654.07999999996</v>
      </c>
      <c r="AC312" s="8">
        <v>456422</v>
      </c>
      <c r="AD312" s="27">
        <f t="shared" si="81"/>
        <v>547706.4</v>
      </c>
      <c r="AE312" s="28">
        <f t="shared" si="82"/>
        <v>588784.38</v>
      </c>
    </row>
    <row r="313" spans="1:31" x14ac:dyDescent="0.25">
      <c r="A313" s="22">
        <v>313</v>
      </c>
      <c r="B313" s="7" t="s">
        <v>14</v>
      </c>
      <c r="C313" s="23" t="s">
        <v>363</v>
      </c>
      <c r="D313" s="23" t="str">
        <f t="shared" si="68"/>
        <v>LAGOS-OKEHO</v>
      </c>
      <c r="E313" s="23" t="s">
        <v>97</v>
      </c>
      <c r="F313" s="23" t="str">
        <f>_xlfn.XLOOKUP(Table2[[#This Row],[State]],[1]!Table1[States],[1]!Table1[Geo Zones])</f>
        <v>South West</v>
      </c>
      <c r="G313" s="8">
        <v>534</v>
      </c>
      <c r="H313" s="8">
        <v>73672</v>
      </c>
      <c r="I313" s="24">
        <f t="shared" si="83"/>
        <v>88406.399999999994</v>
      </c>
      <c r="J313" s="25">
        <f t="shared" si="69"/>
        <v>95036.87999999999</v>
      </c>
      <c r="K313" s="8">
        <v>84196</v>
      </c>
      <c r="L313" s="24">
        <f t="shared" si="84"/>
        <v>101035.2</v>
      </c>
      <c r="M313" s="25">
        <f t="shared" si="70"/>
        <v>108612.84</v>
      </c>
      <c r="N313" s="8">
        <v>94721</v>
      </c>
      <c r="O313" s="24">
        <f t="shared" si="71"/>
        <v>113665.2</v>
      </c>
      <c r="P313" s="25">
        <f t="shared" si="72"/>
        <v>122190.09</v>
      </c>
      <c r="Q313" s="8">
        <v>129980</v>
      </c>
      <c r="R313" s="24">
        <f t="shared" si="73"/>
        <v>155976</v>
      </c>
      <c r="S313" s="25">
        <f t="shared" si="74"/>
        <v>167674.20000000001</v>
      </c>
      <c r="T313" s="26">
        <v>210490</v>
      </c>
      <c r="U313" s="24">
        <f t="shared" si="75"/>
        <v>252588</v>
      </c>
      <c r="V313" s="25">
        <f t="shared" si="76"/>
        <v>271532.09999999998</v>
      </c>
      <c r="W313" s="26">
        <v>252200</v>
      </c>
      <c r="X313" s="24">
        <f t="shared" si="77"/>
        <v>302640</v>
      </c>
      <c r="Y313" s="25">
        <f t="shared" si="78"/>
        <v>325338</v>
      </c>
      <c r="Z313" s="8">
        <v>294686</v>
      </c>
      <c r="AA313" s="24">
        <f t="shared" si="79"/>
        <v>353623.2</v>
      </c>
      <c r="AB313" s="25">
        <f t="shared" si="80"/>
        <v>380144.94</v>
      </c>
      <c r="AC313" s="8">
        <v>353623</v>
      </c>
      <c r="AD313" s="27">
        <f t="shared" si="81"/>
        <v>424347.6</v>
      </c>
      <c r="AE313" s="28">
        <f t="shared" si="82"/>
        <v>456173.67</v>
      </c>
    </row>
    <row r="314" spans="1:31" x14ac:dyDescent="0.25">
      <c r="A314" s="22">
        <v>314</v>
      </c>
      <c r="B314" s="7" t="s">
        <v>14</v>
      </c>
      <c r="C314" s="23" t="s">
        <v>364</v>
      </c>
      <c r="D314" s="23" t="str">
        <f t="shared" si="68"/>
        <v>LAGOS-OKE-IMESI</v>
      </c>
      <c r="E314" s="23" t="s">
        <v>36</v>
      </c>
      <c r="F314" s="23" t="str">
        <f>_xlfn.XLOOKUP(Table2[[#This Row],[State]],[1]!Table1[States],[1]!Table1[Geo Zones])</f>
        <v>South West</v>
      </c>
      <c r="G314" s="8">
        <v>694</v>
      </c>
      <c r="H314" s="8">
        <v>85008</v>
      </c>
      <c r="I314" s="24">
        <f t="shared" si="83"/>
        <v>102009.59999999999</v>
      </c>
      <c r="J314" s="25">
        <f t="shared" si="69"/>
        <v>109660.31999999999</v>
      </c>
      <c r="K314" s="8">
        <v>97152</v>
      </c>
      <c r="L314" s="24">
        <f t="shared" si="84"/>
        <v>116582.39999999999</v>
      </c>
      <c r="M314" s="25">
        <f t="shared" si="70"/>
        <v>125326.07999999999</v>
      </c>
      <c r="N314" s="8">
        <v>109296</v>
      </c>
      <c r="O314" s="24">
        <f t="shared" si="71"/>
        <v>131155.19999999998</v>
      </c>
      <c r="P314" s="25">
        <f t="shared" si="72"/>
        <v>140991.83999999997</v>
      </c>
      <c r="Q314" s="8">
        <v>150720</v>
      </c>
      <c r="R314" s="24">
        <f t="shared" si="73"/>
        <v>180864</v>
      </c>
      <c r="S314" s="25">
        <f t="shared" si="74"/>
        <v>194428.79999999999</v>
      </c>
      <c r="T314" s="26">
        <v>242880</v>
      </c>
      <c r="U314" s="24">
        <f t="shared" si="75"/>
        <v>291456</v>
      </c>
      <c r="V314" s="25">
        <f t="shared" si="76"/>
        <v>313315.20000000001</v>
      </c>
      <c r="W314" s="26">
        <v>291840</v>
      </c>
      <c r="X314" s="24">
        <f t="shared" si="77"/>
        <v>350208</v>
      </c>
      <c r="Y314" s="25">
        <f t="shared" si="78"/>
        <v>376473.59999999998</v>
      </c>
      <c r="Z314" s="8">
        <v>340032</v>
      </c>
      <c r="AA314" s="24">
        <f t="shared" si="79"/>
        <v>408038.39999999997</v>
      </c>
      <c r="AB314" s="25">
        <f t="shared" si="80"/>
        <v>438641.27999999997</v>
      </c>
      <c r="AC314" s="8">
        <v>408038</v>
      </c>
      <c r="AD314" s="27">
        <f t="shared" si="81"/>
        <v>489645.6</v>
      </c>
      <c r="AE314" s="28">
        <f t="shared" si="82"/>
        <v>526369.02</v>
      </c>
    </row>
    <row r="315" spans="1:31" x14ac:dyDescent="0.25">
      <c r="A315" s="22">
        <v>315</v>
      </c>
      <c r="B315" s="7" t="s">
        <v>14</v>
      </c>
      <c r="C315" s="23" t="s">
        <v>365</v>
      </c>
      <c r="D315" s="23" t="str">
        <f t="shared" si="68"/>
        <v>LAGOS-OKENE</v>
      </c>
      <c r="E315" s="23" t="s">
        <v>24</v>
      </c>
      <c r="F315" s="23" t="str">
        <f>_xlfn.XLOOKUP(Table2[[#This Row],[State]],[1]!Table1[States],[1]!Table1[Geo Zones])</f>
        <v>North Central</v>
      </c>
      <c r="G315" s="8">
        <v>962</v>
      </c>
      <c r="H315" s="8">
        <v>112224</v>
      </c>
      <c r="I315" s="24">
        <f t="shared" si="83"/>
        <v>134668.79999999999</v>
      </c>
      <c r="J315" s="25">
        <f t="shared" si="69"/>
        <v>144768.95999999999</v>
      </c>
      <c r="K315" s="8">
        <v>128256</v>
      </c>
      <c r="L315" s="24">
        <f t="shared" si="84"/>
        <v>153907.19999999998</v>
      </c>
      <c r="M315" s="25">
        <f t="shared" si="70"/>
        <v>165450.23999999999</v>
      </c>
      <c r="N315" s="8">
        <v>144288</v>
      </c>
      <c r="O315" s="24">
        <f t="shared" si="71"/>
        <v>173145.60000000001</v>
      </c>
      <c r="P315" s="25">
        <f t="shared" si="72"/>
        <v>186131.52000000002</v>
      </c>
      <c r="Q315" s="8">
        <v>198720</v>
      </c>
      <c r="R315" s="24">
        <f t="shared" si="73"/>
        <v>238464</v>
      </c>
      <c r="S315" s="25">
        <f t="shared" si="74"/>
        <v>256348.79999999999</v>
      </c>
      <c r="T315" s="26">
        <v>320640</v>
      </c>
      <c r="U315" s="24">
        <f t="shared" si="75"/>
        <v>384768</v>
      </c>
      <c r="V315" s="25">
        <f t="shared" si="76"/>
        <v>413625.59999999998</v>
      </c>
      <c r="W315" s="26">
        <v>384000</v>
      </c>
      <c r="X315" s="24">
        <f t="shared" si="77"/>
        <v>460800</v>
      </c>
      <c r="Y315" s="25">
        <f t="shared" si="78"/>
        <v>495360</v>
      </c>
      <c r="Z315" s="8">
        <v>448896</v>
      </c>
      <c r="AA315" s="24">
        <f t="shared" si="79"/>
        <v>538675.19999999995</v>
      </c>
      <c r="AB315" s="25">
        <f t="shared" si="80"/>
        <v>579075.83999999997</v>
      </c>
      <c r="AC315" s="8">
        <v>538675</v>
      </c>
      <c r="AD315" s="27">
        <f t="shared" si="81"/>
        <v>646410</v>
      </c>
      <c r="AE315" s="28">
        <f t="shared" si="82"/>
        <v>694890.75</v>
      </c>
    </row>
    <row r="316" spans="1:31" x14ac:dyDescent="0.25">
      <c r="A316" s="22">
        <v>316</v>
      </c>
      <c r="B316" s="7" t="s">
        <v>14</v>
      </c>
      <c r="C316" s="23" t="s">
        <v>366</v>
      </c>
      <c r="D316" s="23" t="str">
        <f t="shared" si="68"/>
        <v>LAGOS-OKEPOPO</v>
      </c>
      <c r="E316" s="23" t="s">
        <v>31</v>
      </c>
      <c r="F316" s="23" t="str">
        <f>_xlfn.XLOOKUP(Table2[[#This Row],[State]],[1]!Table1[States],[1]!Table1[Geo Zones])</f>
        <v>South West</v>
      </c>
      <c r="G316" s="8">
        <v>17</v>
      </c>
      <c r="H316" s="8">
        <v>27027</v>
      </c>
      <c r="I316" s="24">
        <f t="shared" si="83"/>
        <v>32432.399999999998</v>
      </c>
      <c r="J316" s="25">
        <f t="shared" si="69"/>
        <v>34864.829999999994</v>
      </c>
      <c r="K316" s="8">
        <v>30888</v>
      </c>
      <c r="L316" s="24">
        <f t="shared" si="84"/>
        <v>37065.599999999999</v>
      </c>
      <c r="M316" s="25">
        <f t="shared" si="70"/>
        <v>39845.519999999997</v>
      </c>
      <c r="N316" s="8">
        <v>34749</v>
      </c>
      <c r="O316" s="24">
        <f t="shared" si="71"/>
        <v>41698.799999999996</v>
      </c>
      <c r="P316" s="25">
        <f t="shared" si="72"/>
        <v>44826.209999999992</v>
      </c>
      <c r="Q316" s="8">
        <v>47520</v>
      </c>
      <c r="R316" s="24">
        <f t="shared" si="73"/>
        <v>57024</v>
      </c>
      <c r="S316" s="25">
        <f t="shared" si="74"/>
        <v>61300.800000000003</v>
      </c>
      <c r="T316" s="26">
        <v>77220</v>
      </c>
      <c r="U316" s="24">
        <f t="shared" si="75"/>
        <v>92664</v>
      </c>
      <c r="V316" s="25">
        <f t="shared" si="76"/>
        <v>99613.8</v>
      </c>
      <c r="W316" s="26">
        <v>92070</v>
      </c>
      <c r="X316" s="24">
        <f t="shared" si="77"/>
        <v>110484</v>
      </c>
      <c r="Y316" s="25">
        <f t="shared" si="78"/>
        <v>118770.3</v>
      </c>
      <c r="Z316" s="8">
        <v>108108</v>
      </c>
      <c r="AA316" s="24">
        <f t="shared" si="79"/>
        <v>129729.59999999999</v>
      </c>
      <c r="AB316" s="25">
        <f t="shared" si="80"/>
        <v>139459.31999999998</v>
      </c>
      <c r="AC316" s="8">
        <v>129730</v>
      </c>
      <c r="AD316" s="27">
        <f t="shared" si="81"/>
        <v>155676</v>
      </c>
      <c r="AE316" s="28">
        <f t="shared" si="82"/>
        <v>167351.70000000001</v>
      </c>
    </row>
    <row r="317" spans="1:31" x14ac:dyDescent="0.25">
      <c r="A317" s="22">
        <v>317</v>
      </c>
      <c r="B317" s="7" t="s">
        <v>14</v>
      </c>
      <c r="C317" s="23" t="s">
        <v>367</v>
      </c>
      <c r="D317" s="23" t="str">
        <f t="shared" si="68"/>
        <v>LAGOS-OKESUNA</v>
      </c>
      <c r="E317" s="23" t="s">
        <v>31</v>
      </c>
      <c r="F317" s="23" t="str">
        <f>_xlfn.XLOOKUP(Table2[[#This Row],[State]],[1]!Table1[States],[1]!Table1[Geo Zones])</f>
        <v>South West</v>
      </c>
      <c r="G317" s="8">
        <v>22</v>
      </c>
      <c r="H317" s="8">
        <v>27027</v>
      </c>
      <c r="I317" s="24">
        <f t="shared" si="83"/>
        <v>32432.399999999998</v>
      </c>
      <c r="J317" s="25">
        <f t="shared" si="69"/>
        <v>34864.829999999994</v>
      </c>
      <c r="K317" s="8">
        <v>30888</v>
      </c>
      <c r="L317" s="24">
        <f t="shared" si="84"/>
        <v>37065.599999999999</v>
      </c>
      <c r="M317" s="25">
        <f t="shared" si="70"/>
        <v>39845.519999999997</v>
      </c>
      <c r="N317" s="8">
        <v>34749</v>
      </c>
      <c r="O317" s="24">
        <f t="shared" si="71"/>
        <v>41698.799999999996</v>
      </c>
      <c r="P317" s="25">
        <f t="shared" si="72"/>
        <v>44826.209999999992</v>
      </c>
      <c r="Q317" s="8">
        <v>47520</v>
      </c>
      <c r="R317" s="24">
        <f t="shared" si="73"/>
        <v>57024</v>
      </c>
      <c r="S317" s="25">
        <f t="shared" si="74"/>
        <v>61300.800000000003</v>
      </c>
      <c r="T317" s="26">
        <v>77220</v>
      </c>
      <c r="U317" s="24">
        <f t="shared" si="75"/>
        <v>92664</v>
      </c>
      <c r="V317" s="25">
        <f t="shared" si="76"/>
        <v>99613.8</v>
      </c>
      <c r="W317" s="26">
        <v>92070</v>
      </c>
      <c r="X317" s="24">
        <f t="shared" si="77"/>
        <v>110484</v>
      </c>
      <c r="Y317" s="25">
        <f t="shared" si="78"/>
        <v>118770.3</v>
      </c>
      <c r="Z317" s="8">
        <v>108108</v>
      </c>
      <c r="AA317" s="24">
        <f t="shared" si="79"/>
        <v>129729.59999999999</v>
      </c>
      <c r="AB317" s="25">
        <f t="shared" si="80"/>
        <v>139459.31999999998</v>
      </c>
      <c r="AC317" s="8">
        <v>129730</v>
      </c>
      <c r="AD317" s="27">
        <f t="shared" si="81"/>
        <v>155676</v>
      </c>
      <c r="AE317" s="28">
        <f t="shared" si="82"/>
        <v>167351.70000000001</v>
      </c>
    </row>
    <row r="318" spans="1:31" x14ac:dyDescent="0.25">
      <c r="A318" s="22">
        <v>318</v>
      </c>
      <c r="B318" s="7" t="s">
        <v>14</v>
      </c>
      <c r="C318" s="23" t="s">
        <v>368</v>
      </c>
      <c r="D318" s="23" t="str">
        <f t="shared" si="68"/>
        <v>LAGOS-OKIGWE</v>
      </c>
      <c r="E318" s="23" t="s">
        <v>319</v>
      </c>
      <c r="F318" s="23" t="str">
        <f>_xlfn.XLOOKUP(Table2[[#This Row],[State]],[1]!Table1[States],[1]!Table1[Geo Zones])</f>
        <v>South East</v>
      </c>
      <c r="G318" s="8">
        <v>1100</v>
      </c>
      <c r="H318" s="8">
        <v>125328</v>
      </c>
      <c r="I318" s="24">
        <f t="shared" si="83"/>
        <v>150393.60000000001</v>
      </c>
      <c r="J318" s="25">
        <f t="shared" si="69"/>
        <v>161673.12</v>
      </c>
      <c r="K318" s="8">
        <v>143232</v>
      </c>
      <c r="L318" s="24">
        <f t="shared" si="84"/>
        <v>171878.39999999999</v>
      </c>
      <c r="M318" s="25">
        <f t="shared" si="70"/>
        <v>184769.28</v>
      </c>
      <c r="N318" s="8">
        <v>161136</v>
      </c>
      <c r="O318" s="24">
        <f t="shared" si="71"/>
        <v>193363.19999999998</v>
      </c>
      <c r="P318" s="25">
        <f t="shared" si="72"/>
        <v>207865.43999999997</v>
      </c>
      <c r="Q318" s="8">
        <v>221760</v>
      </c>
      <c r="R318" s="24">
        <f t="shared" si="73"/>
        <v>266112</v>
      </c>
      <c r="S318" s="25">
        <f t="shared" si="74"/>
        <v>286070.40000000002</v>
      </c>
      <c r="T318" s="26">
        <v>358080</v>
      </c>
      <c r="U318" s="24">
        <f t="shared" si="75"/>
        <v>429696</v>
      </c>
      <c r="V318" s="25">
        <f t="shared" si="76"/>
        <v>461923.2</v>
      </c>
      <c r="W318" s="26">
        <v>429120</v>
      </c>
      <c r="X318" s="24">
        <f t="shared" si="77"/>
        <v>514944</v>
      </c>
      <c r="Y318" s="25">
        <f t="shared" si="78"/>
        <v>553564.80000000005</v>
      </c>
      <c r="Z318" s="8">
        <v>501312</v>
      </c>
      <c r="AA318" s="24">
        <f t="shared" si="79"/>
        <v>601574.40000000002</v>
      </c>
      <c r="AB318" s="25">
        <f t="shared" si="80"/>
        <v>646692.48</v>
      </c>
      <c r="AC318" s="8">
        <v>601574</v>
      </c>
      <c r="AD318" s="27">
        <f t="shared" si="81"/>
        <v>721888.79999999993</v>
      </c>
      <c r="AE318" s="28">
        <f t="shared" si="82"/>
        <v>776030.46</v>
      </c>
    </row>
    <row r="319" spans="1:31" x14ac:dyDescent="0.25">
      <c r="A319" s="22">
        <v>319</v>
      </c>
      <c r="B319" s="7" t="s">
        <v>14</v>
      </c>
      <c r="C319" s="23" t="s">
        <v>369</v>
      </c>
      <c r="D319" s="23" t="str">
        <f t="shared" si="68"/>
        <v>LAGOS-OKITIPUPA</v>
      </c>
      <c r="E319" s="23" t="s">
        <v>60</v>
      </c>
      <c r="F319" s="23" t="str">
        <f>_xlfn.XLOOKUP(Table2[[#This Row],[State]],[1]!Table1[States],[1]!Table1[Geo Zones])</f>
        <v>South West</v>
      </c>
      <c r="G319" s="8">
        <v>494</v>
      </c>
      <c r="H319" s="8">
        <v>64848</v>
      </c>
      <c r="I319" s="24">
        <f t="shared" si="83"/>
        <v>77817.599999999991</v>
      </c>
      <c r="J319" s="25">
        <f t="shared" si="69"/>
        <v>83653.919999999984</v>
      </c>
      <c r="K319" s="8">
        <v>74112</v>
      </c>
      <c r="L319" s="24">
        <f t="shared" si="84"/>
        <v>88934.399999999994</v>
      </c>
      <c r="M319" s="25">
        <f t="shared" si="70"/>
        <v>95604.479999999996</v>
      </c>
      <c r="N319" s="8">
        <v>83376</v>
      </c>
      <c r="O319" s="24">
        <f t="shared" si="71"/>
        <v>100051.2</v>
      </c>
      <c r="P319" s="25">
        <f t="shared" si="72"/>
        <v>107555.04</v>
      </c>
      <c r="Q319" s="8">
        <v>115200</v>
      </c>
      <c r="R319" s="24">
        <f t="shared" si="73"/>
        <v>138240</v>
      </c>
      <c r="S319" s="25">
        <f t="shared" si="74"/>
        <v>148608</v>
      </c>
      <c r="T319" s="26">
        <v>185280</v>
      </c>
      <c r="U319" s="24">
        <f t="shared" si="75"/>
        <v>222336</v>
      </c>
      <c r="V319" s="25">
        <f t="shared" si="76"/>
        <v>239011.20000000001</v>
      </c>
      <c r="W319" s="26">
        <v>222720</v>
      </c>
      <c r="X319" s="24">
        <f t="shared" si="77"/>
        <v>267264</v>
      </c>
      <c r="Y319" s="25">
        <f t="shared" si="78"/>
        <v>287308.79999999999</v>
      </c>
      <c r="Z319" s="8">
        <v>259392</v>
      </c>
      <c r="AA319" s="24">
        <f t="shared" si="79"/>
        <v>311270.39999999997</v>
      </c>
      <c r="AB319" s="25">
        <f t="shared" si="80"/>
        <v>334615.67999999993</v>
      </c>
      <c r="AC319" s="8">
        <v>311270</v>
      </c>
      <c r="AD319" s="27">
        <f t="shared" si="81"/>
        <v>373524</v>
      </c>
      <c r="AE319" s="28">
        <f t="shared" si="82"/>
        <v>401538.3</v>
      </c>
    </row>
    <row r="320" spans="1:31" x14ac:dyDescent="0.25">
      <c r="A320" s="22">
        <v>320</v>
      </c>
      <c r="B320" s="7" t="s">
        <v>14</v>
      </c>
      <c r="C320" s="23" t="s">
        <v>370</v>
      </c>
      <c r="D320" s="23" t="str">
        <f t="shared" si="68"/>
        <v>LAGOS-OKO OBA</v>
      </c>
      <c r="E320" s="23" t="s">
        <v>31</v>
      </c>
      <c r="F320" s="23" t="str">
        <f>_xlfn.XLOOKUP(Table2[[#This Row],[State]],[1]!Table1[States],[1]!Table1[Geo Zones])</f>
        <v>South West</v>
      </c>
      <c r="G320" s="8">
        <v>63</v>
      </c>
      <c r="H320" s="8">
        <v>28760</v>
      </c>
      <c r="I320" s="24">
        <f t="shared" si="83"/>
        <v>34512</v>
      </c>
      <c r="J320" s="25">
        <f t="shared" si="69"/>
        <v>37100.400000000001</v>
      </c>
      <c r="K320" s="8">
        <v>32868</v>
      </c>
      <c r="L320" s="24">
        <f t="shared" si="84"/>
        <v>39441.599999999999</v>
      </c>
      <c r="M320" s="25">
        <f t="shared" si="70"/>
        <v>42399.72</v>
      </c>
      <c r="N320" s="8">
        <v>36977</v>
      </c>
      <c r="O320" s="24">
        <f t="shared" si="71"/>
        <v>44372.4</v>
      </c>
      <c r="P320" s="25">
        <f t="shared" si="72"/>
        <v>47700.33</v>
      </c>
      <c r="Q320" s="8">
        <v>50490</v>
      </c>
      <c r="R320" s="24">
        <f t="shared" si="73"/>
        <v>60588</v>
      </c>
      <c r="S320" s="25">
        <f t="shared" si="74"/>
        <v>65132.1</v>
      </c>
      <c r="T320" s="26">
        <v>82170</v>
      </c>
      <c r="U320" s="24">
        <f t="shared" si="75"/>
        <v>98604</v>
      </c>
      <c r="V320" s="25">
        <f t="shared" si="76"/>
        <v>105999.3</v>
      </c>
      <c r="W320" s="26">
        <v>98010</v>
      </c>
      <c r="X320" s="24">
        <f t="shared" si="77"/>
        <v>117612</v>
      </c>
      <c r="Y320" s="25">
        <f t="shared" si="78"/>
        <v>126432.9</v>
      </c>
      <c r="Z320" s="8">
        <v>115038</v>
      </c>
      <c r="AA320" s="24">
        <f t="shared" si="79"/>
        <v>138045.6</v>
      </c>
      <c r="AB320" s="25">
        <f t="shared" si="80"/>
        <v>148399.02000000002</v>
      </c>
      <c r="AC320" s="8">
        <v>138046</v>
      </c>
      <c r="AD320" s="27">
        <f t="shared" si="81"/>
        <v>165655.19999999998</v>
      </c>
      <c r="AE320" s="28">
        <f t="shared" si="82"/>
        <v>178079.33999999997</v>
      </c>
    </row>
    <row r="321" spans="1:31" x14ac:dyDescent="0.25">
      <c r="A321" s="22">
        <v>321</v>
      </c>
      <c r="B321" s="7" t="s">
        <v>14</v>
      </c>
      <c r="C321" s="23" t="s">
        <v>371</v>
      </c>
      <c r="D321" s="23" t="str">
        <f t="shared" si="68"/>
        <v>LAGOS-OKOH</v>
      </c>
      <c r="E321" s="23" t="s">
        <v>18</v>
      </c>
      <c r="F321" s="23" t="str">
        <f>_xlfn.XLOOKUP(Table2[[#This Row],[State]],[1]!Table1[States],[1]!Table1[Geo Zones])</f>
        <v>South East</v>
      </c>
      <c r="G321" s="8">
        <v>1026</v>
      </c>
      <c r="H321" s="8">
        <v>122640</v>
      </c>
      <c r="I321" s="24">
        <f t="shared" si="83"/>
        <v>147168</v>
      </c>
      <c r="J321" s="25">
        <f t="shared" si="69"/>
        <v>158205.6</v>
      </c>
      <c r="K321" s="8">
        <v>140160</v>
      </c>
      <c r="L321" s="24">
        <f t="shared" si="84"/>
        <v>168192</v>
      </c>
      <c r="M321" s="25">
        <f t="shared" si="70"/>
        <v>180806.39999999999</v>
      </c>
      <c r="N321" s="8">
        <v>157680</v>
      </c>
      <c r="O321" s="24">
        <f t="shared" si="71"/>
        <v>189216</v>
      </c>
      <c r="P321" s="25">
        <f t="shared" si="72"/>
        <v>203407.2</v>
      </c>
      <c r="Q321" s="8">
        <v>216960</v>
      </c>
      <c r="R321" s="24">
        <f t="shared" si="73"/>
        <v>260352</v>
      </c>
      <c r="S321" s="25">
        <f t="shared" si="74"/>
        <v>279878.40000000002</v>
      </c>
      <c r="T321" s="26">
        <v>350400</v>
      </c>
      <c r="U321" s="24">
        <f t="shared" si="75"/>
        <v>420480</v>
      </c>
      <c r="V321" s="25">
        <f t="shared" si="76"/>
        <v>452016</v>
      </c>
      <c r="W321" s="26">
        <v>420480</v>
      </c>
      <c r="X321" s="24">
        <f t="shared" si="77"/>
        <v>504576</v>
      </c>
      <c r="Y321" s="25">
        <f t="shared" si="78"/>
        <v>542419.19999999995</v>
      </c>
      <c r="Z321" s="8">
        <v>490560</v>
      </c>
      <c r="AA321" s="24">
        <f t="shared" si="79"/>
        <v>588672</v>
      </c>
      <c r="AB321" s="25">
        <f t="shared" si="80"/>
        <v>632822.4</v>
      </c>
      <c r="AC321" s="8">
        <v>588672</v>
      </c>
      <c r="AD321" s="27">
        <f t="shared" si="81"/>
        <v>706406.40000000002</v>
      </c>
      <c r="AE321" s="28">
        <f t="shared" si="82"/>
        <v>759386.88</v>
      </c>
    </row>
    <row r="322" spans="1:31" x14ac:dyDescent="0.25">
      <c r="A322" s="22">
        <v>322</v>
      </c>
      <c r="B322" s="7" t="s">
        <v>14</v>
      </c>
      <c r="C322" s="23" t="s">
        <v>372</v>
      </c>
      <c r="D322" s="23" t="str">
        <f t="shared" ref="D322:D385" si="85">B322&amp;"-"&amp;C322</f>
        <v>LAGOS-OKOKOMAIKO</v>
      </c>
      <c r="E322" s="23" t="s">
        <v>31</v>
      </c>
      <c r="F322" s="23" t="str">
        <f>_xlfn.XLOOKUP(Table2[[#This Row],[State]],[1]!Table1[States],[1]!Table1[Geo Zones])</f>
        <v>South West</v>
      </c>
      <c r="G322" s="8">
        <v>52</v>
      </c>
      <c r="H322" s="8">
        <v>29799</v>
      </c>
      <c r="I322" s="24">
        <f t="shared" si="83"/>
        <v>35758.799999999996</v>
      </c>
      <c r="J322" s="25">
        <f t="shared" si="69"/>
        <v>38440.709999999992</v>
      </c>
      <c r="K322" s="8">
        <v>34056</v>
      </c>
      <c r="L322" s="24">
        <f t="shared" si="84"/>
        <v>40867.199999999997</v>
      </c>
      <c r="M322" s="25">
        <f t="shared" si="70"/>
        <v>43932.24</v>
      </c>
      <c r="N322" s="8">
        <v>38313</v>
      </c>
      <c r="O322" s="24">
        <f t="shared" si="71"/>
        <v>45975.6</v>
      </c>
      <c r="P322" s="25">
        <f t="shared" si="72"/>
        <v>49423.77</v>
      </c>
      <c r="Q322" s="8">
        <v>52470</v>
      </c>
      <c r="R322" s="24">
        <f t="shared" si="73"/>
        <v>62964</v>
      </c>
      <c r="S322" s="25">
        <f t="shared" si="74"/>
        <v>67686.3</v>
      </c>
      <c r="T322" s="26">
        <v>85140</v>
      </c>
      <c r="U322" s="24">
        <f t="shared" si="75"/>
        <v>102168</v>
      </c>
      <c r="V322" s="25">
        <f t="shared" si="76"/>
        <v>109830.6</v>
      </c>
      <c r="W322" s="26">
        <v>101970</v>
      </c>
      <c r="X322" s="24">
        <f t="shared" si="77"/>
        <v>122364</v>
      </c>
      <c r="Y322" s="25">
        <f t="shared" si="78"/>
        <v>131541.29999999999</v>
      </c>
      <c r="Z322" s="8">
        <v>119196</v>
      </c>
      <c r="AA322" s="24">
        <f t="shared" si="79"/>
        <v>143035.19999999998</v>
      </c>
      <c r="AB322" s="25">
        <f t="shared" si="80"/>
        <v>153762.83999999997</v>
      </c>
      <c r="AC322" s="8">
        <v>143035</v>
      </c>
      <c r="AD322" s="27">
        <f t="shared" si="81"/>
        <v>171642</v>
      </c>
      <c r="AE322" s="28">
        <f t="shared" si="82"/>
        <v>184515.15</v>
      </c>
    </row>
    <row r="323" spans="1:31" x14ac:dyDescent="0.25">
      <c r="A323" s="22">
        <v>323</v>
      </c>
      <c r="B323" s="7" t="s">
        <v>14</v>
      </c>
      <c r="C323" s="23" t="s">
        <v>373</v>
      </c>
      <c r="D323" s="23" t="str">
        <f t="shared" si="85"/>
        <v>LAGOS-OKOMU</v>
      </c>
      <c r="E323" s="23" t="s">
        <v>45</v>
      </c>
      <c r="F323" s="23" t="str">
        <f>_xlfn.XLOOKUP(Table2[[#This Row],[State]],[1]!Table1[States],[1]!Table1[Geo Zones])</f>
        <v>South South</v>
      </c>
      <c r="G323" s="8">
        <v>584</v>
      </c>
      <c r="H323" s="8">
        <v>72912</v>
      </c>
      <c r="I323" s="24">
        <f t="shared" si="83"/>
        <v>87494.399999999994</v>
      </c>
      <c r="J323" s="25">
        <f t="shared" ref="J323:J386" si="86">I323+(I323*0.075)</f>
        <v>94056.48</v>
      </c>
      <c r="K323" s="8">
        <v>83328</v>
      </c>
      <c r="L323" s="24">
        <f t="shared" si="84"/>
        <v>99993.599999999991</v>
      </c>
      <c r="M323" s="25">
        <f t="shared" ref="M323:M386" si="87">L323+(L323*0.075)</f>
        <v>107493.12</v>
      </c>
      <c r="N323" s="8">
        <v>93744</v>
      </c>
      <c r="O323" s="24">
        <f t="shared" ref="O323:O386" si="88">N323*1.2</f>
        <v>112492.8</v>
      </c>
      <c r="P323" s="25">
        <f t="shared" ref="P323:P386" si="89">O323+(O323*0.075)</f>
        <v>120929.76000000001</v>
      </c>
      <c r="Q323" s="8">
        <v>128640</v>
      </c>
      <c r="R323" s="24">
        <f t="shared" ref="R323:R386" si="90">Q323*1.2</f>
        <v>154368</v>
      </c>
      <c r="S323" s="25">
        <f t="shared" ref="S323:S386" si="91">R323+(R323*0.075)</f>
        <v>165945.60000000001</v>
      </c>
      <c r="T323" s="26">
        <v>208320</v>
      </c>
      <c r="U323" s="24">
        <f t="shared" ref="U323:U386" si="92">T323*1.2</f>
        <v>249984</v>
      </c>
      <c r="V323" s="25">
        <f t="shared" ref="V323:V386" si="93">U323+(U323*0.075)</f>
        <v>268732.79999999999</v>
      </c>
      <c r="W323" s="26">
        <v>249600</v>
      </c>
      <c r="X323" s="24">
        <f t="shared" ref="X323:X386" si="94">W323*1.2</f>
        <v>299520</v>
      </c>
      <c r="Y323" s="25">
        <f t="shared" ref="Y323:Y386" si="95">X323+(X323*0.075)</f>
        <v>321984</v>
      </c>
      <c r="Z323" s="8">
        <v>291648</v>
      </c>
      <c r="AA323" s="24">
        <f t="shared" ref="AA323:AA386" si="96">Z323*1.2</f>
        <v>349977.59999999998</v>
      </c>
      <c r="AB323" s="25">
        <f t="shared" ref="AB323:AB386" si="97">AA323+(AA323*0.075)</f>
        <v>376225.92</v>
      </c>
      <c r="AC323" s="8">
        <v>349978</v>
      </c>
      <c r="AD323" s="27">
        <f t="shared" ref="AD323:AD386" si="98">AC323*1.2</f>
        <v>419973.6</v>
      </c>
      <c r="AE323" s="28">
        <f t="shared" ref="AE323:AE386" si="99">AD323+(AD323*0.075)</f>
        <v>451471.62</v>
      </c>
    </row>
    <row r="324" spans="1:31" x14ac:dyDescent="0.25">
      <c r="A324" s="22">
        <v>324</v>
      </c>
      <c r="B324" s="7" t="s">
        <v>14</v>
      </c>
      <c r="C324" s="23" t="s">
        <v>374</v>
      </c>
      <c r="D324" s="23" t="str">
        <f t="shared" si="85"/>
        <v>LAGOS-OKOTA</v>
      </c>
      <c r="E324" s="23" t="s">
        <v>31</v>
      </c>
      <c r="F324" s="23" t="str">
        <f>_xlfn.XLOOKUP(Table2[[#This Row],[State]],[1]!Table1[States],[1]!Table1[Geo Zones])</f>
        <v>South West</v>
      </c>
      <c r="G324" s="8">
        <v>31</v>
      </c>
      <c r="H324" s="8">
        <v>27374</v>
      </c>
      <c r="I324" s="24">
        <f t="shared" si="83"/>
        <v>32848.799999999996</v>
      </c>
      <c r="J324" s="25">
        <f t="shared" si="86"/>
        <v>35312.459999999992</v>
      </c>
      <c r="K324" s="8">
        <v>31284</v>
      </c>
      <c r="L324" s="24">
        <f t="shared" si="84"/>
        <v>37540.799999999996</v>
      </c>
      <c r="M324" s="25">
        <f t="shared" si="87"/>
        <v>40356.359999999993</v>
      </c>
      <c r="N324" s="8">
        <v>35195</v>
      </c>
      <c r="O324" s="24">
        <f t="shared" si="88"/>
        <v>42234</v>
      </c>
      <c r="P324" s="25">
        <f t="shared" si="89"/>
        <v>45401.55</v>
      </c>
      <c r="Q324" s="8">
        <v>48510</v>
      </c>
      <c r="R324" s="24">
        <f t="shared" si="90"/>
        <v>58212</v>
      </c>
      <c r="S324" s="25">
        <f t="shared" si="91"/>
        <v>62577.9</v>
      </c>
      <c r="T324" s="26">
        <v>78210</v>
      </c>
      <c r="U324" s="24">
        <f t="shared" si="92"/>
        <v>93852</v>
      </c>
      <c r="V324" s="25">
        <f t="shared" si="93"/>
        <v>100890.9</v>
      </c>
      <c r="W324" s="26">
        <v>94050</v>
      </c>
      <c r="X324" s="24">
        <f t="shared" si="94"/>
        <v>112860</v>
      </c>
      <c r="Y324" s="25">
        <f t="shared" si="95"/>
        <v>121324.5</v>
      </c>
      <c r="Z324" s="8">
        <v>109494</v>
      </c>
      <c r="AA324" s="24">
        <f t="shared" si="96"/>
        <v>131392.79999999999</v>
      </c>
      <c r="AB324" s="25">
        <f t="shared" si="97"/>
        <v>141247.25999999998</v>
      </c>
      <c r="AC324" s="8">
        <v>131393</v>
      </c>
      <c r="AD324" s="27">
        <f t="shared" si="98"/>
        <v>157671.6</v>
      </c>
      <c r="AE324" s="28">
        <f t="shared" si="99"/>
        <v>169496.97</v>
      </c>
    </row>
    <row r="325" spans="1:31" x14ac:dyDescent="0.25">
      <c r="A325" s="22">
        <v>325</v>
      </c>
      <c r="B325" s="7" t="s">
        <v>14</v>
      </c>
      <c r="C325" s="23" t="s">
        <v>375</v>
      </c>
      <c r="D325" s="23" t="str">
        <f t="shared" si="85"/>
        <v>LAGOS-OKPAI</v>
      </c>
      <c r="E325" s="23" t="s">
        <v>28</v>
      </c>
      <c r="F325" s="23" t="str">
        <f>_xlfn.XLOOKUP(Table2[[#This Row],[State]],[1]!Table1[States],[1]!Table1[Geo Zones])</f>
        <v>South South</v>
      </c>
      <c r="G325" s="8">
        <v>1074</v>
      </c>
      <c r="H325" s="8">
        <v>124992</v>
      </c>
      <c r="I325" s="24">
        <f t="shared" ref="I325:I388" si="100">H325*1.2</f>
        <v>149990.39999999999</v>
      </c>
      <c r="J325" s="25">
        <f t="shared" si="86"/>
        <v>161239.67999999999</v>
      </c>
      <c r="K325" s="8">
        <v>142848</v>
      </c>
      <c r="L325" s="24">
        <f t="shared" ref="L325:L388" si="101">K325*1.2</f>
        <v>171417.60000000001</v>
      </c>
      <c r="M325" s="25">
        <f t="shared" si="87"/>
        <v>184273.92000000001</v>
      </c>
      <c r="N325" s="8">
        <v>160704</v>
      </c>
      <c r="O325" s="24">
        <f t="shared" si="88"/>
        <v>192844.79999999999</v>
      </c>
      <c r="P325" s="25">
        <f t="shared" si="89"/>
        <v>207308.15999999997</v>
      </c>
      <c r="Q325" s="8">
        <v>221760</v>
      </c>
      <c r="R325" s="24">
        <f t="shared" si="90"/>
        <v>266112</v>
      </c>
      <c r="S325" s="25">
        <f t="shared" si="91"/>
        <v>286070.40000000002</v>
      </c>
      <c r="T325" s="26">
        <v>357120</v>
      </c>
      <c r="U325" s="24">
        <f t="shared" si="92"/>
        <v>428544</v>
      </c>
      <c r="V325" s="25">
        <f t="shared" si="93"/>
        <v>460684.79999999999</v>
      </c>
      <c r="W325" s="26">
        <v>429120</v>
      </c>
      <c r="X325" s="24">
        <f t="shared" si="94"/>
        <v>514944</v>
      </c>
      <c r="Y325" s="25">
        <f t="shared" si="95"/>
        <v>553564.80000000005</v>
      </c>
      <c r="Z325" s="8">
        <v>499968</v>
      </c>
      <c r="AA325" s="24">
        <f t="shared" si="96"/>
        <v>599961.59999999998</v>
      </c>
      <c r="AB325" s="25">
        <f t="shared" si="97"/>
        <v>644958.71999999997</v>
      </c>
      <c r="AC325" s="8">
        <v>599962</v>
      </c>
      <c r="AD325" s="27">
        <f t="shared" si="98"/>
        <v>719954.4</v>
      </c>
      <c r="AE325" s="28">
        <f t="shared" si="99"/>
        <v>773950.98</v>
      </c>
    </row>
    <row r="326" spans="1:31" x14ac:dyDescent="0.25">
      <c r="A326" s="22">
        <v>326</v>
      </c>
      <c r="B326" s="7" t="s">
        <v>14</v>
      </c>
      <c r="C326" s="23" t="s">
        <v>376</v>
      </c>
      <c r="D326" s="23" t="str">
        <f t="shared" si="85"/>
        <v>LAGOS-OKPANAM</v>
      </c>
      <c r="E326" s="23" t="s">
        <v>28</v>
      </c>
      <c r="F326" s="23" t="str">
        <f>_xlfn.XLOOKUP(Table2[[#This Row],[State]],[1]!Table1[States],[1]!Table1[Geo Zones])</f>
        <v>South South</v>
      </c>
      <c r="G326" s="8">
        <v>938</v>
      </c>
      <c r="H326" s="8">
        <v>110208</v>
      </c>
      <c r="I326" s="24">
        <f t="shared" si="100"/>
        <v>132249.60000000001</v>
      </c>
      <c r="J326" s="25">
        <f t="shared" si="86"/>
        <v>142168.32000000001</v>
      </c>
      <c r="K326" s="8">
        <v>125952</v>
      </c>
      <c r="L326" s="24">
        <f t="shared" si="101"/>
        <v>151142.39999999999</v>
      </c>
      <c r="M326" s="25">
        <f t="shared" si="87"/>
        <v>162478.07999999999</v>
      </c>
      <c r="N326" s="8">
        <v>141696</v>
      </c>
      <c r="O326" s="24">
        <f t="shared" si="88"/>
        <v>170035.19999999998</v>
      </c>
      <c r="P326" s="25">
        <f t="shared" si="89"/>
        <v>182787.83999999997</v>
      </c>
      <c r="Q326" s="8">
        <v>194880</v>
      </c>
      <c r="R326" s="24">
        <f t="shared" si="90"/>
        <v>233856</v>
      </c>
      <c r="S326" s="25">
        <f t="shared" si="91"/>
        <v>251395.20000000001</v>
      </c>
      <c r="T326" s="26">
        <v>314880</v>
      </c>
      <c r="U326" s="24">
        <f t="shared" si="92"/>
        <v>377856</v>
      </c>
      <c r="V326" s="25">
        <f t="shared" si="93"/>
        <v>406195.20000000001</v>
      </c>
      <c r="W326" s="26">
        <v>377280</v>
      </c>
      <c r="X326" s="24">
        <f t="shared" si="94"/>
        <v>452736</v>
      </c>
      <c r="Y326" s="25">
        <f t="shared" si="95"/>
        <v>486691.2</v>
      </c>
      <c r="Z326" s="8">
        <v>440832</v>
      </c>
      <c r="AA326" s="24">
        <f t="shared" si="96"/>
        <v>528998.40000000002</v>
      </c>
      <c r="AB326" s="25">
        <f t="shared" si="97"/>
        <v>568673.28000000003</v>
      </c>
      <c r="AC326" s="8">
        <v>528998</v>
      </c>
      <c r="AD326" s="27">
        <f t="shared" si="98"/>
        <v>634797.6</v>
      </c>
      <c r="AE326" s="28">
        <f t="shared" si="99"/>
        <v>682407.41999999993</v>
      </c>
    </row>
    <row r="327" spans="1:31" x14ac:dyDescent="0.25">
      <c r="A327" s="22">
        <v>327</v>
      </c>
      <c r="B327" s="7" t="s">
        <v>14</v>
      </c>
      <c r="C327" s="23" t="s">
        <v>377</v>
      </c>
      <c r="D327" s="23" t="str">
        <f t="shared" si="85"/>
        <v>LAGOS-Okpella</v>
      </c>
      <c r="E327" s="23" t="s">
        <v>45</v>
      </c>
      <c r="F327" s="23" t="str">
        <f>_xlfn.XLOOKUP(Table2[[#This Row],[State]],[1]!Table1[States],[1]!Table1[Geo Zones])</f>
        <v>South South</v>
      </c>
      <c r="G327" s="8">
        <v>942</v>
      </c>
      <c r="H327" s="8">
        <v>112560</v>
      </c>
      <c r="I327" s="24">
        <f t="shared" si="100"/>
        <v>135072</v>
      </c>
      <c r="J327" s="25">
        <f t="shared" si="86"/>
        <v>145202.4</v>
      </c>
      <c r="K327" s="8">
        <v>128640</v>
      </c>
      <c r="L327" s="24">
        <f t="shared" si="101"/>
        <v>154368</v>
      </c>
      <c r="M327" s="25">
        <f t="shared" si="87"/>
        <v>165945.60000000001</v>
      </c>
      <c r="N327" s="8">
        <v>144720</v>
      </c>
      <c r="O327" s="24">
        <f t="shared" si="88"/>
        <v>173664</v>
      </c>
      <c r="P327" s="25">
        <f t="shared" si="89"/>
        <v>186688.8</v>
      </c>
      <c r="Q327" s="8">
        <v>198720</v>
      </c>
      <c r="R327" s="24">
        <f t="shared" si="90"/>
        <v>238464</v>
      </c>
      <c r="S327" s="25">
        <f t="shared" si="91"/>
        <v>256348.79999999999</v>
      </c>
      <c r="T327" s="26">
        <v>321600</v>
      </c>
      <c r="U327" s="24">
        <f t="shared" si="92"/>
        <v>385920</v>
      </c>
      <c r="V327" s="25">
        <f t="shared" si="93"/>
        <v>414864</v>
      </c>
      <c r="W327" s="26">
        <v>385920</v>
      </c>
      <c r="X327" s="24">
        <f t="shared" si="94"/>
        <v>463104</v>
      </c>
      <c r="Y327" s="25">
        <f t="shared" si="95"/>
        <v>497836.79999999999</v>
      </c>
      <c r="Z327" s="8">
        <v>450240</v>
      </c>
      <c r="AA327" s="24">
        <f t="shared" si="96"/>
        <v>540288</v>
      </c>
      <c r="AB327" s="25">
        <f t="shared" si="97"/>
        <v>580809.6</v>
      </c>
      <c r="AC327" s="8">
        <v>540288</v>
      </c>
      <c r="AD327" s="27">
        <f t="shared" si="98"/>
        <v>648345.59999999998</v>
      </c>
      <c r="AE327" s="28">
        <f t="shared" si="99"/>
        <v>696971.52</v>
      </c>
    </row>
    <row r="328" spans="1:31" x14ac:dyDescent="0.25">
      <c r="A328" s="22">
        <v>328</v>
      </c>
      <c r="B328" s="7" t="s">
        <v>14</v>
      </c>
      <c r="C328" s="23" t="s">
        <v>378</v>
      </c>
      <c r="D328" s="23" t="str">
        <f t="shared" si="85"/>
        <v>LAGOS-OKUKU</v>
      </c>
      <c r="E328" s="23" t="s">
        <v>87</v>
      </c>
      <c r="F328" s="23" t="str">
        <f>_xlfn.XLOOKUP(Table2[[#This Row],[State]],[1]!Table1[States],[1]!Table1[Geo Zones])</f>
        <v>South West</v>
      </c>
      <c r="G328" s="8">
        <v>584</v>
      </c>
      <c r="H328" s="8">
        <v>73920</v>
      </c>
      <c r="I328" s="24">
        <f t="shared" si="100"/>
        <v>88704</v>
      </c>
      <c r="J328" s="25">
        <f t="shared" si="86"/>
        <v>95356.800000000003</v>
      </c>
      <c r="K328" s="8">
        <v>84480</v>
      </c>
      <c r="L328" s="24">
        <f t="shared" si="101"/>
        <v>101376</v>
      </c>
      <c r="M328" s="25">
        <f t="shared" si="87"/>
        <v>108979.2</v>
      </c>
      <c r="N328" s="8">
        <v>95040</v>
      </c>
      <c r="O328" s="24">
        <f t="shared" si="88"/>
        <v>114048</v>
      </c>
      <c r="P328" s="25">
        <f t="shared" si="89"/>
        <v>122601.60000000001</v>
      </c>
      <c r="Q328" s="8">
        <v>131520</v>
      </c>
      <c r="R328" s="24">
        <f t="shared" si="90"/>
        <v>157824</v>
      </c>
      <c r="S328" s="25">
        <f t="shared" si="91"/>
        <v>169660.79999999999</v>
      </c>
      <c r="T328" s="26">
        <v>211200</v>
      </c>
      <c r="U328" s="24">
        <f t="shared" si="92"/>
        <v>253440</v>
      </c>
      <c r="V328" s="25">
        <f t="shared" si="93"/>
        <v>272448</v>
      </c>
      <c r="W328" s="26">
        <v>254400</v>
      </c>
      <c r="X328" s="24">
        <f t="shared" si="94"/>
        <v>305280</v>
      </c>
      <c r="Y328" s="25">
        <f t="shared" si="95"/>
        <v>328176</v>
      </c>
      <c r="Z328" s="8">
        <v>295680</v>
      </c>
      <c r="AA328" s="24">
        <f t="shared" si="96"/>
        <v>354816</v>
      </c>
      <c r="AB328" s="25">
        <f t="shared" si="97"/>
        <v>381427.20000000001</v>
      </c>
      <c r="AC328" s="8">
        <v>354816</v>
      </c>
      <c r="AD328" s="27">
        <f t="shared" si="98"/>
        <v>425779.20000000001</v>
      </c>
      <c r="AE328" s="28">
        <f t="shared" si="99"/>
        <v>457712.64000000001</v>
      </c>
    </row>
    <row r="329" spans="1:31" x14ac:dyDescent="0.25">
      <c r="A329" s="22">
        <v>329</v>
      </c>
      <c r="B329" s="7" t="s">
        <v>14</v>
      </c>
      <c r="C329" s="23" t="s">
        <v>379</v>
      </c>
      <c r="D329" s="23" t="str">
        <f t="shared" si="85"/>
        <v>LAGOS-OLORUSOGO</v>
      </c>
      <c r="E329" s="23" t="s">
        <v>97</v>
      </c>
      <c r="F329" s="23" t="str">
        <f>_xlfn.XLOOKUP(Table2[[#This Row],[State]],[1]!Table1[States],[1]!Table1[Geo Zones])</f>
        <v>South West</v>
      </c>
      <c r="G329" s="8">
        <v>300</v>
      </c>
      <c r="H329" s="8">
        <v>46851</v>
      </c>
      <c r="I329" s="24">
        <f t="shared" si="100"/>
        <v>56221.2</v>
      </c>
      <c r="J329" s="25">
        <f t="shared" si="86"/>
        <v>60437.789999999994</v>
      </c>
      <c r="K329" s="8">
        <v>53544</v>
      </c>
      <c r="L329" s="24">
        <f t="shared" si="101"/>
        <v>64252.799999999996</v>
      </c>
      <c r="M329" s="25">
        <f t="shared" si="87"/>
        <v>69071.759999999995</v>
      </c>
      <c r="N329" s="8">
        <v>60237</v>
      </c>
      <c r="O329" s="24">
        <f t="shared" si="88"/>
        <v>72284.399999999994</v>
      </c>
      <c r="P329" s="25">
        <f t="shared" si="89"/>
        <v>77705.73</v>
      </c>
      <c r="Q329" s="8">
        <v>83420</v>
      </c>
      <c r="R329" s="24">
        <f t="shared" si="90"/>
        <v>100104</v>
      </c>
      <c r="S329" s="25">
        <f t="shared" si="91"/>
        <v>107611.8</v>
      </c>
      <c r="T329" s="26">
        <v>133860</v>
      </c>
      <c r="U329" s="24">
        <f t="shared" si="92"/>
        <v>160632</v>
      </c>
      <c r="V329" s="25">
        <f t="shared" si="93"/>
        <v>172679.4</v>
      </c>
      <c r="W329" s="26">
        <v>161020</v>
      </c>
      <c r="X329" s="24">
        <f t="shared" si="94"/>
        <v>193224</v>
      </c>
      <c r="Y329" s="25">
        <f t="shared" si="95"/>
        <v>207715.8</v>
      </c>
      <c r="Z329" s="8">
        <v>187404</v>
      </c>
      <c r="AA329" s="24">
        <f t="shared" si="96"/>
        <v>224884.8</v>
      </c>
      <c r="AB329" s="25">
        <f t="shared" si="97"/>
        <v>241751.15999999997</v>
      </c>
      <c r="AC329" s="8">
        <v>224885</v>
      </c>
      <c r="AD329" s="27">
        <f t="shared" si="98"/>
        <v>269862</v>
      </c>
      <c r="AE329" s="28">
        <f t="shared" si="99"/>
        <v>290101.65000000002</v>
      </c>
    </row>
    <row r="330" spans="1:31" x14ac:dyDescent="0.25">
      <c r="A330" s="22">
        <v>330</v>
      </c>
      <c r="B330" s="7" t="s">
        <v>14</v>
      </c>
      <c r="C330" s="23" t="s">
        <v>380</v>
      </c>
      <c r="D330" s="23" t="str">
        <f t="shared" si="85"/>
        <v>LAGOS-OMADINO</v>
      </c>
      <c r="E330" s="23" t="s">
        <v>28</v>
      </c>
      <c r="F330" s="23" t="str">
        <f>_xlfn.XLOOKUP(Table2[[#This Row],[State]],[1]!Table1[States],[1]!Table1[Geo Zones])</f>
        <v>South South</v>
      </c>
      <c r="G330" s="8">
        <v>850</v>
      </c>
      <c r="H330" s="8">
        <v>100128</v>
      </c>
      <c r="I330" s="24">
        <f t="shared" si="100"/>
        <v>120153.59999999999</v>
      </c>
      <c r="J330" s="25">
        <f t="shared" si="86"/>
        <v>129165.12</v>
      </c>
      <c r="K330" s="8">
        <v>114432</v>
      </c>
      <c r="L330" s="24">
        <f t="shared" si="101"/>
        <v>137318.39999999999</v>
      </c>
      <c r="M330" s="25">
        <f t="shared" si="87"/>
        <v>147617.28</v>
      </c>
      <c r="N330" s="8">
        <v>128736</v>
      </c>
      <c r="O330" s="24">
        <f t="shared" si="88"/>
        <v>154483.19999999998</v>
      </c>
      <c r="P330" s="25">
        <f t="shared" si="89"/>
        <v>166069.43999999997</v>
      </c>
      <c r="Q330" s="8">
        <v>177600</v>
      </c>
      <c r="R330" s="24">
        <f t="shared" si="90"/>
        <v>213120</v>
      </c>
      <c r="S330" s="25">
        <f t="shared" si="91"/>
        <v>229104</v>
      </c>
      <c r="T330" s="26">
        <v>286080</v>
      </c>
      <c r="U330" s="24">
        <f t="shared" si="92"/>
        <v>343296</v>
      </c>
      <c r="V330" s="25">
        <f t="shared" si="93"/>
        <v>369043.20000000001</v>
      </c>
      <c r="W330" s="26">
        <v>342720</v>
      </c>
      <c r="X330" s="24">
        <f t="shared" si="94"/>
        <v>411264</v>
      </c>
      <c r="Y330" s="25">
        <f t="shared" si="95"/>
        <v>442108.8</v>
      </c>
      <c r="Z330" s="8">
        <v>400512</v>
      </c>
      <c r="AA330" s="24">
        <f t="shared" si="96"/>
        <v>480614.39999999997</v>
      </c>
      <c r="AB330" s="25">
        <f t="shared" si="97"/>
        <v>516660.47999999998</v>
      </c>
      <c r="AC330" s="8">
        <v>480614</v>
      </c>
      <c r="AD330" s="27">
        <f t="shared" si="98"/>
        <v>576736.79999999993</v>
      </c>
      <c r="AE330" s="28">
        <f t="shared" si="99"/>
        <v>619992.05999999994</v>
      </c>
    </row>
    <row r="331" spans="1:31" x14ac:dyDescent="0.25">
      <c r="A331" s="22">
        <v>331</v>
      </c>
      <c r="B331" s="7" t="s">
        <v>14</v>
      </c>
      <c r="C331" s="23" t="s">
        <v>381</v>
      </c>
      <c r="D331" s="23" t="str">
        <f t="shared" si="85"/>
        <v>LAGOS-OMOLE</v>
      </c>
      <c r="E331" s="23" t="s">
        <v>31</v>
      </c>
      <c r="F331" s="23" t="str">
        <f>_xlfn.XLOOKUP(Table2[[#This Row],[State]],[1]!Table1[States],[1]!Table1[Geo Zones])</f>
        <v>South West</v>
      </c>
      <c r="G331" s="8">
        <v>61</v>
      </c>
      <c r="H331" s="8">
        <v>28067</v>
      </c>
      <c r="I331" s="24">
        <f t="shared" si="100"/>
        <v>33680.400000000001</v>
      </c>
      <c r="J331" s="25">
        <f t="shared" si="86"/>
        <v>36206.43</v>
      </c>
      <c r="K331" s="8">
        <v>32076</v>
      </c>
      <c r="L331" s="24">
        <f t="shared" si="101"/>
        <v>38491.199999999997</v>
      </c>
      <c r="M331" s="25">
        <f t="shared" si="87"/>
        <v>41378.039999999994</v>
      </c>
      <c r="N331" s="8">
        <v>36086</v>
      </c>
      <c r="O331" s="24">
        <f t="shared" si="88"/>
        <v>43303.199999999997</v>
      </c>
      <c r="P331" s="25">
        <f t="shared" si="89"/>
        <v>46550.939999999995</v>
      </c>
      <c r="Q331" s="8">
        <v>49500</v>
      </c>
      <c r="R331" s="24">
        <f t="shared" si="90"/>
        <v>59400</v>
      </c>
      <c r="S331" s="25">
        <f t="shared" si="91"/>
        <v>63855</v>
      </c>
      <c r="T331" s="26">
        <v>80190</v>
      </c>
      <c r="U331" s="24">
        <f t="shared" si="92"/>
        <v>96228</v>
      </c>
      <c r="V331" s="25">
        <f t="shared" si="93"/>
        <v>103445.1</v>
      </c>
      <c r="W331" s="26">
        <v>96030</v>
      </c>
      <c r="X331" s="24">
        <f t="shared" si="94"/>
        <v>115236</v>
      </c>
      <c r="Y331" s="25">
        <f t="shared" si="95"/>
        <v>123878.7</v>
      </c>
      <c r="Z331" s="8">
        <v>112266</v>
      </c>
      <c r="AA331" s="24">
        <f t="shared" si="96"/>
        <v>134719.19999999998</v>
      </c>
      <c r="AB331" s="25">
        <f t="shared" si="97"/>
        <v>144823.13999999998</v>
      </c>
      <c r="AC331" s="8">
        <v>134719</v>
      </c>
      <c r="AD331" s="27">
        <f t="shared" si="98"/>
        <v>161662.79999999999</v>
      </c>
      <c r="AE331" s="28">
        <f t="shared" si="99"/>
        <v>173787.50999999998</v>
      </c>
    </row>
    <row r="332" spans="1:31" x14ac:dyDescent="0.25">
      <c r="A332" s="22">
        <v>332</v>
      </c>
      <c r="B332" s="7" t="s">
        <v>14</v>
      </c>
      <c r="C332" s="23" t="s">
        <v>382</v>
      </c>
      <c r="D332" s="23" t="str">
        <f t="shared" si="85"/>
        <v>LAGOS-OMU-ARAN</v>
      </c>
      <c r="E332" s="23" t="s">
        <v>105</v>
      </c>
      <c r="F332" s="23" t="str">
        <f>_xlfn.XLOOKUP(Table2[[#This Row],[State]],[1]!Table1[States],[1]!Table1[Geo Zones])</f>
        <v>North Central</v>
      </c>
      <c r="G332" s="8">
        <v>372</v>
      </c>
      <c r="H332" s="8">
        <v>50400</v>
      </c>
      <c r="I332" s="24">
        <f t="shared" si="100"/>
        <v>60480</v>
      </c>
      <c r="J332" s="25">
        <f t="shared" si="86"/>
        <v>65016</v>
      </c>
      <c r="K332" s="8">
        <v>57600</v>
      </c>
      <c r="L332" s="24">
        <f t="shared" si="101"/>
        <v>69120</v>
      </c>
      <c r="M332" s="25">
        <f t="shared" si="87"/>
        <v>74304</v>
      </c>
      <c r="N332" s="8">
        <v>64800</v>
      </c>
      <c r="O332" s="24">
        <f t="shared" si="88"/>
        <v>77760</v>
      </c>
      <c r="P332" s="25">
        <f t="shared" si="89"/>
        <v>83592</v>
      </c>
      <c r="Q332" s="8">
        <v>89280</v>
      </c>
      <c r="R332" s="24">
        <f t="shared" si="90"/>
        <v>107136</v>
      </c>
      <c r="S332" s="25">
        <f t="shared" si="91"/>
        <v>115171.2</v>
      </c>
      <c r="T332" s="26">
        <v>144000</v>
      </c>
      <c r="U332" s="24">
        <f t="shared" si="92"/>
        <v>172800</v>
      </c>
      <c r="V332" s="25">
        <f t="shared" si="93"/>
        <v>185760</v>
      </c>
      <c r="W332" s="26">
        <v>172800</v>
      </c>
      <c r="X332" s="24">
        <f t="shared" si="94"/>
        <v>207360</v>
      </c>
      <c r="Y332" s="25">
        <f t="shared" si="95"/>
        <v>222912</v>
      </c>
      <c r="Z332" s="8">
        <v>201600</v>
      </c>
      <c r="AA332" s="24">
        <f t="shared" si="96"/>
        <v>241920</v>
      </c>
      <c r="AB332" s="25">
        <f t="shared" si="97"/>
        <v>260064</v>
      </c>
      <c r="AC332" s="8">
        <v>241920</v>
      </c>
      <c r="AD332" s="27">
        <f t="shared" si="98"/>
        <v>290304</v>
      </c>
      <c r="AE332" s="28">
        <f t="shared" si="99"/>
        <v>312076.79999999999</v>
      </c>
    </row>
    <row r="333" spans="1:31" x14ac:dyDescent="0.25">
      <c r="A333" s="22">
        <v>333</v>
      </c>
      <c r="B333" s="7" t="s">
        <v>14</v>
      </c>
      <c r="C333" s="23" t="s">
        <v>383</v>
      </c>
      <c r="D333" s="23" t="str">
        <f t="shared" si="85"/>
        <v>LAGOS-OMUO  EKITI</v>
      </c>
      <c r="E333" s="23" t="s">
        <v>36</v>
      </c>
      <c r="F333" s="23" t="str">
        <f>_xlfn.XLOOKUP(Table2[[#This Row],[State]],[1]!Table1[States],[1]!Table1[Geo Zones])</f>
        <v>South West</v>
      </c>
      <c r="G333" s="8">
        <v>854</v>
      </c>
      <c r="H333" s="8">
        <v>100128</v>
      </c>
      <c r="I333" s="24">
        <f t="shared" si="100"/>
        <v>120153.59999999999</v>
      </c>
      <c r="J333" s="25">
        <f t="shared" si="86"/>
        <v>129165.12</v>
      </c>
      <c r="K333" s="8">
        <v>114432</v>
      </c>
      <c r="L333" s="24">
        <f t="shared" si="101"/>
        <v>137318.39999999999</v>
      </c>
      <c r="M333" s="25">
        <f t="shared" si="87"/>
        <v>147617.28</v>
      </c>
      <c r="N333" s="8">
        <v>128736</v>
      </c>
      <c r="O333" s="24">
        <f t="shared" si="88"/>
        <v>154483.19999999998</v>
      </c>
      <c r="P333" s="25">
        <f t="shared" si="89"/>
        <v>166069.43999999997</v>
      </c>
      <c r="Q333" s="8">
        <v>177600</v>
      </c>
      <c r="R333" s="24">
        <f t="shared" si="90"/>
        <v>213120</v>
      </c>
      <c r="S333" s="25">
        <f t="shared" si="91"/>
        <v>229104</v>
      </c>
      <c r="T333" s="26">
        <v>286080</v>
      </c>
      <c r="U333" s="24">
        <f t="shared" si="92"/>
        <v>343296</v>
      </c>
      <c r="V333" s="25">
        <f t="shared" si="93"/>
        <v>369043.20000000001</v>
      </c>
      <c r="W333" s="26">
        <v>342720</v>
      </c>
      <c r="X333" s="24">
        <f t="shared" si="94"/>
        <v>411264</v>
      </c>
      <c r="Y333" s="25">
        <f t="shared" si="95"/>
        <v>442108.8</v>
      </c>
      <c r="Z333" s="8">
        <v>400512</v>
      </c>
      <c r="AA333" s="24">
        <f t="shared" si="96"/>
        <v>480614.39999999997</v>
      </c>
      <c r="AB333" s="25">
        <f t="shared" si="97"/>
        <v>516660.47999999998</v>
      </c>
      <c r="AC333" s="8">
        <v>480614</v>
      </c>
      <c r="AD333" s="27">
        <f t="shared" si="98"/>
        <v>576736.79999999993</v>
      </c>
      <c r="AE333" s="28">
        <f t="shared" si="99"/>
        <v>619992.05999999994</v>
      </c>
    </row>
    <row r="334" spans="1:31" x14ac:dyDescent="0.25">
      <c r="A334" s="22">
        <v>334</v>
      </c>
      <c r="B334" s="7" t="s">
        <v>14</v>
      </c>
      <c r="C334" s="23" t="s">
        <v>384</v>
      </c>
      <c r="D334" s="23" t="str">
        <f t="shared" si="85"/>
        <v>LAGOS-ONDO</v>
      </c>
      <c r="E334" s="23" t="s">
        <v>60</v>
      </c>
      <c r="F334" s="23" t="str">
        <f>_xlfn.XLOOKUP(Table2[[#This Row],[State]],[1]!Table1[States],[1]!Table1[Geo Zones])</f>
        <v>South West</v>
      </c>
      <c r="G334" s="8">
        <v>520</v>
      </c>
      <c r="H334" s="8">
        <v>71904</v>
      </c>
      <c r="I334" s="24">
        <f t="shared" si="100"/>
        <v>86284.800000000003</v>
      </c>
      <c r="J334" s="25">
        <f t="shared" si="86"/>
        <v>92756.160000000003</v>
      </c>
      <c r="K334" s="8">
        <v>82176</v>
      </c>
      <c r="L334" s="24">
        <f t="shared" si="101"/>
        <v>98611.199999999997</v>
      </c>
      <c r="M334" s="25">
        <f t="shared" si="87"/>
        <v>106007.03999999999</v>
      </c>
      <c r="N334" s="8">
        <v>92448</v>
      </c>
      <c r="O334" s="24">
        <f t="shared" si="88"/>
        <v>110937.59999999999</v>
      </c>
      <c r="P334" s="25">
        <f t="shared" si="89"/>
        <v>119257.91999999998</v>
      </c>
      <c r="Q334" s="8">
        <v>126720</v>
      </c>
      <c r="R334" s="24">
        <f t="shared" si="90"/>
        <v>152064</v>
      </c>
      <c r="S334" s="25">
        <f t="shared" si="91"/>
        <v>163468.79999999999</v>
      </c>
      <c r="T334" s="26">
        <v>205440</v>
      </c>
      <c r="U334" s="24">
        <f t="shared" si="92"/>
        <v>246528</v>
      </c>
      <c r="V334" s="25">
        <f t="shared" si="93"/>
        <v>265017.59999999998</v>
      </c>
      <c r="W334" s="26">
        <v>245760</v>
      </c>
      <c r="X334" s="24">
        <f t="shared" si="94"/>
        <v>294912</v>
      </c>
      <c r="Y334" s="25">
        <f t="shared" si="95"/>
        <v>317030.40000000002</v>
      </c>
      <c r="Z334" s="8">
        <v>287616</v>
      </c>
      <c r="AA334" s="24">
        <f t="shared" si="96"/>
        <v>345139.20000000001</v>
      </c>
      <c r="AB334" s="25">
        <f t="shared" si="97"/>
        <v>371024.64000000001</v>
      </c>
      <c r="AC334" s="8">
        <v>345139</v>
      </c>
      <c r="AD334" s="27">
        <f t="shared" si="98"/>
        <v>414166.8</v>
      </c>
      <c r="AE334" s="28">
        <f t="shared" si="99"/>
        <v>445229.31</v>
      </c>
    </row>
    <row r="335" spans="1:31" x14ac:dyDescent="0.25">
      <c r="A335" s="22">
        <v>335</v>
      </c>
      <c r="B335" s="7" t="s">
        <v>14</v>
      </c>
      <c r="C335" s="23" t="s">
        <v>384</v>
      </c>
      <c r="D335" s="23" t="str">
        <f t="shared" si="85"/>
        <v>LAGOS-ONDO</v>
      </c>
      <c r="E335" s="23" t="s">
        <v>60</v>
      </c>
      <c r="F335" s="23" t="str">
        <f>_xlfn.XLOOKUP(Table2[[#This Row],[State]],[1]!Table1[States],[1]!Table1[Geo Zones])</f>
        <v>South West</v>
      </c>
      <c r="G335" s="8">
        <v>655</v>
      </c>
      <c r="H335" s="8">
        <v>85344</v>
      </c>
      <c r="I335" s="24">
        <f t="shared" si="100"/>
        <v>102412.8</v>
      </c>
      <c r="J335" s="25">
        <f t="shared" si="86"/>
        <v>110093.76000000001</v>
      </c>
      <c r="K335" s="8">
        <v>97536</v>
      </c>
      <c r="L335" s="24">
        <f t="shared" si="101"/>
        <v>117043.2</v>
      </c>
      <c r="M335" s="25">
        <f t="shared" si="87"/>
        <v>125821.44</v>
      </c>
      <c r="N335" s="8">
        <v>109728</v>
      </c>
      <c r="O335" s="24">
        <f t="shared" si="88"/>
        <v>131673.60000000001</v>
      </c>
      <c r="P335" s="25">
        <f t="shared" si="89"/>
        <v>141549.12</v>
      </c>
      <c r="Q335" s="8">
        <v>150720</v>
      </c>
      <c r="R335" s="24">
        <f t="shared" si="90"/>
        <v>180864</v>
      </c>
      <c r="S335" s="25">
        <f t="shared" si="91"/>
        <v>194428.79999999999</v>
      </c>
      <c r="T335" s="26">
        <v>243840</v>
      </c>
      <c r="U335" s="24">
        <f t="shared" si="92"/>
        <v>292608</v>
      </c>
      <c r="V335" s="25">
        <f t="shared" si="93"/>
        <v>314553.59999999998</v>
      </c>
      <c r="W335" s="26">
        <v>292800</v>
      </c>
      <c r="X335" s="24">
        <f t="shared" si="94"/>
        <v>351360</v>
      </c>
      <c r="Y335" s="25">
        <f t="shared" si="95"/>
        <v>377712</v>
      </c>
      <c r="Z335" s="8">
        <v>341376</v>
      </c>
      <c r="AA335" s="24">
        <f t="shared" si="96"/>
        <v>409651.20000000001</v>
      </c>
      <c r="AB335" s="25">
        <f t="shared" si="97"/>
        <v>440375.04000000004</v>
      </c>
      <c r="AC335" s="8">
        <v>409651</v>
      </c>
      <c r="AD335" s="27">
        <f t="shared" si="98"/>
        <v>491581.19999999995</v>
      </c>
      <c r="AE335" s="28">
        <f t="shared" si="99"/>
        <v>528449.78999999992</v>
      </c>
    </row>
    <row r="336" spans="1:31" x14ac:dyDescent="0.25">
      <c r="A336" s="22">
        <v>336</v>
      </c>
      <c r="B336" s="7" t="s">
        <v>14</v>
      </c>
      <c r="C336" s="23" t="s">
        <v>385</v>
      </c>
      <c r="D336" s="23" t="str">
        <f t="shared" si="85"/>
        <v>LAGOS-ONIKAN</v>
      </c>
      <c r="E336" s="23" t="s">
        <v>31</v>
      </c>
      <c r="F336" s="23" t="str">
        <f>_xlfn.XLOOKUP(Table2[[#This Row],[State]],[1]!Table1[States],[1]!Table1[Geo Zones])</f>
        <v>South West</v>
      </c>
      <c r="G336" s="8">
        <v>24</v>
      </c>
      <c r="H336" s="8">
        <v>27027</v>
      </c>
      <c r="I336" s="24">
        <f t="shared" si="100"/>
        <v>32432.399999999998</v>
      </c>
      <c r="J336" s="25">
        <f t="shared" si="86"/>
        <v>34864.829999999994</v>
      </c>
      <c r="K336" s="8">
        <v>30888</v>
      </c>
      <c r="L336" s="24">
        <f t="shared" si="101"/>
        <v>37065.599999999999</v>
      </c>
      <c r="M336" s="25">
        <f t="shared" si="87"/>
        <v>39845.519999999997</v>
      </c>
      <c r="N336" s="8">
        <v>34749</v>
      </c>
      <c r="O336" s="24">
        <f t="shared" si="88"/>
        <v>41698.799999999996</v>
      </c>
      <c r="P336" s="25">
        <f t="shared" si="89"/>
        <v>44826.209999999992</v>
      </c>
      <c r="Q336" s="8">
        <v>47520</v>
      </c>
      <c r="R336" s="24">
        <f t="shared" si="90"/>
        <v>57024</v>
      </c>
      <c r="S336" s="25">
        <f t="shared" si="91"/>
        <v>61300.800000000003</v>
      </c>
      <c r="T336" s="26">
        <v>77220</v>
      </c>
      <c r="U336" s="24">
        <f t="shared" si="92"/>
        <v>92664</v>
      </c>
      <c r="V336" s="25">
        <f t="shared" si="93"/>
        <v>99613.8</v>
      </c>
      <c r="W336" s="26">
        <v>92070</v>
      </c>
      <c r="X336" s="24">
        <f t="shared" si="94"/>
        <v>110484</v>
      </c>
      <c r="Y336" s="25">
        <f t="shared" si="95"/>
        <v>118770.3</v>
      </c>
      <c r="Z336" s="8">
        <v>108108</v>
      </c>
      <c r="AA336" s="24">
        <f t="shared" si="96"/>
        <v>129729.59999999999</v>
      </c>
      <c r="AB336" s="25">
        <f t="shared" si="97"/>
        <v>139459.31999999998</v>
      </c>
      <c r="AC336" s="8">
        <v>129730</v>
      </c>
      <c r="AD336" s="27">
        <f t="shared" si="98"/>
        <v>155676</v>
      </c>
      <c r="AE336" s="28">
        <f t="shared" si="99"/>
        <v>167351.70000000001</v>
      </c>
    </row>
    <row r="337" spans="1:31" x14ac:dyDescent="0.25">
      <c r="A337" s="22">
        <v>337</v>
      </c>
      <c r="B337" s="7" t="s">
        <v>14</v>
      </c>
      <c r="C337" s="23" t="s">
        <v>386</v>
      </c>
      <c r="D337" s="23" t="str">
        <f t="shared" si="85"/>
        <v>LAGOS-ONITSHA</v>
      </c>
      <c r="E337" s="23" t="s">
        <v>18</v>
      </c>
      <c r="F337" s="23" t="str">
        <f>_xlfn.XLOOKUP(Table2[[#This Row],[State]],[1]!Table1[States],[1]!Table1[Geo Zones])</f>
        <v>South East</v>
      </c>
      <c r="G337" s="8">
        <v>940</v>
      </c>
      <c r="H337" s="8">
        <v>109872</v>
      </c>
      <c r="I337" s="24">
        <f t="shared" si="100"/>
        <v>131846.39999999999</v>
      </c>
      <c r="J337" s="25">
        <f t="shared" si="86"/>
        <v>141734.88</v>
      </c>
      <c r="K337" s="8">
        <v>125568</v>
      </c>
      <c r="L337" s="24">
        <f t="shared" si="101"/>
        <v>150681.60000000001</v>
      </c>
      <c r="M337" s="25">
        <f t="shared" si="87"/>
        <v>161982.72</v>
      </c>
      <c r="N337" s="8">
        <v>141264</v>
      </c>
      <c r="O337" s="24">
        <f t="shared" si="88"/>
        <v>169516.79999999999</v>
      </c>
      <c r="P337" s="25">
        <f t="shared" si="89"/>
        <v>182230.56</v>
      </c>
      <c r="Q337" s="8">
        <v>194880</v>
      </c>
      <c r="R337" s="24">
        <f t="shared" si="90"/>
        <v>233856</v>
      </c>
      <c r="S337" s="25">
        <f t="shared" si="91"/>
        <v>251395.20000000001</v>
      </c>
      <c r="T337" s="26">
        <v>313920</v>
      </c>
      <c r="U337" s="24">
        <f t="shared" si="92"/>
        <v>376704</v>
      </c>
      <c r="V337" s="25">
        <f t="shared" si="93"/>
        <v>404956.8</v>
      </c>
      <c r="W337" s="26">
        <v>376320</v>
      </c>
      <c r="X337" s="24">
        <f t="shared" si="94"/>
        <v>451584</v>
      </c>
      <c r="Y337" s="25">
        <f t="shared" si="95"/>
        <v>485452.79999999999</v>
      </c>
      <c r="Z337" s="8">
        <v>439488</v>
      </c>
      <c r="AA337" s="24">
        <f t="shared" si="96"/>
        <v>527385.59999999998</v>
      </c>
      <c r="AB337" s="25">
        <f t="shared" si="97"/>
        <v>566939.52</v>
      </c>
      <c r="AC337" s="8">
        <v>527386</v>
      </c>
      <c r="AD337" s="27">
        <f t="shared" si="98"/>
        <v>632863.19999999995</v>
      </c>
      <c r="AE337" s="28">
        <f t="shared" si="99"/>
        <v>680327.94</v>
      </c>
    </row>
    <row r="338" spans="1:31" x14ac:dyDescent="0.25">
      <c r="A338" s="22">
        <v>339</v>
      </c>
      <c r="B338" s="7" t="s">
        <v>14</v>
      </c>
      <c r="C338" s="23" t="s">
        <v>387</v>
      </c>
      <c r="D338" s="23" t="str">
        <f t="shared" si="85"/>
        <v>LAGOS-OPEBI</v>
      </c>
      <c r="E338" s="23" t="s">
        <v>31</v>
      </c>
      <c r="F338" s="23" t="str">
        <f>_xlfn.XLOOKUP(Table2[[#This Row],[State]],[1]!Table1[States],[1]!Table1[Geo Zones])</f>
        <v>South West</v>
      </c>
      <c r="G338" s="8">
        <v>40</v>
      </c>
      <c r="H338" s="8">
        <v>27027</v>
      </c>
      <c r="I338" s="24">
        <f t="shared" si="100"/>
        <v>32432.399999999998</v>
      </c>
      <c r="J338" s="25">
        <f t="shared" si="86"/>
        <v>34864.829999999994</v>
      </c>
      <c r="K338" s="8">
        <v>30888</v>
      </c>
      <c r="L338" s="24">
        <f t="shared" si="101"/>
        <v>37065.599999999999</v>
      </c>
      <c r="M338" s="25">
        <f t="shared" si="87"/>
        <v>39845.519999999997</v>
      </c>
      <c r="N338" s="8">
        <v>34749</v>
      </c>
      <c r="O338" s="24">
        <f t="shared" si="88"/>
        <v>41698.799999999996</v>
      </c>
      <c r="P338" s="25">
        <f t="shared" si="89"/>
        <v>44826.209999999992</v>
      </c>
      <c r="Q338" s="8">
        <v>47520</v>
      </c>
      <c r="R338" s="24">
        <f t="shared" si="90"/>
        <v>57024</v>
      </c>
      <c r="S338" s="25">
        <f t="shared" si="91"/>
        <v>61300.800000000003</v>
      </c>
      <c r="T338" s="26">
        <v>77220</v>
      </c>
      <c r="U338" s="24">
        <f t="shared" si="92"/>
        <v>92664</v>
      </c>
      <c r="V338" s="25">
        <f t="shared" si="93"/>
        <v>99613.8</v>
      </c>
      <c r="W338" s="26">
        <v>93060</v>
      </c>
      <c r="X338" s="24">
        <f t="shared" si="94"/>
        <v>111672</v>
      </c>
      <c r="Y338" s="25">
        <f t="shared" si="95"/>
        <v>120047.4</v>
      </c>
      <c r="Z338" s="8">
        <v>108108</v>
      </c>
      <c r="AA338" s="24">
        <f t="shared" si="96"/>
        <v>129729.59999999999</v>
      </c>
      <c r="AB338" s="25">
        <f t="shared" si="97"/>
        <v>139459.31999999998</v>
      </c>
      <c r="AC338" s="8">
        <v>129730</v>
      </c>
      <c r="AD338" s="27">
        <f t="shared" si="98"/>
        <v>155676</v>
      </c>
      <c r="AE338" s="28">
        <f t="shared" si="99"/>
        <v>167351.70000000001</v>
      </c>
    </row>
    <row r="339" spans="1:31" x14ac:dyDescent="0.25">
      <c r="A339" s="22">
        <v>340</v>
      </c>
      <c r="B339" s="7" t="s">
        <v>14</v>
      </c>
      <c r="C339" s="23" t="s">
        <v>388</v>
      </c>
      <c r="D339" s="23" t="str">
        <f t="shared" si="85"/>
        <v>LAGOS-ORE</v>
      </c>
      <c r="E339" s="23" t="s">
        <v>60</v>
      </c>
      <c r="F339" s="23" t="str">
        <f>_xlfn.XLOOKUP(Table2[[#This Row],[State]],[1]!Table1[States],[1]!Table1[Geo Zones])</f>
        <v>South West</v>
      </c>
      <c r="G339" s="8">
        <v>440</v>
      </c>
      <c r="H339" s="8">
        <v>63504</v>
      </c>
      <c r="I339" s="24">
        <f t="shared" si="100"/>
        <v>76204.800000000003</v>
      </c>
      <c r="J339" s="25">
        <f t="shared" si="86"/>
        <v>81920.160000000003</v>
      </c>
      <c r="K339" s="8">
        <v>72576</v>
      </c>
      <c r="L339" s="24">
        <f t="shared" si="101"/>
        <v>87091.199999999997</v>
      </c>
      <c r="M339" s="25">
        <f t="shared" si="87"/>
        <v>93623.039999999994</v>
      </c>
      <c r="N339" s="8">
        <v>81648</v>
      </c>
      <c r="O339" s="24">
        <f t="shared" si="88"/>
        <v>97977.599999999991</v>
      </c>
      <c r="P339" s="25">
        <f t="shared" si="89"/>
        <v>105325.91999999998</v>
      </c>
      <c r="Q339" s="8">
        <v>112320</v>
      </c>
      <c r="R339" s="24">
        <f t="shared" si="90"/>
        <v>134784</v>
      </c>
      <c r="S339" s="25">
        <f t="shared" si="91"/>
        <v>144892.79999999999</v>
      </c>
      <c r="T339" s="26">
        <v>181440</v>
      </c>
      <c r="U339" s="24">
        <f t="shared" si="92"/>
        <v>217728</v>
      </c>
      <c r="V339" s="25">
        <f t="shared" si="93"/>
        <v>234057.60000000001</v>
      </c>
      <c r="W339" s="26">
        <v>217920</v>
      </c>
      <c r="X339" s="24">
        <f t="shared" si="94"/>
        <v>261504</v>
      </c>
      <c r="Y339" s="25">
        <f t="shared" si="95"/>
        <v>281116.79999999999</v>
      </c>
      <c r="Z339" s="8">
        <v>254016</v>
      </c>
      <c r="AA339" s="24">
        <f t="shared" si="96"/>
        <v>304819.20000000001</v>
      </c>
      <c r="AB339" s="25">
        <f t="shared" si="97"/>
        <v>327680.64000000001</v>
      </c>
      <c r="AC339" s="8">
        <v>304819</v>
      </c>
      <c r="AD339" s="27">
        <f t="shared" si="98"/>
        <v>365782.8</v>
      </c>
      <c r="AE339" s="28">
        <f t="shared" si="99"/>
        <v>393216.51</v>
      </c>
    </row>
    <row r="340" spans="1:31" x14ac:dyDescent="0.25">
      <c r="A340" s="22">
        <v>341</v>
      </c>
      <c r="B340" s="7" t="s">
        <v>14</v>
      </c>
      <c r="C340" s="23" t="s">
        <v>389</v>
      </c>
      <c r="D340" s="23" t="str">
        <f t="shared" si="85"/>
        <v>LAGOS-OREGUN</v>
      </c>
      <c r="E340" s="23" t="s">
        <v>31</v>
      </c>
      <c r="F340" s="23" t="str">
        <f>_xlfn.XLOOKUP(Table2[[#This Row],[State]],[1]!Table1[States],[1]!Table1[Geo Zones])</f>
        <v>South West</v>
      </c>
      <c r="G340" s="8">
        <v>50</v>
      </c>
      <c r="H340" s="8">
        <v>27027</v>
      </c>
      <c r="I340" s="24">
        <f t="shared" si="100"/>
        <v>32432.399999999998</v>
      </c>
      <c r="J340" s="25">
        <f t="shared" si="86"/>
        <v>34864.829999999994</v>
      </c>
      <c r="K340" s="8">
        <v>30888</v>
      </c>
      <c r="L340" s="24">
        <f t="shared" si="101"/>
        <v>37065.599999999999</v>
      </c>
      <c r="M340" s="25">
        <f t="shared" si="87"/>
        <v>39845.519999999997</v>
      </c>
      <c r="N340" s="8">
        <v>34749</v>
      </c>
      <c r="O340" s="24">
        <f t="shared" si="88"/>
        <v>41698.799999999996</v>
      </c>
      <c r="P340" s="25">
        <f t="shared" si="89"/>
        <v>44826.209999999992</v>
      </c>
      <c r="Q340" s="8">
        <v>47520</v>
      </c>
      <c r="R340" s="24">
        <f t="shared" si="90"/>
        <v>57024</v>
      </c>
      <c r="S340" s="25">
        <f t="shared" si="91"/>
        <v>61300.800000000003</v>
      </c>
      <c r="T340" s="26">
        <v>77220</v>
      </c>
      <c r="U340" s="24">
        <f t="shared" si="92"/>
        <v>92664</v>
      </c>
      <c r="V340" s="25">
        <f t="shared" si="93"/>
        <v>99613.8</v>
      </c>
      <c r="W340" s="26">
        <v>93060</v>
      </c>
      <c r="X340" s="24">
        <f t="shared" si="94"/>
        <v>111672</v>
      </c>
      <c r="Y340" s="25">
        <f t="shared" si="95"/>
        <v>120047.4</v>
      </c>
      <c r="Z340" s="8">
        <v>108108</v>
      </c>
      <c r="AA340" s="24">
        <f t="shared" si="96"/>
        <v>129729.59999999999</v>
      </c>
      <c r="AB340" s="25">
        <f t="shared" si="97"/>
        <v>139459.31999999998</v>
      </c>
      <c r="AC340" s="8">
        <v>129730</v>
      </c>
      <c r="AD340" s="27">
        <f t="shared" si="98"/>
        <v>155676</v>
      </c>
      <c r="AE340" s="28">
        <f t="shared" si="99"/>
        <v>167351.70000000001</v>
      </c>
    </row>
    <row r="341" spans="1:31" x14ac:dyDescent="0.25">
      <c r="A341" s="22">
        <v>342</v>
      </c>
      <c r="B341" s="7" t="s">
        <v>14</v>
      </c>
      <c r="C341" s="23" t="s">
        <v>390</v>
      </c>
      <c r="D341" s="23" t="str">
        <f t="shared" si="85"/>
        <v>LAGOS-ORILE</v>
      </c>
      <c r="E341" s="23" t="s">
        <v>31</v>
      </c>
      <c r="F341" s="23" t="str">
        <f>_xlfn.XLOOKUP(Table2[[#This Row],[State]],[1]!Table1[States],[1]!Table1[Geo Zones])</f>
        <v>South West</v>
      </c>
      <c r="G341" s="8">
        <v>15</v>
      </c>
      <c r="H341" s="8">
        <v>27374</v>
      </c>
      <c r="I341" s="24">
        <f t="shared" si="100"/>
        <v>32848.799999999996</v>
      </c>
      <c r="J341" s="25">
        <f t="shared" si="86"/>
        <v>35312.459999999992</v>
      </c>
      <c r="K341" s="8">
        <v>31284</v>
      </c>
      <c r="L341" s="24">
        <f t="shared" si="101"/>
        <v>37540.799999999996</v>
      </c>
      <c r="M341" s="25">
        <f t="shared" si="87"/>
        <v>40356.359999999993</v>
      </c>
      <c r="N341" s="8">
        <v>35195</v>
      </c>
      <c r="O341" s="24">
        <f t="shared" si="88"/>
        <v>42234</v>
      </c>
      <c r="P341" s="25">
        <f t="shared" si="89"/>
        <v>45401.55</v>
      </c>
      <c r="Q341" s="8">
        <v>48510</v>
      </c>
      <c r="R341" s="24">
        <f t="shared" si="90"/>
        <v>58212</v>
      </c>
      <c r="S341" s="25">
        <f t="shared" si="91"/>
        <v>62577.9</v>
      </c>
      <c r="T341" s="26">
        <v>78210</v>
      </c>
      <c r="U341" s="24">
        <f t="shared" si="92"/>
        <v>93852</v>
      </c>
      <c r="V341" s="25">
        <f t="shared" si="93"/>
        <v>100890.9</v>
      </c>
      <c r="W341" s="26">
        <v>93060</v>
      </c>
      <c r="X341" s="24">
        <f t="shared" si="94"/>
        <v>111672</v>
      </c>
      <c r="Y341" s="25">
        <f t="shared" si="95"/>
        <v>120047.4</v>
      </c>
      <c r="Z341" s="8">
        <v>109494</v>
      </c>
      <c r="AA341" s="24">
        <f t="shared" si="96"/>
        <v>131392.79999999999</v>
      </c>
      <c r="AB341" s="25">
        <f t="shared" si="97"/>
        <v>141247.25999999998</v>
      </c>
      <c r="AC341" s="8">
        <v>131393</v>
      </c>
      <c r="AD341" s="27">
        <f t="shared" si="98"/>
        <v>157671.6</v>
      </c>
      <c r="AE341" s="28">
        <f t="shared" si="99"/>
        <v>169496.97</v>
      </c>
    </row>
    <row r="342" spans="1:31" x14ac:dyDescent="0.25">
      <c r="A342" s="22">
        <v>343</v>
      </c>
      <c r="B342" s="7" t="s">
        <v>14</v>
      </c>
      <c r="C342" s="23" t="s">
        <v>391</v>
      </c>
      <c r="D342" s="23" t="str">
        <f t="shared" si="85"/>
        <v>LAGOS-ORILE AGEGE</v>
      </c>
      <c r="E342" s="23" t="s">
        <v>31</v>
      </c>
      <c r="F342" s="23" t="str">
        <f>_xlfn.XLOOKUP(Table2[[#This Row],[State]],[1]!Table1[States],[1]!Table1[Geo Zones])</f>
        <v>South West</v>
      </c>
      <c r="G342" s="8">
        <v>65</v>
      </c>
      <c r="H342" s="8">
        <v>29106</v>
      </c>
      <c r="I342" s="24">
        <f t="shared" si="100"/>
        <v>34927.199999999997</v>
      </c>
      <c r="J342" s="25">
        <f t="shared" si="86"/>
        <v>37546.74</v>
      </c>
      <c r="K342" s="8">
        <v>33264</v>
      </c>
      <c r="L342" s="24">
        <f t="shared" si="101"/>
        <v>39916.799999999996</v>
      </c>
      <c r="M342" s="25">
        <f t="shared" si="87"/>
        <v>42910.559999999998</v>
      </c>
      <c r="N342" s="8">
        <v>37422</v>
      </c>
      <c r="O342" s="24">
        <f t="shared" si="88"/>
        <v>44906.400000000001</v>
      </c>
      <c r="P342" s="25">
        <f t="shared" si="89"/>
        <v>48274.380000000005</v>
      </c>
      <c r="Q342" s="8">
        <v>51480</v>
      </c>
      <c r="R342" s="24">
        <f t="shared" si="90"/>
        <v>61776</v>
      </c>
      <c r="S342" s="25">
        <f t="shared" si="91"/>
        <v>66409.2</v>
      </c>
      <c r="T342" s="26">
        <v>83160</v>
      </c>
      <c r="U342" s="24">
        <f t="shared" si="92"/>
        <v>99792</v>
      </c>
      <c r="V342" s="25">
        <f t="shared" si="93"/>
        <v>107276.4</v>
      </c>
      <c r="W342" s="26">
        <v>99990</v>
      </c>
      <c r="X342" s="24">
        <f t="shared" si="94"/>
        <v>119988</v>
      </c>
      <c r="Y342" s="25">
        <f t="shared" si="95"/>
        <v>128987.1</v>
      </c>
      <c r="Z342" s="8">
        <v>116424</v>
      </c>
      <c r="AA342" s="24">
        <f t="shared" si="96"/>
        <v>139708.79999999999</v>
      </c>
      <c r="AB342" s="25">
        <f t="shared" si="97"/>
        <v>150186.96</v>
      </c>
      <c r="AC342" s="8">
        <v>139709</v>
      </c>
      <c r="AD342" s="27">
        <f t="shared" si="98"/>
        <v>167650.79999999999</v>
      </c>
      <c r="AE342" s="28">
        <f t="shared" si="99"/>
        <v>180224.61</v>
      </c>
    </row>
    <row r="343" spans="1:31" x14ac:dyDescent="0.25">
      <c r="A343" s="22">
        <v>344</v>
      </c>
      <c r="B343" s="7" t="s">
        <v>14</v>
      </c>
      <c r="C343" s="23" t="s">
        <v>392</v>
      </c>
      <c r="D343" s="23" t="str">
        <f t="shared" si="85"/>
        <v>LAGOS-ORLU</v>
      </c>
      <c r="E343" s="23" t="s">
        <v>319</v>
      </c>
      <c r="F343" s="23" t="str">
        <f>_xlfn.XLOOKUP(Table2[[#This Row],[State]],[1]!Table1[States],[1]!Table1[Geo Zones])</f>
        <v>South East</v>
      </c>
      <c r="G343" s="8">
        <v>1072</v>
      </c>
      <c r="H343" s="8">
        <v>124656</v>
      </c>
      <c r="I343" s="24">
        <f t="shared" si="100"/>
        <v>149587.19999999998</v>
      </c>
      <c r="J343" s="25">
        <f t="shared" si="86"/>
        <v>160806.24</v>
      </c>
      <c r="K343" s="8">
        <v>142464</v>
      </c>
      <c r="L343" s="24">
        <f t="shared" si="101"/>
        <v>170956.79999999999</v>
      </c>
      <c r="M343" s="25">
        <f t="shared" si="87"/>
        <v>183778.56</v>
      </c>
      <c r="N343" s="8">
        <v>160272</v>
      </c>
      <c r="O343" s="24">
        <f t="shared" si="88"/>
        <v>192326.39999999999</v>
      </c>
      <c r="P343" s="25">
        <f t="shared" si="89"/>
        <v>206750.88</v>
      </c>
      <c r="Q343" s="8">
        <v>220800</v>
      </c>
      <c r="R343" s="24">
        <f t="shared" si="90"/>
        <v>264960</v>
      </c>
      <c r="S343" s="25">
        <f t="shared" si="91"/>
        <v>284832</v>
      </c>
      <c r="T343" s="26">
        <v>356160</v>
      </c>
      <c r="U343" s="24">
        <f t="shared" si="92"/>
        <v>427392</v>
      </c>
      <c r="V343" s="25">
        <f t="shared" si="93"/>
        <v>459446.4</v>
      </c>
      <c r="W343" s="26">
        <v>428160</v>
      </c>
      <c r="X343" s="24">
        <f t="shared" si="94"/>
        <v>513792</v>
      </c>
      <c r="Y343" s="25">
        <f t="shared" si="95"/>
        <v>552326.40000000002</v>
      </c>
      <c r="Z343" s="8">
        <v>498624</v>
      </c>
      <c r="AA343" s="24">
        <f t="shared" si="96"/>
        <v>598348.79999999993</v>
      </c>
      <c r="AB343" s="25">
        <f t="shared" si="97"/>
        <v>643224.96</v>
      </c>
      <c r="AC343" s="8">
        <v>598349</v>
      </c>
      <c r="AD343" s="27">
        <f t="shared" si="98"/>
        <v>718018.79999999993</v>
      </c>
      <c r="AE343" s="28">
        <f t="shared" si="99"/>
        <v>771870.21</v>
      </c>
    </row>
    <row r="344" spans="1:31" x14ac:dyDescent="0.25">
      <c r="A344" s="22">
        <v>345</v>
      </c>
      <c r="B344" s="7" t="s">
        <v>14</v>
      </c>
      <c r="C344" s="23" t="s">
        <v>393</v>
      </c>
      <c r="D344" s="23" t="str">
        <f t="shared" si="85"/>
        <v>LAGOS-ORO</v>
      </c>
      <c r="E344" s="23" t="s">
        <v>105</v>
      </c>
      <c r="F344" s="23" t="str">
        <f>_xlfn.XLOOKUP(Table2[[#This Row],[State]],[1]!Table1[States],[1]!Table1[Geo Zones])</f>
        <v>North Central</v>
      </c>
      <c r="G344" s="8">
        <v>647</v>
      </c>
      <c r="H344" s="8">
        <v>81648</v>
      </c>
      <c r="I344" s="24">
        <f t="shared" si="100"/>
        <v>97977.599999999991</v>
      </c>
      <c r="J344" s="25">
        <f t="shared" si="86"/>
        <v>105325.91999999998</v>
      </c>
      <c r="K344" s="8">
        <v>93312</v>
      </c>
      <c r="L344" s="24">
        <f t="shared" si="101"/>
        <v>111974.39999999999</v>
      </c>
      <c r="M344" s="25">
        <f t="shared" si="87"/>
        <v>120372.48</v>
      </c>
      <c r="N344" s="8">
        <v>104976</v>
      </c>
      <c r="O344" s="24">
        <f t="shared" si="88"/>
        <v>125971.2</v>
      </c>
      <c r="P344" s="25">
        <f t="shared" si="89"/>
        <v>135419.04</v>
      </c>
      <c r="Q344" s="8">
        <v>144960</v>
      </c>
      <c r="R344" s="24">
        <f t="shared" si="90"/>
        <v>173952</v>
      </c>
      <c r="S344" s="25">
        <f t="shared" si="91"/>
        <v>186998.39999999999</v>
      </c>
      <c r="T344" s="26">
        <v>233280</v>
      </c>
      <c r="U344" s="24">
        <f t="shared" si="92"/>
        <v>279936</v>
      </c>
      <c r="V344" s="25">
        <f t="shared" si="93"/>
        <v>300931.20000000001</v>
      </c>
      <c r="W344" s="26">
        <v>280320</v>
      </c>
      <c r="X344" s="24">
        <f t="shared" si="94"/>
        <v>336384</v>
      </c>
      <c r="Y344" s="25">
        <f t="shared" si="95"/>
        <v>361612.79999999999</v>
      </c>
      <c r="Z344" s="8">
        <v>326592</v>
      </c>
      <c r="AA344" s="24">
        <f t="shared" si="96"/>
        <v>391910.39999999997</v>
      </c>
      <c r="AB344" s="25">
        <f t="shared" si="97"/>
        <v>421303.67999999993</v>
      </c>
      <c r="AC344" s="8">
        <v>391910</v>
      </c>
      <c r="AD344" s="27">
        <f t="shared" si="98"/>
        <v>470292</v>
      </c>
      <c r="AE344" s="28">
        <f t="shared" si="99"/>
        <v>505563.9</v>
      </c>
    </row>
    <row r="345" spans="1:31" x14ac:dyDescent="0.25">
      <c r="A345" s="22">
        <v>346</v>
      </c>
      <c r="B345" s="7" t="s">
        <v>14</v>
      </c>
      <c r="C345" s="23" t="s">
        <v>394</v>
      </c>
      <c r="D345" s="23" t="str">
        <f t="shared" si="85"/>
        <v>LAGOS-ORON</v>
      </c>
      <c r="E345" s="23" t="s">
        <v>147</v>
      </c>
      <c r="F345" s="23" t="str">
        <f>_xlfn.XLOOKUP(Table2[[#This Row],[State]],[1]!Table1[States],[1]!Table1[Geo Zones])</f>
        <v>South South</v>
      </c>
      <c r="G345" s="8">
        <v>1484</v>
      </c>
      <c r="H345" s="8">
        <v>142310</v>
      </c>
      <c r="I345" s="24">
        <f t="shared" si="100"/>
        <v>170772</v>
      </c>
      <c r="J345" s="25">
        <f t="shared" si="86"/>
        <v>183579.9</v>
      </c>
      <c r="K345" s="8">
        <v>162640</v>
      </c>
      <c r="L345" s="24">
        <f t="shared" si="101"/>
        <v>195168</v>
      </c>
      <c r="M345" s="25">
        <f t="shared" si="87"/>
        <v>209805.6</v>
      </c>
      <c r="N345" s="8">
        <v>182970</v>
      </c>
      <c r="O345" s="24">
        <f t="shared" si="88"/>
        <v>219564</v>
      </c>
      <c r="P345" s="25">
        <f t="shared" si="89"/>
        <v>236031.3</v>
      </c>
      <c r="Q345" s="8">
        <v>252700</v>
      </c>
      <c r="R345" s="24">
        <f t="shared" si="90"/>
        <v>303240</v>
      </c>
      <c r="S345" s="25">
        <f t="shared" si="91"/>
        <v>325983</v>
      </c>
      <c r="T345" s="26">
        <v>406600</v>
      </c>
      <c r="U345" s="24">
        <f t="shared" si="92"/>
        <v>487920</v>
      </c>
      <c r="V345" s="25">
        <f t="shared" si="93"/>
        <v>524514</v>
      </c>
      <c r="W345" s="26">
        <v>488300</v>
      </c>
      <c r="X345" s="24">
        <f t="shared" si="94"/>
        <v>585960</v>
      </c>
      <c r="Y345" s="25">
        <f t="shared" si="95"/>
        <v>629907</v>
      </c>
      <c r="Z345" s="8">
        <v>569240</v>
      </c>
      <c r="AA345" s="24">
        <f t="shared" si="96"/>
        <v>683088</v>
      </c>
      <c r="AB345" s="25">
        <f t="shared" si="97"/>
        <v>734319.6</v>
      </c>
      <c r="AC345" s="8">
        <v>683088</v>
      </c>
      <c r="AD345" s="27">
        <f t="shared" si="98"/>
        <v>819705.6</v>
      </c>
      <c r="AE345" s="28">
        <f t="shared" si="99"/>
        <v>881183.52</v>
      </c>
    </row>
    <row r="346" spans="1:31" x14ac:dyDescent="0.25">
      <c r="A346" s="22">
        <v>347</v>
      </c>
      <c r="B346" s="7" t="s">
        <v>14</v>
      </c>
      <c r="C346" s="23" t="s">
        <v>395</v>
      </c>
      <c r="D346" s="23" t="str">
        <f t="shared" si="85"/>
        <v>LAGOS-ORU-IJEBU</v>
      </c>
      <c r="E346" s="23" t="s">
        <v>26</v>
      </c>
      <c r="F346" s="23" t="str">
        <f>_xlfn.XLOOKUP(Table2[[#This Row],[State]],[1]!Table1[States],[1]!Table1[Geo Zones])</f>
        <v>South West</v>
      </c>
      <c r="G346" s="8">
        <v>256</v>
      </c>
      <c r="H346" s="8">
        <v>45619</v>
      </c>
      <c r="I346" s="24">
        <f t="shared" si="100"/>
        <v>54742.799999999996</v>
      </c>
      <c r="J346" s="25">
        <f t="shared" si="86"/>
        <v>58848.509999999995</v>
      </c>
      <c r="K346" s="8">
        <v>52136</v>
      </c>
      <c r="L346" s="24">
        <f t="shared" si="101"/>
        <v>62563.199999999997</v>
      </c>
      <c r="M346" s="25">
        <f t="shared" si="87"/>
        <v>67255.44</v>
      </c>
      <c r="N346" s="8">
        <v>58653</v>
      </c>
      <c r="O346" s="24">
        <f t="shared" si="88"/>
        <v>70383.599999999991</v>
      </c>
      <c r="P346" s="25">
        <f t="shared" si="89"/>
        <v>75662.37</v>
      </c>
      <c r="Q346" s="8">
        <v>81340</v>
      </c>
      <c r="R346" s="24">
        <f t="shared" si="90"/>
        <v>97608</v>
      </c>
      <c r="S346" s="25">
        <f t="shared" si="91"/>
        <v>104928.6</v>
      </c>
      <c r="T346" s="26">
        <v>130340</v>
      </c>
      <c r="U346" s="24">
        <f t="shared" si="92"/>
        <v>156408</v>
      </c>
      <c r="V346" s="25">
        <f t="shared" si="93"/>
        <v>168138.6</v>
      </c>
      <c r="W346" s="26">
        <v>156800</v>
      </c>
      <c r="X346" s="24">
        <f t="shared" si="94"/>
        <v>188160</v>
      </c>
      <c r="Y346" s="25">
        <f t="shared" si="95"/>
        <v>202272</v>
      </c>
      <c r="Z346" s="8">
        <v>182476</v>
      </c>
      <c r="AA346" s="24">
        <f t="shared" si="96"/>
        <v>218971.19999999998</v>
      </c>
      <c r="AB346" s="25">
        <f t="shared" si="97"/>
        <v>235394.03999999998</v>
      </c>
      <c r="AC346" s="8">
        <v>218971</v>
      </c>
      <c r="AD346" s="27">
        <f t="shared" si="98"/>
        <v>262765.2</v>
      </c>
      <c r="AE346" s="28">
        <f t="shared" si="99"/>
        <v>282472.59000000003</v>
      </c>
    </row>
    <row r="347" spans="1:31" x14ac:dyDescent="0.25">
      <c r="A347" s="22">
        <v>348</v>
      </c>
      <c r="B347" s="7" t="s">
        <v>14</v>
      </c>
      <c r="C347" s="23" t="s">
        <v>396</v>
      </c>
      <c r="D347" s="23" t="str">
        <f t="shared" si="85"/>
        <v>LAGOS-OSHIMILI</v>
      </c>
      <c r="E347" s="23" t="s">
        <v>28</v>
      </c>
      <c r="F347" s="23" t="str">
        <f>_xlfn.XLOOKUP(Table2[[#This Row],[State]],[1]!Table1[States],[1]!Table1[Geo Zones])</f>
        <v>South South</v>
      </c>
      <c r="G347" s="8">
        <v>966</v>
      </c>
      <c r="H347" s="8">
        <v>112224</v>
      </c>
      <c r="I347" s="24">
        <f t="shared" si="100"/>
        <v>134668.79999999999</v>
      </c>
      <c r="J347" s="25">
        <f t="shared" si="86"/>
        <v>144768.95999999999</v>
      </c>
      <c r="K347" s="8">
        <v>128256</v>
      </c>
      <c r="L347" s="24">
        <f t="shared" si="101"/>
        <v>153907.19999999998</v>
      </c>
      <c r="M347" s="25">
        <f t="shared" si="87"/>
        <v>165450.23999999999</v>
      </c>
      <c r="N347" s="8">
        <v>144288</v>
      </c>
      <c r="O347" s="24">
        <f t="shared" si="88"/>
        <v>173145.60000000001</v>
      </c>
      <c r="P347" s="25">
        <f t="shared" si="89"/>
        <v>186131.52000000002</v>
      </c>
      <c r="Q347" s="8">
        <v>198720</v>
      </c>
      <c r="R347" s="24">
        <f t="shared" si="90"/>
        <v>238464</v>
      </c>
      <c r="S347" s="25">
        <f t="shared" si="91"/>
        <v>256348.79999999999</v>
      </c>
      <c r="T347" s="26">
        <v>320640</v>
      </c>
      <c r="U347" s="24">
        <f t="shared" si="92"/>
        <v>384768</v>
      </c>
      <c r="V347" s="25">
        <f t="shared" si="93"/>
        <v>413625.59999999998</v>
      </c>
      <c r="W347" s="26">
        <v>384000</v>
      </c>
      <c r="X347" s="24">
        <f t="shared" si="94"/>
        <v>460800</v>
      </c>
      <c r="Y347" s="25">
        <f t="shared" si="95"/>
        <v>495360</v>
      </c>
      <c r="Z347" s="8">
        <v>448896</v>
      </c>
      <c r="AA347" s="24">
        <f t="shared" si="96"/>
        <v>538675.19999999995</v>
      </c>
      <c r="AB347" s="25">
        <f t="shared" si="97"/>
        <v>579075.83999999997</v>
      </c>
      <c r="AC347" s="8">
        <v>538675</v>
      </c>
      <c r="AD347" s="27">
        <f t="shared" si="98"/>
        <v>646410</v>
      </c>
      <c r="AE347" s="28">
        <f t="shared" si="99"/>
        <v>694890.75</v>
      </c>
    </row>
    <row r="348" spans="1:31" x14ac:dyDescent="0.25">
      <c r="A348" s="22">
        <v>349</v>
      </c>
      <c r="B348" s="7" t="s">
        <v>14</v>
      </c>
      <c r="C348" s="23" t="s">
        <v>397</v>
      </c>
      <c r="D348" s="23" t="str">
        <f t="shared" si="85"/>
        <v>LAGOS-OSHODI</v>
      </c>
      <c r="E348" s="23" t="s">
        <v>31</v>
      </c>
      <c r="F348" s="23" t="str">
        <f>_xlfn.XLOOKUP(Table2[[#This Row],[State]],[1]!Table1[States],[1]!Table1[Geo Zones])</f>
        <v>South West</v>
      </c>
      <c r="G348" s="8">
        <v>32</v>
      </c>
      <c r="H348" s="8">
        <v>30507</v>
      </c>
      <c r="I348" s="24">
        <f t="shared" si="100"/>
        <v>36608.400000000001</v>
      </c>
      <c r="J348" s="25">
        <f t="shared" si="86"/>
        <v>39354.03</v>
      </c>
      <c r="K348" s="8">
        <v>34865</v>
      </c>
      <c r="L348" s="24">
        <f t="shared" si="101"/>
        <v>41838</v>
      </c>
      <c r="M348" s="25">
        <f t="shared" si="87"/>
        <v>44975.85</v>
      </c>
      <c r="N348" s="8">
        <v>39223</v>
      </c>
      <c r="O348" s="24">
        <f t="shared" si="88"/>
        <v>47067.6</v>
      </c>
      <c r="P348" s="25">
        <f t="shared" si="89"/>
        <v>50597.67</v>
      </c>
      <c r="Q348" s="8">
        <v>52298</v>
      </c>
      <c r="R348" s="24">
        <f t="shared" si="90"/>
        <v>62757.599999999999</v>
      </c>
      <c r="S348" s="25">
        <f t="shared" si="91"/>
        <v>67464.42</v>
      </c>
      <c r="T348" s="26">
        <v>87163</v>
      </c>
      <c r="U348" s="24">
        <f t="shared" si="92"/>
        <v>104595.59999999999</v>
      </c>
      <c r="V348" s="25">
        <f t="shared" si="93"/>
        <v>112440.26999999999</v>
      </c>
      <c r="W348" s="26">
        <v>104596</v>
      </c>
      <c r="X348" s="24">
        <f t="shared" si="94"/>
        <v>125515.2</v>
      </c>
      <c r="Y348" s="25">
        <f t="shared" si="95"/>
        <v>134928.84</v>
      </c>
      <c r="Z348" s="8">
        <v>122028</v>
      </c>
      <c r="AA348" s="24">
        <f t="shared" si="96"/>
        <v>146433.60000000001</v>
      </c>
      <c r="AB348" s="25">
        <f t="shared" si="97"/>
        <v>157416.12</v>
      </c>
      <c r="AC348" s="8">
        <v>146434</v>
      </c>
      <c r="AD348" s="27">
        <f t="shared" si="98"/>
        <v>175720.8</v>
      </c>
      <c r="AE348" s="28">
        <f t="shared" si="99"/>
        <v>188899.86</v>
      </c>
    </row>
    <row r="349" spans="1:31" x14ac:dyDescent="0.25">
      <c r="A349" s="22">
        <v>350</v>
      </c>
      <c r="B349" s="7" t="s">
        <v>14</v>
      </c>
      <c r="C349" s="23" t="s">
        <v>398</v>
      </c>
      <c r="D349" s="23" t="str">
        <f t="shared" si="85"/>
        <v>LAGOS-OSHOGBO</v>
      </c>
      <c r="E349" s="23" t="s">
        <v>87</v>
      </c>
      <c r="F349" s="23" t="str">
        <f>_xlfn.XLOOKUP(Table2[[#This Row],[State]],[1]!Table1[States],[1]!Table1[Geo Zones])</f>
        <v>South West</v>
      </c>
      <c r="G349" s="8">
        <v>492</v>
      </c>
      <c r="H349" s="8">
        <v>68880</v>
      </c>
      <c r="I349" s="24">
        <f t="shared" si="100"/>
        <v>82656</v>
      </c>
      <c r="J349" s="25">
        <f t="shared" si="86"/>
        <v>88855.2</v>
      </c>
      <c r="K349" s="8">
        <v>78720</v>
      </c>
      <c r="L349" s="24">
        <f t="shared" si="101"/>
        <v>94464</v>
      </c>
      <c r="M349" s="25">
        <f t="shared" si="87"/>
        <v>101548.8</v>
      </c>
      <c r="N349" s="8">
        <v>88560</v>
      </c>
      <c r="O349" s="24">
        <f t="shared" si="88"/>
        <v>106272</v>
      </c>
      <c r="P349" s="25">
        <f t="shared" si="89"/>
        <v>114242.4</v>
      </c>
      <c r="Q349" s="8">
        <v>121920</v>
      </c>
      <c r="R349" s="24">
        <f t="shared" si="90"/>
        <v>146304</v>
      </c>
      <c r="S349" s="25">
        <f t="shared" si="91"/>
        <v>157276.79999999999</v>
      </c>
      <c r="T349" s="26">
        <v>196800</v>
      </c>
      <c r="U349" s="24">
        <f t="shared" si="92"/>
        <v>236160</v>
      </c>
      <c r="V349" s="25">
        <f t="shared" si="93"/>
        <v>253872</v>
      </c>
      <c r="W349" s="26">
        <v>236160</v>
      </c>
      <c r="X349" s="24">
        <f t="shared" si="94"/>
        <v>283392</v>
      </c>
      <c r="Y349" s="25">
        <f t="shared" si="95"/>
        <v>304646.40000000002</v>
      </c>
      <c r="Z349" s="8">
        <v>275520</v>
      </c>
      <c r="AA349" s="24">
        <f t="shared" si="96"/>
        <v>330624</v>
      </c>
      <c r="AB349" s="25">
        <f t="shared" si="97"/>
        <v>355420.8</v>
      </c>
      <c r="AC349" s="8">
        <v>330624</v>
      </c>
      <c r="AD349" s="27">
        <f t="shared" si="98"/>
        <v>396748.79999999999</v>
      </c>
      <c r="AE349" s="28">
        <f t="shared" si="99"/>
        <v>426504.95999999996</v>
      </c>
    </row>
    <row r="350" spans="1:31" x14ac:dyDescent="0.25">
      <c r="A350" s="22">
        <v>351</v>
      </c>
      <c r="B350" s="7" t="s">
        <v>14</v>
      </c>
      <c r="C350" s="23" t="s">
        <v>399</v>
      </c>
      <c r="D350" s="23" t="str">
        <f t="shared" si="85"/>
        <v>LAGOS-OSOSA</v>
      </c>
      <c r="E350" s="23" t="s">
        <v>26</v>
      </c>
      <c r="F350" s="23" t="str">
        <f>_xlfn.XLOOKUP(Table2[[#This Row],[State]],[1]!Table1[States],[1]!Table1[Geo Zones])</f>
        <v>South West</v>
      </c>
      <c r="G350" s="8">
        <v>230</v>
      </c>
      <c r="H350" s="8">
        <v>46305</v>
      </c>
      <c r="I350" s="24">
        <f t="shared" si="100"/>
        <v>55566</v>
      </c>
      <c r="J350" s="25">
        <f t="shared" si="86"/>
        <v>59733.45</v>
      </c>
      <c r="K350" s="8">
        <v>52920</v>
      </c>
      <c r="L350" s="24">
        <f t="shared" si="101"/>
        <v>63504</v>
      </c>
      <c r="M350" s="25">
        <f t="shared" si="87"/>
        <v>68266.8</v>
      </c>
      <c r="N350" s="8">
        <v>59535</v>
      </c>
      <c r="O350" s="24">
        <f t="shared" si="88"/>
        <v>71442</v>
      </c>
      <c r="P350" s="25">
        <f t="shared" si="89"/>
        <v>76800.149999999994</v>
      </c>
      <c r="Q350" s="8">
        <v>81340</v>
      </c>
      <c r="R350" s="24">
        <f t="shared" si="90"/>
        <v>97608</v>
      </c>
      <c r="S350" s="25">
        <f t="shared" si="91"/>
        <v>104928.6</v>
      </c>
      <c r="T350" s="26">
        <v>132300</v>
      </c>
      <c r="U350" s="24">
        <f t="shared" si="92"/>
        <v>158760</v>
      </c>
      <c r="V350" s="25">
        <f t="shared" si="93"/>
        <v>170667</v>
      </c>
      <c r="W350" s="26">
        <v>158760</v>
      </c>
      <c r="X350" s="24">
        <f t="shared" si="94"/>
        <v>190512</v>
      </c>
      <c r="Y350" s="25">
        <f t="shared" si="95"/>
        <v>204800.4</v>
      </c>
      <c r="Z350" s="8">
        <v>185220</v>
      </c>
      <c r="AA350" s="24">
        <f t="shared" si="96"/>
        <v>222264</v>
      </c>
      <c r="AB350" s="25">
        <f t="shared" si="97"/>
        <v>238933.8</v>
      </c>
      <c r="AC350" s="8">
        <v>222264</v>
      </c>
      <c r="AD350" s="27">
        <f t="shared" si="98"/>
        <v>266716.79999999999</v>
      </c>
      <c r="AE350" s="28">
        <f t="shared" si="99"/>
        <v>286720.56</v>
      </c>
    </row>
    <row r="351" spans="1:31" x14ac:dyDescent="0.25">
      <c r="A351" s="22">
        <v>352</v>
      </c>
      <c r="B351" s="7" t="s">
        <v>14</v>
      </c>
      <c r="C351" s="23" t="s">
        <v>400</v>
      </c>
      <c r="D351" s="23" t="str">
        <f t="shared" si="85"/>
        <v>LAGOS-OTUN</v>
      </c>
      <c r="E351" s="23" t="s">
        <v>36</v>
      </c>
      <c r="F351" s="23" t="str">
        <f>_xlfn.XLOOKUP(Table2[[#This Row],[State]],[1]!Table1[States],[1]!Table1[Geo Zones])</f>
        <v>South West</v>
      </c>
      <c r="G351" s="8">
        <v>668</v>
      </c>
      <c r="H351" s="8">
        <v>83328</v>
      </c>
      <c r="I351" s="24">
        <f t="shared" si="100"/>
        <v>99993.599999999991</v>
      </c>
      <c r="J351" s="25">
        <f t="shared" si="86"/>
        <v>107493.12</v>
      </c>
      <c r="K351" s="8">
        <v>95232</v>
      </c>
      <c r="L351" s="24">
        <f t="shared" si="101"/>
        <v>114278.39999999999</v>
      </c>
      <c r="M351" s="25">
        <f t="shared" si="87"/>
        <v>122849.28</v>
      </c>
      <c r="N351" s="8">
        <v>107136</v>
      </c>
      <c r="O351" s="24">
        <f t="shared" si="88"/>
        <v>128563.2</v>
      </c>
      <c r="P351" s="25">
        <f t="shared" si="89"/>
        <v>138205.44</v>
      </c>
      <c r="Q351" s="8">
        <v>147840</v>
      </c>
      <c r="R351" s="24">
        <f t="shared" si="90"/>
        <v>177408</v>
      </c>
      <c r="S351" s="25">
        <f t="shared" si="91"/>
        <v>190713.60000000001</v>
      </c>
      <c r="T351" s="26">
        <v>238080</v>
      </c>
      <c r="U351" s="24">
        <f t="shared" si="92"/>
        <v>285696</v>
      </c>
      <c r="V351" s="25">
        <f t="shared" si="93"/>
        <v>307123.20000000001</v>
      </c>
      <c r="W351" s="26">
        <v>286080</v>
      </c>
      <c r="X351" s="24">
        <f t="shared" si="94"/>
        <v>343296</v>
      </c>
      <c r="Y351" s="25">
        <f t="shared" si="95"/>
        <v>369043.20000000001</v>
      </c>
      <c r="Z351" s="8">
        <v>333312</v>
      </c>
      <c r="AA351" s="24">
        <f t="shared" si="96"/>
        <v>399974.39999999997</v>
      </c>
      <c r="AB351" s="25">
        <f t="shared" si="97"/>
        <v>429972.47999999998</v>
      </c>
      <c r="AC351" s="8">
        <v>399974</v>
      </c>
      <c r="AD351" s="27">
        <f t="shared" si="98"/>
        <v>479968.8</v>
      </c>
      <c r="AE351" s="28">
        <f t="shared" si="99"/>
        <v>515966.45999999996</v>
      </c>
    </row>
    <row r="352" spans="1:31" x14ac:dyDescent="0.25">
      <c r="A352" s="22">
        <v>353</v>
      </c>
      <c r="B352" s="7" t="s">
        <v>14</v>
      </c>
      <c r="C352" s="23" t="s">
        <v>401</v>
      </c>
      <c r="D352" s="23" t="str">
        <f t="shared" si="85"/>
        <v>LAGOS-OTUOCHA</v>
      </c>
      <c r="E352" s="23" t="s">
        <v>18</v>
      </c>
      <c r="F352" s="23" t="str">
        <f>_xlfn.XLOOKUP(Table2[[#This Row],[State]],[1]!Table1[States],[1]!Table1[Geo Zones])</f>
        <v>South East</v>
      </c>
      <c r="G352" s="8">
        <v>1000</v>
      </c>
      <c r="H352" s="8">
        <v>114912</v>
      </c>
      <c r="I352" s="24">
        <f t="shared" si="100"/>
        <v>137894.39999999999</v>
      </c>
      <c r="J352" s="25">
        <f t="shared" si="86"/>
        <v>148236.47999999998</v>
      </c>
      <c r="K352" s="8">
        <v>131328</v>
      </c>
      <c r="L352" s="24">
        <f t="shared" si="101"/>
        <v>157593.60000000001</v>
      </c>
      <c r="M352" s="25">
        <f t="shared" si="87"/>
        <v>169413.12</v>
      </c>
      <c r="N352" s="8">
        <v>147744</v>
      </c>
      <c r="O352" s="24">
        <f t="shared" si="88"/>
        <v>177292.79999999999</v>
      </c>
      <c r="P352" s="25">
        <f t="shared" si="89"/>
        <v>190589.75999999998</v>
      </c>
      <c r="Q352" s="8">
        <v>203520</v>
      </c>
      <c r="R352" s="24">
        <f t="shared" si="90"/>
        <v>244224</v>
      </c>
      <c r="S352" s="25">
        <f t="shared" si="91"/>
        <v>262540.79999999999</v>
      </c>
      <c r="T352" s="26">
        <v>328320</v>
      </c>
      <c r="U352" s="24">
        <f t="shared" si="92"/>
        <v>393984</v>
      </c>
      <c r="V352" s="25">
        <f t="shared" si="93"/>
        <v>423532.79999999999</v>
      </c>
      <c r="W352" s="26">
        <v>394560</v>
      </c>
      <c r="X352" s="24">
        <f t="shared" si="94"/>
        <v>473472</v>
      </c>
      <c r="Y352" s="25">
        <f t="shared" si="95"/>
        <v>508982.4</v>
      </c>
      <c r="Z352" s="8">
        <v>459648</v>
      </c>
      <c r="AA352" s="24">
        <f t="shared" si="96"/>
        <v>551577.59999999998</v>
      </c>
      <c r="AB352" s="25">
        <f t="shared" si="97"/>
        <v>592945.91999999993</v>
      </c>
      <c r="AC352" s="8">
        <v>551578</v>
      </c>
      <c r="AD352" s="27">
        <f t="shared" si="98"/>
        <v>661893.6</v>
      </c>
      <c r="AE352" s="28">
        <f t="shared" si="99"/>
        <v>711535.62</v>
      </c>
    </row>
    <row r="353" spans="1:31" x14ac:dyDescent="0.25">
      <c r="A353" s="22">
        <v>354</v>
      </c>
      <c r="B353" s="7" t="s">
        <v>14</v>
      </c>
      <c r="C353" s="23" t="s">
        <v>402</v>
      </c>
      <c r="D353" s="23" t="str">
        <f t="shared" si="85"/>
        <v>LAGOS-OTURKPO</v>
      </c>
      <c r="E353" s="23" t="s">
        <v>167</v>
      </c>
      <c r="F353" s="23" t="str">
        <f>_xlfn.XLOOKUP(Table2[[#This Row],[State]],[1]!Table1[States],[1]!Table1[Geo Zones])</f>
        <v>North Central</v>
      </c>
      <c r="G353" s="8">
        <v>1442</v>
      </c>
      <c r="H353" s="8">
        <v>145635</v>
      </c>
      <c r="I353" s="24">
        <f t="shared" si="100"/>
        <v>174762</v>
      </c>
      <c r="J353" s="25">
        <f t="shared" si="86"/>
        <v>187869.15</v>
      </c>
      <c r="K353" s="8">
        <v>166440</v>
      </c>
      <c r="L353" s="24">
        <f t="shared" si="101"/>
        <v>199728</v>
      </c>
      <c r="M353" s="25">
        <f t="shared" si="87"/>
        <v>214707.6</v>
      </c>
      <c r="N353" s="8">
        <v>187245</v>
      </c>
      <c r="O353" s="24">
        <f t="shared" si="88"/>
        <v>224694</v>
      </c>
      <c r="P353" s="25">
        <f t="shared" si="89"/>
        <v>241546.05</v>
      </c>
      <c r="Q353" s="8">
        <v>257450</v>
      </c>
      <c r="R353" s="24">
        <f t="shared" si="90"/>
        <v>308940</v>
      </c>
      <c r="S353" s="25">
        <f t="shared" si="91"/>
        <v>332110.5</v>
      </c>
      <c r="T353" s="26">
        <v>416100</v>
      </c>
      <c r="U353" s="24">
        <f t="shared" si="92"/>
        <v>499320</v>
      </c>
      <c r="V353" s="25">
        <f t="shared" si="93"/>
        <v>536769</v>
      </c>
      <c r="W353" s="26">
        <v>498750</v>
      </c>
      <c r="X353" s="24">
        <f t="shared" si="94"/>
        <v>598500</v>
      </c>
      <c r="Y353" s="25">
        <f t="shared" si="95"/>
        <v>643387.5</v>
      </c>
      <c r="Z353" s="8">
        <v>582540</v>
      </c>
      <c r="AA353" s="24">
        <f t="shared" si="96"/>
        <v>699048</v>
      </c>
      <c r="AB353" s="25">
        <f t="shared" si="97"/>
        <v>751476.6</v>
      </c>
      <c r="AC353" s="8">
        <v>699048</v>
      </c>
      <c r="AD353" s="27">
        <f t="shared" si="98"/>
        <v>838857.6</v>
      </c>
      <c r="AE353" s="28">
        <f t="shared" si="99"/>
        <v>901771.91999999993</v>
      </c>
    </row>
    <row r="354" spans="1:31" x14ac:dyDescent="0.25">
      <c r="A354" s="22">
        <v>355</v>
      </c>
      <c r="B354" s="7" t="s">
        <v>14</v>
      </c>
      <c r="C354" s="23" t="s">
        <v>403</v>
      </c>
      <c r="D354" s="23" t="str">
        <f t="shared" si="85"/>
        <v>LAGOS-OWENA</v>
      </c>
      <c r="E354" s="23" t="s">
        <v>60</v>
      </c>
      <c r="F354" s="23" t="str">
        <f>_xlfn.XLOOKUP(Table2[[#This Row],[State]],[1]!Table1[States],[1]!Table1[Geo Zones])</f>
        <v>South West</v>
      </c>
      <c r="G354" s="8">
        <v>645</v>
      </c>
      <c r="H354" s="8">
        <v>81648</v>
      </c>
      <c r="I354" s="24">
        <f t="shared" si="100"/>
        <v>97977.599999999991</v>
      </c>
      <c r="J354" s="25">
        <f t="shared" si="86"/>
        <v>105325.91999999998</v>
      </c>
      <c r="K354" s="8">
        <v>93312</v>
      </c>
      <c r="L354" s="24">
        <f t="shared" si="101"/>
        <v>111974.39999999999</v>
      </c>
      <c r="M354" s="25">
        <f t="shared" si="87"/>
        <v>120372.48</v>
      </c>
      <c r="N354" s="8">
        <v>104976</v>
      </c>
      <c r="O354" s="24">
        <f t="shared" si="88"/>
        <v>125971.2</v>
      </c>
      <c r="P354" s="25">
        <f t="shared" si="89"/>
        <v>135419.04</v>
      </c>
      <c r="Q354" s="8">
        <v>144960</v>
      </c>
      <c r="R354" s="24">
        <f t="shared" si="90"/>
        <v>173952</v>
      </c>
      <c r="S354" s="25">
        <f t="shared" si="91"/>
        <v>186998.39999999999</v>
      </c>
      <c r="T354" s="26">
        <v>233280</v>
      </c>
      <c r="U354" s="24">
        <f t="shared" si="92"/>
        <v>279936</v>
      </c>
      <c r="V354" s="25">
        <f t="shared" si="93"/>
        <v>300931.20000000001</v>
      </c>
      <c r="W354" s="26">
        <v>279360</v>
      </c>
      <c r="X354" s="24">
        <f t="shared" si="94"/>
        <v>335232</v>
      </c>
      <c r="Y354" s="25">
        <f t="shared" si="95"/>
        <v>360374.4</v>
      </c>
      <c r="Z354" s="8">
        <v>326592</v>
      </c>
      <c r="AA354" s="24">
        <f t="shared" si="96"/>
        <v>391910.39999999997</v>
      </c>
      <c r="AB354" s="25">
        <f t="shared" si="97"/>
        <v>421303.67999999993</v>
      </c>
      <c r="AC354" s="8">
        <v>391910</v>
      </c>
      <c r="AD354" s="27">
        <f t="shared" si="98"/>
        <v>470292</v>
      </c>
      <c r="AE354" s="28">
        <f t="shared" si="99"/>
        <v>505563.9</v>
      </c>
    </row>
    <row r="355" spans="1:31" x14ac:dyDescent="0.25">
      <c r="A355" s="22">
        <v>356</v>
      </c>
      <c r="B355" s="7" t="s">
        <v>14</v>
      </c>
      <c r="C355" s="23" t="s">
        <v>404</v>
      </c>
      <c r="D355" s="23" t="str">
        <f t="shared" si="85"/>
        <v>LAGOS-OWERRI</v>
      </c>
      <c r="E355" s="23" t="s">
        <v>319</v>
      </c>
      <c r="F355" s="23" t="str">
        <f>_xlfn.XLOOKUP(Table2[[#This Row],[State]],[1]!Table1[States],[1]!Table1[Geo Zones])</f>
        <v>South East</v>
      </c>
      <c r="G355" s="8">
        <v>1120</v>
      </c>
      <c r="H355" s="8">
        <v>127008</v>
      </c>
      <c r="I355" s="24">
        <f t="shared" si="100"/>
        <v>152409.60000000001</v>
      </c>
      <c r="J355" s="25">
        <f t="shared" si="86"/>
        <v>163840.32000000001</v>
      </c>
      <c r="K355" s="8">
        <v>145152</v>
      </c>
      <c r="L355" s="24">
        <f t="shared" si="101"/>
        <v>174182.39999999999</v>
      </c>
      <c r="M355" s="25">
        <f t="shared" si="87"/>
        <v>187246.07999999999</v>
      </c>
      <c r="N355" s="8">
        <v>163296</v>
      </c>
      <c r="O355" s="24">
        <f t="shared" si="88"/>
        <v>195955.19999999998</v>
      </c>
      <c r="P355" s="25">
        <f t="shared" si="89"/>
        <v>210651.83999999997</v>
      </c>
      <c r="Q355" s="8">
        <v>225600</v>
      </c>
      <c r="R355" s="24">
        <f t="shared" si="90"/>
        <v>270720</v>
      </c>
      <c r="S355" s="25">
        <f t="shared" si="91"/>
        <v>291024</v>
      </c>
      <c r="T355" s="26">
        <v>362880</v>
      </c>
      <c r="U355" s="24">
        <f t="shared" si="92"/>
        <v>435456</v>
      </c>
      <c r="V355" s="25">
        <f t="shared" si="93"/>
        <v>468115.20000000001</v>
      </c>
      <c r="W355" s="26">
        <v>435840</v>
      </c>
      <c r="X355" s="24">
        <f t="shared" si="94"/>
        <v>523008</v>
      </c>
      <c r="Y355" s="25">
        <f t="shared" si="95"/>
        <v>562233.59999999998</v>
      </c>
      <c r="Z355" s="8">
        <v>508032</v>
      </c>
      <c r="AA355" s="24">
        <f t="shared" si="96"/>
        <v>609638.40000000002</v>
      </c>
      <c r="AB355" s="25">
        <f t="shared" si="97"/>
        <v>655361.28000000003</v>
      </c>
      <c r="AC355" s="8">
        <v>609638</v>
      </c>
      <c r="AD355" s="27">
        <f t="shared" si="98"/>
        <v>731565.6</v>
      </c>
      <c r="AE355" s="28">
        <f t="shared" si="99"/>
        <v>786433.02</v>
      </c>
    </row>
    <row r="356" spans="1:31" x14ac:dyDescent="0.25">
      <c r="A356" s="22">
        <v>357</v>
      </c>
      <c r="B356" s="7" t="s">
        <v>14</v>
      </c>
      <c r="C356" s="23" t="s">
        <v>405</v>
      </c>
      <c r="D356" s="23" t="str">
        <f t="shared" si="85"/>
        <v>LAGOS-OWO</v>
      </c>
      <c r="E356" s="23" t="s">
        <v>60</v>
      </c>
      <c r="F356" s="23" t="str">
        <f>_xlfn.XLOOKUP(Table2[[#This Row],[State]],[1]!Table1[States],[1]!Table1[Geo Zones])</f>
        <v>South West</v>
      </c>
      <c r="G356" s="8">
        <v>716</v>
      </c>
      <c r="H356" s="8">
        <v>90048</v>
      </c>
      <c r="I356" s="24">
        <f t="shared" si="100"/>
        <v>108057.59999999999</v>
      </c>
      <c r="J356" s="25">
        <f t="shared" si="86"/>
        <v>116161.91999999998</v>
      </c>
      <c r="K356" s="8">
        <v>102912</v>
      </c>
      <c r="L356" s="24">
        <f t="shared" si="101"/>
        <v>123494.39999999999</v>
      </c>
      <c r="M356" s="25">
        <f t="shared" si="87"/>
        <v>132756.47999999998</v>
      </c>
      <c r="N356" s="8">
        <v>115776</v>
      </c>
      <c r="O356" s="24">
        <f t="shared" si="88"/>
        <v>138931.19999999998</v>
      </c>
      <c r="P356" s="25">
        <f t="shared" si="89"/>
        <v>149351.03999999998</v>
      </c>
      <c r="Q356" s="8">
        <v>159360</v>
      </c>
      <c r="R356" s="24">
        <f t="shared" si="90"/>
        <v>191232</v>
      </c>
      <c r="S356" s="25">
        <f t="shared" si="91"/>
        <v>205574.39999999999</v>
      </c>
      <c r="T356" s="26">
        <v>257280</v>
      </c>
      <c r="U356" s="24">
        <f t="shared" si="92"/>
        <v>308736</v>
      </c>
      <c r="V356" s="25">
        <f t="shared" si="93"/>
        <v>331891.20000000001</v>
      </c>
      <c r="W356" s="26">
        <v>309120</v>
      </c>
      <c r="X356" s="24">
        <f t="shared" si="94"/>
        <v>370944</v>
      </c>
      <c r="Y356" s="25">
        <f t="shared" si="95"/>
        <v>398764.79999999999</v>
      </c>
      <c r="Z356" s="8">
        <v>360192</v>
      </c>
      <c r="AA356" s="24">
        <f t="shared" si="96"/>
        <v>432230.39999999997</v>
      </c>
      <c r="AB356" s="25">
        <f t="shared" si="97"/>
        <v>464647.67999999993</v>
      </c>
      <c r="AC356" s="8">
        <v>432230</v>
      </c>
      <c r="AD356" s="27">
        <f t="shared" si="98"/>
        <v>518676</v>
      </c>
      <c r="AE356" s="28">
        <f t="shared" si="99"/>
        <v>557576.69999999995</v>
      </c>
    </row>
    <row r="357" spans="1:31" x14ac:dyDescent="0.25">
      <c r="A357" s="22">
        <v>358</v>
      </c>
      <c r="B357" s="7" t="s">
        <v>14</v>
      </c>
      <c r="C357" s="23" t="s">
        <v>406</v>
      </c>
      <c r="D357" s="23" t="str">
        <f t="shared" si="85"/>
        <v>LAGOS-OWODE</v>
      </c>
      <c r="E357" s="23" t="s">
        <v>26</v>
      </c>
      <c r="F357" s="23" t="str">
        <f>_xlfn.XLOOKUP(Table2[[#This Row],[State]],[1]!Table1[States],[1]!Table1[Geo Zones])</f>
        <v>South West</v>
      </c>
      <c r="G357" s="8">
        <v>174</v>
      </c>
      <c r="H357" s="8">
        <v>39788</v>
      </c>
      <c r="I357" s="24">
        <f t="shared" si="100"/>
        <v>47745.599999999999</v>
      </c>
      <c r="J357" s="25">
        <f t="shared" si="86"/>
        <v>51326.52</v>
      </c>
      <c r="K357" s="8">
        <v>45472</v>
      </c>
      <c r="L357" s="24">
        <f t="shared" si="101"/>
        <v>54566.400000000001</v>
      </c>
      <c r="M357" s="25">
        <f t="shared" si="87"/>
        <v>58658.880000000005</v>
      </c>
      <c r="N357" s="8">
        <v>51156</v>
      </c>
      <c r="O357" s="24">
        <f t="shared" si="88"/>
        <v>61387.199999999997</v>
      </c>
      <c r="P357" s="25">
        <f t="shared" si="89"/>
        <v>65991.239999999991</v>
      </c>
      <c r="Q357" s="8">
        <v>70560</v>
      </c>
      <c r="R357" s="24">
        <f t="shared" si="90"/>
        <v>84672</v>
      </c>
      <c r="S357" s="25">
        <f t="shared" si="91"/>
        <v>91022.399999999994</v>
      </c>
      <c r="T357" s="26">
        <v>113680</v>
      </c>
      <c r="U357" s="24">
        <f t="shared" si="92"/>
        <v>136416</v>
      </c>
      <c r="V357" s="25">
        <f t="shared" si="93"/>
        <v>146647.20000000001</v>
      </c>
      <c r="W357" s="26">
        <v>137200</v>
      </c>
      <c r="X357" s="24">
        <f t="shared" si="94"/>
        <v>164640</v>
      </c>
      <c r="Y357" s="25">
        <f t="shared" si="95"/>
        <v>176988</v>
      </c>
      <c r="Z357" s="8">
        <v>159152</v>
      </c>
      <c r="AA357" s="24">
        <f t="shared" si="96"/>
        <v>190982.39999999999</v>
      </c>
      <c r="AB357" s="25">
        <f t="shared" si="97"/>
        <v>205306.08</v>
      </c>
      <c r="AC357" s="8">
        <v>190982</v>
      </c>
      <c r="AD357" s="27">
        <f t="shared" si="98"/>
        <v>229178.4</v>
      </c>
      <c r="AE357" s="28">
        <f t="shared" si="99"/>
        <v>246366.78</v>
      </c>
    </row>
    <row r="358" spans="1:31" x14ac:dyDescent="0.25">
      <c r="A358" s="22">
        <v>359</v>
      </c>
      <c r="B358" s="7" t="s">
        <v>14</v>
      </c>
      <c r="C358" s="23" t="s">
        <v>407</v>
      </c>
      <c r="D358" s="23" t="str">
        <f t="shared" si="85"/>
        <v>LAGOS-OWORONSHOK</v>
      </c>
      <c r="E358" s="23" t="s">
        <v>31</v>
      </c>
      <c r="F358" s="23" t="str">
        <f>_xlfn.XLOOKUP(Table2[[#This Row],[State]],[1]!Table1[States],[1]!Table1[Geo Zones])</f>
        <v>South West</v>
      </c>
      <c r="G358" s="8">
        <v>36</v>
      </c>
      <c r="H358" s="8">
        <v>27374</v>
      </c>
      <c r="I358" s="24">
        <f t="shared" si="100"/>
        <v>32848.799999999996</v>
      </c>
      <c r="J358" s="25">
        <f t="shared" si="86"/>
        <v>35312.459999999992</v>
      </c>
      <c r="K358" s="8">
        <v>31284</v>
      </c>
      <c r="L358" s="24">
        <f t="shared" si="101"/>
        <v>37540.799999999996</v>
      </c>
      <c r="M358" s="25">
        <f t="shared" si="87"/>
        <v>40356.359999999993</v>
      </c>
      <c r="N358" s="8">
        <v>35195</v>
      </c>
      <c r="O358" s="24">
        <f t="shared" si="88"/>
        <v>42234</v>
      </c>
      <c r="P358" s="25">
        <f t="shared" si="89"/>
        <v>45401.55</v>
      </c>
      <c r="Q358" s="8">
        <v>48510</v>
      </c>
      <c r="R358" s="24">
        <f t="shared" si="90"/>
        <v>58212</v>
      </c>
      <c r="S358" s="25">
        <f t="shared" si="91"/>
        <v>62577.9</v>
      </c>
      <c r="T358" s="26">
        <v>78210</v>
      </c>
      <c r="U358" s="24">
        <f t="shared" si="92"/>
        <v>93852</v>
      </c>
      <c r="V358" s="25">
        <f t="shared" si="93"/>
        <v>100890.9</v>
      </c>
      <c r="W358" s="26">
        <v>94050</v>
      </c>
      <c r="X358" s="24">
        <f t="shared" si="94"/>
        <v>112860</v>
      </c>
      <c r="Y358" s="25">
        <f t="shared" si="95"/>
        <v>121324.5</v>
      </c>
      <c r="Z358" s="8">
        <v>109494</v>
      </c>
      <c r="AA358" s="24">
        <f t="shared" si="96"/>
        <v>131392.79999999999</v>
      </c>
      <c r="AB358" s="25">
        <f t="shared" si="97"/>
        <v>141247.25999999998</v>
      </c>
      <c r="AC358" s="8">
        <v>131393</v>
      </c>
      <c r="AD358" s="27">
        <f t="shared" si="98"/>
        <v>157671.6</v>
      </c>
      <c r="AE358" s="28">
        <f t="shared" si="99"/>
        <v>169496.97</v>
      </c>
    </row>
    <row r="359" spans="1:31" x14ac:dyDescent="0.25">
      <c r="A359" s="22">
        <v>360</v>
      </c>
      <c r="B359" s="7" t="s">
        <v>14</v>
      </c>
      <c r="C359" s="23" t="s">
        <v>408</v>
      </c>
      <c r="D359" s="23" t="str">
        <f t="shared" si="85"/>
        <v>LAGOS-OYINGBO</v>
      </c>
      <c r="E359" s="23" t="s">
        <v>31</v>
      </c>
      <c r="F359" s="23" t="str">
        <f>_xlfn.XLOOKUP(Table2[[#This Row],[State]],[1]!Table1[States],[1]!Table1[Geo Zones])</f>
        <v>South West</v>
      </c>
      <c r="G359" s="8">
        <v>42</v>
      </c>
      <c r="H359" s="8">
        <v>27027</v>
      </c>
      <c r="I359" s="24">
        <f t="shared" si="100"/>
        <v>32432.399999999998</v>
      </c>
      <c r="J359" s="25">
        <f t="shared" si="86"/>
        <v>34864.829999999994</v>
      </c>
      <c r="K359" s="8">
        <v>30888</v>
      </c>
      <c r="L359" s="24">
        <f t="shared" si="101"/>
        <v>37065.599999999999</v>
      </c>
      <c r="M359" s="25">
        <f t="shared" si="87"/>
        <v>39845.519999999997</v>
      </c>
      <c r="N359" s="8">
        <v>34749</v>
      </c>
      <c r="O359" s="24">
        <f t="shared" si="88"/>
        <v>41698.799999999996</v>
      </c>
      <c r="P359" s="25">
        <f t="shared" si="89"/>
        <v>44826.209999999992</v>
      </c>
      <c r="Q359" s="8">
        <v>47520</v>
      </c>
      <c r="R359" s="24">
        <f t="shared" si="90"/>
        <v>57024</v>
      </c>
      <c r="S359" s="25">
        <f t="shared" si="91"/>
        <v>61300.800000000003</v>
      </c>
      <c r="T359" s="26">
        <v>77220</v>
      </c>
      <c r="U359" s="24">
        <f t="shared" si="92"/>
        <v>92664</v>
      </c>
      <c r="V359" s="25">
        <f t="shared" si="93"/>
        <v>99613.8</v>
      </c>
      <c r="W359" s="26">
        <v>93060</v>
      </c>
      <c r="X359" s="24">
        <f t="shared" si="94"/>
        <v>111672</v>
      </c>
      <c r="Y359" s="25">
        <f t="shared" si="95"/>
        <v>120047.4</v>
      </c>
      <c r="Z359" s="8">
        <v>108108</v>
      </c>
      <c r="AA359" s="24">
        <f t="shared" si="96"/>
        <v>129729.59999999999</v>
      </c>
      <c r="AB359" s="25">
        <f t="shared" si="97"/>
        <v>139459.31999999998</v>
      </c>
      <c r="AC359" s="8">
        <v>129730</v>
      </c>
      <c r="AD359" s="27">
        <f t="shared" si="98"/>
        <v>155676</v>
      </c>
      <c r="AE359" s="28">
        <f t="shared" si="99"/>
        <v>167351.70000000001</v>
      </c>
    </row>
    <row r="360" spans="1:31" x14ac:dyDescent="0.25">
      <c r="A360" s="22">
        <v>361</v>
      </c>
      <c r="B360" s="7" t="s">
        <v>14</v>
      </c>
      <c r="C360" s="23" t="s">
        <v>409</v>
      </c>
      <c r="D360" s="23" t="str">
        <f t="shared" si="85"/>
        <v>LAGOS-OYO</v>
      </c>
      <c r="E360" s="23" t="s">
        <v>97</v>
      </c>
      <c r="F360" s="23" t="str">
        <f>_xlfn.XLOOKUP(Table2[[#This Row],[State]],[1]!Table1[States],[1]!Table1[Geo Zones])</f>
        <v>South West</v>
      </c>
      <c r="G360" s="8">
        <v>392</v>
      </c>
      <c r="H360" s="8">
        <v>53302</v>
      </c>
      <c r="I360" s="24">
        <f t="shared" si="100"/>
        <v>63962.399999999994</v>
      </c>
      <c r="J360" s="25">
        <f t="shared" si="86"/>
        <v>68759.579999999987</v>
      </c>
      <c r="K360" s="8">
        <v>60916</v>
      </c>
      <c r="L360" s="24">
        <f t="shared" si="101"/>
        <v>73099.199999999997</v>
      </c>
      <c r="M360" s="25">
        <f t="shared" si="87"/>
        <v>78581.64</v>
      </c>
      <c r="N360" s="8">
        <v>68531</v>
      </c>
      <c r="O360" s="24">
        <f t="shared" si="88"/>
        <v>82237.2</v>
      </c>
      <c r="P360" s="25">
        <f t="shared" si="89"/>
        <v>88404.989999999991</v>
      </c>
      <c r="Q360" s="8">
        <v>94090</v>
      </c>
      <c r="R360" s="24">
        <f t="shared" si="90"/>
        <v>112908</v>
      </c>
      <c r="S360" s="25">
        <f t="shared" si="91"/>
        <v>121376.1</v>
      </c>
      <c r="T360" s="26">
        <v>152290</v>
      </c>
      <c r="U360" s="24">
        <f t="shared" si="92"/>
        <v>182748</v>
      </c>
      <c r="V360" s="25">
        <f t="shared" si="93"/>
        <v>196454.1</v>
      </c>
      <c r="W360" s="26">
        <v>182360</v>
      </c>
      <c r="X360" s="24">
        <f t="shared" si="94"/>
        <v>218832</v>
      </c>
      <c r="Y360" s="25">
        <f t="shared" si="95"/>
        <v>235244.4</v>
      </c>
      <c r="Z360" s="8">
        <v>213206</v>
      </c>
      <c r="AA360" s="24">
        <f t="shared" si="96"/>
        <v>255847.19999999998</v>
      </c>
      <c r="AB360" s="25">
        <f t="shared" si="97"/>
        <v>275035.74</v>
      </c>
      <c r="AC360" s="8">
        <v>255847</v>
      </c>
      <c r="AD360" s="27">
        <f t="shared" si="98"/>
        <v>307016.39999999997</v>
      </c>
      <c r="AE360" s="28">
        <f t="shared" si="99"/>
        <v>330042.62999999995</v>
      </c>
    </row>
    <row r="361" spans="1:31" x14ac:dyDescent="0.25">
      <c r="A361" s="22">
        <v>362</v>
      </c>
      <c r="B361" s="7" t="s">
        <v>14</v>
      </c>
      <c r="C361" s="23" t="s">
        <v>410</v>
      </c>
      <c r="D361" s="23" t="str">
        <f t="shared" si="85"/>
        <v>LAGOS-PALMGROVE</v>
      </c>
      <c r="E361" s="23" t="s">
        <v>31</v>
      </c>
      <c r="F361" s="23" t="str">
        <f>_xlfn.XLOOKUP(Table2[[#This Row],[State]],[1]!Table1[States],[1]!Table1[Geo Zones])</f>
        <v>South West</v>
      </c>
      <c r="G361" s="8">
        <v>26</v>
      </c>
      <c r="H361" s="8">
        <v>27027</v>
      </c>
      <c r="I361" s="24">
        <f t="shared" si="100"/>
        <v>32432.399999999998</v>
      </c>
      <c r="J361" s="25">
        <f t="shared" si="86"/>
        <v>34864.829999999994</v>
      </c>
      <c r="K361" s="8">
        <v>30888</v>
      </c>
      <c r="L361" s="24">
        <f t="shared" si="101"/>
        <v>37065.599999999999</v>
      </c>
      <c r="M361" s="25">
        <f t="shared" si="87"/>
        <v>39845.519999999997</v>
      </c>
      <c r="N361" s="8">
        <v>34749</v>
      </c>
      <c r="O361" s="24">
        <f t="shared" si="88"/>
        <v>41698.799999999996</v>
      </c>
      <c r="P361" s="25">
        <f t="shared" si="89"/>
        <v>44826.209999999992</v>
      </c>
      <c r="Q361" s="8">
        <v>47520</v>
      </c>
      <c r="R361" s="24">
        <f t="shared" si="90"/>
        <v>57024</v>
      </c>
      <c r="S361" s="25">
        <f t="shared" si="91"/>
        <v>61300.800000000003</v>
      </c>
      <c r="T361" s="26">
        <v>77220</v>
      </c>
      <c r="U361" s="24">
        <f t="shared" si="92"/>
        <v>92664</v>
      </c>
      <c r="V361" s="25">
        <f t="shared" si="93"/>
        <v>99613.8</v>
      </c>
      <c r="W361" s="26">
        <v>92070</v>
      </c>
      <c r="X361" s="24">
        <f t="shared" si="94"/>
        <v>110484</v>
      </c>
      <c r="Y361" s="25">
        <f t="shared" si="95"/>
        <v>118770.3</v>
      </c>
      <c r="Z361" s="8">
        <v>108108</v>
      </c>
      <c r="AA361" s="24">
        <f t="shared" si="96"/>
        <v>129729.59999999999</v>
      </c>
      <c r="AB361" s="25">
        <f t="shared" si="97"/>
        <v>139459.31999999998</v>
      </c>
      <c r="AC361" s="8">
        <v>129730</v>
      </c>
      <c r="AD361" s="27">
        <f t="shared" si="98"/>
        <v>155676</v>
      </c>
      <c r="AE361" s="28">
        <f t="shared" si="99"/>
        <v>167351.70000000001</v>
      </c>
    </row>
    <row r="362" spans="1:31" x14ac:dyDescent="0.25">
      <c r="A362" s="22">
        <v>364</v>
      </c>
      <c r="B362" s="7" t="s">
        <v>14</v>
      </c>
      <c r="C362" s="23" t="s">
        <v>411</v>
      </c>
      <c r="D362" s="23" t="str">
        <f t="shared" si="85"/>
        <v>LAGOS-PAPALANTO</v>
      </c>
      <c r="E362" s="23" t="s">
        <v>26</v>
      </c>
      <c r="F362" s="23" t="str">
        <f>_xlfn.XLOOKUP(Table2[[#This Row],[State]],[1]!Table1[States],[1]!Table1[Geo Zones])</f>
        <v>South West</v>
      </c>
      <c r="G362" s="8">
        <v>116</v>
      </c>
      <c r="H362" s="8">
        <v>33957</v>
      </c>
      <c r="I362" s="24">
        <f t="shared" si="100"/>
        <v>40748.400000000001</v>
      </c>
      <c r="J362" s="25">
        <f t="shared" si="86"/>
        <v>43804.53</v>
      </c>
      <c r="K362" s="8">
        <v>38808</v>
      </c>
      <c r="L362" s="24">
        <f t="shared" si="101"/>
        <v>46569.599999999999</v>
      </c>
      <c r="M362" s="25">
        <f t="shared" si="87"/>
        <v>50062.32</v>
      </c>
      <c r="N362" s="8">
        <v>43659</v>
      </c>
      <c r="O362" s="24">
        <f t="shared" si="88"/>
        <v>52390.799999999996</v>
      </c>
      <c r="P362" s="25">
        <f t="shared" si="89"/>
        <v>56320.109999999993</v>
      </c>
      <c r="Q362" s="8">
        <v>59780</v>
      </c>
      <c r="R362" s="24">
        <f t="shared" si="90"/>
        <v>71736</v>
      </c>
      <c r="S362" s="25">
        <f t="shared" si="91"/>
        <v>77116.2</v>
      </c>
      <c r="T362" s="26">
        <v>97020</v>
      </c>
      <c r="U362" s="24">
        <f t="shared" si="92"/>
        <v>116424</v>
      </c>
      <c r="V362" s="25">
        <f t="shared" si="93"/>
        <v>125155.8</v>
      </c>
      <c r="W362" s="26">
        <v>116620</v>
      </c>
      <c r="X362" s="24">
        <f t="shared" si="94"/>
        <v>139944</v>
      </c>
      <c r="Y362" s="25">
        <f t="shared" si="95"/>
        <v>150439.79999999999</v>
      </c>
      <c r="Z362" s="8">
        <v>135828</v>
      </c>
      <c r="AA362" s="24">
        <f t="shared" si="96"/>
        <v>162993.60000000001</v>
      </c>
      <c r="AB362" s="25">
        <f t="shared" si="97"/>
        <v>175218.12</v>
      </c>
      <c r="AC362" s="8">
        <v>162994</v>
      </c>
      <c r="AD362" s="27">
        <f t="shared" si="98"/>
        <v>195592.8</v>
      </c>
      <c r="AE362" s="28">
        <f t="shared" si="99"/>
        <v>210262.25999999998</v>
      </c>
    </row>
    <row r="363" spans="1:31" x14ac:dyDescent="0.25">
      <c r="A363" s="22">
        <v>365</v>
      </c>
      <c r="B363" s="7" t="s">
        <v>14</v>
      </c>
      <c r="C363" s="23" t="s">
        <v>412</v>
      </c>
      <c r="D363" s="23" t="str">
        <f t="shared" si="85"/>
        <v>LAGOS-PATANI</v>
      </c>
      <c r="E363" s="23" t="s">
        <v>28</v>
      </c>
      <c r="F363" s="23" t="str">
        <f>_xlfn.XLOOKUP(Table2[[#This Row],[State]],[1]!Table1[States],[1]!Table1[Geo Zones])</f>
        <v>South South</v>
      </c>
      <c r="G363" s="8">
        <v>974</v>
      </c>
      <c r="H363" s="8">
        <v>112560</v>
      </c>
      <c r="I363" s="24">
        <f t="shared" si="100"/>
        <v>135072</v>
      </c>
      <c r="J363" s="25">
        <f t="shared" si="86"/>
        <v>145202.4</v>
      </c>
      <c r="K363" s="8">
        <v>128640</v>
      </c>
      <c r="L363" s="24">
        <f t="shared" si="101"/>
        <v>154368</v>
      </c>
      <c r="M363" s="25">
        <f t="shared" si="87"/>
        <v>165945.60000000001</v>
      </c>
      <c r="N363" s="8">
        <v>144720</v>
      </c>
      <c r="O363" s="24">
        <f t="shared" si="88"/>
        <v>173664</v>
      </c>
      <c r="P363" s="25">
        <f t="shared" si="89"/>
        <v>186688.8</v>
      </c>
      <c r="Q363" s="8">
        <v>198720</v>
      </c>
      <c r="R363" s="24">
        <f t="shared" si="90"/>
        <v>238464</v>
      </c>
      <c r="S363" s="25">
        <f t="shared" si="91"/>
        <v>256348.79999999999</v>
      </c>
      <c r="T363" s="26">
        <v>321600</v>
      </c>
      <c r="U363" s="24">
        <f t="shared" si="92"/>
        <v>385920</v>
      </c>
      <c r="V363" s="25">
        <f t="shared" si="93"/>
        <v>414864</v>
      </c>
      <c r="W363" s="26">
        <v>385920</v>
      </c>
      <c r="X363" s="24">
        <f t="shared" si="94"/>
        <v>463104</v>
      </c>
      <c r="Y363" s="25">
        <f t="shared" si="95"/>
        <v>497836.79999999999</v>
      </c>
      <c r="Z363" s="8">
        <v>450240</v>
      </c>
      <c r="AA363" s="24">
        <f t="shared" si="96"/>
        <v>540288</v>
      </c>
      <c r="AB363" s="25">
        <f t="shared" si="97"/>
        <v>580809.6</v>
      </c>
      <c r="AC363" s="8">
        <v>540288</v>
      </c>
      <c r="AD363" s="27">
        <f t="shared" si="98"/>
        <v>648345.59999999998</v>
      </c>
      <c r="AE363" s="28">
        <f t="shared" si="99"/>
        <v>696971.52</v>
      </c>
    </row>
    <row r="364" spans="1:31" x14ac:dyDescent="0.25">
      <c r="A364" s="22">
        <v>366</v>
      </c>
      <c r="B364" s="7" t="s">
        <v>14</v>
      </c>
      <c r="C364" s="23" t="s">
        <v>413</v>
      </c>
      <c r="D364" s="23" t="str">
        <f t="shared" si="85"/>
        <v>LAGOS-PATEGI</v>
      </c>
      <c r="E364" s="23" t="s">
        <v>105</v>
      </c>
      <c r="F364" s="23" t="str">
        <f>_xlfn.XLOOKUP(Table2[[#This Row],[State]],[1]!Table1[States],[1]!Table1[Geo Zones])</f>
        <v>North Central</v>
      </c>
      <c r="G364" s="8">
        <v>916</v>
      </c>
      <c r="H364" s="8">
        <v>107520</v>
      </c>
      <c r="I364" s="24">
        <f t="shared" si="100"/>
        <v>129024</v>
      </c>
      <c r="J364" s="25">
        <f t="shared" si="86"/>
        <v>138700.79999999999</v>
      </c>
      <c r="K364" s="8">
        <v>122880</v>
      </c>
      <c r="L364" s="24">
        <f t="shared" si="101"/>
        <v>147456</v>
      </c>
      <c r="M364" s="25">
        <f t="shared" si="87"/>
        <v>158515.20000000001</v>
      </c>
      <c r="N364" s="8">
        <v>138240</v>
      </c>
      <c r="O364" s="24">
        <f t="shared" si="88"/>
        <v>165888</v>
      </c>
      <c r="P364" s="25">
        <f t="shared" si="89"/>
        <v>178329.60000000001</v>
      </c>
      <c r="Q364" s="8">
        <v>190080</v>
      </c>
      <c r="R364" s="24">
        <f t="shared" si="90"/>
        <v>228096</v>
      </c>
      <c r="S364" s="25">
        <f t="shared" si="91"/>
        <v>245203.20000000001</v>
      </c>
      <c r="T364" s="26">
        <v>307200</v>
      </c>
      <c r="U364" s="24">
        <f t="shared" si="92"/>
        <v>368640</v>
      </c>
      <c r="V364" s="25">
        <f t="shared" si="93"/>
        <v>396288</v>
      </c>
      <c r="W364" s="26">
        <v>368640</v>
      </c>
      <c r="X364" s="24">
        <f t="shared" si="94"/>
        <v>442368</v>
      </c>
      <c r="Y364" s="25">
        <f t="shared" si="95"/>
        <v>475545.59999999998</v>
      </c>
      <c r="Z364" s="8">
        <v>430080</v>
      </c>
      <c r="AA364" s="24">
        <f t="shared" si="96"/>
        <v>516096</v>
      </c>
      <c r="AB364" s="25">
        <f t="shared" si="97"/>
        <v>554803.19999999995</v>
      </c>
      <c r="AC364" s="8">
        <v>516096</v>
      </c>
      <c r="AD364" s="27">
        <f t="shared" si="98"/>
        <v>619315.19999999995</v>
      </c>
      <c r="AE364" s="28">
        <f t="shared" si="99"/>
        <v>665763.83999999997</v>
      </c>
    </row>
    <row r="365" spans="1:31" x14ac:dyDescent="0.25">
      <c r="A365" s="22">
        <v>367</v>
      </c>
      <c r="B365" s="7" t="s">
        <v>14</v>
      </c>
      <c r="C365" s="23" t="s">
        <v>414</v>
      </c>
      <c r="D365" s="23" t="str">
        <f t="shared" si="85"/>
        <v>LAGOS-PORT HARCOURT</v>
      </c>
      <c r="E365" s="23" t="s">
        <v>345</v>
      </c>
      <c r="F365" s="23" t="str">
        <f>_xlfn.XLOOKUP(Table2[[#This Row],[State]],[1]!Table1[States],[1]!Table1[Geo Zones])</f>
        <v>South South</v>
      </c>
      <c r="G365" s="8">
        <v>1360</v>
      </c>
      <c r="H365" s="8">
        <v>149184</v>
      </c>
      <c r="I365" s="24">
        <f t="shared" si="100"/>
        <v>179020.79999999999</v>
      </c>
      <c r="J365" s="25">
        <f t="shared" si="86"/>
        <v>192447.35999999999</v>
      </c>
      <c r="K365" s="8">
        <v>170496</v>
      </c>
      <c r="L365" s="24">
        <f t="shared" si="101"/>
        <v>204595.19999999998</v>
      </c>
      <c r="M365" s="25">
        <f t="shared" si="87"/>
        <v>219939.83999999997</v>
      </c>
      <c r="N365" s="8">
        <v>191808</v>
      </c>
      <c r="O365" s="24">
        <f t="shared" si="88"/>
        <v>230169.60000000001</v>
      </c>
      <c r="P365" s="25">
        <f t="shared" si="89"/>
        <v>247432.32000000001</v>
      </c>
      <c r="Q365" s="8">
        <v>264000</v>
      </c>
      <c r="R365" s="24">
        <f t="shared" si="90"/>
        <v>316800</v>
      </c>
      <c r="S365" s="25">
        <f t="shared" si="91"/>
        <v>340560</v>
      </c>
      <c r="T365" s="26">
        <v>426240</v>
      </c>
      <c r="U365" s="24">
        <f t="shared" si="92"/>
        <v>511488</v>
      </c>
      <c r="V365" s="25">
        <f t="shared" si="93"/>
        <v>549849.59999999998</v>
      </c>
      <c r="W365" s="26">
        <v>511680</v>
      </c>
      <c r="X365" s="24">
        <f t="shared" si="94"/>
        <v>614016</v>
      </c>
      <c r="Y365" s="25">
        <f t="shared" si="95"/>
        <v>660067.19999999995</v>
      </c>
      <c r="Z365" s="8">
        <v>596736</v>
      </c>
      <c r="AA365" s="24">
        <f t="shared" si="96"/>
        <v>716083.19999999995</v>
      </c>
      <c r="AB365" s="25">
        <f t="shared" si="97"/>
        <v>769789.43999999994</v>
      </c>
      <c r="AC365" s="8">
        <v>716083</v>
      </c>
      <c r="AD365" s="27">
        <f t="shared" si="98"/>
        <v>859299.6</v>
      </c>
      <c r="AE365" s="28">
        <f t="shared" si="99"/>
        <v>923747.07</v>
      </c>
    </row>
    <row r="366" spans="1:31" x14ac:dyDescent="0.25">
      <c r="A366" s="22">
        <v>368</v>
      </c>
      <c r="B366" s="7" t="s">
        <v>14</v>
      </c>
      <c r="C366" s="23" t="s">
        <v>415</v>
      </c>
      <c r="D366" s="23" t="str">
        <f t="shared" si="85"/>
        <v>LAGOS-POTISKUM</v>
      </c>
      <c r="E366" s="23" t="s">
        <v>128</v>
      </c>
      <c r="F366" s="23" t="str">
        <f>_xlfn.XLOOKUP(Table2[[#This Row],[State]],[1]!Table1[States],[1]!Table1[Geo Zones])</f>
        <v>North East</v>
      </c>
      <c r="G366" s="8">
        <v>2768</v>
      </c>
      <c r="H366" s="8">
        <v>220035</v>
      </c>
      <c r="I366" s="24">
        <f t="shared" si="100"/>
        <v>264042</v>
      </c>
      <c r="J366" s="25">
        <f t="shared" si="86"/>
        <v>283845.15000000002</v>
      </c>
      <c r="K366" s="8">
        <v>251469</v>
      </c>
      <c r="L366" s="24">
        <f t="shared" si="101"/>
        <v>301762.8</v>
      </c>
      <c r="M366" s="25">
        <f t="shared" si="87"/>
        <v>324395.01</v>
      </c>
      <c r="N366" s="8">
        <v>282902</v>
      </c>
      <c r="O366" s="24">
        <f t="shared" si="88"/>
        <v>339482.39999999997</v>
      </c>
      <c r="P366" s="25">
        <f t="shared" si="89"/>
        <v>364943.57999999996</v>
      </c>
      <c r="Q366" s="8">
        <v>389348</v>
      </c>
      <c r="R366" s="24">
        <f t="shared" si="90"/>
        <v>467217.6</v>
      </c>
      <c r="S366" s="25">
        <f t="shared" si="91"/>
        <v>502258.92</v>
      </c>
      <c r="T366" s="26">
        <v>628672</v>
      </c>
      <c r="U366" s="24">
        <f t="shared" si="92"/>
        <v>754406.40000000002</v>
      </c>
      <c r="V366" s="25">
        <f t="shared" si="93"/>
        <v>810986.88</v>
      </c>
      <c r="W366" s="26">
        <v>754585</v>
      </c>
      <c r="X366" s="24">
        <f t="shared" si="94"/>
        <v>905502</v>
      </c>
      <c r="Y366" s="25">
        <f t="shared" si="95"/>
        <v>973414.65</v>
      </c>
      <c r="Z366" s="8">
        <v>880141</v>
      </c>
      <c r="AA366" s="24">
        <f t="shared" si="96"/>
        <v>1056169.2</v>
      </c>
      <c r="AB366" s="25">
        <f t="shared" si="97"/>
        <v>1135381.8899999999</v>
      </c>
      <c r="AC366" s="8">
        <v>1056169</v>
      </c>
      <c r="AD366" s="27">
        <f t="shared" si="98"/>
        <v>1267402.8</v>
      </c>
      <c r="AE366" s="28">
        <f t="shared" si="99"/>
        <v>1362458.01</v>
      </c>
    </row>
    <row r="367" spans="1:31" x14ac:dyDescent="0.25">
      <c r="A367" s="22">
        <v>369</v>
      </c>
      <c r="B367" s="7" t="s">
        <v>14</v>
      </c>
      <c r="C367" s="23" t="s">
        <v>416</v>
      </c>
      <c r="D367" s="23" t="str">
        <f t="shared" si="85"/>
        <v>LAGOS-RIBAKO</v>
      </c>
      <c r="E367" s="23" t="s">
        <v>159</v>
      </c>
      <c r="F367" s="23" t="str">
        <f>_xlfn.XLOOKUP(Table2[[#This Row],[State]],[1]!Table1[States],[1]!Table1[Geo Zones])</f>
        <v>North East</v>
      </c>
      <c r="G367" s="8">
        <v>1938</v>
      </c>
      <c r="H367" s="8">
        <v>164878</v>
      </c>
      <c r="I367" s="24">
        <f t="shared" si="100"/>
        <v>197853.6</v>
      </c>
      <c r="J367" s="25">
        <f t="shared" si="86"/>
        <v>212692.62</v>
      </c>
      <c r="K367" s="8">
        <v>188432</v>
      </c>
      <c r="L367" s="24">
        <f t="shared" si="101"/>
        <v>226118.39999999999</v>
      </c>
      <c r="M367" s="25">
        <f t="shared" si="87"/>
        <v>243077.28</v>
      </c>
      <c r="N367" s="8">
        <v>211986</v>
      </c>
      <c r="O367" s="24">
        <f t="shared" si="88"/>
        <v>254383.19999999998</v>
      </c>
      <c r="P367" s="25">
        <f t="shared" si="89"/>
        <v>273461.94</v>
      </c>
      <c r="Q367" s="8">
        <v>292364</v>
      </c>
      <c r="R367" s="24">
        <f t="shared" si="90"/>
        <v>350836.8</v>
      </c>
      <c r="S367" s="25">
        <f t="shared" si="91"/>
        <v>377149.56</v>
      </c>
      <c r="T367" s="26">
        <v>471081</v>
      </c>
      <c r="U367" s="24">
        <f t="shared" si="92"/>
        <v>565297.19999999995</v>
      </c>
      <c r="V367" s="25">
        <f t="shared" si="93"/>
        <v>607694.49</v>
      </c>
      <c r="W367" s="26">
        <v>565481</v>
      </c>
      <c r="X367" s="24">
        <f t="shared" si="94"/>
        <v>678577.2</v>
      </c>
      <c r="Y367" s="25">
        <f t="shared" si="95"/>
        <v>729470.49</v>
      </c>
      <c r="Z367" s="8">
        <v>659513</v>
      </c>
      <c r="AA367" s="24">
        <f t="shared" si="96"/>
        <v>791415.6</v>
      </c>
      <c r="AB367" s="25">
        <f t="shared" si="97"/>
        <v>850771.77</v>
      </c>
      <c r="AC367" s="8">
        <v>791416</v>
      </c>
      <c r="AD367" s="27">
        <f t="shared" si="98"/>
        <v>949699.2</v>
      </c>
      <c r="AE367" s="28">
        <f t="shared" si="99"/>
        <v>1020926.6399999999</v>
      </c>
    </row>
    <row r="368" spans="1:31" x14ac:dyDescent="0.25">
      <c r="A368" s="22">
        <v>370</v>
      </c>
      <c r="B368" s="7" t="s">
        <v>14</v>
      </c>
      <c r="C368" s="23" t="s">
        <v>417</v>
      </c>
      <c r="D368" s="23" t="str">
        <f t="shared" si="85"/>
        <v>LAGOS-RIJAU</v>
      </c>
      <c r="E368" s="23" t="s">
        <v>95</v>
      </c>
      <c r="F368" s="23" t="str">
        <f>_xlfn.XLOOKUP(Table2[[#This Row],[State]],[1]!Table1[States],[1]!Table1[Geo Zones])</f>
        <v>North Central</v>
      </c>
      <c r="G368" s="8">
        <v>1210</v>
      </c>
      <c r="H368" s="8">
        <v>129730</v>
      </c>
      <c r="I368" s="24">
        <f t="shared" si="100"/>
        <v>155676</v>
      </c>
      <c r="J368" s="25">
        <f t="shared" si="86"/>
        <v>167351.70000000001</v>
      </c>
      <c r="K368" s="8">
        <v>148262</v>
      </c>
      <c r="L368" s="24">
        <f t="shared" si="101"/>
        <v>177914.4</v>
      </c>
      <c r="M368" s="25">
        <f t="shared" si="87"/>
        <v>191257.97999999998</v>
      </c>
      <c r="N368" s="8">
        <v>166795</v>
      </c>
      <c r="O368" s="24">
        <f t="shared" si="88"/>
        <v>200154</v>
      </c>
      <c r="P368" s="25">
        <f t="shared" si="89"/>
        <v>215165.55</v>
      </c>
      <c r="Q368" s="8">
        <v>229320</v>
      </c>
      <c r="R368" s="24">
        <f t="shared" si="90"/>
        <v>275184</v>
      </c>
      <c r="S368" s="25">
        <f t="shared" si="91"/>
        <v>295822.8</v>
      </c>
      <c r="T368" s="26">
        <v>370656</v>
      </c>
      <c r="U368" s="24">
        <f t="shared" si="92"/>
        <v>444787.20000000001</v>
      </c>
      <c r="V368" s="25">
        <f t="shared" si="93"/>
        <v>478146.24</v>
      </c>
      <c r="W368" s="26">
        <v>444600</v>
      </c>
      <c r="X368" s="24">
        <f t="shared" si="94"/>
        <v>533520</v>
      </c>
      <c r="Y368" s="25">
        <f t="shared" si="95"/>
        <v>573534</v>
      </c>
      <c r="Z368" s="8">
        <v>518918</v>
      </c>
      <c r="AA368" s="24">
        <f t="shared" si="96"/>
        <v>622701.6</v>
      </c>
      <c r="AB368" s="25">
        <f t="shared" si="97"/>
        <v>669404.22</v>
      </c>
      <c r="AC368" s="8">
        <v>622702</v>
      </c>
      <c r="AD368" s="27">
        <f t="shared" si="98"/>
        <v>747242.4</v>
      </c>
      <c r="AE368" s="28">
        <f t="shared" si="99"/>
        <v>803285.58000000007</v>
      </c>
    </row>
    <row r="369" spans="1:31" x14ac:dyDescent="0.25">
      <c r="A369" s="22">
        <v>371</v>
      </c>
      <c r="B369" s="7" t="s">
        <v>14</v>
      </c>
      <c r="C369" s="23" t="s">
        <v>418</v>
      </c>
      <c r="D369" s="23" t="str">
        <f t="shared" si="85"/>
        <v>LAGOS-SABO</v>
      </c>
      <c r="E369" s="23" t="s">
        <v>31</v>
      </c>
      <c r="F369" s="23" t="str">
        <f>_xlfn.XLOOKUP(Table2[[#This Row],[State]],[1]!Table1[States],[1]!Table1[Geo Zones])</f>
        <v>South West</v>
      </c>
      <c r="G369" s="8">
        <v>20</v>
      </c>
      <c r="H369" s="8">
        <v>27027</v>
      </c>
      <c r="I369" s="24">
        <f t="shared" si="100"/>
        <v>32432.399999999998</v>
      </c>
      <c r="J369" s="25">
        <f t="shared" si="86"/>
        <v>34864.829999999994</v>
      </c>
      <c r="K369" s="8">
        <v>30888</v>
      </c>
      <c r="L369" s="24">
        <f t="shared" si="101"/>
        <v>37065.599999999999</v>
      </c>
      <c r="M369" s="25">
        <f t="shared" si="87"/>
        <v>39845.519999999997</v>
      </c>
      <c r="N369" s="8">
        <v>34749</v>
      </c>
      <c r="O369" s="24">
        <f t="shared" si="88"/>
        <v>41698.799999999996</v>
      </c>
      <c r="P369" s="25">
        <f t="shared" si="89"/>
        <v>44826.209999999992</v>
      </c>
      <c r="Q369" s="8">
        <v>47520</v>
      </c>
      <c r="R369" s="24">
        <f t="shared" si="90"/>
        <v>57024</v>
      </c>
      <c r="S369" s="25">
        <f t="shared" si="91"/>
        <v>61300.800000000003</v>
      </c>
      <c r="T369" s="26">
        <v>77220</v>
      </c>
      <c r="U369" s="24">
        <f t="shared" si="92"/>
        <v>92664</v>
      </c>
      <c r="V369" s="25">
        <f t="shared" si="93"/>
        <v>99613.8</v>
      </c>
      <c r="W369" s="26">
        <v>92070</v>
      </c>
      <c r="X369" s="24">
        <f t="shared" si="94"/>
        <v>110484</v>
      </c>
      <c r="Y369" s="25">
        <f t="shared" si="95"/>
        <v>118770.3</v>
      </c>
      <c r="Z369" s="8">
        <v>108108</v>
      </c>
      <c r="AA369" s="24">
        <f t="shared" si="96"/>
        <v>129729.59999999999</v>
      </c>
      <c r="AB369" s="25">
        <f t="shared" si="97"/>
        <v>139459.31999999998</v>
      </c>
      <c r="AC369" s="8">
        <v>129730</v>
      </c>
      <c r="AD369" s="27">
        <f t="shared" si="98"/>
        <v>155676</v>
      </c>
      <c r="AE369" s="28">
        <f t="shared" si="99"/>
        <v>167351.70000000001</v>
      </c>
    </row>
    <row r="370" spans="1:31" x14ac:dyDescent="0.25">
      <c r="A370" s="22">
        <v>372</v>
      </c>
      <c r="B370" s="7" t="s">
        <v>14</v>
      </c>
      <c r="C370" s="23" t="s">
        <v>419</v>
      </c>
      <c r="D370" s="23" t="str">
        <f t="shared" si="85"/>
        <v>LAGOS-SAMINAKA</v>
      </c>
      <c r="E370" s="23" t="s">
        <v>80</v>
      </c>
      <c r="F370" s="23" t="str">
        <f>_xlfn.XLOOKUP(Table2[[#This Row],[State]],[1]!Table1[States],[1]!Table1[Geo Zones])</f>
        <v>North West</v>
      </c>
      <c r="G370" s="8">
        <v>2192</v>
      </c>
      <c r="H370" s="8">
        <v>190789</v>
      </c>
      <c r="I370" s="24">
        <f t="shared" si="100"/>
        <v>228946.8</v>
      </c>
      <c r="J370" s="25">
        <f t="shared" si="86"/>
        <v>246117.81</v>
      </c>
      <c r="K370" s="8">
        <v>218044</v>
      </c>
      <c r="L370" s="24">
        <f t="shared" si="101"/>
        <v>261652.8</v>
      </c>
      <c r="M370" s="25">
        <f t="shared" si="87"/>
        <v>281276.76</v>
      </c>
      <c r="N370" s="8">
        <v>245300</v>
      </c>
      <c r="O370" s="24">
        <f t="shared" si="88"/>
        <v>294360</v>
      </c>
      <c r="P370" s="25">
        <f t="shared" si="89"/>
        <v>316437</v>
      </c>
      <c r="Q370" s="8">
        <v>337535</v>
      </c>
      <c r="R370" s="24">
        <f t="shared" si="90"/>
        <v>405042</v>
      </c>
      <c r="S370" s="25">
        <f t="shared" si="91"/>
        <v>435420.15</v>
      </c>
      <c r="T370" s="26">
        <v>545110</v>
      </c>
      <c r="U370" s="24">
        <f t="shared" si="92"/>
        <v>654132</v>
      </c>
      <c r="V370" s="25">
        <f t="shared" si="93"/>
        <v>703191.9</v>
      </c>
      <c r="W370" s="26">
        <v>653410</v>
      </c>
      <c r="X370" s="24">
        <f t="shared" si="94"/>
        <v>784092</v>
      </c>
      <c r="Y370" s="25">
        <f t="shared" si="95"/>
        <v>842898.9</v>
      </c>
      <c r="Z370" s="8">
        <v>763154</v>
      </c>
      <c r="AA370" s="24">
        <f t="shared" si="96"/>
        <v>915784.79999999993</v>
      </c>
      <c r="AB370" s="25">
        <f t="shared" si="97"/>
        <v>984468.65999999992</v>
      </c>
      <c r="AC370" s="8">
        <v>915785</v>
      </c>
      <c r="AD370" s="27">
        <f t="shared" si="98"/>
        <v>1098942</v>
      </c>
      <c r="AE370" s="28">
        <f t="shared" si="99"/>
        <v>1181362.6499999999</v>
      </c>
    </row>
    <row r="371" spans="1:31" x14ac:dyDescent="0.25">
      <c r="A371" s="22">
        <v>373</v>
      </c>
      <c r="B371" s="7" t="s">
        <v>14</v>
      </c>
      <c r="C371" s="23" t="s">
        <v>420</v>
      </c>
      <c r="D371" s="23" t="str">
        <f t="shared" si="85"/>
        <v>LAGOS-SANGO OTTA</v>
      </c>
      <c r="E371" s="23" t="s">
        <v>26</v>
      </c>
      <c r="F371" s="23" t="str">
        <f>_xlfn.XLOOKUP(Table2[[#This Row],[State]],[1]!Table1[States],[1]!Table1[Geo Zones])</f>
        <v>South West</v>
      </c>
      <c r="G371" s="8">
        <v>111</v>
      </c>
      <c r="H371" s="8">
        <v>45298</v>
      </c>
      <c r="I371" s="24">
        <f t="shared" si="100"/>
        <v>54357.599999999999</v>
      </c>
      <c r="J371" s="25">
        <f t="shared" si="86"/>
        <v>58434.42</v>
      </c>
      <c r="K371" s="8">
        <v>51770</v>
      </c>
      <c r="L371" s="24">
        <f t="shared" si="101"/>
        <v>62124</v>
      </c>
      <c r="M371" s="25">
        <f t="shared" si="87"/>
        <v>66783.3</v>
      </c>
      <c r="N371" s="8">
        <v>58241</v>
      </c>
      <c r="O371" s="24">
        <f t="shared" si="88"/>
        <v>69889.2</v>
      </c>
      <c r="P371" s="25">
        <f t="shared" si="89"/>
        <v>75130.89</v>
      </c>
      <c r="Q371" s="8">
        <v>77654</v>
      </c>
      <c r="R371" s="24">
        <f t="shared" si="90"/>
        <v>93184.8</v>
      </c>
      <c r="S371" s="25">
        <f t="shared" si="91"/>
        <v>100173.66</v>
      </c>
      <c r="T371" s="26">
        <v>129424</v>
      </c>
      <c r="U371" s="24">
        <f t="shared" si="92"/>
        <v>155308.79999999999</v>
      </c>
      <c r="V371" s="25">
        <f t="shared" si="93"/>
        <v>166956.96</v>
      </c>
      <c r="W371" s="26">
        <v>155309</v>
      </c>
      <c r="X371" s="24">
        <f t="shared" si="94"/>
        <v>186370.8</v>
      </c>
      <c r="Y371" s="25">
        <f t="shared" si="95"/>
        <v>200348.61</v>
      </c>
      <c r="Z371" s="8">
        <v>181193</v>
      </c>
      <c r="AA371" s="24">
        <f t="shared" si="96"/>
        <v>217431.6</v>
      </c>
      <c r="AB371" s="25">
        <f t="shared" si="97"/>
        <v>233738.97</v>
      </c>
      <c r="AC371" s="8">
        <v>217432</v>
      </c>
      <c r="AD371" s="27">
        <f t="shared" si="98"/>
        <v>260918.39999999999</v>
      </c>
      <c r="AE371" s="28">
        <f t="shared" si="99"/>
        <v>280487.27999999997</v>
      </c>
    </row>
    <row r="372" spans="1:31" x14ac:dyDescent="0.25">
      <c r="A372" s="22">
        <v>374</v>
      </c>
      <c r="B372" s="7" t="s">
        <v>14</v>
      </c>
      <c r="C372" s="23" t="s">
        <v>421</v>
      </c>
      <c r="D372" s="23" t="str">
        <f t="shared" si="85"/>
        <v>LAGOS-SANGOTEDO</v>
      </c>
      <c r="E372" s="23" t="s">
        <v>31</v>
      </c>
      <c r="F372" s="23" t="str">
        <f>_xlfn.XLOOKUP(Table2[[#This Row],[State]],[1]!Table1[States],[1]!Table1[Geo Zones])</f>
        <v>South West</v>
      </c>
      <c r="G372" s="8">
        <v>79</v>
      </c>
      <c r="H372" s="8">
        <v>32571</v>
      </c>
      <c r="I372" s="24">
        <f t="shared" si="100"/>
        <v>39085.199999999997</v>
      </c>
      <c r="J372" s="25">
        <f t="shared" si="86"/>
        <v>42016.59</v>
      </c>
      <c r="K372" s="8">
        <v>37224</v>
      </c>
      <c r="L372" s="24">
        <f t="shared" si="101"/>
        <v>44668.799999999996</v>
      </c>
      <c r="M372" s="25">
        <f t="shared" si="87"/>
        <v>48018.959999999992</v>
      </c>
      <c r="N372" s="8">
        <v>41877</v>
      </c>
      <c r="O372" s="24">
        <f t="shared" si="88"/>
        <v>50252.4</v>
      </c>
      <c r="P372" s="25">
        <f t="shared" si="89"/>
        <v>54021.33</v>
      </c>
      <c r="Q372" s="8">
        <v>57420</v>
      </c>
      <c r="R372" s="24">
        <f t="shared" si="90"/>
        <v>68904</v>
      </c>
      <c r="S372" s="25">
        <f t="shared" si="91"/>
        <v>74071.8</v>
      </c>
      <c r="T372" s="26">
        <v>93060</v>
      </c>
      <c r="U372" s="24">
        <f t="shared" si="92"/>
        <v>111672</v>
      </c>
      <c r="V372" s="25">
        <f t="shared" si="93"/>
        <v>120047.4</v>
      </c>
      <c r="W372" s="26">
        <v>110880</v>
      </c>
      <c r="X372" s="24">
        <f t="shared" si="94"/>
        <v>133056</v>
      </c>
      <c r="Y372" s="25">
        <f t="shared" si="95"/>
        <v>143035.20000000001</v>
      </c>
      <c r="Z372" s="8">
        <v>130284</v>
      </c>
      <c r="AA372" s="24">
        <f t="shared" si="96"/>
        <v>156340.79999999999</v>
      </c>
      <c r="AB372" s="25">
        <f t="shared" si="97"/>
        <v>168066.36</v>
      </c>
      <c r="AC372" s="8">
        <v>156341</v>
      </c>
      <c r="AD372" s="27">
        <f t="shared" si="98"/>
        <v>187609.19999999998</v>
      </c>
      <c r="AE372" s="28">
        <f t="shared" si="99"/>
        <v>201679.88999999998</v>
      </c>
    </row>
    <row r="373" spans="1:31" x14ac:dyDescent="0.25">
      <c r="A373" s="22">
        <v>375</v>
      </c>
      <c r="B373" s="7" t="s">
        <v>14</v>
      </c>
      <c r="C373" s="23" t="s">
        <v>422</v>
      </c>
      <c r="D373" s="23" t="str">
        <f t="shared" si="85"/>
        <v>LAGOS-SAPELE</v>
      </c>
      <c r="E373" s="23" t="s">
        <v>28</v>
      </c>
      <c r="F373" s="23" t="str">
        <f>_xlfn.XLOOKUP(Table2[[#This Row],[State]],[1]!Table1[States],[1]!Table1[Geo Zones])</f>
        <v>South South</v>
      </c>
      <c r="G373" s="8">
        <v>760</v>
      </c>
      <c r="H373" s="8">
        <v>92736</v>
      </c>
      <c r="I373" s="24">
        <f t="shared" si="100"/>
        <v>111283.2</v>
      </c>
      <c r="J373" s="25">
        <f t="shared" si="86"/>
        <v>119629.44</v>
      </c>
      <c r="K373" s="8">
        <v>105984</v>
      </c>
      <c r="L373" s="24">
        <f t="shared" si="101"/>
        <v>127180.79999999999</v>
      </c>
      <c r="M373" s="25">
        <f t="shared" si="87"/>
        <v>136719.35999999999</v>
      </c>
      <c r="N373" s="8">
        <v>119232</v>
      </c>
      <c r="O373" s="24">
        <f t="shared" si="88"/>
        <v>143078.39999999999</v>
      </c>
      <c r="P373" s="25">
        <f t="shared" si="89"/>
        <v>153809.28</v>
      </c>
      <c r="Q373" s="8">
        <v>164160</v>
      </c>
      <c r="R373" s="24">
        <f t="shared" si="90"/>
        <v>196992</v>
      </c>
      <c r="S373" s="25">
        <f t="shared" si="91"/>
        <v>211766.39999999999</v>
      </c>
      <c r="T373" s="26">
        <v>264960</v>
      </c>
      <c r="U373" s="24">
        <f t="shared" si="92"/>
        <v>317952</v>
      </c>
      <c r="V373" s="25">
        <f t="shared" si="93"/>
        <v>341798.40000000002</v>
      </c>
      <c r="W373" s="26">
        <v>317760</v>
      </c>
      <c r="X373" s="24">
        <f t="shared" si="94"/>
        <v>381312</v>
      </c>
      <c r="Y373" s="25">
        <f t="shared" si="95"/>
        <v>409910.4</v>
      </c>
      <c r="Z373" s="8">
        <v>370944</v>
      </c>
      <c r="AA373" s="24">
        <f t="shared" si="96"/>
        <v>445132.79999999999</v>
      </c>
      <c r="AB373" s="25">
        <f t="shared" si="97"/>
        <v>478517.76000000001</v>
      </c>
      <c r="AC373" s="8">
        <v>445133</v>
      </c>
      <c r="AD373" s="27">
        <f t="shared" si="98"/>
        <v>534159.6</v>
      </c>
      <c r="AE373" s="28">
        <f t="shared" si="99"/>
        <v>574221.56999999995</v>
      </c>
    </row>
    <row r="374" spans="1:31" x14ac:dyDescent="0.25">
      <c r="A374" s="22">
        <v>376</v>
      </c>
      <c r="B374" s="7" t="s">
        <v>14</v>
      </c>
      <c r="C374" s="23" t="s">
        <v>423</v>
      </c>
      <c r="D374" s="23" t="str">
        <f t="shared" si="85"/>
        <v>LAGOS-SARI IGANMU</v>
      </c>
      <c r="E374" s="23" t="s">
        <v>31</v>
      </c>
      <c r="F374" s="23" t="str">
        <f>_xlfn.XLOOKUP(Table2[[#This Row],[State]],[1]!Table1[States],[1]!Table1[Geo Zones])</f>
        <v>South West</v>
      </c>
      <c r="G374" s="8">
        <v>18</v>
      </c>
      <c r="H374" s="8">
        <v>27027</v>
      </c>
      <c r="I374" s="24">
        <f t="shared" si="100"/>
        <v>32432.399999999998</v>
      </c>
      <c r="J374" s="25">
        <f t="shared" si="86"/>
        <v>34864.829999999994</v>
      </c>
      <c r="K374" s="8">
        <v>30888</v>
      </c>
      <c r="L374" s="24">
        <f t="shared" si="101"/>
        <v>37065.599999999999</v>
      </c>
      <c r="M374" s="25">
        <f t="shared" si="87"/>
        <v>39845.519999999997</v>
      </c>
      <c r="N374" s="8">
        <v>34749</v>
      </c>
      <c r="O374" s="24">
        <f t="shared" si="88"/>
        <v>41698.799999999996</v>
      </c>
      <c r="P374" s="25">
        <f t="shared" si="89"/>
        <v>44826.209999999992</v>
      </c>
      <c r="Q374" s="8">
        <v>47520</v>
      </c>
      <c r="R374" s="24">
        <f t="shared" si="90"/>
        <v>57024</v>
      </c>
      <c r="S374" s="25">
        <f t="shared" si="91"/>
        <v>61300.800000000003</v>
      </c>
      <c r="T374" s="26">
        <v>77220</v>
      </c>
      <c r="U374" s="24">
        <f t="shared" si="92"/>
        <v>92664</v>
      </c>
      <c r="V374" s="25">
        <f t="shared" si="93"/>
        <v>99613.8</v>
      </c>
      <c r="W374" s="26">
        <v>92070</v>
      </c>
      <c r="X374" s="24">
        <f t="shared" si="94"/>
        <v>110484</v>
      </c>
      <c r="Y374" s="25">
        <f t="shared" si="95"/>
        <v>118770.3</v>
      </c>
      <c r="Z374" s="8">
        <v>108108</v>
      </c>
      <c r="AA374" s="24">
        <f t="shared" si="96"/>
        <v>129729.59999999999</v>
      </c>
      <c r="AB374" s="25">
        <f t="shared" si="97"/>
        <v>139459.31999999998</v>
      </c>
      <c r="AC374" s="8">
        <v>129730</v>
      </c>
      <c r="AD374" s="27">
        <f t="shared" si="98"/>
        <v>155676</v>
      </c>
      <c r="AE374" s="28">
        <f t="shared" si="99"/>
        <v>167351.70000000001</v>
      </c>
    </row>
    <row r="375" spans="1:31" x14ac:dyDescent="0.25">
      <c r="A375" s="22">
        <v>377</v>
      </c>
      <c r="B375" s="7" t="s">
        <v>14</v>
      </c>
      <c r="C375" s="23" t="s">
        <v>424</v>
      </c>
      <c r="D375" s="23" t="str">
        <f t="shared" si="85"/>
        <v>LAGOS-SATELITE TOWN</v>
      </c>
      <c r="E375" s="23" t="s">
        <v>31</v>
      </c>
      <c r="F375" s="23" t="str">
        <f>_xlfn.XLOOKUP(Table2[[#This Row],[State]],[1]!Table1[States],[1]!Table1[Geo Zones])</f>
        <v>South West</v>
      </c>
      <c r="G375" s="8">
        <v>42</v>
      </c>
      <c r="H375" s="8">
        <v>27374</v>
      </c>
      <c r="I375" s="24">
        <f t="shared" si="100"/>
        <v>32848.799999999996</v>
      </c>
      <c r="J375" s="25">
        <f t="shared" si="86"/>
        <v>35312.459999999992</v>
      </c>
      <c r="K375" s="8">
        <v>31284</v>
      </c>
      <c r="L375" s="24">
        <f t="shared" si="101"/>
        <v>37540.799999999996</v>
      </c>
      <c r="M375" s="25">
        <f t="shared" si="87"/>
        <v>40356.359999999993</v>
      </c>
      <c r="N375" s="8">
        <v>35195</v>
      </c>
      <c r="O375" s="24">
        <f t="shared" si="88"/>
        <v>42234</v>
      </c>
      <c r="P375" s="25">
        <f t="shared" si="89"/>
        <v>45401.55</v>
      </c>
      <c r="Q375" s="8">
        <v>48510</v>
      </c>
      <c r="R375" s="24">
        <f t="shared" si="90"/>
        <v>58212</v>
      </c>
      <c r="S375" s="25">
        <f t="shared" si="91"/>
        <v>62577.9</v>
      </c>
      <c r="T375" s="26">
        <v>78210</v>
      </c>
      <c r="U375" s="24">
        <f t="shared" si="92"/>
        <v>93852</v>
      </c>
      <c r="V375" s="25">
        <f t="shared" si="93"/>
        <v>100890.9</v>
      </c>
      <c r="W375" s="26">
        <v>94050</v>
      </c>
      <c r="X375" s="24">
        <f t="shared" si="94"/>
        <v>112860</v>
      </c>
      <c r="Y375" s="25">
        <f t="shared" si="95"/>
        <v>121324.5</v>
      </c>
      <c r="Z375" s="8">
        <v>109494</v>
      </c>
      <c r="AA375" s="24">
        <f t="shared" si="96"/>
        <v>131392.79999999999</v>
      </c>
      <c r="AB375" s="25">
        <f t="shared" si="97"/>
        <v>141247.25999999998</v>
      </c>
      <c r="AC375" s="8">
        <v>131393</v>
      </c>
      <c r="AD375" s="27">
        <f t="shared" si="98"/>
        <v>157671.6</v>
      </c>
      <c r="AE375" s="28">
        <f t="shared" si="99"/>
        <v>169496.97</v>
      </c>
    </row>
    <row r="376" spans="1:31" x14ac:dyDescent="0.25">
      <c r="A376" s="22">
        <v>378</v>
      </c>
      <c r="B376" s="7" t="s">
        <v>14</v>
      </c>
      <c r="C376" s="23" t="s">
        <v>425</v>
      </c>
      <c r="D376" s="23" t="str">
        <f t="shared" si="85"/>
        <v>LAGOS-SEME BORDER</v>
      </c>
      <c r="E376" s="23" t="s">
        <v>31</v>
      </c>
      <c r="F376" s="23" t="str">
        <f>_xlfn.XLOOKUP(Table2[[#This Row],[State]],[1]!Table1[States],[1]!Table1[Geo Zones])</f>
        <v>South West</v>
      </c>
      <c r="G376" s="8">
        <v>180</v>
      </c>
      <c r="H376" s="8">
        <v>40887</v>
      </c>
      <c r="I376" s="24">
        <f t="shared" si="100"/>
        <v>49064.4</v>
      </c>
      <c r="J376" s="25">
        <f t="shared" si="86"/>
        <v>52744.23</v>
      </c>
      <c r="K376" s="8">
        <v>46728</v>
      </c>
      <c r="L376" s="24">
        <f t="shared" si="101"/>
        <v>56073.599999999999</v>
      </c>
      <c r="M376" s="25">
        <f t="shared" si="87"/>
        <v>60279.119999999995</v>
      </c>
      <c r="N376" s="8">
        <v>52569</v>
      </c>
      <c r="O376" s="24">
        <f t="shared" si="88"/>
        <v>63082.799999999996</v>
      </c>
      <c r="P376" s="25">
        <f t="shared" si="89"/>
        <v>67814.009999999995</v>
      </c>
      <c r="Q376" s="8">
        <v>72270</v>
      </c>
      <c r="R376" s="24">
        <f t="shared" si="90"/>
        <v>86724</v>
      </c>
      <c r="S376" s="25">
        <f t="shared" si="91"/>
        <v>93228.3</v>
      </c>
      <c r="T376" s="26">
        <v>116820</v>
      </c>
      <c r="U376" s="24">
        <f t="shared" si="92"/>
        <v>140184</v>
      </c>
      <c r="V376" s="25">
        <f t="shared" si="93"/>
        <v>150697.79999999999</v>
      </c>
      <c r="W376" s="26">
        <v>140580</v>
      </c>
      <c r="X376" s="24">
        <f t="shared" si="94"/>
        <v>168696</v>
      </c>
      <c r="Y376" s="25">
        <f t="shared" si="95"/>
        <v>181348.2</v>
      </c>
      <c r="Z376" s="8">
        <v>163548</v>
      </c>
      <c r="AA376" s="24">
        <f t="shared" si="96"/>
        <v>196257.6</v>
      </c>
      <c r="AB376" s="25">
        <f t="shared" si="97"/>
        <v>210976.92</v>
      </c>
      <c r="AC376" s="8">
        <v>196258</v>
      </c>
      <c r="AD376" s="27">
        <f t="shared" si="98"/>
        <v>235509.6</v>
      </c>
      <c r="AE376" s="28">
        <f t="shared" si="99"/>
        <v>253172.82</v>
      </c>
    </row>
    <row r="377" spans="1:31" x14ac:dyDescent="0.25">
      <c r="A377" s="22">
        <v>379</v>
      </c>
      <c r="B377" s="7" t="s">
        <v>14</v>
      </c>
      <c r="C377" s="23" t="s">
        <v>426</v>
      </c>
      <c r="D377" s="23" t="str">
        <f t="shared" si="85"/>
        <v>LAGOS-SHAGAMU</v>
      </c>
      <c r="E377" s="23" t="s">
        <v>26</v>
      </c>
      <c r="F377" s="23" t="str">
        <f>_xlfn.XLOOKUP(Table2[[#This Row],[State]],[1]!Table1[States],[1]!Table1[Geo Zones])</f>
        <v>South West</v>
      </c>
      <c r="G377" s="8">
        <v>148</v>
      </c>
      <c r="H377" s="8">
        <v>41943</v>
      </c>
      <c r="I377" s="24">
        <f t="shared" si="100"/>
        <v>50331.6</v>
      </c>
      <c r="J377" s="25">
        <f t="shared" si="86"/>
        <v>54106.47</v>
      </c>
      <c r="K377" s="8">
        <v>47935</v>
      </c>
      <c r="L377" s="24">
        <f t="shared" si="101"/>
        <v>57522</v>
      </c>
      <c r="M377" s="25">
        <f t="shared" si="87"/>
        <v>61836.15</v>
      </c>
      <c r="N377" s="8">
        <v>53927</v>
      </c>
      <c r="O377" s="24">
        <f t="shared" si="88"/>
        <v>64712.399999999994</v>
      </c>
      <c r="P377" s="25">
        <f t="shared" si="89"/>
        <v>69565.829999999987</v>
      </c>
      <c r="Q377" s="8">
        <v>71902</v>
      </c>
      <c r="R377" s="24">
        <f t="shared" si="90"/>
        <v>86282.4</v>
      </c>
      <c r="S377" s="25">
        <f t="shared" si="91"/>
        <v>92753.579999999987</v>
      </c>
      <c r="T377" s="26">
        <v>119837</v>
      </c>
      <c r="U377" s="24">
        <f t="shared" si="92"/>
        <v>143804.4</v>
      </c>
      <c r="V377" s="25">
        <f t="shared" si="93"/>
        <v>154589.72999999998</v>
      </c>
      <c r="W377" s="26">
        <v>143804</v>
      </c>
      <c r="X377" s="24">
        <f t="shared" si="94"/>
        <v>172564.8</v>
      </c>
      <c r="Y377" s="25">
        <f t="shared" si="95"/>
        <v>185507.15999999997</v>
      </c>
      <c r="Z377" s="8">
        <v>167772</v>
      </c>
      <c r="AA377" s="24">
        <f t="shared" si="96"/>
        <v>201326.4</v>
      </c>
      <c r="AB377" s="25">
        <f t="shared" si="97"/>
        <v>216425.88</v>
      </c>
      <c r="AC377" s="8">
        <v>201326</v>
      </c>
      <c r="AD377" s="27">
        <f t="shared" si="98"/>
        <v>241591.19999999998</v>
      </c>
      <c r="AE377" s="28">
        <f t="shared" si="99"/>
        <v>259710.53999999998</v>
      </c>
    </row>
    <row r="378" spans="1:31" x14ac:dyDescent="0.25">
      <c r="A378" s="22">
        <v>380</v>
      </c>
      <c r="B378" s="7" t="s">
        <v>14</v>
      </c>
      <c r="C378" s="23" t="s">
        <v>427</v>
      </c>
      <c r="D378" s="23" t="str">
        <f t="shared" si="85"/>
        <v>LAGOS-SHAKI</v>
      </c>
      <c r="E378" s="23" t="s">
        <v>97</v>
      </c>
      <c r="F378" s="23" t="str">
        <f>_xlfn.XLOOKUP(Table2[[#This Row],[State]],[1]!Table1[States],[1]!Table1[Geo Zones])</f>
        <v>South West</v>
      </c>
      <c r="G378" s="8">
        <v>646</v>
      </c>
      <c r="H378" s="8">
        <v>80801</v>
      </c>
      <c r="I378" s="24">
        <f t="shared" si="100"/>
        <v>96961.2</v>
      </c>
      <c r="J378" s="25">
        <f t="shared" si="86"/>
        <v>104233.29</v>
      </c>
      <c r="K378" s="8">
        <v>92344</v>
      </c>
      <c r="L378" s="24">
        <f t="shared" si="101"/>
        <v>110812.8</v>
      </c>
      <c r="M378" s="25">
        <f t="shared" si="87"/>
        <v>119123.76000000001</v>
      </c>
      <c r="N378" s="8">
        <v>103887</v>
      </c>
      <c r="O378" s="24">
        <f t="shared" si="88"/>
        <v>124664.4</v>
      </c>
      <c r="P378" s="25">
        <f t="shared" si="89"/>
        <v>134014.22999999998</v>
      </c>
      <c r="Q378" s="8">
        <v>143560</v>
      </c>
      <c r="R378" s="24">
        <f t="shared" si="90"/>
        <v>172272</v>
      </c>
      <c r="S378" s="25">
        <f t="shared" si="91"/>
        <v>185192.4</v>
      </c>
      <c r="T378" s="26">
        <v>230860</v>
      </c>
      <c r="U378" s="24">
        <f t="shared" si="92"/>
        <v>277032</v>
      </c>
      <c r="V378" s="25">
        <f t="shared" si="93"/>
        <v>297809.40000000002</v>
      </c>
      <c r="W378" s="26">
        <v>277420</v>
      </c>
      <c r="X378" s="24">
        <f t="shared" si="94"/>
        <v>332904</v>
      </c>
      <c r="Y378" s="25">
        <f t="shared" si="95"/>
        <v>357871.8</v>
      </c>
      <c r="Z378" s="8">
        <v>323204</v>
      </c>
      <c r="AA378" s="24">
        <f t="shared" si="96"/>
        <v>387844.8</v>
      </c>
      <c r="AB378" s="25">
        <f t="shared" si="97"/>
        <v>416933.16</v>
      </c>
      <c r="AC378" s="8">
        <v>387845</v>
      </c>
      <c r="AD378" s="27">
        <f t="shared" si="98"/>
        <v>465414</v>
      </c>
      <c r="AE378" s="28">
        <f t="shared" si="99"/>
        <v>500320.05</v>
      </c>
    </row>
    <row r="379" spans="1:31" x14ac:dyDescent="0.25">
      <c r="A379" s="22">
        <v>381</v>
      </c>
      <c r="B379" s="7" t="s">
        <v>14</v>
      </c>
      <c r="C379" s="23" t="s">
        <v>428</v>
      </c>
      <c r="D379" s="23" t="str">
        <f t="shared" si="85"/>
        <v>LAGOS-SHAO FARM</v>
      </c>
      <c r="E379" s="23" t="s">
        <v>105</v>
      </c>
      <c r="F379" s="23" t="str">
        <f>_xlfn.XLOOKUP(Table2[[#This Row],[State]],[1]!Table1[States],[1]!Table1[Geo Zones])</f>
        <v>North Central</v>
      </c>
      <c r="G379" s="8">
        <v>660</v>
      </c>
      <c r="H379" s="8">
        <v>85344</v>
      </c>
      <c r="I379" s="24">
        <f t="shared" si="100"/>
        <v>102412.8</v>
      </c>
      <c r="J379" s="25">
        <f t="shared" si="86"/>
        <v>110093.76000000001</v>
      </c>
      <c r="K379" s="8">
        <v>97536</v>
      </c>
      <c r="L379" s="24">
        <f t="shared" si="101"/>
        <v>117043.2</v>
      </c>
      <c r="M379" s="25">
        <f t="shared" si="87"/>
        <v>125821.44</v>
      </c>
      <c r="N379" s="8">
        <v>109728</v>
      </c>
      <c r="O379" s="24">
        <f t="shared" si="88"/>
        <v>131673.60000000001</v>
      </c>
      <c r="P379" s="25">
        <f t="shared" si="89"/>
        <v>141549.12</v>
      </c>
      <c r="Q379" s="8">
        <v>150720</v>
      </c>
      <c r="R379" s="24">
        <f t="shared" si="90"/>
        <v>180864</v>
      </c>
      <c r="S379" s="25">
        <f t="shared" si="91"/>
        <v>194428.79999999999</v>
      </c>
      <c r="T379" s="26">
        <v>243840</v>
      </c>
      <c r="U379" s="24">
        <f t="shared" si="92"/>
        <v>292608</v>
      </c>
      <c r="V379" s="25">
        <f t="shared" si="93"/>
        <v>314553.59999999998</v>
      </c>
      <c r="W379" s="26">
        <v>292800</v>
      </c>
      <c r="X379" s="24">
        <f t="shared" si="94"/>
        <v>351360</v>
      </c>
      <c r="Y379" s="25">
        <f t="shared" si="95"/>
        <v>377712</v>
      </c>
      <c r="Z379" s="8">
        <v>341376</v>
      </c>
      <c r="AA379" s="24">
        <f t="shared" si="96"/>
        <v>409651.20000000001</v>
      </c>
      <c r="AB379" s="25">
        <f t="shared" si="97"/>
        <v>440375.04000000004</v>
      </c>
      <c r="AC379" s="8">
        <v>409651</v>
      </c>
      <c r="AD379" s="27">
        <f t="shared" si="98"/>
        <v>491581.19999999995</v>
      </c>
      <c r="AE379" s="28">
        <f t="shared" si="99"/>
        <v>528449.78999999992</v>
      </c>
    </row>
    <row r="380" spans="1:31" x14ac:dyDescent="0.25">
      <c r="A380" s="22">
        <v>382</v>
      </c>
      <c r="B380" s="7" t="s">
        <v>14</v>
      </c>
      <c r="C380" s="23" t="s">
        <v>429</v>
      </c>
      <c r="D380" s="23" t="str">
        <f t="shared" si="85"/>
        <v>LAGOS-SHENDAM</v>
      </c>
      <c r="E380" s="23" t="s">
        <v>120</v>
      </c>
      <c r="F380" s="23" t="str">
        <f>_xlfn.XLOOKUP(Table2[[#This Row],[State]],[1]!Table1[States],[1]!Table1[Geo Zones])</f>
        <v>North Central</v>
      </c>
      <c r="G380" s="8">
        <v>2140</v>
      </c>
      <c r="H380" s="8">
        <v>188677</v>
      </c>
      <c r="I380" s="24">
        <f t="shared" si="100"/>
        <v>226412.4</v>
      </c>
      <c r="J380" s="25">
        <f t="shared" si="86"/>
        <v>243393.33</v>
      </c>
      <c r="K380" s="8">
        <v>215631</v>
      </c>
      <c r="L380" s="24">
        <f t="shared" si="101"/>
        <v>258757.19999999998</v>
      </c>
      <c r="M380" s="25">
        <f t="shared" si="87"/>
        <v>278163.99</v>
      </c>
      <c r="N380" s="8">
        <v>242585</v>
      </c>
      <c r="O380" s="24">
        <f t="shared" si="88"/>
        <v>291102</v>
      </c>
      <c r="P380" s="25">
        <f t="shared" si="89"/>
        <v>312934.65000000002</v>
      </c>
      <c r="Q380" s="8">
        <v>334376</v>
      </c>
      <c r="R380" s="24">
        <f t="shared" si="90"/>
        <v>401251.2</v>
      </c>
      <c r="S380" s="25">
        <f t="shared" si="91"/>
        <v>431345.04000000004</v>
      </c>
      <c r="T380" s="26">
        <v>539078</v>
      </c>
      <c r="U380" s="24">
        <f t="shared" si="92"/>
        <v>646893.6</v>
      </c>
      <c r="V380" s="25">
        <f t="shared" si="93"/>
        <v>695410.62</v>
      </c>
      <c r="W380" s="26">
        <v>647449</v>
      </c>
      <c r="X380" s="24">
        <f t="shared" si="94"/>
        <v>776938.79999999993</v>
      </c>
      <c r="Y380" s="25">
        <f t="shared" si="95"/>
        <v>835209.21</v>
      </c>
      <c r="Z380" s="8">
        <v>754709</v>
      </c>
      <c r="AA380" s="24">
        <f t="shared" si="96"/>
        <v>905650.79999999993</v>
      </c>
      <c r="AB380" s="25">
        <f t="shared" si="97"/>
        <v>973574.60999999987</v>
      </c>
      <c r="AC380" s="8">
        <v>905650</v>
      </c>
      <c r="AD380" s="27">
        <f t="shared" si="98"/>
        <v>1086780</v>
      </c>
      <c r="AE380" s="28">
        <f t="shared" si="99"/>
        <v>1168288.5</v>
      </c>
    </row>
    <row r="381" spans="1:31" x14ac:dyDescent="0.25">
      <c r="A381" s="22">
        <v>384</v>
      </c>
      <c r="B381" s="7" t="s">
        <v>14</v>
      </c>
      <c r="C381" s="23" t="s">
        <v>430</v>
      </c>
      <c r="D381" s="23" t="str">
        <f t="shared" si="85"/>
        <v>LAGOS-SHOMOLU</v>
      </c>
      <c r="E381" s="23" t="s">
        <v>31</v>
      </c>
      <c r="F381" s="23" t="str">
        <f>_xlfn.XLOOKUP(Table2[[#This Row],[State]],[1]!Table1[States],[1]!Table1[Geo Zones])</f>
        <v>South West</v>
      </c>
      <c r="G381" s="8">
        <v>29</v>
      </c>
      <c r="H381" s="8">
        <v>27027</v>
      </c>
      <c r="I381" s="24">
        <f t="shared" si="100"/>
        <v>32432.399999999998</v>
      </c>
      <c r="J381" s="25">
        <f t="shared" si="86"/>
        <v>34864.829999999994</v>
      </c>
      <c r="K381" s="8">
        <v>30888</v>
      </c>
      <c r="L381" s="24">
        <f t="shared" si="101"/>
        <v>37065.599999999999</v>
      </c>
      <c r="M381" s="25">
        <f t="shared" si="87"/>
        <v>39845.519999999997</v>
      </c>
      <c r="N381" s="8">
        <v>34749</v>
      </c>
      <c r="O381" s="24">
        <f t="shared" si="88"/>
        <v>41698.799999999996</v>
      </c>
      <c r="P381" s="25">
        <f t="shared" si="89"/>
        <v>44826.209999999992</v>
      </c>
      <c r="Q381" s="8">
        <v>47520</v>
      </c>
      <c r="R381" s="24">
        <f t="shared" si="90"/>
        <v>57024</v>
      </c>
      <c r="S381" s="25">
        <f t="shared" si="91"/>
        <v>61300.800000000003</v>
      </c>
      <c r="T381" s="26">
        <v>77220</v>
      </c>
      <c r="U381" s="24">
        <f t="shared" si="92"/>
        <v>92664</v>
      </c>
      <c r="V381" s="25">
        <f t="shared" si="93"/>
        <v>99613.8</v>
      </c>
      <c r="W381" s="26">
        <v>92070</v>
      </c>
      <c r="X381" s="24">
        <f t="shared" si="94"/>
        <v>110484</v>
      </c>
      <c r="Y381" s="25">
        <f t="shared" si="95"/>
        <v>118770.3</v>
      </c>
      <c r="Z381" s="8">
        <v>108108</v>
      </c>
      <c r="AA381" s="24">
        <f t="shared" si="96"/>
        <v>129729.59999999999</v>
      </c>
      <c r="AB381" s="25">
        <f t="shared" si="97"/>
        <v>139459.31999999998</v>
      </c>
      <c r="AC381" s="8">
        <v>129730</v>
      </c>
      <c r="AD381" s="27">
        <f t="shared" si="98"/>
        <v>155676</v>
      </c>
      <c r="AE381" s="28">
        <f t="shared" si="99"/>
        <v>167351.70000000001</v>
      </c>
    </row>
    <row r="382" spans="1:31" x14ac:dyDescent="0.25">
      <c r="A382" s="22">
        <v>385</v>
      </c>
      <c r="B382" s="7" t="s">
        <v>14</v>
      </c>
      <c r="C382" s="23" t="s">
        <v>431</v>
      </c>
      <c r="D382" s="23" t="str">
        <f t="shared" si="85"/>
        <v>LAGOS-SOBA</v>
      </c>
      <c r="E382" s="23" t="s">
        <v>80</v>
      </c>
      <c r="F382" s="23" t="str">
        <f>_xlfn.XLOOKUP(Table2[[#This Row],[State]],[1]!Table1[States],[1]!Table1[Geo Zones])</f>
        <v>North West</v>
      </c>
      <c r="G382" s="8">
        <v>1964</v>
      </c>
      <c r="H382" s="8">
        <v>162360</v>
      </c>
      <c r="I382" s="24">
        <f t="shared" si="100"/>
        <v>194832</v>
      </c>
      <c r="J382" s="25">
        <f t="shared" si="86"/>
        <v>209444.4</v>
      </c>
      <c r="K382" s="8">
        <v>185554</v>
      </c>
      <c r="L382" s="24">
        <f t="shared" si="101"/>
        <v>222664.8</v>
      </c>
      <c r="M382" s="25">
        <f t="shared" si="87"/>
        <v>239364.65999999997</v>
      </c>
      <c r="N382" s="8">
        <v>208748</v>
      </c>
      <c r="O382" s="24">
        <f t="shared" si="88"/>
        <v>250497.59999999998</v>
      </c>
      <c r="P382" s="25">
        <f t="shared" si="89"/>
        <v>269284.92</v>
      </c>
      <c r="Q382" s="8">
        <v>287898</v>
      </c>
      <c r="R382" s="24">
        <f t="shared" si="90"/>
        <v>345477.6</v>
      </c>
      <c r="S382" s="25">
        <f t="shared" si="91"/>
        <v>371388.42</v>
      </c>
      <c r="T382" s="26">
        <v>463885</v>
      </c>
      <c r="U382" s="24">
        <f t="shared" si="92"/>
        <v>556662</v>
      </c>
      <c r="V382" s="25">
        <f t="shared" si="93"/>
        <v>598411.65</v>
      </c>
      <c r="W382" s="26">
        <v>556843</v>
      </c>
      <c r="X382" s="24">
        <f t="shared" si="94"/>
        <v>668211.6</v>
      </c>
      <c r="Y382" s="25">
        <f t="shared" si="95"/>
        <v>718327.47</v>
      </c>
      <c r="Z382" s="8">
        <v>649439</v>
      </c>
      <c r="AA382" s="24">
        <f t="shared" si="96"/>
        <v>779326.79999999993</v>
      </c>
      <c r="AB382" s="25">
        <f t="shared" si="97"/>
        <v>837776.30999999994</v>
      </c>
      <c r="AC382" s="8">
        <v>779327</v>
      </c>
      <c r="AD382" s="27">
        <f t="shared" si="98"/>
        <v>935192.4</v>
      </c>
      <c r="AE382" s="28">
        <f t="shared" si="99"/>
        <v>1005331.8300000001</v>
      </c>
    </row>
    <row r="383" spans="1:31" x14ac:dyDescent="0.25">
      <c r="A383" s="22">
        <v>386</v>
      </c>
      <c r="B383" s="7" t="s">
        <v>14</v>
      </c>
      <c r="C383" s="23" t="s">
        <v>432</v>
      </c>
      <c r="D383" s="23" t="str">
        <f t="shared" si="85"/>
        <v>LAGOS-SOKOTO</v>
      </c>
      <c r="E383" s="23" t="s">
        <v>288</v>
      </c>
      <c r="F383" s="23" t="str">
        <f>_xlfn.XLOOKUP(Table2[[#This Row],[State]],[1]!Table1[States],[1]!Table1[Geo Zones])</f>
        <v>North West</v>
      </c>
      <c r="G383" s="8">
        <v>2006</v>
      </c>
      <c r="H383" s="8">
        <v>177206</v>
      </c>
      <c r="I383" s="24">
        <f t="shared" si="100"/>
        <v>212647.19999999998</v>
      </c>
      <c r="J383" s="25">
        <f t="shared" si="86"/>
        <v>228595.74</v>
      </c>
      <c r="K383" s="8">
        <v>202521</v>
      </c>
      <c r="L383" s="24">
        <f t="shared" si="101"/>
        <v>243025.19999999998</v>
      </c>
      <c r="M383" s="25">
        <f t="shared" si="87"/>
        <v>261252.08999999997</v>
      </c>
      <c r="N383" s="8">
        <v>227836</v>
      </c>
      <c r="O383" s="24">
        <f t="shared" si="88"/>
        <v>273403.2</v>
      </c>
      <c r="P383" s="25">
        <f t="shared" si="89"/>
        <v>293908.44</v>
      </c>
      <c r="Q383" s="8">
        <v>314070</v>
      </c>
      <c r="R383" s="24">
        <f t="shared" si="90"/>
        <v>376884</v>
      </c>
      <c r="S383" s="25">
        <f t="shared" si="91"/>
        <v>405150.3</v>
      </c>
      <c r="T383" s="26">
        <v>506303</v>
      </c>
      <c r="U383" s="24">
        <f t="shared" si="92"/>
        <v>607563.6</v>
      </c>
      <c r="V383" s="25">
        <f t="shared" si="93"/>
        <v>653130.87</v>
      </c>
      <c r="W383" s="26">
        <v>608285</v>
      </c>
      <c r="X383" s="24">
        <f t="shared" si="94"/>
        <v>729942</v>
      </c>
      <c r="Y383" s="25">
        <f t="shared" si="95"/>
        <v>784687.65</v>
      </c>
      <c r="Z383" s="8">
        <v>708824</v>
      </c>
      <c r="AA383" s="24">
        <f t="shared" si="96"/>
        <v>850588.79999999993</v>
      </c>
      <c r="AB383" s="25">
        <f t="shared" si="97"/>
        <v>914382.96</v>
      </c>
      <c r="AC383" s="8">
        <v>850588</v>
      </c>
      <c r="AD383" s="27">
        <f t="shared" si="98"/>
        <v>1020705.6</v>
      </c>
      <c r="AE383" s="28">
        <f t="shared" si="99"/>
        <v>1097258.52</v>
      </c>
    </row>
    <row r="384" spans="1:31" x14ac:dyDescent="0.25">
      <c r="A384" s="22">
        <v>387</v>
      </c>
      <c r="B384" s="7" t="s">
        <v>14</v>
      </c>
      <c r="C384" s="23" t="s">
        <v>433</v>
      </c>
      <c r="D384" s="23" t="str">
        <f t="shared" si="85"/>
        <v>LAGOS-SONG</v>
      </c>
      <c r="E384" s="23" t="s">
        <v>159</v>
      </c>
      <c r="F384" s="23" t="str">
        <f>_xlfn.XLOOKUP(Table2[[#This Row],[State]],[1]!Table1[States],[1]!Table1[Geo Zones])</f>
        <v>North East</v>
      </c>
      <c r="G384" s="8">
        <v>2706</v>
      </c>
      <c r="H384" s="8">
        <v>226146</v>
      </c>
      <c r="I384" s="24">
        <f t="shared" si="100"/>
        <v>271375.2</v>
      </c>
      <c r="J384" s="25">
        <f t="shared" si="86"/>
        <v>291728.34000000003</v>
      </c>
      <c r="K384" s="8">
        <v>258453</v>
      </c>
      <c r="L384" s="24">
        <f t="shared" si="101"/>
        <v>310143.59999999998</v>
      </c>
      <c r="M384" s="25">
        <f t="shared" si="87"/>
        <v>333404.37</v>
      </c>
      <c r="N384" s="8">
        <v>290760</v>
      </c>
      <c r="O384" s="24">
        <f t="shared" si="88"/>
        <v>348912</v>
      </c>
      <c r="P384" s="25">
        <f t="shared" si="89"/>
        <v>375080.4</v>
      </c>
      <c r="Q384" s="8">
        <v>400511</v>
      </c>
      <c r="R384" s="24">
        <f t="shared" si="90"/>
        <v>480613.19999999995</v>
      </c>
      <c r="S384" s="25">
        <f t="shared" si="91"/>
        <v>516659.18999999994</v>
      </c>
      <c r="T384" s="26">
        <v>646133</v>
      </c>
      <c r="U384" s="24">
        <f t="shared" si="92"/>
        <v>775359.6</v>
      </c>
      <c r="V384" s="25">
        <f t="shared" si="93"/>
        <v>833511.57</v>
      </c>
      <c r="W384" s="26">
        <v>775359</v>
      </c>
      <c r="X384" s="24">
        <f t="shared" si="94"/>
        <v>930430.79999999993</v>
      </c>
      <c r="Y384" s="25">
        <f t="shared" si="95"/>
        <v>1000213.1099999999</v>
      </c>
      <c r="Z384" s="8">
        <v>904586</v>
      </c>
      <c r="AA384" s="24">
        <f t="shared" si="96"/>
        <v>1085503.2</v>
      </c>
      <c r="AB384" s="25">
        <f t="shared" si="97"/>
        <v>1166915.94</v>
      </c>
      <c r="AC384" s="8">
        <v>1085503</v>
      </c>
      <c r="AD384" s="27">
        <f t="shared" si="98"/>
        <v>1302603.5999999999</v>
      </c>
      <c r="AE384" s="28">
        <f t="shared" si="99"/>
        <v>1400298.8699999999</v>
      </c>
    </row>
    <row r="385" spans="1:31" x14ac:dyDescent="0.25">
      <c r="A385" s="22">
        <v>388</v>
      </c>
      <c r="B385" s="7" t="s">
        <v>14</v>
      </c>
      <c r="C385" s="23" t="s">
        <v>434</v>
      </c>
      <c r="D385" s="23" t="str">
        <f t="shared" si="85"/>
        <v>LAGOS-SULEJA</v>
      </c>
      <c r="E385" s="23" t="s">
        <v>20</v>
      </c>
      <c r="F385" s="23" t="str">
        <f>_xlfn.XLOOKUP(Table2[[#This Row],[State]],[1]!Table1[States],[1]!Table1[Geo Zones])</f>
        <v>North Central</v>
      </c>
      <c r="G385" s="8">
        <v>1426</v>
      </c>
      <c r="H385" s="8">
        <v>143615</v>
      </c>
      <c r="I385" s="24">
        <f t="shared" si="100"/>
        <v>172338</v>
      </c>
      <c r="J385" s="25">
        <f t="shared" si="86"/>
        <v>185263.35</v>
      </c>
      <c r="K385" s="8">
        <v>164132</v>
      </c>
      <c r="L385" s="24">
        <f t="shared" si="101"/>
        <v>196958.4</v>
      </c>
      <c r="M385" s="25">
        <f t="shared" si="87"/>
        <v>211730.28</v>
      </c>
      <c r="N385" s="8">
        <v>184648</v>
      </c>
      <c r="O385" s="24">
        <f t="shared" si="88"/>
        <v>221577.60000000001</v>
      </c>
      <c r="P385" s="25">
        <f t="shared" si="89"/>
        <v>238195.92</v>
      </c>
      <c r="Q385" s="8">
        <v>254719</v>
      </c>
      <c r="R385" s="24">
        <f t="shared" si="90"/>
        <v>305662.8</v>
      </c>
      <c r="S385" s="25">
        <f t="shared" si="91"/>
        <v>328587.51</v>
      </c>
      <c r="T385" s="26">
        <v>410329</v>
      </c>
      <c r="U385" s="24">
        <f t="shared" si="92"/>
        <v>492394.8</v>
      </c>
      <c r="V385" s="25">
        <f t="shared" si="93"/>
        <v>529324.41</v>
      </c>
      <c r="W385" s="26">
        <v>492765</v>
      </c>
      <c r="X385" s="24">
        <f t="shared" si="94"/>
        <v>591318</v>
      </c>
      <c r="Y385" s="25">
        <f t="shared" si="95"/>
        <v>635666.85</v>
      </c>
      <c r="Z385" s="8">
        <v>574460</v>
      </c>
      <c r="AA385" s="24">
        <f t="shared" si="96"/>
        <v>689352</v>
      </c>
      <c r="AB385" s="25">
        <f t="shared" si="97"/>
        <v>741053.4</v>
      </c>
      <c r="AC385" s="8">
        <v>689352</v>
      </c>
      <c r="AD385" s="27">
        <f t="shared" si="98"/>
        <v>827222.4</v>
      </c>
      <c r="AE385" s="28">
        <f t="shared" si="99"/>
        <v>889264.08000000007</v>
      </c>
    </row>
    <row r="386" spans="1:31" x14ac:dyDescent="0.25">
      <c r="A386" s="22">
        <v>389</v>
      </c>
      <c r="B386" s="7" t="s">
        <v>14</v>
      </c>
      <c r="C386" s="23" t="s">
        <v>435</v>
      </c>
      <c r="D386" s="23" t="str">
        <f t="shared" ref="D386:D449" si="102">B386&amp;"-"&amp;C386</f>
        <v>LAGOS-SUNTI FARM</v>
      </c>
      <c r="E386" s="23" t="s">
        <v>95</v>
      </c>
      <c r="F386" s="23" t="str">
        <f>_xlfn.XLOOKUP(Table2[[#This Row],[State]],[1]!Table1[States],[1]!Table1[Geo Zones])</f>
        <v>North Central</v>
      </c>
      <c r="G386" s="8">
        <v>940</v>
      </c>
      <c r="H386" s="8">
        <v>108436</v>
      </c>
      <c r="I386" s="24">
        <f t="shared" si="100"/>
        <v>130123.2</v>
      </c>
      <c r="J386" s="25">
        <f t="shared" si="86"/>
        <v>139882.44</v>
      </c>
      <c r="K386" s="8">
        <v>123926</v>
      </c>
      <c r="L386" s="24">
        <f t="shared" si="101"/>
        <v>148711.19999999998</v>
      </c>
      <c r="M386" s="25">
        <f t="shared" si="87"/>
        <v>159864.53999999998</v>
      </c>
      <c r="N386" s="8">
        <v>139417</v>
      </c>
      <c r="O386" s="24">
        <f t="shared" si="88"/>
        <v>167300.4</v>
      </c>
      <c r="P386" s="25">
        <f t="shared" si="89"/>
        <v>179847.93</v>
      </c>
      <c r="Q386" s="8">
        <v>191880</v>
      </c>
      <c r="R386" s="24">
        <f t="shared" si="90"/>
        <v>230256</v>
      </c>
      <c r="S386" s="25">
        <f t="shared" si="91"/>
        <v>247525.2</v>
      </c>
      <c r="T386" s="26">
        <v>309816</v>
      </c>
      <c r="U386" s="24">
        <f t="shared" si="92"/>
        <v>371779.2</v>
      </c>
      <c r="V386" s="25">
        <f t="shared" si="93"/>
        <v>399662.64</v>
      </c>
      <c r="W386" s="26">
        <v>371592</v>
      </c>
      <c r="X386" s="24">
        <f t="shared" si="94"/>
        <v>445910.39999999997</v>
      </c>
      <c r="Y386" s="25">
        <f t="shared" si="95"/>
        <v>479353.67999999993</v>
      </c>
      <c r="Z386" s="8">
        <v>433742</v>
      </c>
      <c r="AA386" s="24">
        <f t="shared" si="96"/>
        <v>520490.39999999997</v>
      </c>
      <c r="AB386" s="25">
        <f t="shared" si="97"/>
        <v>559527.17999999993</v>
      </c>
      <c r="AC386" s="8">
        <v>520491</v>
      </c>
      <c r="AD386" s="27">
        <f t="shared" si="98"/>
        <v>624589.19999999995</v>
      </c>
      <c r="AE386" s="28">
        <f t="shared" si="99"/>
        <v>671433.3899999999</v>
      </c>
    </row>
    <row r="387" spans="1:31" x14ac:dyDescent="0.25">
      <c r="A387" s="22">
        <v>390</v>
      </c>
      <c r="B387" s="7" t="s">
        <v>14</v>
      </c>
      <c r="C387" s="23" t="s">
        <v>436</v>
      </c>
      <c r="D387" s="23" t="str">
        <f t="shared" si="102"/>
        <v>LAGOS-SURULERE</v>
      </c>
      <c r="E387" s="23" t="s">
        <v>31</v>
      </c>
      <c r="F387" s="23" t="str">
        <f>_xlfn.XLOOKUP(Table2[[#This Row],[State]],[1]!Table1[States],[1]!Table1[Geo Zones])</f>
        <v>South West</v>
      </c>
      <c r="G387" s="8">
        <v>20</v>
      </c>
      <c r="H387" s="8">
        <v>27027</v>
      </c>
      <c r="I387" s="24">
        <f t="shared" si="100"/>
        <v>32432.399999999998</v>
      </c>
      <c r="J387" s="25">
        <f t="shared" ref="J387:J450" si="103">I387+(I387*0.075)</f>
        <v>34864.829999999994</v>
      </c>
      <c r="K387" s="8">
        <v>30888</v>
      </c>
      <c r="L387" s="24">
        <f t="shared" si="101"/>
        <v>37065.599999999999</v>
      </c>
      <c r="M387" s="25">
        <f t="shared" ref="M387:M450" si="104">L387+(L387*0.075)</f>
        <v>39845.519999999997</v>
      </c>
      <c r="N387" s="8">
        <v>34749</v>
      </c>
      <c r="O387" s="24">
        <f t="shared" ref="O387:O450" si="105">N387*1.2</f>
        <v>41698.799999999996</v>
      </c>
      <c r="P387" s="25">
        <f t="shared" ref="P387:P450" si="106">O387+(O387*0.075)</f>
        <v>44826.209999999992</v>
      </c>
      <c r="Q387" s="8">
        <v>47520</v>
      </c>
      <c r="R387" s="24">
        <f t="shared" ref="R387:R450" si="107">Q387*1.2</f>
        <v>57024</v>
      </c>
      <c r="S387" s="25">
        <f t="shared" ref="S387:S450" si="108">R387+(R387*0.075)</f>
        <v>61300.800000000003</v>
      </c>
      <c r="T387" s="26">
        <v>77220</v>
      </c>
      <c r="U387" s="24">
        <f t="shared" ref="U387:U450" si="109">T387*1.2</f>
        <v>92664</v>
      </c>
      <c r="V387" s="25">
        <f t="shared" ref="V387:V450" si="110">U387+(U387*0.075)</f>
        <v>99613.8</v>
      </c>
      <c r="W387" s="26">
        <v>92070</v>
      </c>
      <c r="X387" s="24">
        <f t="shared" ref="X387:X450" si="111">W387*1.2</f>
        <v>110484</v>
      </c>
      <c r="Y387" s="25">
        <f t="shared" ref="Y387:Y450" si="112">X387+(X387*0.075)</f>
        <v>118770.3</v>
      </c>
      <c r="Z387" s="8">
        <v>108108</v>
      </c>
      <c r="AA387" s="24">
        <f t="shared" ref="AA387:AA450" si="113">Z387*1.2</f>
        <v>129729.59999999999</v>
      </c>
      <c r="AB387" s="25">
        <f t="shared" ref="AB387:AB450" si="114">AA387+(AA387*0.075)</f>
        <v>139459.31999999998</v>
      </c>
      <c r="AC387" s="8">
        <v>129730</v>
      </c>
      <c r="AD387" s="27">
        <f t="shared" ref="AD387:AD450" si="115">AC387*1.2</f>
        <v>155676</v>
      </c>
      <c r="AE387" s="28">
        <f t="shared" ref="AE387:AE450" si="116">AD387+(AD387*0.075)</f>
        <v>167351.70000000001</v>
      </c>
    </row>
    <row r="388" spans="1:31" x14ac:dyDescent="0.25">
      <c r="A388" s="22">
        <v>391</v>
      </c>
      <c r="B388" s="7" t="s">
        <v>14</v>
      </c>
      <c r="C388" s="23" t="s">
        <v>437</v>
      </c>
      <c r="D388" s="23" t="str">
        <f t="shared" si="102"/>
        <v>LAGOS-TAKUM</v>
      </c>
      <c r="E388" s="23" t="s">
        <v>182</v>
      </c>
      <c r="F388" s="23" t="str">
        <f>_xlfn.XLOOKUP(Table2[[#This Row],[State]],[1]!Table1[States],[1]!Table1[Geo Zones])</f>
        <v>North East</v>
      </c>
      <c r="G388" s="8">
        <v>1686</v>
      </c>
      <c r="H388" s="8">
        <v>153017</v>
      </c>
      <c r="I388" s="24">
        <f t="shared" si="100"/>
        <v>183620.4</v>
      </c>
      <c r="J388" s="25">
        <f t="shared" si="103"/>
        <v>197391.93</v>
      </c>
      <c r="K388" s="8">
        <v>174876</v>
      </c>
      <c r="L388" s="24">
        <f t="shared" si="101"/>
        <v>209851.19999999998</v>
      </c>
      <c r="M388" s="25">
        <f t="shared" si="104"/>
        <v>225590.03999999998</v>
      </c>
      <c r="N388" s="8">
        <v>196736</v>
      </c>
      <c r="O388" s="24">
        <f t="shared" si="105"/>
        <v>236083.19999999998</v>
      </c>
      <c r="P388" s="25">
        <f t="shared" si="106"/>
        <v>253789.43999999997</v>
      </c>
      <c r="Q388" s="8">
        <v>271391</v>
      </c>
      <c r="R388" s="24">
        <f t="shared" si="107"/>
        <v>325669.2</v>
      </c>
      <c r="S388" s="25">
        <f t="shared" si="108"/>
        <v>350094.39</v>
      </c>
      <c r="T388" s="26">
        <v>437190</v>
      </c>
      <c r="U388" s="24">
        <f t="shared" si="109"/>
        <v>524628</v>
      </c>
      <c r="V388" s="25">
        <f t="shared" si="110"/>
        <v>563975.1</v>
      </c>
      <c r="W388" s="26">
        <v>524258</v>
      </c>
      <c r="X388" s="24">
        <f t="shared" si="111"/>
        <v>629109.6</v>
      </c>
      <c r="Y388" s="25">
        <f t="shared" si="112"/>
        <v>676292.82</v>
      </c>
      <c r="Z388" s="8">
        <v>612066</v>
      </c>
      <c r="AA388" s="24">
        <f t="shared" si="113"/>
        <v>734479.2</v>
      </c>
      <c r="AB388" s="25">
        <f t="shared" si="114"/>
        <v>789565.1399999999</v>
      </c>
      <c r="AC388" s="8">
        <v>734479</v>
      </c>
      <c r="AD388" s="27">
        <f t="shared" si="115"/>
        <v>881374.79999999993</v>
      </c>
      <c r="AE388" s="28">
        <f t="shared" si="116"/>
        <v>947477.90999999992</v>
      </c>
    </row>
    <row r="389" spans="1:31" x14ac:dyDescent="0.25">
      <c r="A389" s="22">
        <v>392</v>
      </c>
      <c r="B389" s="7" t="s">
        <v>14</v>
      </c>
      <c r="C389" s="23" t="s">
        <v>438</v>
      </c>
      <c r="D389" s="23" t="str">
        <f t="shared" si="102"/>
        <v>LAGOS-TEJUOSHO</v>
      </c>
      <c r="E389" s="23" t="s">
        <v>31</v>
      </c>
      <c r="F389" s="23" t="str">
        <f>_xlfn.XLOOKUP(Table2[[#This Row],[State]],[1]!Table1[States],[1]!Table1[Geo Zones])</f>
        <v>South West</v>
      </c>
      <c r="G389" s="8">
        <v>145</v>
      </c>
      <c r="H389" s="8">
        <v>33611</v>
      </c>
      <c r="I389" s="24">
        <f t="shared" ref="I389:I452" si="117">H389*1.2</f>
        <v>40333.199999999997</v>
      </c>
      <c r="J389" s="25">
        <f t="shared" si="103"/>
        <v>43358.189999999995</v>
      </c>
      <c r="K389" s="8">
        <v>38412</v>
      </c>
      <c r="L389" s="24">
        <f t="shared" ref="L389:L452" si="118">K389*1.2</f>
        <v>46094.400000000001</v>
      </c>
      <c r="M389" s="25">
        <f t="shared" si="104"/>
        <v>49551.48</v>
      </c>
      <c r="N389" s="8">
        <v>43214</v>
      </c>
      <c r="O389" s="24">
        <f t="shared" si="105"/>
        <v>51856.799999999996</v>
      </c>
      <c r="P389" s="25">
        <f t="shared" si="106"/>
        <v>55746.06</v>
      </c>
      <c r="Q389" s="8">
        <v>59400</v>
      </c>
      <c r="R389" s="24">
        <f t="shared" si="107"/>
        <v>71280</v>
      </c>
      <c r="S389" s="25">
        <f t="shared" si="108"/>
        <v>76626</v>
      </c>
      <c r="T389" s="26">
        <v>96030</v>
      </c>
      <c r="U389" s="24">
        <f t="shared" si="109"/>
        <v>115236</v>
      </c>
      <c r="V389" s="25">
        <f t="shared" si="110"/>
        <v>123878.7</v>
      </c>
      <c r="W389" s="26">
        <v>115830</v>
      </c>
      <c r="X389" s="24">
        <f t="shared" si="111"/>
        <v>138996</v>
      </c>
      <c r="Y389" s="25">
        <f t="shared" si="112"/>
        <v>149420.70000000001</v>
      </c>
      <c r="Z389" s="8">
        <v>134442</v>
      </c>
      <c r="AA389" s="24">
        <f t="shared" si="113"/>
        <v>161330.4</v>
      </c>
      <c r="AB389" s="25">
        <f t="shared" si="114"/>
        <v>173430.18</v>
      </c>
      <c r="AC389" s="8">
        <v>161330</v>
      </c>
      <c r="AD389" s="27">
        <f t="shared" si="115"/>
        <v>193596</v>
      </c>
      <c r="AE389" s="28">
        <f t="shared" si="116"/>
        <v>208115.7</v>
      </c>
    </row>
    <row r="390" spans="1:31" x14ac:dyDescent="0.25">
      <c r="A390" s="22">
        <v>393</v>
      </c>
      <c r="B390" s="7" t="s">
        <v>14</v>
      </c>
      <c r="C390" s="23" t="s">
        <v>439</v>
      </c>
      <c r="D390" s="23" t="str">
        <f t="shared" si="102"/>
        <v>LAGOS-TIN CAN</v>
      </c>
      <c r="E390" s="23" t="s">
        <v>31</v>
      </c>
      <c r="F390" s="23" t="str">
        <f>_xlfn.XLOOKUP(Table2[[#This Row],[State]],[1]!Table1[States],[1]!Table1[Geo Zones])</f>
        <v>South West</v>
      </c>
      <c r="G390" s="8">
        <v>20</v>
      </c>
      <c r="H390" s="8">
        <v>27027</v>
      </c>
      <c r="I390" s="24">
        <f t="shared" si="117"/>
        <v>32432.399999999998</v>
      </c>
      <c r="J390" s="25">
        <f t="shared" si="103"/>
        <v>34864.829999999994</v>
      </c>
      <c r="K390" s="8">
        <v>30888</v>
      </c>
      <c r="L390" s="24">
        <f t="shared" si="118"/>
        <v>37065.599999999999</v>
      </c>
      <c r="M390" s="25">
        <f t="shared" si="104"/>
        <v>39845.519999999997</v>
      </c>
      <c r="N390" s="8">
        <v>34749</v>
      </c>
      <c r="O390" s="24">
        <f t="shared" si="105"/>
        <v>41698.799999999996</v>
      </c>
      <c r="P390" s="25">
        <f t="shared" si="106"/>
        <v>44826.209999999992</v>
      </c>
      <c r="Q390" s="8">
        <v>48510</v>
      </c>
      <c r="R390" s="24">
        <f t="shared" si="107"/>
        <v>58212</v>
      </c>
      <c r="S390" s="25">
        <f t="shared" si="108"/>
        <v>62577.9</v>
      </c>
      <c r="T390" s="26">
        <v>77220</v>
      </c>
      <c r="U390" s="24">
        <f t="shared" si="109"/>
        <v>92664</v>
      </c>
      <c r="V390" s="25">
        <f t="shared" si="110"/>
        <v>99613.8</v>
      </c>
      <c r="W390" s="26">
        <v>93060</v>
      </c>
      <c r="X390" s="24">
        <f t="shared" si="111"/>
        <v>111672</v>
      </c>
      <c r="Y390" s="25">
        <f t="shared" si="112"/>
        <v>120047.4</v>
      </c>
      <c r="Z390" s="8">
        <v>108108</v>
      </c>
      <c r="AA390" s="24">
        <f t="shared" si="113"/>
        <v>129729.59999999999</v>
      </c>
      <c r="AB390" s="25">
        <f t="shared" si="114"/>
        <v>139459.31999999998</v>
      </c>
      <c r="AC390" s="8">
        <v>129730</v>
      </c>
      <c r="AD390" s="27">
        <f t="shared" si="115"/>
        <v>155676</v>
      </c>
      <c r="AE390" s="28">
        <f t="shared" si="116"/>
        <v>167351.70000000001</v>
      </c>
    </row>
    <row r="391" spans="1:31" x14ac:dyDescent="0.25">
      <c r="A391" s="22">
        <v>394</v>
      </c>
      <c r="B391" s="7" t="s">
        <v>14</v>
      </c>
      <c r="C391" s="23" t="s">
        <v>440</v>
      </c>
      <c r="D391" s="23" t="str">
        <f t="shared" si="102"/>
        <v>LAGOS-TRADE FAIR</v>
      </c>
      <c r="E391" s="23" t="s">
        <v>31</v>
      </c>
      <c r="F391" s="23" t="str">
        <f>_xlfn.XLOOKUP(Table2[[#This Row],[State]],[1]!Table1[States],[1]!Table1[Geo Zones])</f>
        <v>South West</v>
      </c>
      <c r="G391" s="8">
        <v>50</v>
      </c>
      <c r="H391" s="8">
        <v>27027</v>
      </c>
      <c r="I391" s="24">
        <f t="shared" si="117"/>
        <v>32432.399999999998</v>
      </c>
      <c r="J391" s="25">
        <f t="shared" si="103"/>
        <v>34864.829999999994</v>
      </c>
      <c r="K391" s="8">
        <v>30888</v>
      </c>
      <c r="L391" s="24">
        <f t="shared" si="118"/>
        <v>37065.599999999999</v>
      </c>
      <c r="M391" s="25">
        <f t="shared" si="104"/>
        <v>39845.519999999997</v>
      </c>
      <c r="N391" s="8">
        <v>34749</v>
      </c>
      <c r="O391" s="24">
        <f t="shared" si="105"/>
        <v>41698.799999999996</v>
      </c>
      <c r="P391" s="25">
        <f t="shared" si="106"/>
        <v>44826.209999999992</v>
      </c>
      <c r="Q391" s="8">
        <v>47520</v>
      </c>
      <c r="R391" s="24">
        <f t="shared" si="107"/>
        <v>57024</v>
      </c>
      <c r="S391" s="25">
        <f t="shared" si="108"/>
        <v>61300.800000000003</v>
      </c>
      <c r="T391" s="26">
        <v>77220</v>
      </c>
      <c r="U391" s="24">
        <f t="shared" si="109"/>
        <v>92664</v>
      </c>
      <c r="V391" s="25">
        <f t="shared" si="110"/>
        <v>99613.8</v>
      </c>
      <c r="W391" s="26">
        <v>93060</v>
      </c>
      <c r="X391" s="24">
        <f t="shared" si="111"/>
        <v>111672</v>
      </c>
      <c r="Y391" s="25">
        <f t="shared" si="112"/>
        <v>120047.4</v>
      </c>
      <c r="Z391" s="8">
        <v>108108</v>
      </c>
      <c r="AA391" s="24">
        <f t="shared" si="113"/>
        <v>129729.59999999999</v>
      </c>
      <c r="AB391" s="25">
        <f t="shared" si="114"/>
        <v>139459.31999999998</v>
      </c>
      <c r="AC391" s="8">
        <v>129730</v>
      </c>
      <c r="AD391" s="27">
        <f t="shared" si="115"/>
        <v>155676</v>
      </c>
      <c r="AE391" s="28">
        <f t="shared" si="116"/>
        <v>167351.70000000001</v>
      </c>
    </row>
    <row r="392" spans="1:31" x14ac:dyDescent="0.25">
      <c r="A392" s="22">
        <v>395</v>
      </c>
      <c r="B392" s="7" t="s">
        <v>14</v>
      </c>
      <c r="C392" s="23" t="s">
        <v>441</v>
      </c>
      <c r="D392" s="23" t="str">
        <f t="shared" si="102"/>
        <v>LAGOS-UGA AGUATA</v>
      </c>
      <c r="E392" s="23" t="s">
        <v>18</v>
      </c>
      <c r="F392" s="23" t="str">
        <f>_xlfn.XLOOKUP(Table2[[#This Row],[State]],[1]!Table1[States],[1]!Table1[Geo Zones])</f>
        <v>South East</v>
      </c>
      <c r="G392" s="8">
        <v>1108</v>
      </c>
      <c r="H392" s="8">
        <v>123984</v>
      </c>
      <c r="I392" s="24">
        <f t="shared" si="117"/>
        <v>148780.79999999999</v>
      </c>
      <c r="J392" s="25">
        <f t="shared" si="103"/>
        <v>159939.35999999999</v>
      </c>
      <c r="K392" s="8">
        <v>141696</v>
      </c>
      <c r="L392" s="24">
        <f t="shared" si="118"/>
        <v>170035.19999999998</v>
      </c>
      <c r="M392" s="25">
        <f t="shared" si="104"/>
        <v>182787.83999999997</v>
      </c>
      <c r="N392" s="8">
        <v>159408</v>
      </c>
      <c r="O392" s="24">
        <f t="shared" si="105"/>
        <v>191289.60000000001</v>
      </c>
      <c r="P392" s="25">
        <f t="shared" si="106"/>
        <v>205636.32</v>
      </c>
      <c r="Q392" s="8">
        <v>219840</v>
      </c>
      <c r="R392" s="24">
        <f t="shared" si="107"/>
        <v>263808</v>
      </c>
      <c r="S392" s="25">
        <f t="shared" si="108"/>
        <v>283593.59999999998</v>
      </c>
      <c r="T392" s="26">
        <v>354240</v>
      </c>
      <c r="U392" s="24">
        <f t="shared" si="109"/>
        <v>425088</v>
      </c>
      <c r="V392" s="25">
        <f t="shared" si="110"/>
        <v>456969.6</v>
      </c>
      <c r="W392" s="26">
        <v>425280</v>
      </c>
      <c r="X392" s="24">
        <f t="shared" si="111"/>
        <v>510336</v>
      </c>
      <c r="Y392" s="25">
        <f t="shared" si="112"/>
        <v>548611.19999999995</v>
      </c>
      <c r="Z392" s="8">
        <v>495936</v>
      </c>
      <c r="AA392" s="24">
        <f t="shared" si="113"/>
        <v>595123.19999999995</v>
      </c>
      <c r="AB392" s="25">
        <f t="shared" si="114"/>
        <v>639757.43999999994</v>
      </c>
      <c r="AC392" s="8">
        <v>595123</v>
      </c>
      <c r="AD392" s="27">
        <f t="shared" si="115"/>
        <v>714147.6</v>
      </c>
      <c r="AE392" s="28">
        <f t="shared" si="116"/>
        <v>767708.66999999993</v>
      </c>
    </row>
    <row r="393" spans="1:31" x14ac:dyDescent="0.25">
      <c r="A393" s="22">
        <v>396</v>
      </c>
      <c r="B393" s="7" t="s">
        <v>14</v>
      </c>
      <c r="C393" s="23" t="s">
        <v>442</v>
      </c>
      <c r="D393" s="23" t="str">
        <f t="shared" si="102"/>
        <v>LAGOS-UGBA</v>
      </c>
      <c r="E393" s="23" t="s">
        <v>167</v>
      </c>
      <c r="F393" s="23" t="str">
        <f>_xlfn.XLOOKUP(Table2[[#This Row],[State]],[1]!Table1[States],[1]!Table1[Geo Zones])</f>
        <v>North Central</v>
      </c>
      <c r="G393" s="8">
        <v>1690</v>
      </c>
      <c r="H393" s="8">
        <v>156275</v>
      </c>
      <c r="I393" s="24">
        <f t="shared" si="117"/>
        <v>187530</v>
      </c>
      <c r="J393" s="25">
        <f t="shared" si="103"/>
        <v>201594.75</v>
      </c>
      <c r="K393" s="8">
        <v>178600</v>
      </c>
      <c r="L393" s="24">
        <f t="shared" si="118"/>
        <v>214320</v>
      </c>
      <c r="M393" s="25">
        <f t="shared" si="104"/>
        <v>230394</v>
      </c>
      <c r="N393" s="8">
        <v>200925</v>
      </c>
      <c r="O393" s="24">
        <f t="shared" si="105"/>
        <v>241110</v>
      </c>
      <c r="P393" s="25">
        <f t="shared" si="106"/>
        <v>259193.25</v>
      </c>
      <c r="Q393" s="8">
        <v>276450</v>
      </c>
      <c r="R393" s="24">
        <f t="shared" si="107"/>
        <v>331740</v>
      </c>
      <c r="S393" s="25">
        <f t="shared" si="108"/>
        <v>356620.5</v>
      </c>
      <c r="T393" s="26">
        <v>446500</v>
      </c>
      <c r="U393" s="24">
        <f t="shared" si="109"/>
        <v>535800</v>
      </c>
      <c r="V393" s="25">
        <f t="shared" si="110"/>
        <v>575985</v>
      </c>
      <c r="W393" s="26">
        <v>535800</v>
      </c>
      <c r="X393" s="24">
        <f t="shared" si="111"/>
        <v>642960</v>
      </c>
      <c r="Y393" s="25">
        <f t="shared" si="112"/>
        <v>691182</v>
      </c>
      <c r="Z393" s="8">
        <v>625100</v>
      </c>
      <c r="AA393" s="24">
        <f t="shared" si="113"/>
        <v>750120</v>
      </c>
      <c r="AB393" s="25">
        <f t="shared" si="114"/>
        <v>806379</v>
      </c>
      <c r="AC393" s="8">
        <v>750120</v>
      </c>
      <c r="AD393" s="27">
        <f t="shared" si="115"/>
        <v>900144</v>
      </c>
      <c r="AE393" s="28">
        <f t="shared" si="116"/>
        <v>967654.8</v>
      </c>
    </row>
    <row r="394" spans="1:31" x14ac:dyDescent="0.25">
      <c r="A394" s="22">
        <v>397</v>
      </c>
      <c r="B394" s="7" t="s">
        <v>14</v>
      </c>
      <c r="C394" s="23" t="s">
        <v>443</v>
      </c>
      <c r="D394" s="23" t="str">
        <f t="shared" si="102"/>
        <v>LAGOS-UGEP</v>
      </c>
      <c r="E394" s="23" t="s">
        <v>468</v>
      </c>
      <c r="F394" s="23" t="str">
        <f>_xlfn.XLOOKUP(Table2[[#This Row],[State]],[1]!Table1[States],[1]!Table1[Geo Zones])</f>
        <v>South South</v>
      </c>
      <c r="G394" s="8">
        <v>1420</v>
      </c>
      <c r="H394" s="8">
        <v>150623</v>
      </c>
      <c r="I394" s="24">
        <f t="shared" si="117"/>
        <v>180747.6</v>
      </c>
      <c r="J394" s="25">
        <f t="shared" si="103"/>
        <v>194303.67</v>
      </c>
      <c r="K394" s="8">
        <v>172140</v>
      </c>
      <c r="L394" s="24">
        <f t="shared" si="118"/>
        <v>206568</v>
      </c>
      <c r="M394" s="25">
        <f t="shared" si="104"/>
        <v>222060.6</v>
      </c>
      <c r="N394" s="8">
        <v>193658</v>
      </c>
      <c r="O394" s="24">
        <f t="shared" si="105"/>
        <v>232389.6</v>
      </c>
      <c r="P394" s="25">
        <f t="shared" si="106"/>
        <v>249818.82</v>
      </c>
      <c r="Q394" s="8">
        <v>266950</v>
      </c>
      <c r="R394" s="24">
        <f t="shared" si="107"/>
        <v>320340</v>
      </c>
      <c r="S394" s="25">
        <f t="shared" si="108"/>
        <v>344365.5</v>
      </c>
      <c r="T394" s="26">
        <v>430350</v>
      </c>
      <c r="U394" s="24">
        <f t="shared" si="109"/>
        <v>516420</v>
      </c>
      <c r="V394" s="25">
        <f t="shared" si="110"/>
        <v>555151.5</v>
      </c>
      <c r="W394" s="26">
        <v>516800</v>
      </c>
      <c r="X394" s="24">
        <f t="shared" si="111"/>
        <v>620160</v>
      </c>
      <c r="Y394" s="25">
        <f t="shared" si="112"/>
        <v>666672</v>
      </c>
      <c r="Z394" s="8">
        <v>602490</v>
      </c>
      <c r="AA394" s="24">
        <f t="shared" si="113"/>
        <v>722988</v>
      </c>
      <c r="AB394" s="25">
        <f t="shared" si="114"/>
        <v>777212.1</v>
      </c>
      <c r="AC394" s="8">
        <v>722988</v>
      </c>
      <c r="AD394" s="27">
        <f t="shared" si="115"/>
        <v>867585.6</v>
      </c>
      <c r="AE394" s="28">
        <f t="shared" si="116"/>
        <v>932654.52</v>
      </c>
    </row>
    <row r="395" spans="1:31" x14ac:dyDescent="0.25">
      <c r="A395" s="22">
        <v>398</v>
      </c>
      <c r="B395" s="7" t="s">
        <v>14</v>
      </c>
      <c r="C395" s="23" t="s">
        <v>444</v>
      </c>
      <c r="D395" s="23" t="str">
        <f t="shared" si="102"/>
        <v>LAGOS-UGHELLI</v>
      </c>
      <c r="E395" s="23" t="s">
        <v>28</v>
      </c>
      <c r="F395" s="23" t="str">
        <f>_xlfn.XLOOKUP(Table2[[#This Row],[State]],[1]!Table1[States],[1]!Table1[Geo Zones])</f>
        <v>South South</v>
      </c>
      <c r="G395" s="8">
        <v>884</v>
      </c>
      <c r="H395" s="8">
        <v>102480</v>
      </c>
      <c r="I395" s="24">
        <f t="shared" si="117"/>
        <v>122976</v>
      </c>
      <c r="J395" s="25">
        <f t="shared" si="103"/>
        <v>132199.20000000001</v>
      </c>
      <c r="K395" s="8">
        <v>117120</v>
      </c>
      <c r="L395" s="24">
        <f t="shared" si="118"/>
        <v>140544</v>
      </c>
      <c r="M395" s="25">
        <f t="shared" si="104"/>
        <v>151084.79999999999</v>
      </c>
      <c r="N395" s="8">
        <v>131760</v>
      </c>
      <c r="O395" s="24">
        <f t="shared" si="105"/>
        <v>158112</v>
      </c>
      <c r="P395" s="25">
        <f t="shared" si="106"/>
        <v>169970.4</v>
      </c>
      <c r="Q395" s="8">
        <v>181440</v>
      </c>
      <c r="R395" s="24">
        <f t="shared" si="107"/>
        <v>217728</v>
      </c>
      <c r="S395" s="25">
        <f t="shared" si="108"/>
        <v>234057.60000000001</v>
      </c>
      <c r="T395" s="26">
        <v>292800</v>
      </c>
      <c r="U395" s="24">
        <f t="shared" si="109"/>
        <v>351360</v>
      </c>
      <c r="V395" s="25">
        <f t="shared" si="110"/>
        <v>377712</v>
      </c>
      <c r="W395" s="26">
        <v>351360</v>
      </c>
      <c r="X395" s="24">
        <f t="shared" si="111"/>
        <v>421632</v>
      </c>
      <c r="Y395" s="25">
        <f t="shared" si="112"/>
        <v>453254.40000000002</v>
      </c>
      <c r="Z395" s="8">
        <v>409920</v>
      </c>
      <c r="AA395" s="24">
        <f t="shared" si="113"/>
        <v>491904</v>
      </c>
      <c r="AB395" s="25">
        <f t="shared" si="114"/>
        <v>528796.80000000005</v>
      </c>
      <c r="AC395" s="8">
        <v>491904</v>
      </c>
      <c r="AD395" s="27">
        <f t="shared" si="115"/>
        <v>590284.79999999993</v>
      </c>
      <c r="AE395" s="28">
        <f t="shared" si="116"/>
        <v>634556.15999999992</v>
      </c>
    </row>
    <row r="396" spans="1:31" x14ac:dyDescent="0.25">
      <c r="A396" s="22">
        <v>399</v>
      </c>
      <c r="B396" s="7" t="s">
        <v>14</v>
      </c>
      <c r="C396" s="23" t="s">
        <v>445</v>
      </c>
      <c r="D396" s="23" t="str">
        <f t="shared" si="102"/>
        <v>LAGOS-UKPO</v>
      </c>
      <c r="E396" s="23" t="s">
        <v>18</v>
      </c>
      <c r="F396" s="23" t="str">
        <f>_xlfn.XLOOKUP(Table2[[#This Row],[State]],[1]!Table1[States],[1]!Table1[Geo Zones])</f>
        <v>South East</v>
      </c>
      <c r="G396" s="8">
        <v>1000</v>
      </c>
      <c r="H396" s="8">
        <v>114912</v>
      </c>
      <c r="I396" s="24">
        <f t="shared" si="117"/>
        <v>137894.39999999999</v>
      </c>
      <c r="J396" s="25">
        <f t="shared" si="103"/>
        <v>148236.47999999998</v>
      </c>
      <c r="K396" s="8">
        <v>131328</v>
      </c>
      <c r="L396" s="24">
        <f t="shared" si="118"/>
        <v>157593.60000000001</v>
      </c>
      <c r="M396" s="25">
        <f t="shared" si="104"/>
        <v>169413.12</v>
      </c>
      <c r="N396" s="8">
        <v>147744</v>
      </c>
      <c r="O396" s="24">
        <f t="shared" si="105"/>
        <v>177292.79999999999</v>
      </c>
      <c r="P396" s="25">
        <f t="shared" si="106"/>
        <v>190589.75999999998</v>
      </c>
      <c r="Q396" s="8">
        <v>203520</v>
      </c>
      <c r="R396" s="24">
        <f t="shared" si="107"/>
        <v>244224</v>
      </c>
      <c r="S396" s="25">
        <f t="shared" si="108"/>
        <v>262540.79999999999</v>
      </c>
      <c r="T396" s="26">
        <v>328320</v>
      </c>
      <c r="U396" s="24">
        <f t="shared" si="109"/>
        <v>393984</v>
      </c>
      <c r="V396" s="25">
        <f t="shared" si="110"/>
        <v>423532.79999999999</v>
      </c>
      <c r="W396" s="26">
        <v>394560</v>
      </c>
      <c r="X396" s="24">
        <f t="shared" si="111"/>
        <v>473472</v>
      </c>
      <c r="Y396" s="25">
        <f t="shared" si="112"/>
        <v>508982.4</v>
      </c>
      <c r="Z396" s="8">
        <v>459648</v>
      </c>
      <c r="AA396" s="24">
        <f t="shared" si="113"/>
        <v>551577.59999999998</v>
      </c>
      <c r="AB396" s="25">
        <f t="shared" si="114"/>
        <v>592945.91999999993</v>
      </c>
      <c r="AC396" s="8">
        <v>551578</v>
      </c>
      <c r="AD396" s="27">
        <f t="shared" si="115"/>
        <v>661893.6</v>
      </c>
      <c r="AE396" s="28">
        <f t="shared" si="116"/>
        <v>711535.62</v>
      </c>
    </row>
    <row r="397" spans="1:31" x14ac:dyDescent="0.25">
      <c r="A397" s="22">
        <v>400</v>
      </c>
      <c r="B397" s="7" t="s">
        <v>14</v>
      </c>
      <c r="C397" s="23" t="s">
        <v>446</v>
      </c>
      <c r="D397" s="23" t="str">
        <f t="shared" si="102"/>
        <v>LAGOS-UMUAHIA</v>
      </c>
      <c r="E397" s="23" t="s">
        <v>16</v>
      </c>
      <c r="F397" s="23" t="str">
        <f>_xlfn.XLOOKUP(Table2[[#This Row],[State]],[1]!Table1[States],[1]!Table1[Geo Zones])</f>
        <v>South East</v>
      </c>
      <c r="G397" s="8">
        <v>1186</v>
      </c>
      <c r="H397" s="8">
        <v>142128</v>
      </c>
      <c r="I397" s="24">
        <f t="shared" si="117"/>
        <v>170553.60000000001</v>
      </c>
      <c r="J397" s="25">
        <f t="shared" si="103"/>
        <v>183345.12</v>
      </c>
      <c r="K397" s="8">
        <v>162432</v>
      </c>
      <c r="L397" s="24">
        <f t="shared" si="118"/>
        <v>194918.39999999999</v>
      </c>
      <c r="M397" s="25">
        <f t="shared" si="104"/>
        <v>209537.28</v>
      </c>
      <c r="N397" s="8">
        <v>182736</v>
      </c>
      <c r="O397" s="24">
        <f t="shared" si="105"/>
        <v>219283.19999999998</v>
      </c>
      <c r="P397" s="25">
        <f t="shared" si="106"/>
        <v>235729.43999999997</v>
      </c>
      <c r="Q397" s="8">
        <v>252480</v>
      </c>
      <c r="R397" s="24">
        <f t="shared" si="107"/>
        <v>302976</v>
      </c>
      <c r="S397" s="25">
        <f t="shared" si="108"/>
        <v>325699.20000000001</v>
      </c>
      <c r="T397" s="26">
        <v>406080</v>
      </c>
      <c r="U397" s="24">
        <f t="shared" si="109"/>
        <v>487296</v>
      </c>
      <c r="V397" s="25">
        <f t="shared" si="110"/>
        <v>523843.2</v>
      </c>
      <c r="W397" s="26">
        <v>487680</v>
      </c>
      <c r="X397" s="24">
        <f t="shared" si="111"/>
        <v>585216</v>
      </c>
      <c r="Y397" s="25">
        <f t="shared" si="112"/>
        <v>629107.19999999995</v>
      </c>
      <c r="Z397" s="8">
        <v>568512</v>
      </c>
      <c r="AA397" s="24">
        <f t="shared" si="113"/>
        <v>682214.40000000002</v>
      </c>
      <c r="AB397" s="25">
        <f t="shared" si="114"/>
        <v>733380.48</v>
      </c>
      <c r="AC397" s="8">
        <v>682214</v>
      </c>
      <c r="AD397" s="27">
        <f t="shared" si="115"/>
        <v>818656.79999999993</v>
      </c>
      <c r="AE397" s="28">
        <f t="shared" si="116"/>
        <v>880056.05999999994</v>
      </c>
    </row>
    <row r="398" spans="1:31" x14ac:dyDescent="0.25">
      <c r="A398" s="22">
        <v>401</v>
      </c>
      <c r="B398" s="7" t="s">
        <v>14</v>
      </c>
      <c r="C398" s="23" t="s">
        <v>447</v>
      </c>
      <c r="D398" s="23" t="str">
        <f t="shared" si="102"/>
        <v>LAGOS-UROMI</v>
      </c>
      <c r="E398" s="23" t="s">
        <v>45</v>
      </c>
      <c r="F398" s="23" t="str">
        <f>_xlfn.XLOOKUP(Table2[[#This Row],[State]],[1]!Table1[States],[1]!Table1[Geo Zones])</f>
        <v>South South</v>
      </c>
      <c r="G398" s="8">
        <v>868</v>
      </c>
      <c r="H398" s="8">
        <v>100128</v>
      </c>
      <c r="I398" s="24">
        <f t="shared" si="117"/>
        <v>120153.59999999999</v>
      </c>
      <c r="J398" s="25">
        <f t="shared" si="103"/>
        <v>129165.12</v>
      </c>
      <c r="K398" s="8">
        <v>114432</v>
      </c>
      <c r="L398" s="24">
        <f t="shared" si="118"/>
        <v>137318.39999999999</v>
      </c>
      <c r="M398" s="25">
        <f t="shared" si="104"/>
        <v>147617.28</v>
      </c>
      <c r="N398" s="8">
        <v>128736</v>
      </c>
      <c r="O398" s="24">
        <f t="shared" si="105"/>
        <v>154483.19999999998</v>
      </c>
      <c r="P398" s="25">
        <f t="shared" si="106"/>
        <v>166069.43999999997</v>
      </c>
      <c r="Q398" s="8">
        <v>176640</v>
      </c>
      <c r="R398" s="24">
        <f t="shared" si="107"/>
        <v>211968</v>
      </c>
      <c r="S398" s="25">
        <f t="shared" si="108"/>
        <v>227865.60000000001</v>
      </c>
      <c r="T398" s="26">
        <v>286080</v>
      </c>
      <c r="U398" s="24">
        <f t="shared" si="109"/>
        <v>343296</v>
      </c>
      <c r="V398" s="25">
        <f t="shared" si="110"/>
        <v>369043.20000000001</v>
      </c>
      <c r="W398" s="26">
        <v>342720</v>
      </c>
      <c r="X398" s="24">
        <f t="shared" si="111"/>
        <v>411264</v>
      </c>
      <c r="Y398" s="25">
        <f t="shared" si="112"/>
        <v>442108.8</v>
      </c>
      <c r="Z398" s="8">
        <v>400512</v>
      </c>
      <c r="AA398" s="24">
        <f t="shared" si="113"/>
        <v>480614.39999999997</v>
      </c>
      <c r="AB398" s="25">
        <f t="shared" si="114"/>
        <v>516660.47999999998</v>
      </c>
      <c r="AC398" s="8">
        <v>480614</v>
      </c>
      <c r="AD398" s="27">
        <f t="shared" si="115"/>
        <v>576736.79999999993</v>
      </c>
      <c r="AE398" s="28">
        <f t="shared" si="116"/>
        <v>619992.05999999994</v>
      </c>
    </row>
    <row r="399" spans="1:31" x14ac:dyDescent="0.25">
      <c r="A399" s="22">
        <v>402</v>
      </c>
      <c r="B399" s="7" t="s">
        <v>14</v>
      </c>
      <c r="C399" s="23" t="s">
        <v>448</v>
      </c>
      <c r="D399" s="23" t="str">
        <f t="shared" si="102"/>
        <v>LAGOS-UYO</v>
      </c>
      <c r="E399" s="23" t="s">
        <v>147</v>
      </c>
      <c r="F399" s="23" t="str">
        <f>_xlfn.XLOOKUP(Table2[[#This Row],[State]],[1]!Table1[States],[1]!Table1[Geo Zones])</f>
        <v>South South</v>
      </c>
      <c r="G399" s="8">
        <v>1382</v>
      </c>
      <c r="H399" s="8">
        <v>148295</v>
      </c>
      <c r="I399" s="24">
        <f t="shared" si="117"/>
        <v>177954</v>
      </c>
      <c r="J399" s="25">
        <f t="shared" si="103"/>
        <v>191300.55</v>
      </c>
      <c r="K399" s="8">
        <v>169480</v>
      </c>
      <c r="L399" s="24">
        <f t="shared" si="118"/>
        <v>203376</v>
      </c>
      <c r="M399" s="25">
        <f t="shared" si="104"/>
        <v>218629.2</v>
      </c>
      <c r="N399" s="8">
        <v>190665</v>
      </c>
      <c r="O399" s="24">
        <f t="shared" si="105"/>
        <v>228798</v>
      </c>
      <c r="P399" s="25">
        <f t="shared" si="106"/>
        <v>245957.85</v>
      </c>
      <c r="Q399" s="8">
        <v>262200</v>
      </c>
      <c r="R399" s="24">
        <f t="shared" si="107"/>
        <v>314640</v>
      </c>
      <c r="S399" s="25">
        <f t="shared" si="108"/>
        <v>338238</v>
      </c>
      <c r="T399" s="26">
        <v>423700</v>
      </c>
      <c r="U399" s="24">
        <f t="shared" si="109"/>
        <v>508440</v>
      </c>
      <c r="V399" s="25">
        <f t="shared" si="110"/>
        <v>546573</v>
      </c>
      <c r="W399" s="26">
        <v>508250</v>
      </c>
      <c r="X399" s="24">
        <f t="shared" si="111"/>
        <v>609900</v>
      </c>
      <c r="Y399" s="25">
        <f t="shared" si="112"/>
        <v>655642.5</v>
      </c>
      <c r="Z399" s="8">
        <v>593180</v>
      </c>
      <c r="AA399" s="24">
        <f t="shared" si="113"/>
        <v>711816</v>
      </c>
      <c r="AB399" s="25">
        <f t="shared" si="114"/>
        <v>765202.2</v>
      </c>
      <c r="AC399" s="8">
        <v>711816</v>
      </c>
      <c r="AD399" s="27">
        <f t="shared" si="115"/>
        <v>854179.2</v>
      </c>
      <c r="AE399" s="28">
        <f t="shared" si="116"/>
        <v>918242.6399999999</v>
      </c>
    </row>
    <row r="400" spans="1:31" x14ac:dyDescent="0.25">
      <c r="A400" s="22">
        <v>403</v>
      </c>
      <c r="B400" s="7" t="s">
        <v>14</v>
      </c>
      <c r="C400" s="23" t="s">
        <v>449</v>
      </c>
      <c r="D400" s="23" t="str">
        <f t="shared" si="102"/>
        <v>LAGOS-V/ISLAND</v>
      </c>
      <c r="E400" s="23" t="s">
        <v>31</v>
      </c>
      <c r="F400" s="23" t="str">
        <f>_xlfn.XLOOKUP(Table2[[#This Row],[State]],[1]!Table1[States],[1]!Table1[Geo Zones])</f>
        <v>South West</v>
      </c>
      <c r="G400" s="8">
        <v>40</v>
      </c>
      <c r="H400" s="8">
        <v>27027</v>
      </c>
      <c r="I400" s="24">
        <f t="shared" si="117"/>
        <v>32432.399999999998</v>
      </c>
      <c r="J400" s="25">
        <f t="shared" si="103"/>
        <v>34864.829999999994</v>
      </c>
      <c r="K400" s="8">
        <v>30888</v>
      </c>
      <c r="L400" s="24">
        <f t="shared" si="118"/>
        <v>37065.599999999999</v>
      </c>
      <c r="M400" s="25">
        <f t="shared" si="104"/>
        <v>39845.519999999997</v>
      </c>
      <c r="N400" s="8">
        <v>34749</v>
      </c>
      <c r="O400" s="24">
        <f t="shared" si="105"/>
        <v>41698.799999999996</v>
      </c>
      <c r="P400" s="25">
        <f t="shared" si="106"/>
        <v>44826.209999999992</v>
      </c>
      <c r="Q400" s="8">
        <v>47520</v>
      </c>
      <c r="R400" s="24">
        <f t="shared" si="107"/>
        <v>57024</v>
      </c>
      <c r="S400" s="25">
        <f t="shared" si="108"/>
        <v>61300.800000000003</v>
      </c>
      <c r="T400" s="26">
        <v>77220</v>
      </c>
      <c r="U400" s="24">
        <f t="shared" si="109"/>
        <v>92664</v>
      </c>
      <c r="V400" s="25">
        <f t="shared" si="110"/>
        <v>99613.8</v>
      </c>
      <c r="W400" s="26">
        <v>93060</v>
      </c>
      <c r="X400" s="24">
        <f t="shared" si="111"/>
        <v>111672</v>
      </c>
      <c r="Y400" s="25">
        <f t="shared" si="112"/>
        <v>120047.4</v>
      </c>
      <c r="Z400" s="8">
        <v>108108</v>
      </c>
      <c r="AA400" s="24">
        <f t="shared" si="113"/>
        <v>129729.59999999999</v>
      </c>
      <c r="AB400" s="25">
        <f t="shared" si="114"/>
        <v>139459.31999999998</v>
      </c>
      <c r="AC400" s="8">
        <v>129730</v>
      </c>
      <c r="AD400" s="27">
        <f t="shared" si="115"/>
        <v>155676</v>
      </c>
      <c r="AE400" s="28">
        <f t="shared" si="116"/>
        <v>167351.70000000001</v>
      </c>
    </row>
    <row r="401" spans="1:31" x14ac:dyDescent="0.25">
      <c r="A401" s="22">
        <v>404</v>
      </c>
      <c r="B401" s="7" t="s">
        <v>14</v>
      </c>
      <c r="C401" s="23" t="s">
        <v>450</v>
      </c>
      <c r="D401" s="23" t="str">
        <f t="shared" si="102"/>
        <v>LAGOS-VOLKSWAGEN</v>
      </c>
      <c r="E401" s="23" t="s">
        <v>31</v>
      </c>
      <c r="F401" s="23" t="str">
        <f>_xlfn.XLOOKUP(Table2[[#This Row],[State]],[1]!Table1[States],[1]!Table1[Geo Zones])</f>
        <v>South West</v>
      </c>
      <c r="G401" s="8">
        <v>27</v>
      </c>
      <c r="H401" s="8">
        <v>27027</v>
      </c>
      <c r="I401" s="24">
        <f t="shared" si="117"/>
        <v>32432.399999999998</v>
      </c>
      <c r="J401" s="25">
        <f t="shared" si="103"/>
        <v>34864.829999999994</v>
      </c>
      <c r="K401" s="8">
        <v>30888</v>
      </c>
      <c r="L401" s="24">
        <f t="shared" si="118"/>
        <v>37065.599999999999</v>
      </c>
      <c r="M401" s="25">
        <f t="shared" si="104"/>
        <v>39845.519999999997</v>
      </c>
      <c r="N401" s="8">
        <v>34749</v>
      </c>
      <c r="O401" s="24">
        <f t="shared" si="105"/>
        <v>41698.799999999996</v>
      </c>
      <c r="P401" s="25">
        <f t="shared" si="106"/>
        <v>44826.209999999992</v>
      </c>
      <c r="Q401" s="8">
        <v>47520</v>
      </c>
      <c r="R401" s="24">
        <f t="shared" si="107"/>
        <v>57024</v>
      </c>
      <c r="S401" s="25">
        <f t="shared" si="108"/>
        <v>61300.800000000003</v>
      </c>
      <c r="T401" s="26">
        <v>77220</v>
      </c>
      <c r="U401" s="24">
        <f t="shared" si="109"/>
        <v>92664</v>
      </c>
      <c r="V401" s="25">
        <f t="shared" si="110"/>
        <v>99613.8</v>
      </c>
      <c r="W401" s="26">
        <v>92070</v>
      </c>
      <c r="X401" s="24">
        <f t="shared" si="111"/>
        <v>110484</v>
      </c>
      <c r="Y401" s="25">
        <f t="shared" si="112"/>
        <v>118770.3</v>
      </c>
      <c r="Z401" s="8">
        <v>108108</v>
      </c>
      <c r="AA401" s="24">
        <f t="shared" si="113"/>
        <v>129729.59999999999</v>
      </c>
      <c r="AB401" s="25">
        <f t="shared" si="114"/>
        <v>139459.31999999998</v>
      </c>
      <c r="AC401" s="8">
        <v>129730</v>
      </c>
      <c r="AD401" s="27">
        <f t="shared" si="115"/>
        <v>155676</v>
      </c>
      <c r="AE401" s="28">
        <f t="shared" si="116"/>
        <v>167351.70000000001</v>
      </c>
    </row>
    <row r="402" spans="1:31" x14ac:dyDescent="0.25">
      <c r="A402" s="22">
        <v>405</v>
      </c>
      <c r="B402" s="7" t="s">
        <v>14</v>
      </c>
      <c r="C402" s="23" t="s">
        <v>451</v>
      </c>
      <c r="D402" s="23" t="str">
        <f t="shared" si="102"/>
        <v>LAGOS-WARRI</v>
      </c>
      <c r="E402" s="23" t="s">
        <v>28</v>
      </c>
      <c r="F402" s="23" t="str">
        <f>_xlfn.XLOOKUP(Table2[[#This Row],[State]],[1]!Table1[States],[1]!Table1[Geo Zones])</f>
        <v>South South</v>
      </c>
      <c r="G402" s="8">
        <v>856</v>
      </c>
      <c r="H402" s="8">
        <v>105504</v>
      </c>
      <c r="I402" s="24">
        <f t="shared" si="117"/>
        <v>126604.79999999999</v>
      </c>
      <c r="J402" s="25">
        <f t="shared" si="103"/>
        <v>136100.15999999997</v>
      </c>
      <c r="K402" s="8">
        <v>120576</v>
      </c>
      <c r="L402" s="24">
        <f t="shared" si="118"/>
        <v>144691.19999999998</v>
      </c>
      <c r="M402" s="25">
        <f t="shared" si="104"/>
        <v>155543.03999999998</v>
      </c>
      <c r="N402" s="8">
        <v>135648</v>
      </c>
      <c r="O402" s="24">
        <f t="shared" si="105"/>
        <v>162777.60000000001</v>
      </c>
      <c r="P402" s="25">
        <f t="shared" si="106"/>
        <v>174985.92</v>
      </c>
      <c r="Q402" s="8">
        <v>187200</v>
      </c>
      <c r="R402" s="24">
        <f t="shared" si="107"/>
        <v>224640</v>
      </c>
      <c r="S402" s="25">
        <f t="shared" si="108"/>
        <v>241488</v>
      </c>
      <c r="T402" s="26">
        <v>301440</v>
      </c>
      <c r="U402" s="24">
        <f t="shared" si="109"/>
        <v>361728</v>
      </c>
      <c r="V402" s="25">
        <f t="shared" si="110"/>
        <v>388857.59999999998</v>
      </c>
      <c r="W402" s="26">
        <v>361920</v>
      </c>
      <c r="X402" s="24">
        <f t="shared" si="111"/>
        <v>434304</v>
      </c>
      <c r="Y402" s="25">
        <f t="shared" si="112"/>
        <v>466876.8</v>
      </c>
      <c r="Z402" s="8">
        <v>422016</v>
      </c>
      <c r="AA402" s="24">
        <f t="shared" si="113"/>
        <v>506419.19999999995</v>
      </c>
      <c r="AB402" s="25">
        <f t="shared" si="114"/>
        <v>544400.6399999999</v>
      </c>
      <c r="AC402" s="8">
        <v>506419</v>
      </c>
      <c r="AD402" s="27">
        <f t="shared" si="115"/>
        <v>607702.79999999993</v>
      </c>
      <c r="AE402" s="28">
        <f t="shared" si="116"/>
        <v>653280.50999999989</v>
      </c>
    </row>
    <row r="403" spans="1:31" x14ac:dyDescent="0.25">
      <c r="A403" s="22">
        <v>406</v>
      </c>
      <c r="B403" s="7" t="s">
        <v>14</v>
      </c>
      <c r="C403" s="23" t="s">
        <v>452</v>
      </c>
      <c r="D403" s="23" t="str">
        <f t="shared" si="102"/>
        <v>LAGOS-WUKARI</v>
      </c>
      <c r="E403" s="23" t="s">
        <v>182</v>
      </c>
      <c r="F403" s="23" t="str">
        <f>_xlfn.XLOOKUP(Table2[[#This Row],[State]],[1]!Table1[States],[1]!Table1[Geo Zones])</f>
        <v>North East</v>
      </c>
      <c r="G403" s="8">
        <v>1791</v>
      </c>
      <c r="H403" s="8">
        <v>162742</v>
      </c>
      <c r="I403" s="24">
        <f t="shared" si="117"/>
        <v>195290.4</v>
      </c>
      <c r="J403" s="25">
        <f t="shared" si="103"/>
        <v>209937.18</v>
      </c>
      <c r="K403" s="8">
        <v>185991</v>
      </c>
      <c r="L403" s="24">
        <f t="shared" si="118"/>
        <v>223189.19999999998</v>
      </c>
      <c r="M403" s="25">
        <f t="shared" si="104"/>
        <v>239928.38999999998</v>
      </c>
      <c r="N403" s="8">
        <v>209240</v>
      </c>
      <c r="O403" s="24">
        <f t="shared" si="105"/>
        <v>251088</v>
      </c>
      <c r="P403" s="25">
        <f t="shared" si="106"/>
        <v>269919.59999999998</v>
      </c>
      <c r="Q403" s="8">
        <v>288064</v>
      </c>
      <c r="R403" s="24">
        <f t="shared" si="107"/>
        <v>345676.79999999999</v>
      </c>
      <c r="S403" s="25">
        <f t="shared" si="108"/>
        <v>371602.56</v>
      </c>
      <c r="T403" s="26">
        <v>464978</v>
      </c>
      <c r="U403" s="24">
        <f t="shared" si="109"/>
        <v>557973.6</v>
      </c>
      <c r="V403" s="25">
        <f t="shared" si="110"/>
        <v>599821.62</v>
      </c>
      <c r="W403" s="26">
        <v>557603</v>
      </c>
      <c r="X403" s="24">
        <f t="shared" si="111"/>
        <v>669123.6</v>
      </c>
      <c r="Y403" s="25">
        <f t="shared" si="112"/>
        <v>719307.87</v>
      </c>
      <c r="Z403" s="8">
        <v>650969</v>
      </c>
      <c r="AA403" s="24">
        <f t="shared" si="113"/>
        <v>781162.79999999993</v>
      </c>
      <c r="AB403" s="25">
        <f t="shared" si="114"/>
        <v>839750.00999999989</v>
      </c>
      <c r="AC403" s="8">
        <v>781162</v>
      </c>
      <c r="AD403" s="27">
        <f t="shared" si="115"/>
        <v>937394.4</v>
      </c>
      <c r="AE403" s="28">
        <f t="shared" si="116"/>
        <v>1007698.98</v>
      </c>
    </row>
    <row r="404" spans="1:31" x14ac:dyDescent="0.25">
      <c r="A404" s="22">
        <v>407</v>
      </c>
      <c r="B404" s="7" t="s">
        <v>14</v>
      </c>
      <c r="C404" s="23" t="s">
        <v>453</v>
      </c>
      <c r="D404" s="23" t="str">
        <f t="shared" si="102"/>
        <v>LAGOS-WUPA</v>
      </c>
      <c r="E404" s="23" t="s">
        <v>20</v>
      </c>
      <c r="F404" s="23" t="str">
        <f>_xlfn.XLOOKUP(Table2[[#This Row],[State]],[1]!Table1[States],[1]!Table1[Geo Zones])</f>
        <v>North Central</v>
      </c>
      <c r="G404" s="8">
        <v>1446</v>
      </c>
      <c r="H404" s="8">
        <v>133889</v>
      </c>
      <c r="I404" s="24">
        <f t="shared" si="117"/>
        <v>160666.79999999999</v>
      </c>
      <c r="J404" s="25">
        <f t="shared" si="103"/>
        <v>172716.81</v>
      </c>
      <c r="K404" s="8">
        <v>153017</v>
      </c>
      <c r="L404" s="24">
        <f t="shared" si="118"/>
        <v>183620.4</v>
      </c>
      <c r="M404" s="25">
        <f t="shared" si="104"/>
        <v>197391.93</v>
      </c>
      <c r="N404" s="8">
        <v>172144</v>
      </c>
      <c r="O404" s="24">
        <f t="shared" si="105"/>
        <v>206572.79999999999</v>
      </c>
      <c r="P404" s="25">
        <f t="shared" si="106"/>
        <v>222065.75999999998</v>
      </c>
      <c r="Q404" s="8">
        <v>237120</v>
      </c>
      <c r="R404" s="24">
        <f t="shared" si="107"/>
        <v>284544</v>
      </c>
      <c r="S404" s="25">
        <f t="shared" si="108"/>
        <v>305884.79999999999</v>
      </c>
      <c r="T404" s="26">
        <v>382541</v>
      </c>
      <c r="U404" s="24">
        <f t="shared" si="109"/>
        <v>459049.2</v>
      </c>
      <c r="V404" s="25">
        <f t="shared" si="110"/>
        <v>493477.89</v>
      </c>
      <c r="W404" s="26">
        <v>458494</v>
      </c>
      <c r="X404" s="24">
        <f t="shared" si="111"/>
        <v>550192.79999999993</v>
      </c>
      <c r="Y404" s="25">
        <f t="shared" si="112"/>
        <v>591457.25999999989</v>
      </c>
      <c r="Z404" s="8">
        <v>535558</v>
      </c>
      <c r="AA404" s="24">
        <f t="shared" si="113"/>
        <v>642669.6</v>
      </c>
      <c r="AB404" s="25">
        <f t="shared" si="114"/>
        <v>690869.82</v>
      </c>
      <c r="AC404" s="8">
        <v>642669</v>
      </c>
      <c r="AD404" s="27">
        <f t="shared" si="115"/>
        <v>771202.79999999993</v>
      </c>
      <c r="AE404" s="28">
        <f t="shared" si="116"/>
        <v>829043.00999999989</v>
      </c>
    </row>
    <row r="405" spans="1:31" x14ac:dyDescent="0.25">
      <c r="A405" s="22">
        <v>408</v>
      </c>
      <c r="B405" s="7" t="s">
        <v>14</v>
      </c>
      <c r="C405" s="23" t="s">
        <v>454</v>
      </c>
      <c r="D405" s="23" t="str">
        <f t="shared" si="102"/>
        <v>LAGOS-WUSE</v>
      </c>
      <c r="E405" s="23" t="s">
        <v>20</v>
      </c>
      <c r="F405" s="23" t="str">
        <f>_xlfn.XLOOKUP(Table2[[#This Row],[State]],[1]!Table1[States],[1]!Table1[Geo Zones])</f>
        <v>North Central</v>
      </c>
      <c r="G405" s="8">
        <v>1446</v>
      </c>
      <c r="H405" s="8">
        <v>133889</v>
      </c>
      <c r="I405" s="24">
        <f t="shared" si="117"/>
        <v>160666.79999999999</v>
      </c>
      <c r="J405" s="25">
        <f t="shared" si="103"/>
        <v>172716.81</v>
      </c>
      <c r="K405" s="8">
        <v>153017</v>
      </c>
      <c r="L405" s="24">
        <f t="shared" si="118"/>
        <v>183620.4</v>
      </c>
      <c r="M405" s="25">
        <f t="shared" si="104"/>
        <v>197391.93</v>
      </c>
      <c r="N405" s="8">
        <v>172144</v>
      </c>
      <c r="O405" s="24">
        <f t="shared" si="105"/>
        <v>206572.79999999999</v>
      </c>
      <c r="P405" s="25">
        <f t="shared" si="106"/>
        <v>222065.75999999998</v>
      </c>
      <c r="Q405" s="8">
        <v>237120</v>
      </c>
      <c r="R405" s="24">
        <f t="shared" si="107"/>
        <v>284544</v>
      </c>
      <c r="S405" s="25">
        <f t="shared" si="108"/>
        <v>305884.79999999999</v>
      </c>
      <c r="T405" s="26">
        <v>382541</v>
      </c>
      <c r="U405" s="24">
        <f t="shared" si="109"/>
        <v>459049.2</v>
      </c>
      <c r="V405" s="25">
        <f t="shared" si="110"/>
        <v>493477.89</v>
      </c>
      <c r="W405" s="26">
        <v>458494</v>
      </c>
      <c r="X405" s="24">
        <f t="shared" si="111"/>
        <v>550192.79999999993</v>
      </c>
      <c r="Y405" s="25">
        <f t="shared" si="112"/>
        <v>591457.25999999989</v>
      </c>
      <c r="Z405" s="8">
        <v>535558</v>
      </c>
      <c r="AA405" s="24">
        <f t="shared" si="113"/>
        <v>642669.6</v>
      </c>
      <c r="AB405" s="25">
        <f t="shared" si="114"/>
        <v>690869.82</v>
      </c>
      <c r="AC405" s="8">
        <v>642669</v>
      </c>
      <c r="AD405" s="27">
        <f t="shared" si="115"/>
        <v>771202.79999999993</v>
      </c>
      <c r="AE405" s="28">
        <f t="shared" si="116"/>
        <v>829043.00999999989</v>
      </c>
    </row>
    <row r="406" spans="1:31" x14ac:dyDescent="0.25">
      <c r="A406" s="22">
        <v>409</v>
      </c>
      <c r="B406" s="7" t="s">
        <v>14</v>
      </c>
      <c r="C406" s="23" t="s">
        <v>455</v>
      </c>
      <c r="D406" s="23" t="str">
        <f t="shared" si="102"/>
        <v>LAGOS-YABA</v>
      </c>
      <c r="E406" s="23" t="s">
        <v>31</v>
      </c>
      <c r="F406" s="23" t="str">
        <f>_xlfn.XLOOKUP(Table2[[#This Row],[State]],[1]!Table1[States],[1]!Table1[Geo Zones])</f>
        <v>South West</v>
      </c>
      <c r="G406" s="8">
        <v>23</v>
      </c>
      <c r="H406" s="8">
        <v>27027</v>
      </c>
      <c r="I406" s="24">
        <f t="shared" si="117"/>
        <v>32432.399999999998</v>
      </c>
      <c r="J406" s="25">
        <f t="shared" si="103"/>
        <v>34864.829999999994</v>
      </c>
      <c r="K406" s="8">
        <v>30888</v>
      </c>
      <c r="L406" s="24">
        <f t="shared" si="118"/>
        <v>37065.599999999999</v>
      </c>
      <c r="M406" s="25">
        <f t="shared" si="104"/>
        <v>39845.519999999997</v>
      </c>
      <c r="N406" s="8">
        <v>34749</v>
      </c>
      <c r="O406" s="24">
        <f t="shared" si="105"/>
        <v>41698.799999999996</v>
      </c>
      <c r="P406" s="25">
        <f t="shared" si="106"/>
        <v>44826.209999999992</v>
      </c>
      <c r="Q406" s="8">
        <v>47520</v>
      </c>
      <c r="R406" s="24">
        <f t="shared" si="107"/>
        <v>57024</v>
      </c>
      <c r="S406" s="25">
        <f t="shared" si="108"/>
        <v>61300.800000000003</v>
      </c>
      <c r="T406" s="26">
        <v>77220</v>
      </c>
      <c r="U406" s="24">
        <f t="shared" si="109"/>
        <v>92664</v>
      </c>
      <c r="V406" s="25">
        <f t="shared" si="110"/>
        <v>99613.8</v>
      </c>
      <c r="W406" s="26">
        <v>92070</v>
      </c>
      <c r="X406" s="24">
        <f t="shared" si="111"/>
        <v>110484</v>
      </c>
      <c r="Y406" s="25">
        <f t="shared" si="112"/>
        <v>118770.3</v>
      </c>
      <c r="Z406" s="8">
        <v>108108</v>
      </c>
      <c r="AA406" s="24">
        <f t="shared" si="113"/>
        <v>129729.59999999999</v>
      </c>
      <c r="AB406" s="25">
        <f t="shared" si="114"/>
        <v>139459.31999999998</v>
      </c>
      <c r="AC406" s="8">
        <v>129730</v>
      </c>
      <c r="AD406" s="27">
        <f t="shared" si="115"/>
        <v>155676</v>
      </c>
      <c r="AE406" s="28">
        <f t="shared" si="116"/>
        <v>167351.70000000001</v>
      </c>
    </row>
    <row r="407" spans="1:31" x14ac:dyDescent="0.25">
      <c r="A407" s="22">
        <v>410</v>
      </c>
      <c r="B407" s="7" t="s">
        <v>14</v>
      </c>
      <c r="C407" s="23" t="s">
        <v>456</v>
      </c>
      <c r="D407" s="23" t="str">
        <f t="shared" si="102"/>
        <v>LAGOS-YAURI</v>
      </c>
      <c r="E407" s="23" t="s">
        <v>116</v>
      </c>
      <c r="F407" s="23" t="str">
        <f>_xlfn.XLOOKUP(Table2[[#This Row],[State]],[1]!Table1[States],[1]!Table1[Geo Zones])</f>
        <v>North West</v>
      </c>
      <c r="G407" s="8">
        <v>1308</v>
      </c>
      <c r="H407" s="8">
        <v>129351</v>
      </c>
      <c r="I407" s="24">
        <f t="shared" si="117"/>
        <v>155221.19999999998</v>
      </c>
      <c r="J407" s="25">
        <f t="shared" si="103"/>
        <v>166862.78999999998</v>
      </c>
      <c r="K407" s="8">
        <v>147830</v>
      </c>
      <c r="L407" s="24">
        <f t="shared" si="118"/>
        <v>177396</v>
      </c>
      <c r="M407" s="25">
        <f t="shared" si="104"/>
        <v>190700.7</v>
      </c>
      <c r="N407" s="8">
        <v>166308</v>
      </c>
      <c r="O407" s="24">
        <f t="shared" si="105"/>
        <v>199569.6</v>
      </c>
      <c r="P407" s="25">
        <f t="shared" si="106"/>
        <v>214537.32</v>
      </c>
      <c r="Q407" s="8">
        <v>228784</v>
      </c>
      <c r="R407" s="24">
        <f t="shared" si="107"/>
        <v>274540.79999999999</v>
      </c>
      <c r="S407" s="25">
        <f t="shared" si="108"/>
        <v>295131.36</v>
      </c>
      <c r="T407" s="26">
        <v>369574</v>
      </c>
      <c r="U407" s="24">
        <f t="shared" si="109"/>
        <v>443488.8</v>
      </c>
      <c r="V407" s="25">
        <f t="shared" si="110"/>
        <v>476750.45999999996</v>
      </c>
      <c r="W407" s="26">
        <v>443674</v>
      </c>
      <c r="X407" s="24">
        <f t="shared" si="111"/>
        <v>532408.79999999993</v>
      </c>
      <c r="Y407" s="25">
        <f t="shared" si="112"/>
        <v>572339.46</v>
      </c>
      <c r="Z407" s="8">
        <v>517403</v>
      </c>
      <c r="AA407" s="24">
        <f t="shared" si="113"/>
        <v>620883.6</v>
      </c>
      <c r="AB407" s="25">
        <f t="shared" si="114"/>
        <v>667449.87</v>
      </c>
      <c r="AC407" s="8">
        <v>620884</v>
      </c>
      <c r="AD407" s="27">
        <f t="shared" si="115"/>
        <v>745060.79999999993</v>
      </c>
      <c r="AE407" s="28">
        <f t="shared" si="116"/>
        <v>800940.35999999987</v>
      </c>
    </row>
    <row r="408" spans="1:31" x14ac:dyDescent="0.25">
      <c r="A408" s="22">
        <v>411</v>
      </c>
      <c r="B408" s="7" t="s">
        <v>14</v>
      </c>
      <c r="C408" s="23" t="s">
        <v>457</v>
      </c>
      <c r="D408" s="23" t="str">
        <f t="shared" si="102"/>
        <v>LAGOS-YENAGUA</v>
      </c>
      <c r="E408" s="23" t="s">
        <v>53</v>
      </c>
      <c r="F408" s="23" t="str">
        <f>_xlfn.XLOOKUP(Table2[[#This Row],[State]],[1]!Table1[States],[1]!Table1[Geo Zones])</f>
        <v>South South</v>
      </c>
      <c r="G408" s="8">
        <v>1068</v>
      </c>
      <c r="H408" s="8">
        <v>124992</v>
      </c>
      <c r="I408" s="24">
        <f t="shared" si="117"/>
        <v>149990.39999999999</v>
      </c>
      <c r="J408" s="25">
        <f t="shared" si="103"/>
        <v>161239.67999999999</v>
      </c>
      <c r="K408" s="8">
        <v>142848</v>
      </c>
      <c r="L408" s="24">
        <f t="shared" si="118"/>
        <v>171417.60000000001</v>
      </c>
      <c r="M408" s="25">
        <f t="shared" si="104"/>
        <v>184273.92000000001</v>
      </c>
      <c r="N408" s="8">
        <v>160704</v>
      </c>
      <c r="O408" s="24">
        <f t="shared" si="105"/>
        <v>192844.79999999999</v>
      </c>
      <c r="P408" s="25">
        <f t="shared" si="106"/>
        <v>207308.15999999997</v>
      </c>
      <c r="Q408" s="8">
        <v>221760</v>
      </c>
      <c r="R408" s="24">
        <f t="shared" si="107"/>
        <v>266112</v>
      </c>
      <c r="S408" s="25">
        <f t="shared" si="108"/>
        <v>286070.40000000002</v>
      </c>
      <c r="T408" s="26">
        <v>357120</v>
      </c>
      <c r="U408" s="24">
        <f t="shared" si="109"/>
        <v>428544</v>
      </c>
      <c r="V408" s="25">
        <f t="shared" si="110"/>
        <v>460684.79999999999</v>
      </c>
      <c r="W408" s="26">
        <v>429120</v>
      </c>
      <c r="X408" s="24">
        <f t="shared" si="111"/>
        <v>514944</v>
      </c>
      <c r="Y408" s="25">
        <f t="shared" si="112"/>
        <v>553564.80000000005</v>
      </c>
      <c r="Z408" s="8">
        <v>499968</v>
      </c>
      <c r="AA408" s="24">
        <f t="shared" si="113"/>
        <v>599961.59999999998</v>
      </c>
      <c r="AB408" s="25">
        <f t="shared" si="114"/>
        <v>644958.71999999997</v>
      </c>
      <c r="AC408" s="8">
        <v>599962</v>
      </c>
      <c r="AD408" s="27">
        <f t="shared" si="115"/>
        <v>719954.4</v>
      </c>
      <c r="AE408" s="28">
        <f t="shared" si="116"/>
        <v>773950.98</v>
      </c>
    </row>
    <row r="409" spans="1:31" x14ac:dyDescent="0.25">
      <c r="A409" s="22">
        <v>412</v>
      </c>
      <c r="B409" s="7" t="s">
        <v>14</v>
      </c>
      <c r="C409" s="23" t="s">
        <v>458</v>
      </c>
      <c r="D409" s="23" t="str">
        <f t="shared" si="102"/>
        <v>LAGOS-YOLA</v>
      </c>
      <c r="E409" s="23" t="s">
        <v>159</v>
      </c>
      <c r="F409" s="23" t="str">
        <f>_xlfn.XLOOKUP(Table2[[#This Row],[State]],[1]!Table1[States],[1]!Table1[Geo Zones])</f>
        <v>North East</v>
      </c>
      <c r="G409" s="8">
        <v>2572</v>
      </c>
      <c r="H409" s="8">
        <v>220372</v>
      </c>
      <c r="I409" s="24">
        <f t="shared" si="117"/>
        <v>264446.39999999997</v>
      </c>
      <c r="J409" s="25">
        <f t="shared" si="103"/>
        <v>284279.87999999995</v>
      </c>
      <c r="K409" s="8">
        <v>251854</v>
      </c>
      <c r="L409" s="24">
        <f t="shared" si="118"/>
        <v>302224.8</v>
      </c>
      <c r="M409" s="25">
        <f t="shared" si="104"/>
        <v>324891.65999999997</v>
      </c>
      <c r="N409" s="8">
        <v>283336</v>
      </c>
      <c r="O409" s="24">
        <f t="shared" si="105"/>
        <v>340003.2</v>
      </c>
      <c r="P409" s="25">
        <f t="shared" si="106"/>
        <v>365503.44</v>
      </c>
      <c r="Q409" s="8">
        <v>390429</v>
      </c>
      <c r="R409" s="24">
        <f t="shared" si="107"/>
        <v>468514.8</v>
      </c>
      <c r="S409" s="25">
        <f t="shared" si="108"/>
        <v>503653.41</v>
      </c>
      <c r="T409" s="26">
        <v>629636</v>
      </c>
      <c r="U409" s="24">
        <f t="shared" si="109"/>
        <v>755563.2</v>
      </c>
      <c r="V409" s="25">
        <f t="shared" si="110"/>
        <v>812230.44</v>
      </c>
      <c r="W409" s="26">
        <v>755196</v>
      </c>
      <c r="X409" s="24">
        <f t="shared" si="111"/>
        <v>906235.2</v>
      </c>
      <c r="Y409" s="25">
        <f t="shared" si="112"/>
        <v>974202.84</v>
      </c>
      <c r="Z409" s="8">
        <v>881490</v>
      </c>
      <c r="AA409" s="24">
        <f t="shared" si="113"/>
        <v>1057788</v>
      </c>
      <c r="AB409" s="25">
        <f t="shared" si="114"/>
        <v>1137122.1000000001</v>
      </c>
      <c r="AC409" s="8">
        <v>1057788</v>
      </c>
      <c r="AD409" s="27">
        <f t="shared" si="115"/>
        <v>1269345.5999999999</v>
      </c>
      <c r="AE409" s="28">
        <f t="shared" si="116"/>
        <v>1364546.5199999998</v>
      </c>
    </row>
    <row r="410" spans="1:31" x14ac:dyDescent="0.25">
      <c r="A410" s="22">
        <v>413</v>
      </c>
      <c r="B410" s="7" t="s">
        <v>14</v>
      </c>
      <c r="C410" s="23" t="s">
        <v>459</v>
      </c>
      <c r="D410" s="23" t="str">
        <f t="shared" si="102"/>
        <v>LAGOS-ZAKI BIAM</v>
      </c>
      <c r="E410" s="23" t="s">
        <v>167</v>
      </c>
      <c r="F410" s="23" t="str">
        <f>_xlfn.XLOOKUP(Table2[[#This Row],[State]],[1]!Table1[States],[1]!Table1[Geo Zones])</f>
        <v>North Central</v>
      </c>
      <c r="G410" s="8">
        <v>1570</v>
      </c>
      <c r="H410" s="8">
        <v>154945</v>
      </c>
      <c r="I410" s="24">
        <f t="shared" si="117"/>
        <v>185934</v>
      </c>
      <c r="J410" s="25">
        <f t="shared" si="103"/>
        <v>199879.05</v>
      </c>
      <c r="K410" s="8">
        <v>177080</v>
      </c>
      <c r="L410" s="24">
        <f t="shared" si="118"/>
        <v>212496</v>
      </c>
      <c r="M410" s="25">
        <f t="shared" si="104"/>
        <v>228433.2</v>
      </c>
      <c r="N410" s="8">
        <v>199215</v>
      </c>
      <c r="O410" s="24">
        <f t="shared" si="105"/>
        <v>239058</v>
      </c>
      <c r="P410" s="25">
        <f t="shared" si="106"/>
        <v>256987.35</v>
      </c>
      <c r="Q410" s="8">
        <v>274550</v>
      </c>
      <c r="R410" s="24">
        <f t="shared" si="107"/>
        <v>329460</v>
      </c>
      <c r="S410" s="25">
        <f t="shared" si="108"/>
        <v>354169.5</v>
      </c>
      <c r="T410" s="26">
        <v>442700</v>
      </c>
      <c r="U410" s="24">
        <f t="shared" si="109"/>
        <v>531240</v>
      </c>
      <c r="V410" s="25">
        <f t="shared" si="110"/>
        <v>571083</v>
      </c>
      <c r="W410" s="26">
        <v>531050</v>
      </c>
      <c r="X410" s="24">
        <f t="shared" si="111"/>
        <v>637260</v>
      </c>
      <c r="Y410" s="25">
        <f t="shared" si="112"/>
        <v>685054.5</v>
      </c>
      <c r="Z410" s="8">
        <v>619780</v>
      </c>
      <c r="AA410" s="24">
        <f t="shared" si="113"/>
        <v>743736</v>
      </c>
      <c r="AB410" s="25">
        <f t="shared" si="114"/>
        <v>799516.2</v>
      </c>
      <c r="AC410" s="8">
        <v>743736</v>
      </c>
      <c r="AD410" s="27">
        <f t="shared" si="115"/>
        <v>892483.2</v>
      </c>
      <c r="AE410" s="28">
        <f t="shared" si="116"/>
        <v>959419.44</v>
      </c>
    </row>
    <row r="411" spans="1:31" x14ac:dyDescent="0.25">
      <c r="A411" s="22">
        <v>414</v>
      </c>
      <c r="B411" s="7" t="s">
        <v>14</v>
      </c>
      <c r="C411" s="23" t="s">
        <v>460</v>
      </c>
      <c r="D411" s="23" t="str">
        <f t="shared" si="102"/>
        <v>LAGOS-ZAMFARA</v>
      </c>
      <c r="E411" s="23" t="s">
        <v>173</v>
      </c>
      <c r="F411" s="23" t="str">
        <f>_xlfn.XLOOKUP(Table2[[#This Row],[State]],[1]!Table1[States],[1]!Table1[Geo Zones])</f>
        <v>North West</v>
      </c>
      <c r="G411" s="8">
        <v>1800</v>
      </c>
      <c r="H411" s="8">
        <v>160473</v>
      </c>
      <c r="I411" s="24">
        <f t="shared" si="117"/>
        <v>192567.6</v>
      </c>
      <c r="J411" s="25">
        <f t="shared" si="103"/>
        <v>207010.17</v>
      </c>
      <c r="K411" s="8">
        <v>183398</v>
      </c>
      <c r="L411" s="24">
        <f t="shared" si="118"/>
        <v>220077.6</v>
      </c>
      <c r="M411" s="25">
        <f t="shared" si="104"/>
        <v>236583.42</v>
      </c>
      <c r="N411" s="8">
        <v>206322</v>
      </c>
      <c r="O411" s="24">
        <f t="shared" si="105"/>
        <v>247586.4</v>
      </c>
      <c r="P411" s="25">
        <f t="shared" si="106"/>
        <v>266155.38</v>
      </c>
      <c r="Q411" s="8">
        <v>284359</v>
      </c>
      <c r="R411" s="24">
        <f t="shared" si="107"/>
        <v>341230.8</v>
      </c>
      <c r="S411" s="25">
        <f t="shared" si="108"/>
        <v>366823.11</v>
      </c>
      <c r="T411" s="26">
        <v>458494</v>
      </c>
      <c r="U411" s="24">
        <f t="shared" si="109"/>
        <v>550192.79999999993</v>
      </c>
      <c r="V411" s="25">
        <f t="shared" si="110"/>
        <v>591457.25999999989</v>
      </c>
      <c r="W411" s="26">
        <v>550193</v>
      </c>
      <c r="X411" s="24">
        <f t="shared" si="111"/>
        <v>660231.6</v>
      </c>
      <c r="Y411" s="25">
        <f t="shared" si="112"/>
        <v>709748.97</v>
      </c>
      <c r="Z411" s="8">
        <v>641891</v>
      </c>
      <c r="AA411" s="24">
        <f t="shared" si="113"/>
        <v>770269.2</v>
      </c>
      <c r="AB411" s="25">
        <f t="shared" si="114"/>
        <v>828039.3899999999</v>
      </c>
      <c r="AC411" s="8">
        <v>770270</v>
      </c>
      <c r="AD411" s="27">
        <f t="shared" si="115"/>
        <v>924324</v>
      </c>
      <c r="AE411" s="28">
        <f t="shared" si="116"/>
        <v>993648.3</v>
      </c>
    </row>
    <row r="412" spans="1:31" x14ac:dyDescent="0.25">
      <c r="A412" s="22">
        <v>415</v>
      </c>
      <c r="B412" s="7" t="s">
        <v>14</v>
      </c>
      <c r="C412" s="23" t="s">
        <v>461</v>
      </c>
      <c r="D412" s="23" t="str">
        <f t="shared" si="102"/>
        <v>LAGOS-ZARIA</v>
      </c>
      <c r="E412" s="23" t="s">
        <v>80</v>
      </c>
      <c r="F412" s="23" t="str">
        <f>_xlfn.XLOOKUP(Table2[[#This Row],[State]],[1]!Table1[States],[1]!Table1[Geo Zones])</f>
        <v>North West</v>
      </c>
      <c r="G412" s="8">
        <v>1910</v>
      </c>
      <c r="H412" s="8">
        <v>163307</v>
      </c>
      <c r="I412" s="24">
        <f t="shared" si="117"/>
        <v>195968.4</v>
      </c>
      <c r="J412" s="25">
        <f t="shared" si="103"/>
        <v>210666.03</v>
      </c>
      <c r="K412" s="8">
        <v>186637</v>
      </c>
      <c r="L412" s="24">
        <f t="shared" si="118"/>
        <v>223964.4</v>
      </c>
      <c r="M412" s="25">
        <f t="shared" si="104"/>
        <v>240761.72999999998</v>
      </c>
      <c r="N412" s="8">
        <v>209967</v>
      </c>
      <c r="O412" s="24">
        <f t="shared" si="105"/>
        <v>251960.4</v>
      </c>
      <c r="P412" s="25">
        <f t="shared" si="106"/>
        <v>270857.43</v>
      </c>
      <c r="Q412" s="8">
        <v>289703</v>
      </c>
      <c r="R412" s="24">
        <f t="shared" si="107"/>
        <v>347643.6</v>
      </c>
      <c r="S412" s="25">
        <f t="shared" si="108"/>
        <v>373716.87</v>
      </c>
      <c r="T412" s="26">
        <v>466593</v>
      </c>
      <c r="U412" s="24">
        <f t="shared" si="109"/>
        <v>559911.6</v>
      </c>
      <c r="V412" s="25">
        <f t="shared" si="110"/>
        <v>601904.97</v>
      </c>
      <c r="W412" s="26">
        <v>560453</v>
      </c>
      <c r="X412" s="24">
        <f t="shared" si="111"/>
        <v>672543.6</v>
      </c>
      <c r="Y412" s="25">
        <f t="shared" si="112"/>
        <v>722984.37</v>
      </c>
      <c r="Z412" s="8">
        <v>653230</v>
      </c>
      <c r="AA412" s="24">
        <f t="shared" si="113"/>
        <v>783876</v>
      </c>
      <c r="AB412" s="25">
        <f t="shared" si="114"/>
        <v>842666.7</v>
      </c>
      <c r="AC412" s="8">
        <v>783875</v>
      </c>
      <c r="AD412" s="27">
        <f t="shared" si="115"/>
        <v>940650</v>
      </c>
      <c r="AE412" s="28">
        <f t="shared" si="116"/>
        <v>1011198.75</v>
      </c>
    </row>
    <row r="413" spans="1:31" x14ac:dyDescent="0.25">
      <c r="A413" s="22">
        <v>416</v>
      </c>
      <c r="B413" s="7" t="s">
        <v>14</v>
      </c>
      <c r="C413" s="23" t="s">
        <v>462</v>
      </c>
      <c r="D413" s="23" t="str">
        <f t="shared" si="102"/>
        <v>LAGOS-ZURU</v>
      </c>
      <c r="E413" s="23" t="s">
        <v>116</v>
      </c>
      <c r="F413" s="23" t="str">
        <f>_xlfn.XLOOKUP(Table2[[#This Row],[State]],[1]!Table1[States],[1]!Table1[Geo Zones])</f>
        <v>North West</v>
      </c>
      <c r="G413" s="8">
        <v>1410</v>
      </c>
      <c r="H413" s="8">
        <v>141346</v>
      </c>
      <c r="I413" s="24">
        <f t="shared" si="117"/>
        <v>169615.19999999998</v>
      </c>
      <c r="J413" s="25">
        <f t="shared" si="103"/>
        <v>182336.33999999997</v>
      </c>
      <c r="K413" s="8">
        <v>161538</v>
      </c>
      <c r="L413" s="24">
        <f t="shared" si="118"/>
        <v>193845.6</v>
      </c>
      <c r="M413" s="25">
        <f t="shared" si="104"/>
        <v>208384.02000000002</v>
      </c>
      <c r="N413" s="8">
        <v>181730</v>
      </c>
      <c r="O413" s="24">
        <f t="shared" si="105"/>
        <v>218076</v>
      </c>
      <c r="P413" s="25">
        <f t="shared" si="106"/>
        <v>234431.7</v>
      </c>
      <c r="Q413" s="8">
        <v>250088</v>
      </c>
      <c r="R413" s="24">
        <f t="shared" si="107"/>
        <v>300105.59999999998</v>
      </c>
      <c r="S413" s="25">
        <f t="shared" si="108"/>
        <v>322613.51999999996</v>
      </c>
      <c r="T413" s="26">
        <v>403845</v>
      </c>
      <c r="U413" s="24">
        <f t="shared" si="109"/>
        <v>484614</v>
      </c>
      <c r="V413" s="25">
        <f t="shared" si="110"/>
        <v>520960.05</v>
      </c>
      <c r="W413" s="26">
        <v>484429</v>
      </c>
      <c r="X413" s="24">
        <f t="shared" si="111"/>
        <v>581314.79999999993</v>
      </c>
      <c r="Y413" s="25">
        <f t="shared" si="112"/>
        <v>624913.40999999992</v>
      </c>
      <c r="Z413" s="8">
        <v>565383</v>
      </c>
      <c r="AA413" s="24">
        <f t="shared" si="113"/>
        <v>678459.6</v>
      </c>
      <c r="AB413" s="25">
        <f t="shared" si="114"/>
        <v>729344.07</v>
      </c>
      <c r="AC413" s="8">
        <v>678460</v>
      </c>
      <c r="AD413" s="27">
        <f t="shared" si="115"/>
        <v>814152</v>
      </c>
      <c r="AE413" s="28">
        <f t="shared" si="116"/>
        <v>875213.4</v>
      </c>
    </row>
    <row r="414" spans="1:31" x14ac:dyDescent="0.25">
      <c r="A414" s="31">
        <v>1</v>
      </c>
      <c r="B414" s="12" t="s">
        <v>124</v>
      </c>
      <c r="C414" s="32" t="s">
        <v>463</v>
      </c>
      <c r="D414" s="23" t="str">
        <f t="shared" si="102"/>
        <v>CALABAR-ABA</v>
      </c>
      <c r="E414" s="23" t="s">
        <v>16</v>
      </c>
      <c r="F414" s="23" t="str">
        <f>_xlfn.XLOOKUP(Table2[[#This Row],[State]],[1]!Table1[States],[1]!Table1[Geo Zones])</f>
        <v>South East</v>
      </c>
      <c r="G414" s="14">
        <v>313</v>
      </c>
      <c r="H414" s="12">
        <v>0</v>
      </c>
      <c r="I414" s="24">
        <f t="shared" si="117"/>
        <v>0</v>
      </c>
      <c r="J414" s="25">
        <f t="shared" si="103"/>
        <v>0</v>
      </c>
      <c r="K414" s="12">
        <v>0</v>
      </c>
      <c r="L414" s="24">
        <f t="shared" si="118"/>
        <v>0</v>
      </c>
      <c r="M414" s="25">
        <f t="shared" si="104"/>
        <v>0</v>
      </c>
      <c r="N414" s="12">
        <v>0</v>
      </c>
      <c r="O414" s="24">
        <f t="shared" si="105"/>
        <v>0</v>
      </c>
      <c r="P414" s="25">
        <f t="shared" si="106"/>
        <v>0</v>
      </c>
      <c r="Q414" s="14">
        <v>103624</v>
      </c>
      <c r="R414" s="24">
        <f t="shared" si="107"/>
        <v>124348.79999999999</v>
      </c>
      <c r="S414" s="25">
        <f t="shared" si="108"/>
        <v>133674.96</v>
      </c>
      <c r="T414" s="33">
        <v>167135</v>
      </c>
      <c r="U414" s="24">
        <f t="shared" si="109"/>
        <v>200562</v>
      </c>
      <c r="V414" s="25">
        <f t="shared" si="110"/>
        <v>215604.15</v>
      </c>
      <c r="W414" s="33">
        <v>200562</v>
      </c>
      <c r="X414" s="24">
        <f t="shared" si="111"/>
        <v>240674.4</v>
      </c>
      <c r="Y414" s="25">
        <f t="shared" si="112"/>
        <v>258724.97999999998</v>
      </c>
      <c r="Z414" s="14">
        <v>233989</v>
      </c>
      <c r="AA414" s="24">
        <f t="shared" si="113"/>
        <v>280786.8</v>
      </c>
      <c r="AB414" s="25">
        <f t="shared" si="114"/>
        <v>301845.81</v>
      </c>
      <c r="AC414" s="14">
        <v>280787</v>
      </c>
      <c r="AD414" s="27">
        <f t="shared" si="115"/>
        <v>336944.39999999997</v>
      </c>
      <c r="AE414" s="28">
        <f t="shared" si="116"/>
        <v>362215.23</v>
      </c>
    </row>
    <row r="415" spans="1:31" x14ac:dyDescent="0.25">
      <c r="A415" s="31">
        <v>2</v>
      </c>
      <c r="B415" s="12" t="s">
        <v>124</v>
      </c>
      <c r="C415" s="32" t="s">
        <v>465</v>
      </c>
      <c r="D415" s="23" t="str">
        <f t="shared" si="102"/>
        <v>CALABAR-ABAGANA</v>
      </c>
      <c r="E415" s="23" t="s">
        <v>18</v>
      </c>
      <c r="F415" s="23" t="str">
        <f>_xlfn.XLOOKUP(Table2[[#This Row],[State]],[1]!Table1[States],[1]!Table1[Geo Zones])</f>
        <v>South East</v>
      </c>
      <c r="G415" s="14">
        <v>1562</v>
      </c>
      <c r="H415" s="12">
        <v>0</v>
      </c>
      <c r="I415" s="24">
        <f t="shared" si="117"/>
        <v>0</v>
      </c>
      <c r="J415" s="25">
        <f t="shared" si="103"/>
        <v>0</v>
      </c>
      <c r="K415" s="12">
        <v>0</v>
      </c>
      <c r="L415" s="24">
        <f t="shared" si="118"/>
        <v>0</v>
      </c>
      <c r="M415" s="25">
        <f t="shared" si="104"/>
        <v>0</v>
      </c>
      <c r="N415" s="12">
        <v>0</v>
      </c>
      <c r="O415" s="24">
        <f t="shared" si="105"/>
        <v>0</v>
      </c>
      <c r="P415" s="25">
        <f t="shared" si="106"/>
        <v>0</v>
      </c>
      <c r="Q415" s="14">
        <v>276118</v>
      </c>
      <c r="R415" s="24">
        <f t="shared" si="107"/>
        <v>331341.59999999998</v>
      </c>
      <c r="S415" s="25">
        <f t="shared" si="108"/>
        <v>356192.22</v>
      </c>
      <c r="T415" s="33">
        <v>445352</v>
      </c>
      <c r="U415" s="24">
        <f t="shared" si="109"/>
        <v>534422.4</v>
      </c>
      <c r="V415" s="25">
        <f t="shared" si="110"/>
        <v>574504.08000000007</v>
      </c>
      <c r="W415" s="33">
        <v>534422</v>
      </c>
      <c r="X415" s="24">
        <f t="shared" si="111"/>
        <v>641306.4</v>
      </c>
      <c r="Y415" s="25">
        <f t="shared" si="112"/>
        <v>689404.38</v>
      </c>
      <c r="Z415" s="14">
        <v>623492</v>
      </c>
      <c r="AA415" s="24">
        <f t="shared" si="113"/>
        <v>748190.4</v>
      </c>
      <c r="AB415" s="25">
        <f t="shared" si="114"/>
        <v>804304.68</v>
      </c>
      <c r="AC415" s="14">
        <v>748191</v>
      </c>
      <c r="AD415" s="27">
        <f t="shared" si="115"/>
        <v>897829.2</v>
      </c>
      <c r="AE415" s="28">
        <f t="shared" si="116"/>
        <v>965166.3899999999</v>
      </c>
    </row>
    <row r="416" spans="1:31" x14ac:dyDescent="0.25">
      <c r="A416" s="31">
        <v>3</v>
      </c>
      <c r="B416" s="12" t="s">
        <v>124</v>
      </c>
      <c r="C416" s="32" t="s">
        <v>19</v>
      </c>
      <c r="D416" s="23" t="str">
        <f t="shared" si="102"/>
        <v>CALABAR-ABAJI</v>
      </c>
      <c r="E416" s="23" t="s">
        <v>20</v>
      </c>
      <c r="F416" s="23" t="str">
        <f>_xlfn.XLOOKUP(Table2[[#This Row],[State]],[1]!Table1[States],[1]!Table1[Geo Zones])</f>
        <v>North Central</v>
      </c>
      <c r="G416" s="14">
        <v>1146</v>
      </c>
      <c r="H416" s="12">
        <v>0</v>
      </c>
      <c r="I416" s="24">
        <f t="shared" si="117"/>
        <v>0</v>
      </c>
      <c r="J416" s="25">
        <f t="shared" si="103"/>
        <v>0</v>
      </c>
      <c r="K416" s="12">
        <v>0</v>
      </c>
      <c r="L416" s="24">
        <f t="shared" si="118"/>
        <v>0</v>
      </c>
      <c r="M416" s="25">
        <f t="shared" si="104"/>
        <v>0</v>
      </c>
      <c r="N416" s="12">
        <v>0</v>
      </c>
      <c r="O416" s="24">
        <f t="shared" si="105"/>
        <v>0</v>
      </c>
      <c r="P416" s="25">
        <f t="shared" si="106"/>
        <v>0</v>
      </c>
      <c r="Q416" s="14">
        <v>229133</v>
      </c>
      <c r="R416" s="24">
        <f t="shared" si="107"/>
        <v>274959.59999999998</v>
      </c>
      <c r="S416" s="25">
        <f t="shared" si="108"/>
        <v>295581.56999999995</v>
      </c>
      <c r="T416" s="33">
        <v>369569</v>
      </c>
      <c r="U416" s="24">
        <f t="shared" si="109"/>
        <v>443482.8</v>
      </c>
      <c r="V416" s="25">
        <f t="shared" si="110"/>
        <v>476744.01</v>
      </c>
      <c r="W416" s="33">
        <v>443483</v>
      </c>
      <c r="X416" s="24">
        <f t="shared" si="111"/>
        <v>532179.6</v>
      </c>
      <c r="Y416" s="25">
        <f t="shared" si="112"/>
        <v>572093.06999999995</v>
      </c>
      <c r="Z416" s="14">
        <v>517397</v>
      </c>
      <c r="AA416" s="24">
        <f t="shared" si="113"/>
        <v>620876.4</v>
      </c>
      <c r="AB416" s="25">
        <f t="shared" si="114"/>
        <v>667442.13</v>
      </c>
      <c r="AC416" s="14">
        <v>620876</v>
      </c>
      <c r="AD416" s="27">
        <f t="shared" si="115"/>
        <v>745051.2</v>
      </c>
      <c r="AE416" s="28">
        <f t="shared" si="116"/>
        <v>800930.03999999992</v>
      </c>
    </row>
    <row r="417" spans="1:31" x14ac:dyDescent="0.25">
      <c r="A417" s="31">
        <v>4</v>
      </c>
      <c r="B417" s="12" t="s">
        <v>124</v>
      </c>
      <c r="C417" s="32" t="s">
        <v>21</v>
      </c>
      <c r="D417" s="23" t="str">
        <f t="shared" si="102"/>
        <v>CALABAR-ABAKALIKI</v>
      </c>
      <c r="E417" s="23" t="s">
        <v>22</v>
      </c>
      <c r="F417" s="23" t="str">
        <f>_xlfn.XLOOKUP(Table2[[#This Row],[State]],[1]!Table1[States],[1]!Table1[Geo Zones])</f>
        <v>South East</v>
      </c>
      <c r="G417" s="14">
        <v>390</v>
      </c>
      <c r="H417" s="12">
        <v>0</v>
      </c>
      <c r="I417" s="24">
        <f t="shared" si="117"/>
        <v>0</v>
      </c>
      <c r="J417" s="25">
        <f t="shared" si="103"/>
        <v>0</v>
      </c>
      <c r="K417" s="12">
        <v>0</v>
      </c>
      <c r="L417" s="24">
        <f t="shared" si="118"/>
        <v>0</v>
      </c>
      <c r="M417" s="25">
        <f t="shared" si="104"/>
        <v>0</v>
      </c>
      <c r="N417" s="12">
        <v>0</v>
      </c>
      <c r="O417" s="24">
        <f t="shared" si="105"/>
        <v>0</v>
      </c>
      <c r="P417" s="25">
        <f t="shared" si="106"/>
        <v>0</v>
      </c>
      <c r="Q417" s="14">
        <v>112026</v>
      </c>
      <c r="R417" s="24">
        <f t="shared" si="107"/>
        <v>134431.19999999998</v>
      </c>
      <c r="S417" s="25">
        <f t="shared" si="108"/>
        <v>144513.53999999998</v>
      </c>
      <c r="T417" s="33">
        <v>180686</v>
      </c>
      <c r="U417" s="24">
        <f t="shared" si="109"/>
        <v>216823.19999999998</v>
      </c>
      <c r="V417" s="25">
        <f t="shared" si="110"/>
        <v>233084.93999999997</v>
      </c>
      <c r="W417" s="33">
        <v>216824</v>
      </c>
      <c r="X417" s="24">
        <f t="shared" si="111"/>
        <v>260188.79999999999</v>
      </c>
      <c r="Y417" s="25">
        <f t="shared" si="112"/>
        <v>279702.95999999996</v>
      </c>
      <c r="Z417" s="14">
        <v>252961</v>
      </c>
      <c r="AA417" s="24">
        <f t="shared" si="113"/>
        <v>303553.2</v>
      </c>
      <c r="AB417" s="25">
        <f t="shared" si="114"/>
        <v>326319.69</v>
      </c>
      <c r="AC417" s="14">
        <v>303553</v>
      </c>
      <c r="AD417" s="27">
        <f t="shared" si="115"/>
        <v>364263.6</v>
      </c>
      <c r="AE417" s="28">
        <f t="shared" si="116"/>
        <v>391583.37</v>
      </c>
    </row>
    <row r="418" spans="1:31" x14ac:dyDescent="0.25">
      <c r="A418" s="31">
        <v>5</v>
      </c>
      <c r="B418" s="12" t="s">
        <v>124</v>
      </c>
      <c r="C418" s="32" t="s">
        <v>23</v>
      </c>
      <c r="D418" s="23" t="str">
        <f t="shared" si="102"/>
        <v>CALABAR-ABEJUKOLO</v>
      </c>
      <c r="E418" s="23" t="s">
        <v>24</v>
      </c>
      <c r="F418" s="23" t="str">
        <f>_xlfn.XLOOKUP(Table2[[#This Row],[State]],[1]!Table1[States],[1]!Table1[Geo Zones])</f>
        <v>North Central</v>
      </c>
      <c r="G418" s="14">
        <v>871</v>
      </c>
      <c r="H418" s="12">
        <v>0</v>
      </c>
      <c r="I418" s="24">
        <f t="shared" si="117"/>
        <v>0</v>
      </c>
      <c r="J418" s="25">
        <f t="shared" si="103"/>
        <v>0</v>
      </c>
      <c r="K418" s="12">
        <v>0</v>
      </c>
      <c r="L418" s="24">
        <f t="shared" si="118"/>
        <v>0</v>
      </c>
      <c r="M418" s="25">
        <f t="shared" si="104"/>
        <v>0</v>
      </c>
      <c r="N418" s="12">
        <v>0</v>
      </c>
      <c r="O418" s="24">
        <f t="shared" si="105"/>
        <v>0</v>
      </c>
      <c r="P418" s="25">
        <f t="shared" si="106"/>
        <v>0</v>
      </c>
      <c r="Q418" s="14">
        <v>184784</v>
      </c>
      <c r="R418" s="24">
        <f t="shared" si="107"/>
        <v>221740.79999999999</v>
      </c>
      <c r="S418" s="25">
        <f t="shared" si="108"/>
        <v>238371.36</v>
      </c>
      <c r="T418" s="33">
        <v>298040</v>
      </c>
      <c r="U418" s="24">
        <f t="shared" si="109"/>
        <v>357648</v>
      </c>
      <c r="V418" s="25">
        <f t="shared" si="110"/>
        <v>384471.6</v>
      </c>
      <c r="W418" s="33">
        <v>357647</v>
      </c>
      <c r="X418" s="24">
        <f t="shared" si="111"/>
        <v>429176.39999999997</v>
      </c>
      <c r="Y418" s="25">
        <f t="shared" si="112"/>
        <v>461364.62999999995</v>
      </c>
      <c r="Z418" s="14">
        <v>417255</v>
      </c>
      <c r="AA418" s="24">
        <f t="shared" si="113"/>
        <v>500706</v>
      </c>
      <c r="AB418" s="25">
        <f t="shared" si="114"/>
        <v>538258.94999999995</v>
      </c>
      <c r="AC418" s="14">
        <v>500706</v>
      </c>
      <c r="AD418" s="27">
        <f t="shared" si="115"/>
        <v>600847.19999999995</v>
      </c>
      <c r="AE418" s="28">
        <f t="shared" si="116"/>
        <v>645910.74</v>
      </c>
    </row>
    <row r="419" spans="1:31" x14ac:dyDescent="0.25">
      <c r="A419" s="31">
        <v>6</v>
      </c>
      <c r="B419" s="12" t="s">
        <v>124</v>
      </c>
      <c r="C419" s="32" t="s">
        <v>25</v>
      </c>
      <c r="D419" s="23" t="str">
        <f t="shared" si="102"/>
        <v>CALABAR-ABEOKUTA</v>
      </c>
      <c r="E419" s="23" t="s">
        <v>26</v>
      </c>
      <c r="F419" s="23" t="str">
        <f>_xlfn.XLOOKUP(Table2[[#This Row],[State]],[1]!Table1[States],[1]!Table1[Geo Zones])</f>
        <v>South West</v>
      </c>
      <c r="G419" s="14">
        <v>1468</v>
      </c>
      <c r="H419" s="12">
        <v>0</v>
      </c>
      <c r="I419" s="24">
        <f t="shared" si="117"/>
        <v>0</v>
      </c>
      <c r="J419" s="25">
        <f t="shared" si="103"/>
        <v>0</v>
      </c>
      <c r="K419" s="12">
        <v>0</v>
      </c>
      <c r="L419" s="24">
        <f t="shared" si="118"/>
        <v>0</v>
      </c>
      <c r="M419" s="25">
        <f t="shared" si="104"/>
        <v>0</v>
      </c>
      <c r="N419" s="12">
        <v>0</v>
      </c>
      <c r="O419" s="24">
        <f t="shared" si="105"/>
        <v>0</v>
      </c>
      <c r="P419" s="25">
        <f t="shared" si="106"/>
        <v>0</v>
      </c>
      <c r="Q419" s="14">
        <v>286416</v>
      </c>
      <c r="R419" s="24">
        <f t="shared" si="107"/>
        <v>343699.20000000001</v>
      </c>
      <c r="S419" s="25">
        <f t="shared" si="108"/>
        <v>369476.64</v>
      </c>
      <c r="T419" s="33">
        <v>461961</v>
      </c>
      <c r="U419" s="24">
        <f t="shared" si="109"/>
        <v>554353.19999999995</v>
      </c>
      <c r="V419" s="25">
        <f t="shared" si="110"/>
        <v>595929.68999999994</v>
      </c>
      <c r="W419" s="33">
        <v>554353</v>
      </c>
      <c r="X419" s="24">
        <f t="shared" si="111"/>
        <v>665223.6</v>
      </c>
      <c r="Y419" s="25">
        <f t="shared" si="112"/>
        <v>715115.37</v>
      </c>
      <c r="Z419" s="14">
        <v>646746</v>
      </c>
      <c r="AA419" s="24">
        <f t="shared" si="113"/>
        <v>776095.2</v>
      </c>
      <c r="AB419" s="25">
        <f t="shared" si="114"/>
        <v>834302.34</v>
      </c>
      <c r="AC419" s="14">
        <v>776095</v>
      </c>
      <c r="AD419" s="27">
        <f t="shared" si="115"/>
        <v>931314</v>
      </c>
      <c r="AE419" s="28">
        <f t="shared" si="116"/>
        <v>1001162.55</v>
      </c>
    </row>
    <row r="420" spans="1:31" x14ac:dyDescent="0.25">
      <c r="A420" s="31">
        <v>7</v>
      </c>
      <c r="B420" s="12" t="s">
        <v>124</v>
      </c>
      <c r="C420" s="32" t="s">
        <v>27</v>
      </c>
      <c r="D420" s="23" t="str">
        <f t="shared" si="102"/>
        <v>CALABAR-ABRAKA</v>
      </c>
      <c r="E420" s="23" t="s">
        <v>28</v>
      </c>
      <c r="F420" s="23" t="str">
        <f>_xlfn.XLOOKUP(Table2[[#This Row],[State]],[1]!Table1[States],[1]!Table1[Geo Zones])</f>
        <v>South South</v>
      </c>
      <c r="G420" s="14">
        <v>831</v>
      </c>
      <c r="H420" s="12">
        <v>0</v>
      </c>
      <c r="I420" s="24">
        <f t="shared" si="117"/>
        <v>0</v>
      </c>
      <c r="J420" s="25">
        <f t="shared" si="103"/>
        <v>0</v>
      </c>
      <c r="K420" s="12">
        <v>0</v>
      </c>
      <c r="L420" s="24">
        <f t="shared" si="118"/>
        <v>0</v>
      </c>
      <c r="M420" s="25">
        <f t="shared" si="104"/>
        <v>0</v>
      </c>
      <c r="N420" s="12">
        <v>0</v>
      </c>
      <c r="O420" s="24">
        <f t="shared" si="105"/>
        <v>0</v>
      </c>
      <c r="P420" s="25">
        <f t="shared" si="106"/>
        <v>0</v>
      </c>
      <c r="Q420" s="14">
        <v>184784</v>
      </c>
      <c r="R420" s="24">
        <f t="shared" si="107"/>
        <v>221740.79999999999</v>
      </c>
      <c r="S420" s="25">
        <f t="shared" si="108"/>
        <v>238371.36</v>
      </c>
      <c r="T420" s="33">
        <v>298040</v>
      </c>
      <c r="U420" s="24">
        <f t="shared" si="109"/>
        <v>357648</v>
      </c>
      <c r="V420" s="25">
        <f t="shared" si="110"/>
        <v>384471.6</v>
      </c>
      <c r="W420" s="33">
        <v>357647</v>
      </c>
      <c r="X420" s="24">
        <f t="shared" si="111"/>
        <v>429176.39999999997</v>
      </c>
      <c r="Y420" s="25">
        <f t="shared" si="112"/>
        <v>461364.62999999995</v>
      </c>
      <c r="Z420" s="14">
        <v>417255</v>
      </c>
      <c r="AA420" s="24">
        <f t="shared" si="113"/>
        <v>500706</v>
      </c>
      <c r="AB420" s="25">
        <f t="shared" si="114"/>
        <v>538258.94999999995</v>
      </c>
      <c r="AC420" s="14">
        <v>500706</v>
      </c>
      <c r="AD420" s="27">
        <f t="shared" si="115"/>
        <v>600847.19999999995</v>
      </c>
      <c r="AE420" s="28">
        <f t="shared" si="116"/>
        <v>645910.74</v>
      </c>
    </row>
    <row r="421" spans="1:31" x14ac:dyDescent="0.25">
      <c r="A421" s="31">
        <v>8</v>
      </c>
      <c r="B421" s="12" t="s">
        <v>124</v>
      </c>
      <c r="C421" s="32" t="s">
        <v>29</v>
      </c>
      <c r="D421" s="23" t="str">
        <f t="shared" si="102"/>
        <v>CALABAR-ABUJA</v>
      </c>
      <c r="E421" s="23" t="s">
        <v>20</v>
      </c>
      <c r="F421" s="23" t="str">
        <f>_xlfn.XLOOKUP(Table2[[#This Row],[State]],[1]!Table1[States],[1]!Table1[Geo Zones])</f>
        <v>North Central</v>
      </c>
      <c r="G421" s="14">
        <v>1204</v>
      </c>
      <c r="H421" s="12">
        <v>0</v>
      </c>
      <c r="I421" s="24">
        <f t="shared" si="117"/>
        <v>0</v>
      </c>
      <c r="J421" s="25">
        <f t="shared" si="103"/>
        <v>0</v>
      </c>
      <c r="K421" s="12">
        <v>0</v>
      </c>
      <c r="L421" s="24">
        <f t="shared" si="118"/>
        <v>0</v>
      </c>
      <c r="M421" s="25">
        <f t="shared" si="104"/>
        <v>0</v>
      </c>
      <c r="N421" s="12">
        <v>0</v>
      </c>
      <c r="O421" s="24">
        <f t="shared" si="105"/>
        <v>0</v>
      </c>
      <c r="P421" s="25">
        <f t="shared" si="106"/>
        <v>0</v>
      </c>
      <c r="Q421" s="14">
        <v>240220</v>
      </c>
      <c r="R421" s="24">
        <f t="shared" si="107"/>
        <v>288264</v>
      </c>
      <c r="S421" s="25">
        <f t="shared" si="108"/>
        <v>309883.8</v>
      </c>
      <c r="T421" s="33">
        <v>387451</v>
      </c>
      <c r="U421" s="24">
        <f t="shared" si="109"/>
        <v>464941.2</v>
      </c>
      <c r="V421" s="25">
        <f t="shared" si="110"/>
        <v>499811.79000000004</v>
      </c>
      <c r="W421" s="33">
        <v>464942</v>
      </c>
      <c r="X421" s="24">
        <f t="shared" si="111"/>
        <v>557930.4</v>
      </c>
      <c r="Y421" s="25">
        <f t="shared" si="112"/>
        <v>599775.18000000005</v>
      </c>
      <c r="Z421" s="14">
        <v>542432</v>
      </c>
      <c r="AA421" s="24">
        <f t="shared" si="113"/>
        <v>650918.40000000002</v>
      </c>
      <c r="AB421" s="25">
        <f t="shared" si="114"/>
        <v>699737.28</v>
      </c>
      <c r="AC421" s="14">
        <v>650918</v>
      </c>
      <c r="AD421" s="27">
        <f t="shared" si="115"/>
        <v>781101.6</v>
      </c>
      <c r="AE421" s="28">
        <f t="shared" si="116"/>
        <v>839684.22</v>
      </c>
    </row>
    <row r="422" spans="1:31" x14ac:dyDescent="0.25">
      <c r="A422" s="31">
        <v>9</v>
      </c>
      <c r="B422" s="12" t="s">
        <v>124</v>
      </c>
      <c r="C422" s="32" t="s">
        <v>35</v>
      </c>
      <c r="D422" s="23" t="str">
        <f t="shared" si="102"/>
        <v>CALABAR-ADO ekiti</v>
      </c>
      <c r="E422" s="23" t="s">
        <v>36</v>
      </c>
      <c r="F422" s="23" t="str">
        <f>_xlfn.XLOOKUP(Table2[[#This Row],[State]],[1]!Table1[States],[1]!Table1[Geo Zones])</f>
        <v>South West</v>
      </c>
      <c r="G422" s="14">
        <v>1239</v>
      </c>
      <c r="H422" s="12">
        <v>0</v>
      </c>
      <c r="I422" s="24">
        <f t="shared" si="117"/>
        <v>0</v>
      </c>
      <c r="J422" s="25">
        <f t="shared" si="103"/>
        <v>0</v>
      </c>
      <c r="K422" s="12">
        <v>0</v>
      </c>
      <c r="L422" s="24">
        <f t="shared" si="118"/>
        <v>0</v>
      </c>
      <c r="M422" s="25">
        <f t="shared" si="104"/>
        <v>0</v>
      </c>
      <c r="N422" s="12">
        <v>0</v>
      </c>
      <c r="O422" s="24">
        <f t="shared" si="105"/>
        <v>0</v>
      </c>
      <c r="P422" s="25">
        <f t="shared" si="106"/>
        <v>0</v>
      </c>
      <c r="Q422" s="14">
        <v>231317</v>
      </c>
      <c r="R422" s="24">
        <f t="shared" si="107"/>
        <v>277580.39999999997</v>
      </c>
      <c r="S422" s="25">
        <f t="shared" si="108"/>
        <v>298398.92999999993</v>
      </c>
      <c r="T422" s="33">
        <v>373093</v>
      </c>
      <c r="U422" s="24">
        <f t="shared" si="109"/>
        <v>447711.6</v>
      </c>
      <c r="V422" s="25">
        <f t="shared" si="110"/>
        <v>481289.97</v>
      </c>
      <c r="W422" s="33">
        <v>447711</v>
      </c>
      <c r="X422" s="24">
        <f t="shared" si="111"/>
        <v>537253.19999999995</v>
      </c>
      <c r="Y422" s="25">
        <f t="shared" si="112"/>
        <v>577547.18999999994</v>
      </c>
      <c r="Z422" s="14">
        <v>522330</v>
      </c>
      <c r="AA422" s="24">
        <f t="shared" si="113"/>
        <v>626796</v>
      </c>
      <c r="AB422" s="25">
        <f t="shared" si="114"/>
        <v>673805.7</v>
      </c>
      <c r="AC422" s="14">
        <v>626796</v>
      </c>
      <c r="AD422" s="27">
        <f t="shared" si="115"/>
        <v>752155.2</v>
      </c>
      <c r="AE422" s="28">
        <f t="shared" si="116"/>
        <v>808566.84</v>
      </c>
    </row>
    <row r="423" spans="1:31" x14ac:dyDescent="0.25">
      <c r="A423" s="31">
        <v>10</v>
      </c>
      <c r="B423" s="12" t="s">
        <v>124</v>
      </c>
      <c r="C423" s="32" t="s">
        <v>37</v>
      </c>
      <c r="D423" s="23" t="str">
        <f t="shared" si="102"/>
        <v>CALABAR-ADO ODO</v>
      </c>
      <c r="E423" s="23" t="s">
        <v>26</v>
      </c>
      <c r="F423" s="23" t="str">
        <f>_xlfn.XLOOKUP(Table2[[#This Row],[State]],[1]!Table1[States],[1]!Table1[Geo Zones])</f>
        <v>South West</v>
      </c>
      <c r="G423" s="14">
        <v>1600</v>
      </c>
      <c r="H423" s="12">
        <v>0</v>
      </c>
      <c r="I423" s="24">
        <f t="shared" si="117"/>
        <v>0</v>
      </c>
      <c r="J423" s="25">
        <f t="shared" si="103"/>
        <v>0</v>
      </c>
      <c r="K423" s="12">
        <v>0</v>
      </c>
      <c r="L423" s="24">
        <f t="shared" si="118"/>
        <v>0</v>
      </c>
      <c r="M423" s="25">
        <f t="shared" si="104"/>
        <v>0</v>
      </c>
      <c r="N423" s="12">
        <v>0</v>
      </c>
      <c r="O423" s="24">
        <f t="shared" si="105"/>
        <v>0</v>
      </c>
      <c r="P423" s="25">
        <f t="shared" si="106"/>
        <v>0</v>
      </c>
      <c r="Q423" s="14">
        <v>275204</v>
      </c>
      <c r="R423" s="24">
        <f t="shared" si="107"/>
        <v>330244.8</v>
      </c>
      <c r="S423" s="25">
        <f t="shared" si="108"/>
        <v>355013.16</v>
      </c>
      <c r="T423" s="33">
        <v>443877</v>
      </c>
      <c r="U423" s="24">
        <f t="shared" si="109"/>
        <v>532652.4</v>
      </c>
      <c r="V423" s="25">
        <f t="shared" si="110"/>
        <v>572601.33000000007</v>
      </c>
      <c r="W423" s="33">
        <v>532652</v>
      </c>
      <c r="X423" s="24">
        <f t="shared" si="111"/>
        <v>639182.4</v>
      </c>
      <c r="Y423" s="25">
        <f t="shared" si="112"/>
        <v>687121.08000000007</v>
      </c>
      <c r="Z423" s="14">
        <v>621428</v>
      </c>
      <c r="AA423" s="24">
        <f t="shared" si="113"/>
        <v>745713.6</v>
      </c>
      <c r="AB423" s="25">
        <f t="shared" si="114"/>
        <v>801642.12</v>
      </c>
      <c r="AC423" s="14">
        <v>745713</v>
      </c>
      <c r="AD423" s="27">
        <f t="shared" si="115"/>
        <v>894855.6</v>
      </c>
      <c r="AE423" s="28">
        <f t="shared" si="116"/>
        <v>961969.77</v>
      </c>
    </row>
    <row r="424" spans="1:31" x14ac:dyDescent="0.25">
      <c r="A424" s="31">
        <v>11</v>
      </c>
      <c r="B424" s="12" t="s">
        <v>124</v>
      </c>
      <c r="C424" s="32" t="s">
        <v>39</v>
      </c>
      <c r="D424" s="23" t="str">
        <f t="shared" si="102"/>
        <v>CALABAR-AGBARA</v>
      </c>
      <c r="E424" s="23" t="s">
        <v>26</v>
      </c>
      <c r="F424" s="23" t="str">
        <f>_xlfn.XLOOKUP(Table2[[#This Row],[State]],[1]!Table1[States],[1]!Table1[Geo Zones])</f>
        <v>South West</v>
      </c>
      <c r="G424" s="14">
        <v>1562</v>
      </c>
      <c r="H424" s="12">
        <v>0</v>
      </c>
      <c r="I424" s="24">
        <f t="shared" si="117"/>
        <v>0</v>
      </c>
      <c r="J424" s="25">
        <f t="shared" si="103"/>
        <v>0</v>
      </c>
      <c r="K424" s="12">
        <v>0</v>
      </c>
      <c r="L424" s="24">
        <f t="shared" si="118"/>
        <v>0</v>
      </c>
      <c r="M424" s="25">
        <f t="shared" si="104"/>
        <v>0</v>
      </c>
      <c r="N424" s="12">
        <v>0</v>
      </c>
      <c r="O424" s="24">
        <f t="shared" si="105"/>
        <v>0</v>
      </c>
      <c r="P424" s="25">
        <f t="shared" si="106"/>
        <v>0</v>
      </c>
      <c r="Q424" s="14">
        <v>276118</v>
      </c>
      <c r="R424" s="24">
        <f t="shared" si="107"/>
        <v>331341.59999999998</v>
      </c>
      <c r="S424" s="25">
        <f t="shared" si="108"/>
        <v>356192.22</v>
      </c>
      <c r="T424" s="33">
        <v>445352</v>
      </c>
      <c r="U424" s="24">
        <f t="shared" si="109"/>
        <v>534422.4</v>
      </c>
      <c r="V424" s="25">
        <f t="shared" si="110"/>
        <v>574504.08000000007</v>
      </c>
      <c r="W424" s="33">
        <v>534422</v>
      </c>
      <c r="X424" s="24">
        <f t="shared" si="111"/>
        <v>641306.4</v>
      </c>
      <c r="Y424" s="25">
        <f t="shared" si="112"/>
        <v>689404.38</v>
      </c>
      <c r="Z424" s="14">
        <v>623492</v>
      </c>
      <c r="AA424" s="24">
        <f t="shared" si="113"/>
        <v>748190.4</v>
      </c>
      <c r="AB424" s="25">
        <f t="shared" si="114"/>
        <v>804304.68</v>
      </c>
      <c r="AC424" s="14">
        <v>748191</v>
      </c>
      <c r="AD424" s="27">
        <f t="shared" si="115"/>
        <v>897829.2</v>
      </c>
      <c r="AE424" s="28">
        <f t="shared" si="116"/>
        <v>965166.3899999999</v>
      </c>
    </row>
    <row r="425" spans="1:31" x14ac:dyDescent="0.25">
      <c r="A425" s="31">
        <v>12</v>
      </c>
      <c r="B425" s="12" t="s">
        <v>124</v>
      </c>
      <c r="C425" s="32" t="s">
        <v>41</v>
      </c>
      <c r="D425" s="23" t="str">
        <f t="shared" si="102"/>
        <v>CALABAR-AGBOR</v>
      </c>
      <c r="E425" s="23" t="s">
        <v>28</v>
      </c>
      <c r="F425" s="23" t="str">
        <f>_xlfn.XLOOKUP(Table2[[#This Row],[State]],[1]!Table1[States],[1]!Table1[Geo Zones])</f>
        <v>South South</v>
      </c>
      <c r="G425" s="14">
        <v>735</v>
      </c>
      <c r="H425" s="12">
        <v>0</v>
      </c>
      <c r="I425" s="24">
        <f t="shared" si="117"/>
        <v>0</v>
      </c>
      <c r="J425" s="25">
        <f t="shared" si="103"/>
        <v>0</v>
      </c>
      <c r="K425" s="12">
        <v>0</v>
      </c>
      <c r="L425" s="24">
        <f t="shared" si="118"/>
        <v>0</v>
      </c>
      <c r="M425" s="25">
        <f t="shared" si="104"/>
        <v>0</v>
      </c>
      <c r="N425" s="12">
        <v>0</v>
      </c>
      <c r="O425" s="24">
        <f t="shared" si="105"/>
        <v>0</v>
      </c>
      <c r="P425" s="25">
        <f t="shared" si="106"/>
        <v>0</v>
      </c>
      <c r="Q425" s="14">
        <v>168154</v>
      </c>
      <c r="R425" s="24">
        <f t="shared" si="107"/>
        <v>201784.8</v>
      </c>
      <c r="S425" s="25">
        <f t="shared" si="108"/>
        <v>216918.65999999997</v>
      </c>
      <c r="T425" s="33">
        <v>271216</v>
      </c>
      <c r="U425" s="24">
        <f t="shared" si="109"/>
        <v>325459.20000000001</v>
      </c>
      <c r="V425" s="25">
        <f t="shared" si="110"/>
        <v>349868.64</v>
      </c>
      <c r="W425" s="33">
        <v>325459</v>
      </c>
      <c r="X425" s="24">
        <f t="shared" si="111"/>
        <v>390550.8</v>
      </c>
      <c r="Y425" s="25">
        <f t="shared" si="112"/>
        <v>419842.11</v>
      </c>
      <c r="Z425" s="14">
        <v>379702</v>
      </c>
      <c r="AA425" s="24">
        <f t="shared" si="113"/>
        <v>455642.39999999997</v>
      </c>
      <c r="AB425" s="25">
        <f t="shared" si="114"/>
        <v>489815.57999999996</v>
      </c>
      <c r="AC425" s="14">
        <v>455643</v>
      </c>
      <c r="AD425" s="27">
        <f t="shared" si="115"/>
        <v>546771.6</v>
      </c>
      <c r="AE425" s="28">
        <f t="shared" si="116"/>
        <v>587779.47</v>
      </c>
    </row>
    <row r="426" spans="1:31" x14ac:dyDescent="0.25">
      <c r="A426" s="31">
        <v>13</v>
      </c>
      <c r="B426" s="12" t="s">
        <v>124</v>
      </c>
      <c r="C426" s="32" t="s">
        <v>44</v>
      </c>
      <c r="D426" s="23" t="str">
        <f t="shared" si="102"/>
        <v>CALABAR-AGENEBODE</v>
      </c>
      <c r="E426" s="23" t="s">
        <v>45</v>
      </c>
      <c r="F426" s="23" t="str">
        <f>_xlfn.XLOOKUP(Table2[[#This Row],[State]],[1]!Table1[States],[1]!Table1[Geo Zones])</f>
        <v>South South</v>
      </c>
      <c r="G426" s="14">
        <v>873</v>
      </c>
      <c r="H426" s="12">
        <v>0</v>
      </c>
      <c r="I426" s="24">
        <f t="shared" si="117"/>
        <v>0</v>
      </c>
      <c r="J426" s="25">
        <f t="shared" si="103"/>
        <v>0</v>
      </c>
      <c r="K426" s="12">
        <v>0</v>
      </c>
      <c r="L426" s="24">
        <f t="shared" si="118"/>
        <v>0</v>
      </c>
      <c r="M426" s="25">
        <f t="shared" si="104"/>
        <v>0</v>
      </c>
      <c r="N426" s="12">
        <v>0</v>
      </c>
      <c r="O426" s="24">
        <f t="shared" si="105"/>
        <v>0</v>
      </c>
      <c r="P426" s="25">
        <f t="shared" si="106"/>
        <v>0</v>
      </c>
      <c r="Q426" s="14">
        <v>184784</v>
      </c>
      <c r="R426" s="24">
        <f t="shared" si="107"/>
        <v>221740.79999999999</v>
      </c>
      <c r="S426" s="25">
        <f t="shared" si="108"/>
        <v>238371.36</v>
      </c>
      <c r="T426" s="33">
        <v>298040</v>
      </c>
      <c r="U426" s="24">
        <f t="shared" si="109"/>
        <v>357648</v>
      </c>
      <c r="V426" s="25">
        <f t="shared" si="110"/>
        <v>384471.6</v>
      </c>
      <c r="W426" s="33">
        <v>357647</v>
      </c>
      <c r="X426" s="24">
        <f t="shared" si="111"/>
        <v>429176.39999999997</v>
      </c>
      <c r="Y426" s="25">
        <f t="shared" si="112"/>
        <v>461364.62999999995</v>
      </c>
      <c r="Z426" s="14">
        <v>417255</v>
      </c>
      <c r="AA426" s="24">
        <f t="shared" si="113"/>
        <v>500706</v>
      </c>
      <c r="AB426" s="25">
        <f t="shared" si="114"/>
        <v>538258.94999999995</v>
      </c>
      <c r="AC426" s="14">
        <v>500706</v>
      </c>
      <c r="AD426" s="27">
        <f t="shared" si="115"/>
        <v>600847.19999999995</v>
      </c>
      <c r="AE426" s="28">
        <f t="shared" si="116"/>
        <v>645910.74</v>
      </c>
    </row>
    <row r="427" spans="1:31" x14ac:dyDescent="0.25">
      <c r="A427" s="31">
        <v>14</v>
      </c>
      <c r="B427" s="12" t="s">
        <v>124</v>
      </c>
      <c r="C427" s="32" t="s">
        <v>48</v>
      </c>
      <c r="D427" s="23" t="str">
        <f t="shared" si="102"/>
        <v>CALABAR-AGO-IWOYE</v>
      </c>
      <c r="E427" s="23" t="s">
        <v>26</v>
      </c>
      <c r="F427" s="23" t="str">
        <f>_xlfn.XLOOKUP(Table2[[#This Row],[State]],[1]!Table1[States],[1]!Table1[Geo Zones])</f>
        <v>South West</v>
      </c>
      <c r="G427" s="14">
        <v>1324</v>
      </c>
      <c r="H427" s="12">
        <v>0</v>
      </c>
      <c r="I427" s="24">
        <f t="shared" si="117"/>
        <v>0</v>
      </c>
      <c r="J427" s="25">
        <f t="shared" si="103"/>
        <v>0</v>
      </c>
      <c r="K427" s="12">
        <v>0</v>
      </c>
      <c r="L427" s="24">
        <f t="shared" si="118"/>
        <v>0</v>
      </c>
      <c r="M427" s="25">
        <f t="shared" si="104"/>
        <v>0</v>
      </c>
      <c r="N427" s="12">
        <v>0</v>
      </c>
      <c r="O427" s="24">
        <f t="shared" si="105"/>
        <v>0</v>
      </c>
      <c r="P427" s="25">
        <f t="shared" si="106"/>
        <v>0</v>
      </c>
      <c r="Q427" s="14">
        <v>244118</v>
      </c>
      <c r="R427" s="24">
        <f t="shared" si="107"/>
        <v>292941.59999999998</v>
      </c>
      <c r="S427" s="25">
        <f t="shared" si="108"/>
        <v>314912.21999999997</v>
      </c>
      <c r="T427" s="33">
        <v>393738</v>
      </c>
      <c r="U427" s="24">
        <f t="shared" si="109"/>
        <v>472485.6</v>
      </c>
      <c r="V427" s="25">
        <f t="shared" si="110"/>
        <v>507922.01999999996</v>
      </c>
      <c r="W427" s="33">
        <v>472486</v>
      </c>
      <c r="X427" s="24">
        <f t="shared" si="111"/>
        <v>566983.19999999995</v>
      </c>
      <c r="Y427" s="25">
        <f t="shared" si="112"/>
        <v>609506.93999999994</v>
      </c>
      <c r="Z427" s="14">
        <v>551233</v>
      </c>
      <c r="AA427" s="24">
        <f t="shared" si="113"/>
        <v>661479.6</v>
      </c>
      <c r="AB427" s="25">
        <f t="shared" si="114"/>
        <v>711090.57</v>
      </c>
      <c r="AC427" s="14">
        <v>661480</v>
      </c>
      <c r="AD427" s="27">
        <f t="shared" si="115"/>
        <v>793776</v>
      </c>
      <c r="AE427" s="28">
        <f t="shared" si="116"/>
        <v>853309.2</v>
      </c>
    </row>
    <row r="428" spans="1:31" x14ac:dyDescent="0.25">
      <c r="A428" s="31">
        <v>15</v>
      </c>
      <c r="B428" s="12" t="s">
        <v>124</v>
      </c>
      <c r="C428" s="32" t="s">
        <v>467</v>
      </c>
      <c r="D428" s="23" t="str">
        <f t="shared" si="102"/>
        <v>CALABAR-AGULERI</v>
      </c>
      <c r="E428" s="23" t="s">
        <v>18</v>
      </c>
      <c r="F428" s="23" t="str">
        <f>_xlfn.XLOOKUP(Table2[[#This Row],[State]],[1]!Table1[States],[1]!Table1[Geo Zones])</f>
        <v>South East</v>
      </c>
      <c r="G428" s="14">
        <v>720</v>
      </c>
      <c r="H428" s="12">
        <v>0</v>
      </c>
      <c r="I428" s="24">
        <f t="shared" si="117"/>
        <v>0</v>
      </c>
      <c r="J428" s="25">
        <f t="shared" si="103"/>
        <v>0</v>
      </c>
      <c r="K428" s="12">
        <v>0</v>
      </c>
      <c r="L428" s="24">
        <f t="shared" si="118"/>
        <v>0</v>
      </c>
      <c r="M428" s="25">
        <f t="shared" si="104"/>
        <v>0</v>
      </c>
      <c r="N428" s="12">
        <v>0</v>
      </c>
      <c r="O428" s="24">
        <f t="shared" si="105"/>
        <v>0</v>
      </c>
      <c r="P428" s="25">
        <f t="shared" si="106"/>
        <v>0</v>
      </c>
      <c r="Q428" s="14">
        <v>196045</v>
      </c>
      <c r="R428" s="24">
        <f t="shared" si="107"/>
        <v>235254</v>
      </c>
      <c r="S428" s="25">
        <f t="shared" si="108"/>
        <v>252898.05</v>
      </c>
      <c r="T428" s="33">
        <v>316201</v>
      </c>
      <c r="U428" s="24">
        <f t="shared" si="109"/>
        <v>379441.2</v>
      </c>
      <c r="V428" s="25">
        <f t="shared" si="110"/>
        <v>407899.29000000004</v>
      </c>
      <c r="W428" s="33">
        <v>379442</v>
      </c>
      <c r="X428" s="24">
        <f t="shared" si="111"/>
        <v>455330.39999999997</v>
      </c>
      <c r="Y428" s="25">
        <f t="shared" si="112"/>
        <v>489480.17999999993</v>
      </c>
      <c r="Z428" s="14">
        <v>442682</v>
      </c>
      <c r="AA428" s="24">
        <f t="shared" si="113"/>
        <v>531218.4</v>
      </c>
      <c r="AB428" s="25">
        <f t="shared" si="114"/>
        <v>571059.78</v>
      </c>
      <c r="AC428" s="14">
        <v>531218</v>
      </c>
      <c r="AD428" s="27">
        <f t="shared" si="115"/>
        <v>637461.6</v>
      </c>
      <c r="AE428" s="28">
        <f t="shared" si="116"/>
        <v>685271.22</v>
      </c>
    </row>
    <row r="429" spans="1:31" x14ac:dyDescent="0.25">
      <c r="A429" s="31">
        <v>16</v>
      </c>
      <c r="B429" s="12" t="s">
        <v>124</v>
      </c>
      <c r="C429" s="32" t="s">
        <v>51</v>
      </c>
      <c r="D429" s="23" t="str">
        <f t="shared" si="102"/>
        <v>CALABAR-AGULU</v>
      </c>
      <c r="E429" s="23" t="s">
        <v>18</v>
      </c>
      <c r="F429" s="23" t="str">
        <f>_xlfn.XLOOKUP(Table2[[#This Row],[State]],[1]!Table1[States],[1]!Table1[Geo Zones])</f>
        <v>South East</v>
      </c>
      <c r="G429" s="14">
        <v>530</v>
      </c>
      <c r="H429" s="12">
        <v>0</v>
      </c>
      <c r="I429" s="24">
        <f t="shared" si="117"/>
        <v>0</v>
      </c>
      <c r="J429" s="25">
        <f t="shared" si="103"/>
        <v>0</v>
      </c>
      <c r="K429" s="12">
        <v>0</v>
      </c>
      <c r="L429" s="24">
        <f t="shared" si="118"/>
        <v>0</v>
      </c>
      <c r="M429" s="25">
        <f t="shared" si="104"/>
        <v>0</v>
      </c>
      <c r="N429" s="12">
        <v>0</v>
      </c>
      <c r="O429" s="24">
        <f t="shared" si="105"/>
        <v>0</v>
      </c>
      <c r="P429" s="25">
        <f t="shared" si="106"/>
        <v>0</v>
      </c>
      <c r="Q429" s="14">
        <v>120110</v>
      </c>
      <c r="R429" s="24">
        <f t="shared" si="107"/>
        <v>144132</v>
      </c>
      <c r="S429" s="25">
        <f t="shared" si="108"/>
        <v>154941.9</v>
      </c>
      <c r="T429" s="33">
        <v>193726</v>
      </c>
      <c r="U429" s="24">
        <f t="shared" si="109"/>
        <v>232471.19999999998</v>
      </c>
      <c r="V429" s="25">
        <f t="shared" si="110"/>
        <v>249906.53999999998</v>
      </c>
      <c r="W429" s="33">
        <v>232471</v>
      </c>
      <c r="X429" s="24">
        <f t="shared" si="111"/>
        <v>278965.2</v>
      </c>
      <c r="Y429" s="25">
        <f t="shared" si="112"/>
        <v>299887.59000000003</v>
      </c>
      <c r="Z429" s="14">
        <v>271216</v>
      </c>
      <c r="AA429" s="24">
        <f t="shared" si="113"/>
        <v>325459.20000000001</v>
      </c>
      <c r="AB429" s="25">
        <f t="shared" si="114"/>
        <v>349868.64</v>
      </c>
      <c r="AC429" s="14">
        <v>325459</v>
      </c>
      <c r="AD429" s="27">
        <f t="shared" si="115"/>
        <v>390550.8</v>
      </c>
      <c r="AE429" s="28">
        <f t="shared" si="116"/>
        <v>419842.11</v>
      </c>
    </row>
    <row r="430" spans="1:31" x14ac:dyDescent="0.25">
      <c r="A430" s="31">
        <v>17</v>
      </c>
      <c r="B430" s="12" t="s">
        <v>124</v>
      </c>
      <c r="C430" s="32" t="s">
        <v>52</v>
      </c>
      <c r="D430" s="23" t="str">
        <f t="shared" si="102"/>
        <v>CALABAR-AHOADA</v>
      </c>
      <c r="E430" s="23" t="s">
        <v>53</v>
      </c>
      <c r="F430" s="23" t="str">
        <f>_xlfn.XLOOKUP(Table2[[#This Row],[State]],[1]!Table1[States],[1]!Table1[Geo Zones])</f>
        <v>South South</v>
      </c>
      <c r="G430" s="14">
        <v>537</v>
      </c>
      <c r="H430" s="12">
        <v>0</v>
      </c>
      <c r="I430" s="24">
        <f t="shared" si="117"/>
        <v>0</v>
      </c>
      <c r="J430" s="25">
        <f t="shared" si="103"/>
        <v>0</v>
      </c>
      <c r="K430" s="12">
        <v>0</v>
      </c>
      <c r="L430" s="24">
        <f t="shared" si="118"/>
        <v>0</v>
      </c>
      <c r="M430" s="25">
        <f t="shared" si="104"/>
        <v>0</v>
      </c>
      <c r="N430" s="12">
        <v>0</v>
      </c>
      <c r="O430" s="24">
        <f t="shared" si="105"/>
        <v>0</v>
      </c>
      <c r="P430" s="25">
        <f t="shared" si="106"/>
        <v>0</v>
      </c>
      <c r="Q430" s="14">
        <v>121034</v>
      </c>
      <c r="R430" s="24">
        <f t="shared" si="107"/>
        <v>145240.79999999999</v>
      </c>
      <c r="S430" s="25">
        <f t="shared" si="108"/>
        <v>156133.85999999999</v>
      </c>
      <c r="T430" s="33">
        <v>195216</v>
      </c>
      <c r="U430" s="24">
        <f t="shared" si="109"/>
        <v>234259.19999999998</v>
      </c>
      <c r="V430" s="25">
        <f t="shared" si="110"/>
        <v>251828.63999999998</v>
      </c>
      <c r="W430" s="33">
        <v>234259</v>
      </c>
      <c r="X430" s="24">
        <f t="shared" si="111"/>
        <v>281110.8</v>
      </c>
      <c r="Y430" s="25">
        <f t="shared" si="112"/>
        <v>302194.11</v>
      </c>
      <c r="Z430" s="14">
        <v>273302</v>
      </c>
      <c r="AA430" s="24">
        <f t="shared" si="113"/>
        <v>327962.39999999997</v>
      </c>
      <c r="AB430" s="25">
        <f t="shared" si="114"/>
        <v>352559.57999999996</v>
      </c>
      <c r="AC430" s="14">
        <v>327963</v>
      </c>
      <c r="AD430" s="27">
        <f t="shared" si="115"/>
        <v>393555.6</v>
      </c>
      <c r="AE430" s="28">
        <f t="shared" si="116"/>
        <v>423072.26999999996</v>
      </c>
    </row>
    <row r="431" spans="1:31" x14ac:dyDescent="0.25">
      <c r="A431" s="31">
        <v>18</v>
      </c>
      <c r="B431" s="12" t="s">
        <v>124</v>
      </c>
      <c r="C431" s="32" t="s">
        <v>58</v>
      </c>
      <c r="D431" s="23" t="str">
        <f t="shared" si="102"/>
        <v>CALABAR-AJAOKUTA</v>
      </c>
      <c r="E431" s="23" t="s">
        <v>24</v>
      </c>
      <c r="F431" s="23" t="str">
        <f>_xlfn.XLOOKUP(Table2[[#This Row],[State]],[1]!Table1[States],[1]!Table1[Geo Zones])</f>
        <v>North Central</v>
      </c>
      <c r="G431" s="14">
        <v>895</v>
      </c>
      <c r="H431" s="12">
        <v>0</v>
      </c>
      <c r="I431" s="24">
        <f t="shared" si="117"/>
        <v>0</v>
      </c>
      <c r="J431" s="25">
        <f t="shared" si="103"/>
        <v>0</v>
      </c>
      <c r="K431" s="12">
        <v>0</v>
      </c>
      <c r="L431" s="24">
        <f t="shared" si="118"/>
        <v>0</v>
      </c>
      <c r="M431" s="25">
        <f t="shared" si="104"/>
        <v>0</v>
      </c>
      <c r="N431" s="12">
        <v>0</v>
      </c>
      <c r="O431" s="24">
        <f t="shared" si="105"/>
        <v>0</v>
      </c>
      <c r="P431" s="25">
        <f t="shared" si="106"/>
        <v>0</v>
      </c>
      <c r="Q431" s="14">
        <v>189404</v>
      </c>
      <c r="R431" s="24">
        <f t="shared" si="107"/>
        <v>227284.8</v>
      </c>
      <c r="S431" s="25">
        <f t="shared" si="108"/>
        <v>244331.15999999997</v>
      </c>
      <c r="T431" s="33">
        <v>305490</v>
      </c>
      <c r="U431" s="24">
        <f t="shared" si="109"/>
        <v>366588</v>
      </c>
      <c r="V431" s="25">
        <f t="shared" si="110"/>
        <v>394082.1</v>
      </c>
      <c r="W431" s="33">
        <v>366589</v>
      </c>
      <c r="X431" s="24">
        <f t="shared" si="111"/>
        <v>439906.8</v>
      </c>
      <c r="Y431" s="25">
        <f t="shared" si="112"/>
        <v>472899.81</v>
      </c>
      <c r="Z431" s="14">
        <v>427687</v>
      </c>
      <c r="AA431" s="24">
        <f t="shared" si="113"/>
        <v>513224.39999999997</v>
      </c>
      <c r="AB431" s="25">
        <f t="shared" si="114"/>
        <v>551716.23</v>
      </c>
      <c r="AC431" s="14">
        <v>513224</v>
      </c>
      <c r="AD431" s="27">
        <f t="shared" si="115"/>
        <v>615868.79999999993</v>
      </c>
      <c r="AE431" s="28">
        <f t="shared" si="116"/>
        <v>662058.96</v>
      </c>
    </row>
    <row r="432" spans="1:31" x14ac:dyDescent="0.25">
      <c r="A432" s="31">
        <v>19</v>
      </c>
      <c r="B432" s="12" t="s">
        <v>124</v>
      </c>
      <c r="C432" s="32" t="s">
        <v>59</v>
      </c>
      <c r="D432" s="23" t="str">
        <f t="shared" si="102"/>
        <v>CALABAR-AJEBANDELE</v>
      </c>
      <c r="E432" s="23" t="s">
        <v>60</v>
      </c>
      <c r="F432" s="23" t="str">
        <f>_xlfn.XLOOKUP(Table2[[#This Row],[State]],[1]!Table1[States],[1]!Table1[Geo Zones])</f>
        <v>South West</v>
      </c>
      <c r="G432" s="14">
        <v>1342</v>
      </c>
      <c r="H432" s="12">
        <v>0</v>
      </c>
      <c r="I432" s="24">
        <f t="shared" si="117"/>
        <v>0</v>
      </c>
      <c r="J432" s="25">
        <f t="shared" si="103"/>
        <v>0</v>
      </c>
      <c r="K432" s="12">
        <v>0</v>
      </c>
      <c r="L432" s="24">
        <f t="shared" si="118"/>
        <v>0</v>
      </c>
      <c r="M432" s="25">
        <f t="shared" si="104"/>
        <v>0</v>
      </c>
      <c r="N432" s="12">
        <v>0</v>
      </c>
      <c r="O432" s="24">
        <f t="shared" si="105"/>
        <v>0</v>
      </c>
      <c r="P432" s="25">
        <f t="shared" si="106"/>
        <v>0</v>
      </c>
      <c r="Q432" s="14">
        <v>244118</v>
      </c>
      <c r="R432" s="24">
        <f t="shared" si="107"/>
        <v>292941.59999999998</v>
      </c>
      <c r="S432" s="25">
        <f t="shared" si="108"/>
        <v>314912.21999999997</v>
      </c>
      <c r="T432" s="33">
        <v>393738</v>
      </c>
      <c r="U432" s="24">
        <f t="shared" si="109"/>
        <v>472485.6</v>
      </c>
      <c r="V432" s="25">
        <f t="shared" si="110"/>
        <v>507922.01999999996</v>
      </c>
      <c r="W432" s="33">
        <v>472486</v>
      </c>
      <c r="X432" s="24">
        <f t="shared" si="111"/>
        <v>566983.19999999995</v>
      </c>
      <c r="Y432" s="25">
        <f t="shared" si="112"/>
        <v>609506.93999999994</v>
      </c>
      <c r="Z432" s="14">
        <v>551233</v>
      </c>
      <c r="AA432" s="24">
        <f t="shared" si="113"/>
        <v>661479.6</v>
      </c>
      <c r="AB432" s="25">
        <f t="shared" si="114"/>
        <v>711090.57</v>
      </c>
      <c r="AC432" s="14">
        <v>661480</v>
      </c>
      <c r="AD432" s="27">
        <f t="shared" si="115"/>
        <v>793776</v>
      </c>
      <c r="AE432" s="28">
        <f t="shared" si="116"/>
        <v>853309.2</v>
      </c>
    </row>
    <row r="433" spans="1:31" x14ac:dyDescent="0.25">
      <c r="A433" s="31">
        <v>20</v>
      </c>
      <c r="B433" s="12" t="s">
        <v>124</v>
      </c>
      <c r="C433" s="32" t="s">
        <v>63</v>
      </c>
      <c r="D433" s="23" t="str">
        <f t="shared" si="102"/>
        <v>CALABAR-AKOKO-EDO</v>
      </c>
      <c r="E433" s="23" t="s">
        <v>45</v>
      </c>
      <c r="F433" s="23" t="str">
        <f>_xlfn.XLOOKUP(Table2[[#This Row],[State]],[1]!Table1[States],[1]!Table1[Geo Zones])</f>
        <v>South South</v>
      </c>
      <c r="G433" s="14">
        <v>1029</v>
      </c>
      <c r="H433" s="12">
        <v>0</v>
      </c>
      <c r="I433" s="24">
        <f t="shared" si="117"/>
        <v>0</v>
      </c>
      <c r="J433" s="25">
        <f t="shared" si="103"/>
        <v>0</v>
      </c>
      <c r="K433" s="12">
        <v>0</v>
      </c>
      <c r="L433" s="24">
        <f t="shared" si="118"/>
        <v>0</v>
      </c>
      <c r="M433" s="25">
        <f t="shared" si="104"/>
        <v>0</v>
      </c>
      <c r="N433" s="12">
        <v>0</v>
      </c>
      <c r="O433" s="24">
        <f t="shared" si="105"/>
        <v>0</v>
      </c>
      <c r="P433" s="25">
        <f t="shared" si="106"/>
        <v>0</v>
      </c>
      <c r="Q433" s="14">
        <v>217122</v>
      </c>
      <c r="R433" s="24">
        <f t="shared" si="107"/>
        <v>260546.4</v>
      </c>
      <c r="S433" s="25">
        <f t="shared" si="108"/>
        <v>280087.38</v>
      </c>
      <c r="T433" s="33">
        <v>350196</v>
      </c>
      <c r="U433" s="24">
        <f t="shared" si="109"/>
        <v>420235.2</v>
      </c>
      <c r="V433" s="25">
        <f t="shared" si="110"/>
        <v>451752.84</v>
      </c>
      <c r="W433" s="33">
        <v>420236</v>
      </c>
      <c r="X433" s="24">
        <f t="shared" si="111"/>
        <v>504283.19999999995</v>
      </c>
      <c r="Y433" s="25">
        <f t="shared" si="112"/>
        <v>542104.43999999994</v>
      </c>
      <c r="Z433" s="14">
        <v>490275</v>
      </c>
      <c r="AA433" s="24">
        <f t="shared" si="113"/>
        <v>588330</v>
      </c>
      <c r="AB433" s="25">
        <f t="shared" si="114"/>
        <v>632454.75</v>
      </c>
      <c r="AC433" s="14">
        <v>588330</v>
      </c>
      <c r="AD433" s="27">
        <f t="shared" si="115"/>
        <v>705996</v>
      </c>
      <c r="AE433" s="28">
        <f t="shared" si="116"/>
        <v>758945.7</v>
      </c>
    </row>
    <row r="434" spans="1:31" x14ac:dyDescent="0.25">
      <c r="A434" s="31">
        <v>21</v>
      </c>
      <c r="B434" s="12" t="s">
        <v>124</v>
      </c>
      <c r="C434" s="32" t="s">
        <v>64</v>
      </c>
      <c r="D434" s="23" t="str">
        <f t="shared" si="102"/>
        <v>CALABAR-AKURE</v>
      </c>
      <c r="E434" s="23" t="s">
        <v>60</v>
      </c>
      <c r="F434" s="23" t="str">
        <f>_xlfn.XLOOKUP(Table2[[#This Row],[State]],[1]!Table1[States],[1]!Table1[Geo Zones])</f>
        <v>South West</v>
      </c>
      <c r="G434" s="14">
        <v>1163</v>
      </c>
      <c r="H434" s="12">
        <v>0</v>
      </c>
      <c r="I434" s="24">
        <f t="shared" si="117"/>
        <v>0</v>
      </c>
      <c r="J434" s="25">
        <f t="shared" si="103"/>
        <v>0</v>
      </c>
      <c r="K434" s="12">
        <v>0</v>
      </c>
      <c r="L434" s="24">
        <f t="shared" si="118"/>
        <v>0</v>
      </c>
      <c r="M434" s="25">
        <f t="shared" si="104"/>
        <v>0</v>
      </c>
      <c r="N434" s="12">
        <v>0</v>
      </c>
      <c r="O434" s="24">
        <f t="shared" si="105"/>
        <v>0</v>
      </c>
      <c r="P434" s="25">
        <f t="shared" si="106"/>
        <v>0</v>
      </c>
      <c r="Q434" s="14">
        <v>240220</v>
      </c>
      <c r="R434" s="24">
        <f t="shared" si="107"/>
        <v>288264</v>
      </c>
      <c r="S434" s="25">
        <f t="shared" si="108"/>
        <v>309883.8</v>
      </c>
      <c r="T434" s="33">
        <v>387451</v>
      </c>
      <c r="U434" s="24">
        <f t="shared" si="109"/>
        <v>464941.2</v>
      </c>
      <c r="V434" s="25">
        <f t="shared" si="110"/>
        <v>499811.79000000004</v>
      </c>
      <c r="W434" s="33">
        <v>464942</v>
      </c>
      <c r="X434" s="24">
        <f t="shared" si="111"/>
        <v>557930.4</v>
      </c>
      <c r="Y434" s="25">
        <f t="shared" si="112"/>
        <v>599775.18000000005</v>
      </c>
      <c r="Z434" s="14">
        <v>542432</v>
      </c>
      <c r="AA434" s="24">
        <f t="shared" si="113"/>
        <v>650918.40000000002</v>
      </c>
      <c r="AB434" s="25">
        <f t="shared" si="114"/>
        <v>699737.28</v>
      </c>
      <c r="AC434" s="14">
        <v>650918</v>
      </c>
      <c r="AD434" s="27">
        <f t="shared" si="115"/>
        <v>781101.6</v>
      </c>
      <c r="AE434" s="28">
        <f t="shared" si="116"/>
        <v>839684.22</v>
      </c>
    </row>
    <row r="435" spans="1:31" x14ac:dyDescent="0.25">
      <c r="A435" s="31">
        <v>22</v>
      </c>
      <c r="B435" s="12" t="s">
        <v>124</v>
      </c>
      <c r="C435" s="32" t="s">
        <v>66</v>
      </c>
      <c r="D435" s="23" t="str">
        <f t="shared" si="102"/>
        <v>CALABAR-AKWANGA</v>
      </c>
      <c r="E435" s="23" t="s">
        <v>67</v>
      </c>
      <c r="F435" s="23" t="str">
        <f>_xlfn.XLOOKUP(Table2[[#This Row],[State]],[1]!Table1[States],[1]!Table1[Geo Zones])</f>
        <v>North Central</v>
      </c>
      <c r="G435" s="14">
        <v>1156</v>
      </c>
      <c r="H435" s="12">
        <v>0</v>
      </c>
      <c r="I435" s="24">
        <f t="shared" si="117"/>
        <v>0</v>
      </c>
      <c r="J435" s="25">
        <f t="shared" si="103"/>
        <v>0</v>
      </c>
      <c r="K435" s="12">
        <v>0</v>
      </c>
      <c r="L435" s="24">
        <f t="shared" si="118"/>
        <v>0</v>
      </c>
      <c r="M435" s="25">
        <f t="shared" si="104"/>
        <v>0</v>
      </c>
      <c r="N435" s="12">
        <v>0</v>
      </c>
      <c r="O435" s="24">
        <f t="shared" si="105"/>
        <v>0</v>
      </c>
      <c r="P435" s="25">
        <f t="shared" si="106"/>
        <v>0</v>
      </c>
      <c r="Q435" s="14">
        <v>229133</v>
      </c>
      <c r="R435" s="24">
        <f t="shared" si="107"/>
        <v>274959.59999999998</v>
      </c>
      <c r="S435" s="25">
        <f t="shared" si="108"/>
        <v>295581.56999999995</v>
      </c>
      <c r="T435" s="33">
        <v>369569</v>
      </c>
      <c r="U435" s="24">
        <f t="shared" si="109"/>
        <v>443482.8</v>
      </c>
      <c r="V435" s="25">
        <f t="shared" si="110"/>
        <v>476744.01</v>
      </c>
      <c r="W435" s="33">
        <v>443483</v>
      </c>
      <c r="X435" s="24">
        <f t="shared" si="111"/>
        <v>532179.6</v>
      </c>
      <c r="Y435" s="25">
        <f t="shared" si="112"/>
        <v>572093.06999999995</v>
      </c>
      <c r="Z435" s="14">
        <v>517397</v>
      </c>
      <c r="AA435" s="24">
        <f t="shared" si="113"/>
        <v>620876.4</v>
      </c>
      <c r="AB435" s="25">
        <f t="shared" si="114"/>
        <v>667442.13</v>
      </c>
      <c r="AC435" s="14">
        <v>620876</v>
      </c>
      <c r="AD435" s="27">
        <f t="shared" si="115"/>
        <v>745051.2</v>
      </c>
      <c r="AE435" s="28">
        <f t="shared" si="116"/>
        <v>800930.03999999992</v>
      </c>
    </row>
    <row r="436" spans="1:31" x14ac:dyDescent="0.25">
      <c r="A436" s="31">
        <v>23</v>
      </c>
      <c r="B436" s="12" t="s">
        <v>124</v>
      </c>
      <c r="C436" s="32" t="s">
        <v>69</v>
      </c>
      <c r="D436" s="23" t="str">
        <f t="shared" si="102"/>
        <v>CALABAR-ALADJA</v>
      </c>
      <c r="E436" s="23" t="s">
        <v>28</v>
      </c>
      <c r="F436" s="23" t="str">
        <f>_xlfn.XLOOKUP(Table2[[#This Row],[State]],[1]!Table1[States],[1]!Table1[Geo Zones])</f>
        <v>South South</v>
      </c>
      <c r="G436" s="14">
        <v>825</v>
      </c>
      <c r="H436" s="12">
        <v>0</v>
      </c>
      <c r="I436" s="24">
        <f t="shared" si="117"/>
        <v>0</v>
      </c>
      <c r="J436" s="25">
        <f t="shared" si="103"/>
        <v>0</v>
      </c>
      <c r="K436" s="12">
        <v>0</v>
      </c>
      <c r="L436" s="24">
        <f t="shared" si="118"/>
        <v>0</v>
      </c>
      <c r="M436" s="25">
        <f t="shared" si="104"/>
        <v>0</v>
      </c>
      <c r="N436" s="12">
        <v>0</v>
      </c>
      <c r="O436" s="24">
        <f t="shared" si="105"/>
        <v>0</v>
      </c>
      <c r="P436" s="25">
        <f t="shared" si="106"/>
        <v>0</v>
      </c>
      <c r="Q436" s="14">
        <v>176469</v>
      </c>
      <c r="R436" s="24">
        <f t="shared" si="107"/>
        <v>211762.8</v>
      </c>
      <c r="S436" s="25">
        <f t="shared" si="108"/>
        <v>227645.00999999998</v>
      </c>
      <c r="T436" s="33">
        <v>284628</v>
      </c>
      <c r="U436" s="24">
        <f t="shared" si="109"/>
        <v>341553.6</v>
      </c>
      <c r="V436" s="25">
        <f t="shared" si="110"/>
        <v>367170.12</v>
      </c>
      <c r="W436" s="33">
        <v>341553</v>
      </c>
      <c r="X436" s="24">
        <f t="shared" si="111"/>
        <v>409863.6</v>
      </c>
      <c r="Y436" s="25">
        <f t="shared" si="112"/>
        <v>440603.37</v>
      </c>
      <c r="Z436" s="14">
        <v>398479</v>
      </c>
      <c r="AA436" s="24">
        <f t="shared" si="113"/>
        <v>478174.8</v>
      </c>
      <c r="AB436" s="25">
        <f t="shared" si="114"/>
        <v>514037.91</v>
      </c>
      <c r="AC436" s="14">
        <v>478175</v>
      </c>
      <c r="AD436" s="27">
        <f t="shared" si="115"/>
        <v>573810</v>
      </c>
      <c r="AE436" s="28">
        <f t="shared" si="116"/>
        <v>616845.75</v>
      </c>
    </row>
    <row r="437" spans="1:31" x14ac:dyDescent="0.25">
      <c r="A437" s="31">
        <v>24</v>
      </c>
      <c r="B437" s="12" t="s">
        <v>124</v>
      </c>
      <c r="C437" s="32" t="s">
        <v>78</v>
      </c>
      <c r="D437" s="23" t="str">
        <f t="shared" si="102"/>
        <v>CALABAR-ANAKU</v>
      </c>
      <c r="E437" s="23" t="s">
        <v>18</v>
      </c>
      <c r="F437" s="23" t="str">
        <f>_xlfn.XLOOKUP(Table2[[#This Row],[State]],[1]!Table1[States],[1]!Table1[Geo Zones])</f>
        <v>South East</v>
      </c>
      <c r="G437" s="14">
        <v>678</v>
      </c>
      <c r="H437" s="12">
        <v>0</v>
      </c>
      <c r="I437" s="24">
        <f t="shared" si="117"/>
        <v>0</v>
      </c>
      <c r="J437" s="25">
        <f t="shared" si="103"/>
        <v>0</v>
      </c>
      <c r="K437" s="12">
        <v>0</v>
      </c>
      <c r="L437" s="24">
        <f t="shared" si="118"/>
        <v>0</v>
      </c>
      <c r="M437" s="25">
        <f t="shared" si="104"/>
        <v>0</v>
      </c>
      <c r="N437" s="12">
        <v>0</v>
      </c>
      <c r="O437" s="24">
        <f t="shared" si="105"/>
        <v>0</v>
      </c>
      <c r="P437" s="25">
        <f t="shared" si="106"/>
        <v>0</v>
      </c>
      <c r="Q437" s="14">
        <v>196045</v>
      </c>
      <c r="R437" s="24">
        <f t="shared" si="107"/>
        <v>235254</v>
      </c>
      <c r="S437" s="25">
        <f t="shared" si="108"/>
        <v>252898.05</v>
      </c>
      <c r="T437" s="33">
        <v>316201</v>
      </c>
      <c r="U437" s="24">
        <f t="shared" si="109"/>
        <v>379441.2</v>
      </c>
      <c r="V437" s="25">
        <f t="shared" si="110"/>
        <v>407899.29000000004</v>
      </c>
      <c r="W437" s="33">
        <v>379442</v>
      </c>
      <c r="X437" s="24">
        <f t="shared" si="111"/>
        <v>455330.39999999997</v>
      </c>
      <c r="Y437" s="25">
        <f t="shared" si="112"/>
        <v>489480.17999999993</v>
      </c>
      <c r="Z437" s="14">
        <v>442682</v>
      </c>
      <c r="AA437" s="24">
        <f t="shared" si="113"/>
        <v>531218.4</v>
      </c>
      <c r="AB437" s="25">
        <f t="shared" si="114"/>
        <v>571059.78</v>
      </c>
      <c r="AC437" s="14">
        <v>531218</v>
      </c>
      <c r="AD437" s="27">
        <f t="shared" si="115"/>
        <v>637461.6</v>
      </c>
      <c r="AE437" s="28">
        <f t="shared" si="116"/>
        <v>685271.22</v>
      </c>
    </row>
    <row r="438" spans="1:31" x14ac:dyDescent="0.25">
      <c r="A438" s="31">
        <v>25</v>
      </c>
      <c r="B438" s="12" t="s">
        <v>124</v>
      </c>
      <c r="C438" s="32" t="s">
        <v>79</v>
      </c>
      <c r="D438" s="23" t="str">
        <f t="shared" si="102"/>
        <v>CALABAR-ANCHAU</v>
      </c>
      <c r="E438" s="23" t="s">
        <v>80</v>
      </c>
      <c r="F438" s="23" t="str">
        <f>_xlfn.XLOOKUP(Table2[[#This Row],[State]],[1]!Table1[States],[1]!Table1[Geo Zones])</f>
        <v>North West</v>
      </c>
      <c r="G438" s="14">
        <v>1787</v>
      </c>
      <c r="H438" s="12">
        <v>0</v>
      </c>
      <c r="I438" s="24">
        <f t="shared" si="117"/>
        <v>0</v>
      </c>
      <c r="J438" s="25">
        <f t="shared" si="103"/>
        <v>0</v>
      </c>
      <c r="K438" s="12">
        <v>0</v>
      </c>
      <c r="L438" s="24">
        <f t="shared" si="118"/>
        <v>0</v>
      </c>
      <c r="M438" s="25">
        <f t="shared" si="104"/>
        <v>0</v>
      </c>
      <c r="N438" s="12">
        <v>0</v>
      </c>
      <c r="O438" s="24">
        <f t="shared" si="105"/>
        <v>0</v>
      </c>
      <c r="P438" s="25">
        <f t="shared" si="106"/>
        <v>0</v>
      </c>
      <c r="Q438" s="14">
        <v>294404</v>
      </c>
      <c r="R438" s="24">
        <f t="shared" si="107"/>
        <v>353284.8</v>
      </c>
      <c r="S438" s="25">
        <f t="shared" si="108"/>
        <v>379781.16</v>
      </c>
      <c r="T438" s="33">
        <v>474845</v>
      </c>
      <c r="U438" s="24">
        <f t="shared" si="109"/>
        <v>569814</v>
      </c>
      <c r="V438" s="25">
        <f t="shared" si="110"/>
        <v>612550.05000000005</v>
      </c>
      <c r="W438" s="33">
        <v>569814</v>
      </c>
      <c r="X438" s="24">
        <f t="shared" si="111"/>
        <v>683776.79999999993</v>
      </c>
      <c r="Y438" s="25">
        <f t="shared" si="112"/>
        <v>735060.05999999994</v>
      </c>
      <c r="Z438" s="14">
        <v>664783</v>
      </c>
      <c r="AA438" s="24">
        <f t="shared" si="113"/>
        <v>797739.6</v>
      </c>
      <c r="AB438" s="25">
        <f t="shared" si="114"/>
        <v>857570.07</v>
      </c>
      <c r="AC438" s="14">
        <v>797740</v>
      </c>
      <c r="AD438" s="27">
        <f t="shared" si="115"/>
        <v>957288</v>
      </c>
      <c r="AE438" s="28">
        <f t="shared" si="116"/>
        <v>1029084.6</v>
      </c>
    </row>
    <row r="439" spans="1:31" x14ac:dyDescent="0.25">
      <c r="A439" s="31">
        <v>26</v>
      </c>
      <c r="B439" s="12" t="s">
        <v>124</v>
      </c>
      <c r="C439" s="32" t="s">
        <v>81</v>
      </c>
      <c r="D439" s="23" t="str">
        <f t="shared" si="102"/>
        <v>CALABAR-ANKPA</v>
      </c>
      <c r="E439" s="23" t="s">
        <v>24</v>
      </c>
      <c r="F439" s="23" t="str">
        <f>_xlfn.XLOOKUP(Table2[[#This Row],[State]],[1]!Table1[States],[1]!Table1[Geo Zones])</f>
        <v>North Central</v>
      </c>
      <c r="G439" s="14">
        <v>743</v>
      </c>
      <c r="H439" s="12">
        <v>0</v>
      </c>
      <c r="I439" s="24">
        <f t="shared" si="117"/>
        <v>0</v>
      </c>
      <c r="J439" s="25">
        <f t="shared" si="103"/>
        <v>0</v>
      </c>
      <c r="K439" s="12">
        <v>0</v>
      </c>
      <c r="L439" s="24">
        <f t="shared" si="118"/>
        <v>0</v>
      </c>
      <c r="M439" s="25">
        <f t="shared" si="104"/>
        <v>0</v>
      </c>
      <c r="N439" s="12">
        <v>0</v>
      </c>
      <c r="O439" s="24">
        <f t="shared" si="105"/>
        <v>0</v>
      </c>
      <c r="P439" s="25">
        <f t="shared" si="106"/>
        <v>0</v>
      </c>
      <c r="Q439" s="14">
        <v>168154</v>
      </c>
      <c r="R439" s="24">
        <f t="shared" si="107"/>
        <v>201784.8</v>
      </c>
      <c r="S439" s="25">
        <f t="shared" si="108"/>
        <v>216918.65999999997</v>
      </c>
      <c r="T439" s="33">
        <v>271216</v>
      </c>
      <c r="U439" s="24">
        <f t="shared" si="109"/>
        <v>325459.20000000001</v>
      </c>
      <c r="V439" s="25">
        <f t="shared" si="110"/>
        <v>349868.64</v>
      </c>
      <c r="W439" s="33">
        <v>325459</v>
      </c>
      <c r="X439" s="24">
        <f t="shared" si="111"/>
        <v>390550.8</v>
      </c>
      <c r="Y439" s="25">
        <f t="shared" si="112"/>
        <v>419842.11</v>
      </c>
      <c r="Z439" s="14">
        <v>379702</v>
      </c>
      <c r="AA439" s="24">
        <f t="shared" si="113"/>
        <v>455642.39999999997</v>
      </c>
      <c r="AB439" s="25">
        <f t="shared" si="114"/>
        <v>489815.57999999996</v>
      </c>
      <c r="AC439" s="14">
        <v>455643</v>
      </c>
      <c r="AD439" s="27">
        <f t="shared" si="115"/>
        <v>546771.6</v>
      </c>
      <c r="AE439" s="28">
        <f t="shared" si="116"/>
        <v>587779.47</v>
      </c>
    </row>
    <row r="440" spans="1:31" x14ac:dyDescent="0.25">
      <c r="A440" s="31">
        <v>27</v>
      </c>
      <c r="B440" s="12" t="s">
        <v>124</v>
      </c>
      <c r="C440" s="32" t="s">
        <v>85</v>
      </c>
      <c r="D440" s="23" t="str">
        <f t="shared" si="102"/>
        <v>CALABAR-APAPA</v>
      </c>
      <c r="E440" s="23" t="s">
        <v>31</v>
      </c>
      <c r="F440" s="23" t="str">
        <f>_xlfn.XLOOKUP(Table2[[#This Row],[State]],[1]!Table1[States],[1]!Table1[Geo Zones])</f>
        <v>South West</v>
      </c>
      <c r="G440" s="14">
        <v>1502</v>
      </c>
      <c r="H440" s="12">
        <v>0</v>
      </c>
      <c r="I440" s="24">
        <f t="shared" si="117"/>
        <v>0</v>
      </c>
      <c r="J440" s="25">
        <f t="shared" si="103"/>
        <v>0</v>
      </c>
      <c r="K440" s="12">
        <v>0</v>
      </c>
      <c r="L440" s="24">
        <f t="shared" si="118"/>
        <v>0</v>
      </c>
      <c r="M440" s="25">
        <f t="shared" si="104"/>
        <v>0</v>
      </c>
      <c r="N440" s="12">
        <v>0</v>
      </c>
      <c r="O440" s="24">
        <f t="shared" si="105"/>
        <v>0</v>
      </c>
      <c r="P440" s="25">
        <f t="shared" si="106"/>
        <v>0</v>
      </c>
      <c r="Q440" s="14">
        <v>283432</v>
      </c>
      <c r="R440" s="24">
        <f t="shared" si="107"/>
        <v>340118.39999999997</v>
      </c>
      <c r="S440" s="25">
        <f t="shared" si="108"/>
        <v>365627.27999999997</v>
      </c>
      <c r="T440" s="33">
        <v>457149</v>
      </c>
      <c r="U440" s="24">
        <f t="shared" si="109"/>
        <v>548578.79999999993</v>
      </c>
      <c r="V440" s="25">
        <f t="shared" si="110"/>
        <v>589722.21</v>
      </c>
      <c r="W440" s="33">
        <v>548579</v>
      </c>
      <c r="X440" s="24">
        <f t="shared" si="111"/>
        <v>658294.79999999993</v>
      </c>
      <c r="Y440" s="25">
        <f t="shared" si="112"/>
        <v>707666.90999999992</v>
      </c>
      <c r="Z440" s="14">
        <v>640009</v>
      </c>
      <c r="AA440" s="24">
        <f t="shared" si="113"/>
        <v>768010.79999999993</v>
      </c>
      <c r="AB440" s="25">
        <f t="shared" si="114"/>
        <v>825611.60999999987</v>
      </c>
      <c r="AC440" s="14">
        <v>768011</v>
      </c>
      <c r="AD440" s="27">
        <f t="shared" si="115"/>
        <v>921613.2</v>
      </c>
      <c r="AE440" s="28">
        <f t="shared" si="116"/>
        <v>990734.19</v>
      </c>
    </row>
    <row r="441" spans="1:31" x14ac:dyDescent="0.25">
      <c r="A441" s="31">
        <v>28</v>
      </c>
      <c r="B441" s="12" t="s">
        <v>124</v>
      </c>
      <c r="C441" s="32" t="s">
        <v>86</v>
      </c>
      <c r="D441" s="23" t="str">
        <f t="shared" si="102"/>
        <v>CALABAR-APOMU</v>
      </c>
      <c r="E441" s="23" t="s">
        <v>87</v>
      </c>
      <c r="F441" s="23" t="str">
        <f>_xlfn.XLOOKUP(Table2[[#This Row],[State]],[1]!Table1[States],[1]!Table1[Geo Zones])</f>
        <v>South West</v>
      </c>
      <c r="G441" s="14">
        <v>1389</v>
      </c>
      <c r="H441" s="12">
        <v>0</v>
      </c>
      <c r="I441" s="24">
        <f t="shared" si="117"/>
        <v>0</v>
      </c>
      <c r="J441" s="25">
        <f t="shared" si="103"/>
        <v>0</v>
      </c>
      <c r="K441" s="12">
        <v>0</v>
      </c>
      <c r="L441" s="24">
        <f t="shared" si="118"/>
        <v>0</v>
      </c>
      <c r="M441" s="25">
        <f t="shared" si="104"/>
        <v>0</v>
      </c>
      <c r="N441" s="12">
        <v>0</v>
      </c>
      <c r="O441" s="24">
        <f t="shared" si="105"/>
        <v>0</v>
      </c>
      <c r="P441" s="25">
        <f t="shared" si="106"/>
        <v>0</v>
      </c>
      <c r="Q441" s="14">
        <v>300275</v>
      </c>
      <c r="R441" s="24">
        <f t="shared" si="107"/>
        <v>360330</v>
      </c>
      <c r="S441" s="25">
        <f t="shared" si="108"/>
        <v>387354.75</v>
      </c>
      <c r="T441" s="33">
        <v>484314</v>
      </c>
      <c r="U441" s="24">
        <f t="shared" si="109"/>
        <v>581176.79999999993</v>
      </c>
      <c r="V441" s="25">
        <f t="shared" si="110"/>
        <v>624765.05999999994</v>
      </c>
      <c r="W441" s="33">
        <v>581177</v>
      </c>
      <c r="X441" s="24">
        <f t="shared" si="111"/>
        <v>697412.4</v>
      </c>
      <c r="Y441" s="25">
        <f t="shared" si="112"/>
        <v>749718.33000000007</v>
      </c>
      <c r="Z441" s="14">
        <v>678040</v>
      </c>
      <c r="AA441" s="24">
        <f t="shared" si="113"/>
        <v>813648</v>
      </c>
      <c r="AB441" s="25">
        <f t="shared" si="114"/>
        <v>874671.6</v>
      </c>
      <c r="AC441" s="14">
        <v>813648</v>
      </c>
      <c r="AD441" s="27">
        <f t="shared" si="115"/>
        <v>976377.6</v>
      </c>
      <c r="AE441" s="28">
        <f t="shared" si="116"/>
        <v>1049605.92</v>
      </c>
    </row>
    <row r="442" spans="1:31" x14ac:dyDescent="0.25">
      <c r="A442" s="31">
        <v>29</v>
      </c>
      <c r="B442" s="12" t="s">
        <v>124</v>
      </c>
      <c r="C442" s="32" t="s">
        <v>89</v>
      </c>
      <c r="D442" s="23" t="str">
        <f t="shared" si="102"/>
        <v>CALABAR-ASABA</v>
      </c>
      <c r="E442" s="23" t="s">
        <v>28</v>
      </c>
      <c r="F442" s="23" t="str">
        <f>_xlfn.XLOOKUP(Table2[[#This Row],[State]],[1]!Table1[States],[1]!Table1[Geo Zones])</f>
        <v>South South</v>
      </c>
      <c r="G442" s="14">
        <v>614</v>
      </c>
      <c r="H442" s="12">
        <v>0</v>
      </c>
      <c r="I442" s="24">
        <f t="shared" si="117"/>
        <v>0</v>
      </c>
      <c r="J442" s="25">
        <f t="shared" si="103"/>
        <v>0</v>
      </c>
      <c r="K442" s="12">
        <v>0</v>
      </c>
      <c r="L442" s="24">
        <f t="shared" si="118"/>
        <v>0</v>
      </c>
      <c r="M442" s="25">
        <f t="shared" si="104"/>
        <v>0</v>
      </c>
      <c r="N442" s="12">
        <v>0</v>
      </c>
      <c r="O442" s="24">
        <f t="shared" si="105"/>
        <v>0</v>
      </c>
      <c r="P442" s="25">
        <f t="shared" si="106"/>
        <v>0</v>
      </c>
      <c r="Q442" s="14">
        <v>145980</v>
      </c>
      <c r="R442" s="24">
        <f t="shared" si="107"/>
        <v>175176</v>
      </c>
      <c r="S442" s="25">
        <f t="shared" si="108"/>
        <v>188314.2</v>
      </c>
      <c r="T442" s="33">
        <v>235451</v>
      </c>
      <c r="U442" s="24">
        <f t="shared" si="109"/>
        <v>282541.2</v>
      </c>
      <c r="V442" s="25">
        <f t="shared" si="110"/>
        <v>303731.79000000004</v>
      </c>
      <c r="W442" s="33">
        <v>282541</v>
      </c>
      <c r="X442" s="24">
        <f t="shared" si="111"/>
        <v>339049.2</v>
      </c>
      <c r="Y442" s="25">
        <f t="shared" si="112"/>
        <v>364477.89</v>
      </c>
      <c r="Z442" s="14">
        <v>329632</v>
      </c>
      <c r="AA442" s="24">
        <f t="shared" si="113"/>
        <v>395558.39999999997</v>
      </c>
      <c r="AB442" s="25">
        <f t="shared" si="114"/>
        <v>425225.27999999997</v>
      </c>
      <c r="AC442" s="14">
        <v>395558</v>
      </c>
      <c r="AD442" s="27">
        <f t="shared" si="115"/>
        <v>474669.6</v>
      </c>
      <c r="AE442" s="28">
        <f t="shared" si="116"/>
        <v>510269.81999999995</v>
      </c>
    </row>
    <row r="443" spans="1:31" x14ac:dyDescent="0.25">
      <c r="A443" s="31">
        <v>30</v>
      </c>
      <c r="B443" s="12" t="s">
        <v>124</v>
      </c>
      <c r="C443" s="32" t="s">
        <v>91</v>
      </c>
      <c r="D443" s="23" t="str">
        <f t="shared" si="102"/>
        <v>CALABAR-ASHAKA</v>
      </c>
      <c r="E443" s="23" t="s">
        <v>92</v>
      </c>
      <c r="F443" s="23" t="str">
        <f>_xlfn.XLOOKUP(Table2[[#This Row],[State]],[1]!Table1[States],[1]!Table1[Geo Zones])</f>
        <v>North East</v>
      </c>
      <c r="G443" s="14">
        <v>2126</v>
      </c>
      <c r="H443" s="12">
        <v>0</v>
      </c>
      <c r="I443" s="24">
        <f t="shared" si="117"/>
        <v>0</v>
      </c>
      <c r="J443" s="25">
        <f t="shared" si="103"/>
        <v>0</v>
      </c>
      <c r="K443" s="12">
        <v>0</v>
      </c>
      <c r="L443" s="24">
        <f t="shared" si="118"/>
        <v>0</v>
      </c>
      <c r="M443" s="25">
        <f t="shared" si="104"/>
        <v>0</v>
      </c>
      <c r="N443" s="12">
        <v>0</v>
      </c>
      <c r="O443" s="24">
        <f t="shared" si="105"/>
        <v>0</v>
      </c>
      <c r="P443" s="25">
        <f t="shared" si="106"/>
        <v>0</v>
      </c>
      <c r="Q443" s="14">
        <v>338290</v>
      </c>
      <c r="R443" s="24">
        <f t="shared" si="107"/>
        <v>405948</v>
      </c>
      <c r="S443" s="25">
        <f t="shared" si="108"/>
        <v>436394.1</v>
      </c>
      <c r="T443" s="33">
        <v>545630</v>
      </c>
      <c r="U443" s="24">
        <f t="shared" si="109"/>
        <v>654756</v>
      </c>
      <c r="V443" s="25">
        <f t="shared" si="110"/>
        <v>703862.7</v>
      </c>
      <c r="W443" s="33">
        <v>654756</v>
      </c>
      <c r="X443" s="24">
        <f t="shared" si="111"/>
        <v>785707.2</v>
      </c>
      <c r="Y443" s="25">
        <f t="shared" si="112"/>
        <v>844635.24</v>
      </c>
      <c r="Z443" s="14">
        <v>763881</v>
      </c>
      <c r="AA443" s="24">
        <f t="shared" si="113"/>
        <v>916657.2</v>
      </c>
      <c r="AB443" s="25">
        <f t="shared" si="114"/>
        <v>985406.49</v>
      </c>
      <c r="AC443" s="14">
        <v>916658</v>
      </c>
      <c r="AD443" s="27">
        <f t="shared" si="115"/>
        <v>1099989.5999999999</v>
      </c>
      <c r="AE443" s="28">
        <f t="shared" si="116"/>
        <v>1182488.8199999998</v>
      </c>
    </row>
    <row r="444" spans="1:31" x14ac:dyDescent="0.25">
      <c r="A444" s="31">
        <v>31</v>
      </c>
      <c r="B444" s="12" t="s">
        <v>124</v>
      </c>
      <c r="C444" s="32" t="s">
        <v>93</v>
      </c>
      <c r="D444" s="23" t="str">
        <f t="shared" si="102"/>
        <v>CALABAR-AUCHI</v>
      </c>
      <c r="E444" s="23" t="s">
        <v>45</v>
      </c>
      <c r="F444" s="23" t="str">
        <f>_xlfn.XLOOKUP(Table2[[#This Row],[State]],[1]!Table1[States],[1]!Table1[Geo Zones])</f>
        <v>South South</v>
      </c>
      <c r="G444" s="14">
        <v>878</v>
      </c>
      <c r="H444" s="12">
        <v>0</v>
      </c>
      <c r="I444" s="24">
        <f t="shared" si="117"/>
        <v>0</v>
      </c>
      <c r="J444" s="25">
        <f t="shared" si="103"/>
        <v>0</v>
      </c>
      <c r="K444" s="12">
        <v>0</v>
      </c>
      <c r="L444" s="24">
        <f t="shared" si="118"/>
        <v>0</v>
      </c>
      <c r="M444" s="25">
        <f t="shared" si="104"/>
        <v>0</v>
      </c>
      <c r="N444" s="12">
        <v>0</v>
      </c>
      <c r="O444" s="24">
        <f t="shared" si="105"/>
        <v>0</v>
      </c>
      <c r="P444" s="25">
        <f t="shared" si="106"/>
        <v>0</v>
      </c>
      <c r="Q444" s="14">
        <v>182937</v>
      </c>
      <c r="R444" s="24">
        <f t="shared" si="107"/>
        <v>219524.4</v>
      </c>
      <c r="S444" s="25">
        <f t="shared" si="108"/>
        <v>235988.72999999998</v>
      </c>
      <c r="T444" s="33">
        <v>295059</v>
      </c>
      <c r="U444" s="24">
        <f t="shared" si="109"/>
        <v>354070.8</v>
      </c>
      <c r="V444" s="25">
        <f t="shared" si="110"/>
        <v>380626.11</v>
      </c>
      <c r="W444" s="33">
        <v>354071</v>
      </c>
      <c r="X444" s="24">
        <f t="shared" si="111"/>
        <v>424885.2</v>
      </c>
      <c r="Y444" s="25">
        <f t="shared" si="112"/>
        <v>456751.59</v>
      </c>
      <c r="Z444" s="14">
        <v>413083</v>
      </c>
      <c r="AA444" s="24">
        <f t="shared" si="113"/>
        <v>495699.6</v>
      </c>
      <c r="AB444" s="25">
        <f t="shared" si="114"/>
        <v>532877.06999999995</v>
      </c>
      <c r="AC444" s="14">
        <v>495699</v>
      </c>
      <c r="AD444" s="27">
        <f t="shared" si="115"/>
        <v>594838.79999999993</v>
      </c>
      <c r="AE444" s="28">
        <f t="shared" si="116"/>
        <v>639451.71</v>
      </c>
    </row>
    <row r="445" spans="1:31" x14ac:dyDescent="0.25">
      <c r="A445" s="31">
        <v>32</v>
      </c>
      <c r="B445" s="12" t="s">
        <v>124</v>
      </c>
      <c r="C445" s="32" t="s">
        <v>94</v>
      </c>
      <c r="D445" s="23" t="str">
        <f t="shared" si="102"/>
        <v>CALABAR-AUNA</v>
      </c>
      <c r="E445" s="23" t="s">
        <v>95</v>
      </c>
      <c r="F445" s="23" t="str">
        <f>_xlfn.XLOOKUP(Table2[[#This Row],[State]],[1]!Table1[States],[1]!Table1[Geo Zones])</f>
        <v>North Central</v>
      </c>
      <c r="G445" s="14">
        <v>2055</v>
      </c>
      <c r="H445" s="12">
        <v>0</v>
      </c>
      <c r="I445" s="24">
        <f t="shared" si="117"/>
        <v>0</v>
      </c>
      <c r="J445" s="25">
        <f t="shared" si="103"/>
        <v>0</v>
      </c>
      <c r="K445" s="12">
        <v>0</v>
      </c>
      <c r="L445" s="24">
        <f t="shared" si="118"/>
        <v>0</v>
      </c>
      <c r="M445" s="25">
        <f t="shared" si="104"/>
        <v>0</v>
      </c>
      <c r="N445" s="12">
        <v>0</v>
      </c>
      <c r="O445" s="24">
        <f t="shared" si="105"/>
        <v>0</v>
      </c>
      <c r="P445" s="25">
        <f t="shared" si="106"/>
        <v>0</v>
      </c>
      <c r="Q445" s="14">
        <v>338290</v>
      </c>
      <c r="R445" s="24">
        <f t="shared" si="107"/>
        <v>405948</v>
      </c>
      <c r="S445" s="25">
        <f t="shared" si="108"/>
        <v>436394.1</v>
      </c>
      <c r="T445" s="33">
        <v>545630</v>
      </c>
      <c r="U445" s="24">
        <f t="shared" si="109"/>
        <v>654756</v>
      </c>
      <c r="V445" s="25">
        <f t="shared" si="110"/>
        <v>703862.7</v>
      </c>
      <c r="W445" s="33">
        <v>654756</v>
      </c>
      <c r="X445" s="24">
        <f t="shared" si="111"/>
        <v>785707.2</v>
      </c>
      <c r="Y445" s="25">
        <f t="shared" si="112"/>
        <v>844635.24</v>
      </c>
      <c r="Z445" s="14">
        <v>763881</v>
      </c>
      <c r="AA445" s="24">
        <f t="shared" si="113"/>
        <v>916657.2</v>
      </c>
      <c r="AB445" s="25">
        <f t="shared" si="114"/>
        <v>985406.49</v>
      </c>
      <c r="AC445" s="14">
        <v>916658</v>
      </c>
      <c r="AD445" s="27">
        <f t="shared" si="115"/>
        <v>1099989.5999999999</v>
      </c>
      <c r="AE445" s="28">
        <f t="shared" si="116"/>
        <v>1182488.8199999998</v>
      </c>
    </row>
    <row r="446" spans="1:31" x14ac:dyDescent="0.25">
      <c r="A446" s="31">
        <v>33</v>
      </c>
      <c r="B446" s="12" t="s">
        <v>124</v>
      </c>
      <c r="C446" s="32" t="s">
        <v>96</v>
      </c>
      <c r="D446" s="23" t="str">
        <f t="shared" si="102"/>
        <v>CALABAR-AWE</v>
      </c>
      <c r="E446" s="23" t="s">
        <v>97</v>
      </c>
      <c r="F446" s="23" t="str">
        <f>_xlfn.XLOOKUP(Table2[[#This Row],[State]],[1]!Table1[States],[1]!Table1[Geo Zones])</f>
        <v>South West</v>
      </c>
      <c r="G446" s="14">
        <v>1025</v>
      </c>
      <c r="H446" s="12">
        <v>0</v>
      </c>
      <c r="I446" s="24">
        <f t="shared" si="117"/>
        <v>0</v>
      </c>
      <c r="J446" s="25">
        <f t="shared" si="103"/>
        <v>0</v>
      </c>
      <c r="K446" s="12">
        <v>0</v>
      </c>
      <c r="L446" s="24">
        <f t="shared" si="118"/>
        <v>0</v>
      </c>
      <c r="M446" s="25">
        <f t="shared" si="104"/>
        <v>0</v>
      </c>
      <c r="N446" s="12">
        <v>0</v>
      </c>
      <c r="O446" s="24">
        <f t="shared" si="105"/>
        <v>0</v>
      </c>
      <c r="P446" s="25">
        <f t="shared" si="106"/>
        <v>0</v>
      </c>
      <c r="Q446" s="14">
        <v>217122</v>
      </c>
      <c r="R446" s="24">
        <f t="shared" si="107"/>
        <v>260546.4</v>
      </c>
      <c r="S446" s="25">
        <f t="shared" si="108"/>
        <v>280087.38</v>
      </c>
      <c r="T446" s="33">
        <v>350196</v>
      </c>
      <c r="U446" s="24">
        <f t="shared" si="109"/>
        <v>420235.2</v>
      </c>
      <c r="V446" s="25">
        <f t="shared" si="110"/>
        <v>451752.84</v>
      </c>
      <c r="W446" s="33">
        <v>420236</v>
      </c>
      <c r="X446" s="24">
        <f t="shared" si="111"/>
        <v>504283.19999999995</v>
      </c>
      <c r="Y446" s="25">
        <f t="shared" si="112"/>
        <v>542104.43999999994</v>
      </c>
      <c r="Z446" s="14">
        <v>490275</v>
      </c>
      <c r="AA446" s="24">
        <f t="shared" si="113"/>
        <v>588330</v>
      </c>
      <c r="AB446" s="25">
        <f t="shared" si="114"/>
        <v>632454.75</v>
      </c>
      <c r="AC446" s="14">
        <v>588330</v>
      </c>
      <c r="AD446" s="27">
        <f t="shared" si="115"/>
        <v>705996</v>
      </c>
      <c r="AE446" s="28">
        <f t="shared" si="116"/>
        <v>758945.7</v>
      </c>
    </row>
    <row r="447" spans="1:31" x14ac:dyDescent="0.25">
      <c r="A447" s="31">
        <v>34</v>
      </c>
      <c r="B447" s="12" t="s">
        <v>124</v>
      </c>
      <c r="C447" s="32" t="s">
        <v>98</v>
      </c>
      <c r="D447" s="23" t="str">
        <f t="shared" si="102"/>
        <v>CALABAR-AWKA</v>
      </c>
      <c r="E447" s="23" t="s">
        <v>18</v>
      </c>
      <c r="F447" s="23" t="str">
        <f>_xlfn.XLOOKUP(Table2[[#This Row],[State]],[1]!Table1[States],[1]!Table1[Geo Zones])</f>
        <v>South East</v>
      </c>
      <c r="G447" s="14">
        <v>556</v>
      </c>
      <c r="H447" s="12">
        <v>0</v>
      </c>
      <c r="I447" s="24">
        <f t="shared" si="117"/>
        <v>0</v>
      </c>
      <c r="J447" s="25">
        <f t="shared" si="103"/>
        <v>0</v>
      </c>
      <c r="K447" s="12">
        <v>0</v>
      </c>
      <c r="L447" s="24">
        <f t="shared" si="118"/>
        <v>0</v>
      </c>
      <c r="M447" s="25">
        <f t="shared" si="104"/>
        <v>0</v>
      </c>
      <c r="N447" s="12">
        <v>0</v>
      </c>
      <c r="O447" s="24">
        <f t="shared" si="105"/>
        <v>0</v>
      </c>
      <c r="P447" s="25">
        <f t="shared" si="106"/>
        <v>0</v>
      </c>
      <c r="Q447" s="14">
        <v>121034</v>
      </c>
      <c r="R447" s="24">
        <f t="shared" si="107"/>
        <v>145240.79999999999</v>
      </c>
      <c r="S447" s="25">
        <f t="shared" si="108"/>
        <v>156133.85999999999</v>
      </c>
      <c r="T447" s="33">
        <v>195216</v>
      </c>
      <c r="U447" s="24">
        <f t="shared" si="109"/>
        <v>234259.19999999998</v>
      </c>
      <c r="V447" s="25">
        <f t="shared" si="110"/>
        <v>251828.63999999998</v>
      </c>
      <c r="W447" s="33">
        <v>234259</v>
      </c>
      <c r="X447" s="24">
        <f t="shared" si="111"/>
        <v>281110.8</v>
      </c>
      <c r="Y447" s="25">
        <f t="shared" si="112"/>
        <v>302194.11</v>
      </c>
      <c r="Z447" s="14">
        <v>273302</v>
      </c>
      <c r="AA447" s="24">
        <f t="shared" si="113"/>
        <v>327962.39999999997</v>
      </c>
      <c r="AB447" s="25">
        <f t="shared" si="114"/>
        <v>352559.57999999996</v>
      </c>
      <c r="AC447" s="14">
        <v>327963</v>
      </c>
      <c r="AD447" s="27">
        <f t="shared" si="115"/>
        <v>393555.6</v>
      </c>
      <c r="AE447" s="28">
        <f t="shared" si="116"/>
        <v>423072.26999999996</v>
      </c>
    </row>
    <row r="448" spans="1:31" x14ac:dyDescent="0.25">
      <c r="A448" s="31">
        <v>35</v>
      </c>
      <c r="B448" s="12" t="s">
        <v>124</v>
      </c>
      <c r="C448" s="32" t="s">
        <v>99</v>
      </c>
      <c r="D448" s="23" t="str">
        <f t="shared" si="102"/>
        <v>CALABAR-AYANGBA</v>
      </c>
      <c r="E448" s="23" t="s">
        <v>24</v>
      </c>
      <c r="F448" s="23" t="str">
        <f>_xlfn.XLOOKUP(Table2[[#This Row],[State]],[1]!Table1[States],[1]!Table1[Geo Zones])</f>
        <v>North Central</v>
      </c>
      <c r="G448" s="14">
        <v>760</v>
      </c>
      <c r="H448" s="12">
        <v>0</v>
      </c>
      <c r="I448" s="24">
        <f t="shared" si="117"/>
        <v>0</v>
      </c>
      <c r="J448" s="25">
        <f t="shared" si="103"/>
        <v>0</v>
      </c>
      <c r="K448" s="12">
        <v>0</v>
      </c>
      <c r="L448" s="24">
        <f t="shared" si="118"/>
        <v>0</v>
      </c>
      <c r="M448" s="25">
        <f t="shared" si="104"/>
        <v>0</v>
      </c>
      <c r="N448" s="12">
        <v>0</v>
      </c>
      <c r="O448" s="24">
        <f t="shared" si="105"/>
        <v>0</v>
      </c>
      <c r="P448" s="25">
        <f t="shared" si="106"/>
        <v>0</v>
      </c>
      <c r="Q448" s="14">
        <v>168154</v>
      </c>
      <c r="R448" s="24">
        <f t="shared" si="107"/>
        <v>201784.8</v>
      </c>
      <c r="S448" s="25">
        <f t="shared" si="108"/>
        <v>216918.65999999997</v>
      </c>
      <c r="T448" s="33">
        <v>271216</v>
      </c>
      <c r="U448" s="24">
        <f t="shared" si="109"/>
        <v>325459.20000000001</v>
      </c>
      <c r="V448" s="25">
        <f t="shared" si="110"/>
        <v>349868.64</v>
      </c>
      <c r="W448" s="33">
        <v>325459</v>
      </c>
      <c r="X448" s="24">
        <f t="shared" si="111"/>
        <v>390550.8</v>
      </c>
      <c r="Y448" s="25">
        <f t="shared" si="112"/>
        <v>419842.11</v>
      </c>
      <c r="Z448" s="14">
        <v>379702</v>
      </c>
      <c r="AA448" s="24">
        <f t="shared" si="113"/>
        <v>455642.39999999997</v>
      </c>
      <c r="AB448" s="25">
        <f t="shared" si="114"/>
        <v>489815.57999999996</v>
      </c>
      <c r="AC448" s="14">
        <v>455643</v>
      </c>
      <c r="AD448" s="27">
        <f t="shared" si="115"/>
        <v>546771.6</v>
      </c>
      <c r="AE448" s="28">
        <f t="shared" si="116"/>
        <v>587779.47</v>
      </c>
    </row>
    <row r="449" spans="1:31" x14ac:dyDescent="0.25">
      <c r="A449" s="31">
        <v>36</v>
      </c>
      <c r="B449" s="12" t="s">
        <v>124</v>
      </c>
      <c r="C449" s="32" t="s">
        <v>100</v>
      </c>
      <c r="D449" s="23" t="str">
        <f t="shared" si="102"/>
        <v>CALABAR-AYETE</v>
      </c>
      <c r="E449" s="23" t="s">
        <v>97</v>
      </c>
      <c r="F449" s="23" t="str">
        <f>_xlfn.XLOOKUP(Table2[[#This Row],[State]],[1]!Table1[States],[1]!Table1[Geo Zones])</f>
        <v>South West</v>
      </c>
      <c r="G449" s="14">
        <v>1582</v>
      </c>
      <c r="H449" s="12">
        <v>0</v>
      </c>
      <c r="I449" s="24">
        <f t="shared" si="117"/>
        <v>0</v>
      </c>
      <c r="J449" s="25">
        <f t="shared" si="103"/>
        <v>0</v>
      </c>
      <c r="K449" s="12">
        <v>0</v>
      </c>
      <c r="L449" s="24">
        <f t="shared" si="118"/>
        <v>0</v>
      </c>
      <c r="M449" s="25">
        <f t="shared" si="104"/>
        <v>0</v>
      </c>
      <c r="N449" s="12">
        <v>0</v>
      </c>
      <c r="O449" s="24">
        <f t="shared" si="105"/>
        <v>0</v>
      </c>
      <c r="P449" s="25">
        <f t="shared" si="106"/>
        <v>0</v>
      </c>
      <c r="Q449" s="14">
        <v>276118</v>
      </c>
      <c r="R449" s="24">
        <f t="shared" si="107"/>
        <v>331341.59999999998</v>
      </c>
      <c r="S449" s="25">
        <f t="shared" si="108"/>
        <v>356192.22</v>
      </c>
      <c r="T449" s="33">
        <v>445352</v>
      </c>
      <c r="U449" s="24">
        <f t="shared" si="109"/>
        <v>534422.4</v>
      </c>
      <c r="V449" s="25">
        <f t="shared" si="110"/>
        <v>574504.08000000007</v>
      </c>
      <c r="W449" s="33">
        <v>534422</v>
      </c>
      <c r="X449" s="24">
        <f t="shared" si="111"/>
        <v>641306.4</v>
      </c>
      <c r="Y449" s="25">
        <f t="shared" si="112"/>
        <v>689404.38</v>
      </c>
      <c r="Z449" s="14">
        <v>623492</v>
      </c>
      <c r="AA449" s="24">
        <f t="shared" si="113"/>
        <v>748190.4</v>
      </c>
      <c r="AB449" s="25">
        <f t="shared" si="114"/>
        <v>804304.68</v>
      </c>
      <c r="AC449" s="14">
        <v>748191</v>
      </c>
      <c r="AD449" s="27">
        <f t="shared" si="115"/>
        <v>897829.2</v>
      </c>
      <c r="AE449" s="28">
        <f t="shared" si="116"/>
        <v>965166.3899999999</v>
      </c>
    </row>
    <row r="450" spans="1:31" x14ac:dyDescent="0.25">
      <c r="A450" s="31">
        <v>37</v>
      </c>
      <c r="B450" s="12" t="s">
        <v>124</v>
      </c>
      <c r="C450" s="32" t="s">
        <v>102</v>
      </c>
      <c r="D450" s="23" t="str">
        <f t="shared" ref="D450:D513" si="119">B450&amp;"-"&amp;C450</f>
        <v>CALABAR-AZARE</v>
      </c>
      <c r="E450" s="23" t="s">
        <v>103</v>
      </c>
      <c r="F450" s="23" t="str">
        <f>_xlfn.XLOOKUP(Table2[[#This Row],[State]],[1]!Table1[States],[1]!Table1[Geo Zones])</f>
        <v>North East</v>
      </c>
      <c r="G450" s="14">
        <v>2109</v>
      </c>
      <c r="H450" s="12">
        <v>0</v>
      </c>
      <c r="I450" s="24">
        <f t="shared" si="117"/>
        <v>0</v>
      </c>
      <c r="J450" s="25">
        <f t="shared" si="103"/>
        <v>0</v>
      </c>
      <c r="K450" s="12">
        <v>0</v>
      </c>
      <c r="L450" s="24">
        <f t="shared" si="118"/>
        <v>0</v>
      </c>
      <c r="M450" s="25">
        <f t="shared" si="104"/>
        <v>0</v>
      </c>
      <c r="N450" s="12">
        <v>0</v>
      </c>
      <c r="O450" s="24">
        <f t="shared" si="105"/>
        <v>0</v>
      </c>
      <c r="P450" s="25">
        <f t="shared" si="106"/>
        <v>0</v>
      </c>
      <c r="Q450" s="14">
        <v>338290</v>
      </c>
      <c r="R450" s="24">
        <f t="shared" si="107"/>
        <v>405948</v>
      </c>
      <c r="S450" s="25">
        <f t="shared" si="108"/>
        <v>436394.1</v>
      </c>
      <c r="T450" s="33">
        <v>545630</v>
      </c>
      <c r="U450" s="24">
        <f t="shared" si="109"/>
        <v>654756</v>
      </c>
      <c r="V450" s="25">
        <f t="shared" si="110"/>
        <v>703862.7</v>
      </c>
      <c r="W450" s="33">
        <v>654756</v>
      </c>
      <c r="X450" s="24">
        <f t="shared" si="111"/>
        <v>785707.2</v>
      </c>
      <c r="Y450" s="25">
        <f t="shared" si="112"/>
        <v>844635.24</v>
      </c>
      <c r="Z450" s="14">
        <v>763881</v>
      </c>
      <c r="AA450" s="24">
        <f t="shared" si="113"/>
        <v>916657.2</v>
      </c>
      <c r="AB450" s="25">
        <f t="shared" si="114"/>
        <v>985406.49</v>
      </c>
      <c r="AC450" s="14">
        <v>916658</v>
      </c>
      <c r="AD450" s="27">
        <f t="shared" si="115"/>
        <v>1099989.5999999999</v>
      </c>
      <c r="AE450" s="28">
        <f t="shared" si="116"/>
        <v>1182488.8199999998</v>
      </c>
    </row>
    <row r="451" spans="1:31" x14ac:dyDescent="0.25">
      <c r="A451" s="31">
        <v>38</v>
      </c>
      <c r="B451" s="12" t="s">
        <v>124</v>
      </c>
      <c r="C451" s="32" t="s">
        <v>104</v>
      </c>
      <c r="D451" s="23" t="str">
        <f t="shared" si="119"/>
        <v>CALABAR-BACITA</v>
      </c>
      <c r="E451" s="23" t="s">
        <v>105</v>
      </c>
      <c r="F451" s="23" t="str">
        <f>_xlfn.XLOOKUP(Table2[[#This Row],[State]],[1]!Table1[States],[1]!Table1[Geo Zones])</f>
        <v>North Central</v>
      </c>
      <c r="G451" s="14">
        <v>1594</v>
      </c>
      <c r="H451" s="12">
        <v>0</v>
      </c>
      <c r="I451" s="24">
        <f t="shared" si="117"/>
        <v>0</v>
      </c>
      <c r="J451" s="25">
        <f t="shared" ref="J451:J514" si="120">I451+(I451*0.075)</f>
        <v>0</v>
      </c>
      <c r="K451" s="12">
        <v>0</v>
      </c>
      <c r="L451" s="24">
        <f t="shared" si="118"/>
        <v>0</v>
      </c>
      <c r="M451" s="25">
        <f t="shared" ref="M451:M514" si="121">L451+(L451*0.075)</f>
        <v>0</v>
      </c>
      <c r="N451" s="12">
        <v>0</v>
      </c>
      <c r="O451" s="24">
        <f t="shared" ref="O451:O514" si="122">N451*1.2</f>
        <v>0</v>
      </c>
      <c r="P451" s="25">
        <f t="shared" ref="P451:P514" si="123">O451+(O451*0.075)</f>
        <v>0</v>
      </c>
      <c r="Q451" s="14">
        <v>276118</v>
      </c>
      <c r="R451" s="24">
        <f t="shared" ref="R451:R514" si="124">Q451*1.2</f>
        <v>331341.59999999998</v>
      </c>
      <c r="S451" s="25">
        <f t="shared" ref="S451:S514" si="125">R451+(R451*0.075)</f>
        <v>356192.22</v>
      </c>
      <c r="T451" s="33">
        <v>445352</v>
      </c>
      <c r="U451" s="24">
        <f t="shared" ref="U451:U514" si="126">T451*1.2</f>
        <v>534422.4</v>
      </c>
      <c r="V451" s="25">
        <f t="shared" ref="V451:V514" si="127">U451+(U451*0.075)</f>
        <v>574504.08000000007</v>
      </c>
      <c r="W451" s="33">
        <v>534422</v>
      </c>
      <c r="X451" s="24">
        <f t="shared" ref="X451:X514" si="128">W451*1.2</f>
        <v>641306.4</v>
      </c>
      <c r="Y451" s="25">
        <f t="shared" ref="Y451:Y514" si="129">X451+(X451*0.075)</f>
        <v>689404.38</v>
      </c>
      <c r="Z451" s="14">
        <v>623492</v>
      </c>
      <c r="AA451" s="24">
        <f t="shared" ref="AA451:AA514" si="130">Z451*1.2</f>
        <v>748190.4</v>
      </c>
      <c r="AB451" s="25">
        <f t="shared" ref="AB451:AB514" si="131">AA451+(AA451*0.075)</f>
        <v>804304.68</v>
      </c>
      <c r="AC451" s="14">
        <v>748191</v>
      </c>
      <c r="AD451" s="27">
        <f t="shared" ref="AD451:AD514" si="132">AC451*1.2</f>
        <v>897829.2</v>
      </c>
      <c r="AE451" s="28">
        <f t="shared" ref="AE451:AE514" si="133">AD451+(AD451*0.075)</f>
        <v>965166.3899999999</v>
      </c>
    </row>
    <row r="452" spans="1:31" x14ac:dyDescent="0.25">
      <c r="A452" s="31">
        <v>39</v>
      </c>
      <c r="B452" s="12" t="s">
        <v>124</v>
      </c>
      <c r="C452" s="32" t="s">
        <v>106</v>
      </c>
      <c r="D452" s="23" t="str">
        <f t="shared" si="119"/>
        <v>CALABAR-BADAGRY</v>
      </c>
      <c r="E452" s="23" t="s">
        <v>31</v>
      </c>
      <c r="F452" s="23" t="str">
        <f>_xlfn.XLOOKUP(Table2[[#This Row],[State]],[1]!Table1[States],[1]!Table1[Geo Zones])</f>
        <v>South West</v>
      </c>
      <c r="G452" s="14">
        <v>1623</v>
      </c>
      <c r="H452" s="12">
        <v>0</v>
      </c>
      <c r="I452" s="24">
        <f t="shared" si="117"/>
        <v>0</v>
      </c>
      <c r="J452" s="25">
        <f t="shared" si="120"/>
        <v>0</v>
      </c>
      <c r="K452" s="12">
        <v>0</v>
      </c>
      <c r="L452" s="24">
        <f t="shared" si="118"/>
        <v>0</v>
      </c>
      <c r="M452" s="25">
        <f t="shared" si="121"/>
        <v>0</v>
      </c>
      <c r="N452" s="12">
        <v>0</v>
      </c>
      <c r="O452" s="24">
        <f t="shared" si="122"/>
        <v>0</v>
      </c>
      <c r="P452" s="25">
        <f t="shared" si="123"/>
        <v>0</v>
      </c>
      <c r="Q452" s="14">
        <v>292575</v>
      </c>
      <c r="R452" s="24">
        <f t="shared" si="124"/>
        <v>351090</v>
      </c>
      <c r="S452" s="25">
        <f t="shared" si="125"/>
        <v>377421.75</v>
      </c>
      <c r="T452" s="33">
        <v>471896</v>
      </c>
      <c r="U452" s="24">
        <f t="shared" si="126"/>
        <v>566275.19999999995</v>
      </c>
      <c r="V452" s="25">
        <f t="shared" si="127"/>
        <v>608745.84</v>
      </c>
      <c r="W452" s="33">
        <v>566275</v>
      </c>
      <c r="X452" s="24">
        <f t="shared" si="128"/>
        <v>679530</v>
      </c>
      <c r="Y452" s="25">
        <f t="shared" si="129"/>
        <v>730494.75</v>
      </c>
      <c r="Z452" s="14">
        <v>660654</v>
      </c>
      <c r="AA452" s="24">
        <f t="shared" si="130"/>
        <v>792784.79999999993</v>
      </c>
      <c r="AB452" s="25">
        <f t="shared" si="131"/>
        <v>852243.65999999992</v>
      </c>
      <c r="AC452" s="14">
        <v>792785</v>
      </c>
      <c r="AD452" s="27">
        <f t="shared" si="132"/>
        <v>951342</v>
      </c>
      <c r="AE452" s="28">
        <f t="shared" si="133"/>
        <v>1022692.65</v>
      </c>
    </row>
    <row r="453" spans="1:31" x14ac:dyDescent="0.25">
      <c r="A453" s="31">
        <v>40</v>
      </c>
      <c r="B453" s="12" t="s">
        <v>124</v>
      </c>
      <c r="C453" s="32" t="s">
        <v>110</v>
      </c>
      <c r="D453" s="23" t="str">
        <f t="shared" si="119"/>
        <v>CALABAR-BARNAWA</v>
      </c>
      <c r="E453" s="23" t="s">
        <v>80</v>
      </c>
      <c r="F453" s="23" t="str">
        <f>_xlfn.XLOOKUP(Table2[[#This Row],[State]],[1]!Table1[States],[1]!Table1[Geo Zones])</f>
        <v>North West</v>
      </c>
      <c r="G453" s="14">
        <v>1654</v>
      </c>
      <c r="H453" s="12">
        <v>0</v>
      </c>
      <c r="I453" s="24">
        <f t="shared" ref="I453:I516" si="134">H453*1.2</f>
        <v>0</v>
      </c>
      <c r="J453" s="25">
        <f t="shared" si="120"/>
        <v>0</v>
      </c>
      <c r="K453" s="12">
        <v>0</v>
      </c>
      <c r="L453" s="24">
        <f t="shared" ref="L453:L516" si="135">K453*1.2</f>
        <v>0</v>
      </c>
      <c r="M453" s="25">
        <f t="shared" si="121"/>
        <v>0</v>
      </c>
      <c r="N453" s="12">
        <v>0</v>
      </c>
      <c r="O453" s="24">
        <f t="shared" si="122"/>
        <v>0</v>
      </c>
      <c r="P453" s="25">
        <f t="shared" si="123"/>
        <v>0</v>
      </c>
      <c r="Q453" s="14">
        <v>292575</v>
      </c>
      <c r="R453" s="24">
        <f t="shared" si="124"/>
        <v>351090</v>
      </c>
      <c r="S453" s="25">
        <f t="shared" si="125"/>
        <v>377421.75</v>
      </c>
      <c r="T453" s="33">
        <v>471896</v>
      </c>
      <c r="U453" s="24">
        <f t="shared" si="126"/>
        <v>566275.19999999995</v>
      </c>
      <c r="V453" s="25">
        <f t="shared" si="127"/>
        <v>608745.84</v>
      </c>
      <c r="W453" s="33">
        <v>566275</v>
      </c>
      <c r="X453" s="24">
        <f t="shared" si="128"/>
        <v>679530</v>
      </c>
      <c r="Y453" s="25">
        <f t="shared" si="129"/>
        <v>730494.75</v>
      </c>
      <c r="Z453" s="14">
        <v>660654</v>
      </c>
      <c r="AA453" s="24">
        <f t="shared" si="130"/>
        <v>792784.79999999993</v>
      </c>
      <c r="AB453" s="25">
        <f t="shared" si="131"/>
        <v>852243.65999999992</v>
      </c>
      <c r="AC453" s="14">
        <v>792785</v>
      </c>
      <c r="AD453" s="27">
        <f t="shared" si="132"/>
        <v>951342</v>
      </c>
      <c r="AE453" s="28">
        <f t="shared" si="133"/>
        <v>1022692.65</v>
      </c>
    </row>
    <row r="454" spans="1:31" x14ac:dyDescent="0.25">
      <c r="A454" s="31">
        <v>41</v>
      </c>
      <c r="B454" s="12" t="s">
        <v>124</v>
      </c>
      <c r="C454" s="32" t="s">
        <v>111</v>
      </c>
      <c r="D454" s="23" t="str">
        <f t="shared" si="119"/>
        <v>CALABAR-BAUCHI</v>
      </c>
      <c r="E454" s="23" t="s">
        <v>103</v>
      </c>
      <c r="F454" s="23" t="str">
        <f>_xlfn.XLOOKUP(Table2[[#This Row],[State]],[1]!Table1[States],[1]!Table1[Geo Zones])</f>
        <v>North East</v>
      </c>
      <c r="G454" s="14">
        <v>1710</v>
      </c>
      <c r="H454" s="12">
        <v>0</v>
      </c>
      <c r="I454" s="24">
        <f t="shared" si="134"/>
        <v>0</v>
      </c>
      <c r="J454" s="25">
        <f t="shared" si="120"/>
        <v>0</v>
      </c>
      <c r="K454" s="12">
        <v>0</v>
      </c>
      <c r="L454" s="24">
        <f t="shared" si="135"/>
        <v>0</v>
      </c>
      <c r="M454" s="25">
        <f t="shared" si="121"/>
        <v>0</v>
      </c>
      <c r="N454" s="12">
        <v>0</v>
      </c>
      <c r="O454" s="24">
        <f t="shared" si="122"/>
        <v>0</v>
      </c>
      <c r="P454" s="25">
        <f t="shared" si="123"/>
        <v>0</v>
      </c>
      <c r="Q454" s="14">
        <v>320004</v>
      </c>
      <c r="R454" s="24">
        <f t="shared" si="124"/>
        <v>384004.8</v>
      </c>
      <c r="S454" s="25">
        <f t="shared" si="125"/>
        <v>412805.16</v>
      </c>
      <c r="T454" s="33">
        <v>516136</v>
      </c>
      <c r="U454" s="24">
        <f t="shared" si="126"/>
        <v>619363.19999999995</v>
      </c>
      <c r="V454" s="25">
        <f t="shared" si="127"/>
        <v>665815.43999999994</v>
      </c>
      <c r="W454" s="33">
        <v>619363</v>
      </c>
      <c r="X454" s="24">
        <f t="shared" si="128"/>
        <v>743235.6</v>
      </c>
      <c r="Y454" s="25">
        <f t="shared" si="129"/>
        <v>798978.27</v>
      </c>
      <c r="Z454" s="14">
        <v>722591</v>
      </c>
      <c r="AA454" s="24">
        <f t="shared" si="130"/>
        <v>867109.2</v>
      </c>
      <c r="AB454" s="25">
        <f t="shared" si="131"/>
        <v>932142.3899999999</v>
      </c>
      <c r="AC454" s="14">
        <v>867109</v>
      </c>
      <c r="AD454" s="27">
        <f t="shared" si="132"/>
        <v>1040530.7999999999</v>
      </c>
      <c r="AE454" s="28">
        <f t="shared" si="133"/>
        <v>1118570.6099999999</v>
      </c>
    </row>
    <row r="455" spans="1:31" x14ac:dyDescent="0.25">
      <c r="A455" s="31">
        <v>42</v>
      </c>
      <c r="B455" s="12" t="s">
        <v>124</v>
      </c>
      <c r="C455" s="32" t="s">
        <v>112</v>
      </c>
      <c r="D455" s="23" t="str">
        <f t="shared" si="119"/>
        <v>CALABAR-BENIN</v>
      </c>
      <c r="E455" s="23" t="s">
        <v>45</v>
      </c>
      <c r="F455" s="23" t="str">
        <f>_xlfn.XLOOKUP(Table2[[#This Row],[State]],[1]!Table1[States],[1]!Table1[Geo Zones])</f>
        <v>South South</v>
      </c>
      <c r="G455" s="14">
        <v>890</v>
      </c>
      <c r="H455" s="12">
        <v>0</v>
      </c>
      <c r="I455" s="24">
        <f t="shared" si="134"/>
        <v>0</v>
      </c>
      <c r="J455" s="25">
        <f t="shared" si="120"/>
        <v>0</v>
      </c>
      <c r="K455" s="12">
        <v>0</v>
      </c>
      <c r="L455" s="24">
        <f t="shared" si="135"/>
        <v>0</v>
      </c>
      <c r="M455" s="25">
        <f t="shared" si="121"/>
        <v>0</v>
      </c>
      <c r="N455" s="12">
        <v>0</v>
      </c>
      <c r="O455" s="24">
        <f t="shared" si="122"/>
        <v>0</v>
      </c>
      <c r="P455" s="25">
        <f t="shared" si="123"/>
        <v>0</v>
      </c>
      <c r="Q455" s="14">
        <v>189404</v>
      </c>
      <c r="R455" s="24">
        <f t="shared" si="124"/>
        <v>227284.8</v>
      </c>
      <c r="S455" s="25">
        <f t="shared" si="125"/>
        <v>244331.15999999997</v>
      </c>
      <c r="T455" s="33">
        <v>305490</v>
      </c>
      <c r="U455" s="24">
        <f t="shared" si="126"/>
        <v>366588</v>
      </c>
      <c r="V455" s="25">
        <f t="shared" si="127"/>
        <v>394082.1</v>
      </c>
      <c r="W455" s="33">
        <v>366589</v>
      </c>
      <c r="X455" s="24">
        <f t="shared" si="128"/>
        <v>439906.8</v>
      </c>
      <c r="Y455" s="25">
        <f t="shared" si="129"/>
        <v>472899.81</v>
      </c>
      <c r="Z455" s="14">
        <v>427687</v>
      </c>
      <c r="AA455" s="24">
        <f t="shared" si="130"/>
        <v>513224.39999999997</v>
      </c>
      <c r="AB455" s="25">
        <f t="shared" si="131"/>
        <v>551716.23</v>
      </c>
      <c r="AC455" s="14">
        <v>513224</v>
      </c>
      <c r="AD455" s="27">
        <f t="shared" si="132"/>
        <v>615868.79999999993</v>
      </c>
      <c r="AE455" s="28">
        <f t="shared" si="133"/>
        <v>662058.96</v>
      </c>
    </row>
    <row r="456" spans="1:31" x14ac:dyDescent="0.25">
      <c r="A456" s="31">
        <v>43</v>
      </c>
      <c r="B456" s="12" t="s">
        <v>124</v>
      </c>
      <c r="C456" s="32" t="s">
        <v>113</v>
      </c>
      <c r="D456" s="23" t="str">
        <f t="shared" si="119"/>
        <v>CALABAR-BIDA</v>
      </c>
      <c r="E456" s="23" t="s">
        <v>95</v>
      </c>
      <c r="F456" s="23" t="str">
        <f>_xlfn.XLOOKUP(Table2[[#This Row],[State]],[1]!Table1[States],[1]!Table1[Geo Zones])</f>
        <v>North Central</v>
      </c>
      <c r="G456" s="14">
        <v>1373</v>
      </c>
      <c r="H456" s="12">
        <v>0</v>
      </c>
      <c r="I456" s="24">
        <f t="shared" si="134"/>
        <v>0</v>
      </c>
      <c r="J456" s="25">
        <f t="shared" si="120"/>
        <v>0</v>
      </c>
      <c r="K456" s="12">
        <v>0</v>
      </c>
      <c r="L456" s="24">
        <f t="shared" si="135"/>
        <v>0</v>
      </c>
      <c r="M456" s="25">
        <f t="shared" si="121"/>
        <v>0</v>
      </c>
      <c r="N456" s="12">
        <v>0</v>
      </c>
      <c r="O456" s="24">
        <f t="shared" si="122"/>
        <v>0</v>
      </c>
      <c r="P456" s="25">
        <f t="shared" si="123"/>
        <v>0</v>
      </c>
      <c r="Q456" s="14">
        <v>300275</v>
      </c>
      <c r="R456" s="24">
        <f t="shared" si="124"/>
        <v>360330</v>
      </c>
      <c r="S456" s="25">
        <f t="shared" si="125"/>
        <v>387354.75</v>
      </c>
      <c r="T456" s="33">
        <v>484314</v>
      </c>
      <c r="U456" s="24">
        <f t="shared" si="126"/>
        <v>581176.79999999993</v>
      </c>
      <c r="V456" s="25">
        <f t="shared" si="127"/>
        <v>624765.05999999994</v>
      </c>
      <c r="W456" s="33">
        <v>581177</v>
      </c>
      <c r="X456" s="24">
        <f t="shared" si="128"/>
        <v>697412.4</v>
      </c>
      <c r="Y456" s="25">
        <f t="shared" si="129"/>
        <v>749718.33000000007</v>
      </c>
      <c r="Z456" s="14">
        <v>678040</v>
      </c>
      <c r="AA456" s="24">
        <f t="shared" si="130"/>
        <v>813648</v>
      </c>
      <c r="AB456" s="25">
        <f t="shared" si="131"/>
        <v>874671.6</v>
      </c>
      <c r="AC456" s="14">
        <v>813648</v>
      </c>
      <c r="AD456" s="27">
        <f t="shared" si="132"/>
        <v>976377.6</v>
      </c>
      <c r="AE456" s="28">
        <f t="shared" si="133"/>
        <v>1049605.92</v>
      </c>
    </row>
    <row r="457" spans="1:31" x14ac:dyDescent="0.25">
      <c r="A457" s="31">
        <v>44</v>
      </c>
      <c r="B457" s="12" t="s">
        <v>124</v>
      </c>
      <c r="C457" s="32" t="s">
        <v>115</v>
      </c>
      <c r="D457" s="23" t="str">
        <f t="shared" si="119"/>
        <v>CALABAR-BIRNIN-KEBBI</v>
      </c>
      <c r="E457" s="23" t="s">
        <v>116</v>
      </c>
      <c r="F457" s="23" t="str">
        <f>_xlfn.XLOOKUP(Table2[[#This Row],[State]],[1]!Table1[States],[1]!Table1[Geo Zones])</f>
        <v>North West</v>
      </c>
      <c r="G457" s="14">
        <v>2472</v>
      </c>
      <c r="H457" s="12">
        <v>0</v>
      </c>
      <c r="I457" s="24">
        <f t="shared" si="134"/>
        <v>0</v>
      </c>
      <c r="J457" s="25">
        <f t="shared" si="120"/>
        <v>0</v>
      </c>
      <c r="K457" s="12">
        <v>0</v>
      </c>
      <c r="L457" s="24">
        <f t="shared" si="135"/>
        <v>0</v>
      </c>
      <c r="M457" s="25">
        <f t="shared" si="121"/>
        <v>0</v>
      </c>
      <c r="N457" s="12">
        <v>0</v>
      </c>
      <c r="O457" s="24">
        <f t="shared" si="122"/>
        <v>0</v>
      </c>
      <c r="P457" s="25">
        <f t="shared" si="123"/>
        <v>0</v>
      </c>
      <c r="Q457" s="14">
        <v>372726</v>
      </c>
      <c r="R457" s="24">
        <f t="shared" si="124"/>
        <v>447271.2</v>
      </c>
      <c r="S457" s="25">
        <f t="shared" si="125"/>
        <v>480816.54000000004</v>
      </c>
      <c r="T457" s="33">
        <v>601171</v>
      </c>
      <c r="U457" s="24">
        <f t="shared" si="126"/>
        <v>721405.2</v>
      </c>
      <c r="V457" s="25">
        <f t="shared" si="127"/>
        <v>775510.59</v>
      </c>
      <c r="W457" s="33">
        <v>721405</v>
      </c>
      <c r="X457" s="24">
        <f t="shared" si="128"/>
        <v>865686</v>
      </c>
      <c r="Y457" s="25">
        <f t="shared" si="129"/>
        <v>930612.45</v>
      </c>
      <c r="Z457" s="14">
        <v>841639</v>
      </c>
      <c r="AA457" s="24">
        <f t="shared" si="130"/>
        <v>1009966.7999999999</v>
      </c>
      <c r="AB457" s="25">
        <f t="shared" si="131"/>
        <v>1085714.3099999998</v>
      </c>
      <c r="AC457" s="14">
        <v>1009966</v>
      </c>
      <c r="AD457" s="27">
        <f t="shared" si="132"/>
        <v>1211959.2</v>
      </c>
      <c r="AE457" s="28">
        <f t="shared" si="133"/>
        <v>1302856.1399999999</v>
      </c>
    </row>
    <row r="458" spans="1:31" x14ac:dyDescent="0.25">
      <c r="A458" s="31">
        <v>45</v>
      </c>
      <c r="B458" s="12" t="s">
        <v>124</v>
      </c>
      <c r="C458" s="32" t="s">
        <v>117</v>
      </c>
      <c r="D458" s="23" t="str">
        <f t="shared" si="119"/>
        <v>CALABAR-BIU</v>
      </c>
      <c r="E458" s="23" t="s">
        <v>118</v>
      </c>
      <c r="F458" s="23" t="str">
        <f>_xlfn.XLOOKUP(Table2[[#This Row],[State]],[1]!Table1[States],[1]!Table1[Geo Zones])</f>
        <v>North East</v>
      </c>
      <c r="G458" s="14">
        <v>1921</v>
      </c>
      <c r="H458" s="12">
        <v>0</v>
      </c>
      <c r="I458" s="24">
        <f t="shared" si="134"/>
        <v>0</v>
      </c>
      <c r="J458" s="25">
        <f t="shared" si="120"/>
        <v>0</v>
      </c>
      <c r="K458" s="12">
        <v>0</v>
      </c>
      <c r="L458" s="24">
        <f t="shared" si="135"/>
        <v>0</v>
      </c>
      <c r="M458" s="25">
        <f t="shared" si="121"/>
        <v>0</v>
      </c>
      <c r="N458" s="12">
        <v>0</v>
      </c>
      <c r="O458" s="24">
        <f t="shared" si="122"/>
        <v>0</v>
      </c>
      <c r="P458" s="25">
        <f t="shared" si="123"/>
        <v>0</v>
      </c>
      <c r="Q458" s="14">
        <v>303547</v>
      </c>
      <c r="R458" s="24">
        <f t="shared" si="124"/>
        <v>364256.39999999997</v>
      </c>
      <c r="S458" s="25">
        <f t="shared" si="125"/>
        <v>391575.62999999995</v>
      </c>
      <c r="T458" s="33">
        <v>489592</v>
      </c>
      <c r="U458" s="24">
        <f t="shared" si="126"/>
        <v>587510.4</v>
      </c>
      <c r="V458" s="25">
        <f t="shared" si="127"/>
        <v>631573.68000000005</v>
      </c>
      <c r="W458" s="33">
        <v>587510</v>
      </c>
      <c r="X458" s="24">
        <f t="shared" si="128"/>
        <v>705012</v>
      </c>
      <c r="Y458" s="25">
        <f t="shared" si="129"/>
        <v>757887.9</v>
      </c>
      <c r="Z458" s="14">
        <v>685429</v>
      </c>
      <c r="AA458" s="24">
        <f t="shared" si="130"/>
        <v>822514.79999999993</v>
      </c>
      <c r="AB458" s="25">
        <f t="shared" si="131"/>
        <v>884203.40999999992</v>
      </c>
      <c r="AC458" s="14">
        <v>822515</v>
      </c>
      <c r="AD458" s="27">
        <f t="shared" si="132"/>
        <v>987018</v>
      </c>
      <c r="AE458" s="28">
        <f t="shared" si="133"/>
        <v>1061044.3500000001</v>
      </c>
    </row>
    <row r="459" spans="1:31" x14ac:dyDescent="0.25">
      <c r="A459" s="31">
        <v>46</v>
      </c>
      <c r="B459" s="12" t="s">
        <v>124</v>
      </c>
      <c r="C459" s="32" t="s">
        <v>119</v>
      </c>
      <c r="D459" s="23" t="str">
        <f t="shared" si="119"/>
        <v>CALABAR-BOKKOS</v>
      </c>
      <c r="E459" s="23" t="s">
        <v>120</v>
      </c>
      <c r="F459" s="23" t="str">
        <f>_xlfn.XLOOKUP(Table2[[#This Row],[State]],[1]!Table1[States],[1]!Table1[Geo Zones])</f>
        <v>North Central</v>
      </c>
      <c r="G459" s="14">
        <v>1325</v>
      </c>
      <c r="H459" s="12">
        <v>0</v>
      </c>
      <c r="I459" s="24">
        <f t="shared" si="134"/>
        <v>0</v>
      </c>
      <c r="J459" s="25">
        <f t="shared" si="120"/>
        <v>0</v>
      </c>
      <c r="K459" s="12">
        <v>0</v>
      </c>
      <c r="L459" s="24">
        <f t="shared" si="135"/>
        <v>0</v>
      </c>
      <c r="M459" s="25">
        <f t="shared" si="121"/>
        <v>0</v>
      </c>
      <c r="N459" s="12">
        <v>0</v>
      </c>
      <c r="O459" s="24">
        <f t="shared" si="122"/>
        <v>0</v>
      </c>
      <c r="P459" s="25">
        <f t="shared" si="123"/>
        <v>0</v>
      </c>
      <c r="Q459" s="14">
        <v>244118</v>
      </c>
      <c r="R459" s="24">
        <f t="shared" si="124"/>
        <v>292941.59999999998</v>
      </c>
      <c r="S459" s="25">
        <f t="shared" si="125"/>
        <v>314912.21999999997</v>
      </c>
      <c r="T459" s="33">
        <v>393738</v>
      </c>
      <c r="U459" s="24">
        <f t="shared" si="126"/>
        <v>472485.6</v>
      </c>
      <c r="V459" s="25">
        <f t="shared" si="127"/>
        <v>507922.01999999996</v>
      </c>
      <c r="W459" s="33">
        <v>472486</v>
      </c>
      <c r="X459" s="24">
        <f t="shared" si="128"/>
        <v>566983.19999999995</v>
      </c>
      <c r="Y459" s="25">
        <f t="shared" si="129"/>
        <v>609506.93999999994</v>
      </c>
      <c r="Z459" s="14">
        <v>551233</v>
      </c>
      <c r="AA459" s="24">
        <f t="shared" si="130"/>
        <v>661479.6</v>
      </c>
      <c r="AB459" s="25">
        <f t="shared" si="131"/>
        <v>711090.57</v>
      </c>
      <c r="AC459" s="14">
        <v>661480</v>
      </c>
      <c r="AD459" s="27">
        <f t="shared" si="132"/>
        <v>793776</v>
      </c>
      <c r="AE459" s="28">
        <f t="shared" si="133"/>
        <v>853309.2</v>
      </c>
    </row>
    <row r="460" spans="1:31" x14ac:dyDescent="0.25">
      <c r="A460" s="31">
        <v>47</v>
      </c>
      <c r="B460" s="12" t="s">
        <v>124</v>
      </c>
      <c r="C460" s="32" t="s">
        <v>121</v>
      </c>
      <c r="D460" s="23" t="str">
        <f t="shared" si="119"/>
        <v>CALABAR-BOMADI</v>
      </c>
      <c r="E460" s="23" t="s">
        <v>28</v>
      </c>
      <c r="F460" s="23" t="str">
        <f>_xlfn.XLOOKUP(Table2[[#This Row],[State]],[1]!Table1[States],[1]!Table1[Geo Zones])</f>
        <v>South South</v>
      </c>
      <c r="G460" s="14">
        <v>732</v>
      </c>
      <c r="H460" s="12">
        <v>0</v>
      </c>
      <c r="I460" s="24">
        <f t="shared" si="134"/>
        <v>0</v>
      </c>
      <c r="J460" s="25">
        <f t="shared" si="120"/>
        <v>0</v>
      </c>
      <c r="K460" s="12">
        <v>0</v>
      </c>
      <c r="L460" s="24">
        <f t="shared" si="135"/>
        <v>0</v>
      </c>
      <c r="M460" s="25">
        <f t="shared" si="121"/>
        <v>0</v>
      </c>
      <c r="N460" s="12">
        <v>0</v>
      </c>
      <c r="O460" s="24">
        <f t="shared" si="122"/>
        <v>0</v>
      </c>
      <c r="P460" s="25">
        <f t="shared" si="123"/>
        <v>0</v>
      </c>
      <c r="Q460" s="14">
        <v>196045</v>
      </c>
      <c r="R460" s="24">
        <f t="shared" si="124"/>
        <v>235254</v>
      </c>
      <c r="S460" s="25">
        <f t="shared" si="125"/>
        <v>252898.05</v>
      </c>
      <c r="T460" s="33">
        <v>316201</v>
      </c>
      <c r="U460" s="24">
        <f t="shared" si="126"/>
        <v>379441.2</v>
      </c>
      <c r="V460" s="25">
        <f t="shared" si="127"/>
        <v>407899.29000000004</v>
      </c>
      <c r="W460" s="33">
        <v>379442</v>
      </c>
      <c r="X460" s="24">
        <f t="shared" si="128"/>
        <v>455330.39999999997</v>
      </c>
      <c r="Y460" s="25">
        <f t="shared" si="129"/>
        <v>489480.17999999993</v>
      </c>
      <c r="Z460" s="14">
        <v>442682</v>
      </c>
      <c r="AA460" s="24">
        <f t="shared" si="130"/>
        <v>531218.4</v>
      </c>
      <c r="AB460" s="25">
        <f t="shared" si="131"/>
        <v>571059.78</v>
      </c>
      <c r="AC460" s="14">
        <v>531218</v>
      </c>
      <c r="AD460" s="27">
        <f t="shared" si="132"/>
        <v>637461.6</v>
      </c>
      <c r="AE460" s="28">
        <f t="shared" si="133"/>
        <v>685271.22</v>
      </c>
    </row>
    <row r="461" spans="1:31" x14ac:dyDescent="0.25">
      <c r="A461" s="31">
        <v>48</v>
      </c>
      <c r="B461" s="12" t="s">
        <v>124</v>
      </c>
      <c r="C461" s="32" t="s">
        <v>122</v>
      </c>
      <c r="D461" s="23" t="str">
        <f t="shared" si="119"/>
        <v>CALABAR-BUKURU</v>
      </c>
      <c r="E461" s="23" t="s">
        <v>120</v>
      </c>
      <c r="F461" s="23" t="str">
        <f>_xlfn.XLOOKUP(Table2[[#This Row],[State]],[1]!Table1[States],[1]!Table1[Geo Zones])</f>
        <v>North Central</v>
      </c>
      <c r="G461" s="14">
        <v>1420</v>
      </c>
      <c r="H461" s="12">
        <v>0</v>
      </c>
      <c r="I461" s="24">
        <f t="shared" si="134"/>
        <v>0</v>
      </c>
      <c r="J461" s="25">
        <f t="shared" si="120"/>
        <v>0</v>
      </c>
      <c r="K461" s="12">
        <v>0</v>
      </c>
      <c r="L461" s="24">
        <f t="shared" si="135"/>
        <v>0</v>
      </c>
      <c r="M461" s="25">
        <f t="shared" si="121"/>
        <v>0</v>
      </c>
      <c r="N461" s="12">
        <v>0</v>
      </c>
      <c r="O461" s="24">
        <f t="shared" si="122"/>
        <v>0</v>
      </c>
      <c r="P461" s="25">
        <f t="shared" si="123"/>
        <v>0</v>
      </c>
      <c r="Q461" s="14">
        <v>265146</v>
      </c>
      <c r="R461" s="24">
        <f t="shared" si="124"/>
        <v>318175.2</v>
      </c>
      <c r="S461" s="25">
        <f t="shared" si="125"/>
        <v>342038.34</v>
      </c>
      <c r="T461" s="33">
        <v>427656</v>
      </c>
      <c r="U461" s="24">
        <f t="shared" si="126"/>
        <v>513187.19999999995</v>
      </c>
      <c r="V461" s="25">
        <f t="shared" si="127"/>
        <v>551676.24</v>
      </c>
      <c r="W461" s="33">
        <v>513187</v>
      </c>
      <c r="X461" s="24">
        <f t="shared" si="128"/>
        <v>615824.4</v>
      </c>
      <c r="Y461" s="25">
        <f t="shared" si="129"/>
        <v>662011.23</v>
      </c>
      <c r="Z461" s="14">
        <v>598718</v>
      </c>
      <c r="AA461" s="24">
        <f t="shared" si="130"/>
        <v>718461.6</v>
      </c>
      <c r="AB461" s="25">
        <f t="shared" si="131"/>
        <v>772346.22</v>
      </c>
      <c r="AC461" s="14">
        <v>718461</v>
      </c>
      <c r="AD461" s="27">
        <f t="shared" si="132"/>
        <v>862153.2</v>
      </c>
      <c r="AE461" s="28">
        <f t="shared" si="133"/>
        <v>926814.69</v>
      </c>
    </row>
    <row r="462" spans="1:31" x14ac:dyDescent="0.25">
      <c r="A462" s="31">
        <v>49</v>
      </c>
      <c r="B462" s="12" t="s">
        <v>124</v>
      </c>
      <c r="C462" s="32" t="s">
        <v>123</v>
      </c>
      <c r="D462" s="23" t="str">
        <f t="shared" si="119"/>
        <v>CALABAR-BURUTU</v>
      </c>
      <c r="E462" s="23" t="s">
        <v>28</v>
      </c>
      <c r="F462" s="23" t="str">
        <f>_xlfn.XLOOKUP(Table2[[#This Row],[State]],[1]!Table1[States],[1]!Table1[Geo Zones])</f>
        <v>South South</v>
      </c>
      <c r="G462" s="14">
        <v>779</v>
      </c>
      <c r="H462" s="12">
        <v>0</v>
      </c>
      <c r="I462" s="24">
        <f t="shared" si="134"/>
        <v>0</v>
      </c>
      <c r="J462" s="25">
        <f t="shared" si="120"/>
        <v>0</v>
      </c>
      <c r="K462" s="12">
        <v>0</v>
      </c>
      <c r="L462" s="24">
        <f t="shared" si="135"/>
        <v>0</v>
      </c>
      <c r="M462" s="25">
        <f t="shared" si="121"/>
        <v>0</v>
      </c>
      <c r="N462" s="12">
        <v>0</v>
      </c>
      <c r="O462" s="24">
        <f t="shared" si="122"/>
        <v>0</v>
      </c>
      <c r="P462" s="25">
        <f t="shared" si="123"/>
        <v>0</v>
      </c>
      <c r="Q462" s="14">
        <v>168154</v>
      </c>
      <c r="R462" s="24">
        <f t="shared" si="124"/>
        <v>201784.8</v>
      </c>
      <c r="S462" s="25">
        <f t="shared" si="125"/>
        <v>216918.65999999997</v>
      </c>
      <c r="T462" s="33">
        <v>271216</v>
      </c>
      <c r="U462" s="24">
        <f t="shared" si="126"/>
        <v>325459.20000000001</v>
      </c>
      <c r="V462" s="25">
        <f t="shared" si="127"/>
        <v>349868.64</v>
      </c>
      <c r="W462" s="33">
        <v>325459</v>
      </c>
      <c r="X462" s="24">
        <f t="shared" si="128"/>
        <v>390550.8</v>
      </c>
      <c r="Y462" s="25">
        <f t="shared" si="129"/>
        <v>419842.11</v>
      </c>
      <c r="Z462" s="14">
        <v>379702</v>
      </c>
      <c r="AA462" s="24">
        <f t="shared" si="130"/>
        <v>455642.39999999997</v>
      </c>
      <c r="AB462" s="25">
        <f t="shared" si="131"/>
        <v>489815.57999999996</v>
      </c>
      <c r="AC462" s="14">
        <v>455643</v>
      </c>
      <c r="AD462" s="27">
        <f t="shared" si="132"/>
        <v>546771.6</v>
      </c>
      <c r="AE462" s="28">
        <f t="shared" si="133"/>
        <v>587779.47</v>
      </c>
    </row>
    <row r="463" spans="1:31" x14ac:dyDescent="0.25">
      <c r="A463" s="31">
        <v>50</v>
      </c>
      <c r="B463" s="12" t="s">
        <v>124</v>
      </c>
      <c r="C463" s="32" t="s">
        <v>124</v>
      </c>
      <c r="D463" s="23" t="str">
        <f t="shared" si="119"/>
        <v>CALABAR-CALABAR</v>
      </c>
      <c r="E463" s="23" t="s">
        <v>468</v>
      </c>
      <c r="F463" s="23" t="str">
        <f>_xlfn.XLOOKUP(Table2[[#This Row],[State]],[1]!Table1[States],[1]!Table1[Geo Zones])</f>
        <v>South South</v>
      </c>
      <c r="G463" s="14">
        <v>40</v>
      </c>
      <c r="H463" s="12">
        <v>0</v>
      </c>
      <c r="I463" s="24">
        <f t="shared" si="134"/>
        <v>0</v>
      </c>
      <c r="J463" s="25">
        <f t="shared" si="120"/>
        <v>0</v>
      </c>
      <c r="K463" s="12">
        <v>0</v>
      </c>
      <c r="L463" s="24">
        <f t="shared" si="135"/>
        <v>0</v>
      </c>
      <c r="M463" s="25">
        <f t="shared" si="121"/>
        <v>0</v>
      </c>
      <c r="N463" s="12">
        <v>0</v>
      </c>
      <c r="O463" s="24">
        <f t="shared" si="122"/>
        <v>0</v>
      </c>
      <c r="P463" s="25">
        <f t="shared" si="123"/>
        <v>0</v>
      </c>
      <c r="Q463" s="14">
        <v>43829</v>
      </c>
      <c r="R463" s="24">
        <f t="shared" si="124"/>
        <v>52594.799999999996</v>
      </c>
      <c r="S463" s="25">
        <f t="shared" si="125"/>
        <v>56539.409999999996</v>
      </c>
      <c r="T463" s="33">
        <v>70691</v>
      </c>
      <c r="U463" s="24">
        <f t="shared" si="126"/>
        <v>84829.2</v>
      </c>
      <c r="V463" s="25">
        <f t="shared" si="127"/>
        <v>91191.39</v>
      </c>
      <c r="W463" s="33">
        <v>84829</v>
      </c>
      <c r="X463" s="24">
        <f t="shared" si="128"/>
        <v>101794.8</v>
      </c>
      <c r="Y463" s="25">
        <f t="shared" si="129"/>
        <v>109429.41</v>
      </c>
      <c r="Z463" s="14">
        <v>98968</v>
      </c>
      <c r="AA463" s="24">
        <f t="shared" si="130"/>
        <v>118761.59999999999</v>
      </c>
      <c r="AB463" s="25">
        <f t="shared" si="131"/>
        <v>127668.71999999999</v>
      </c>
      <c r="AC463" s="14">
        <v>118761</v>
      </c>
      <c r="AD463" s="27">
        <f t="shared" si="132"/>
        <v>142513.19999999998</v>
      </c>
      <c r="AE463" s="28">
        <f t="shared" si="133"/>
        <v>153201.68999999997</v>
      </c>
    </row>
    <row r="464" spans="1:31" x14ac:dyDescent="0.25">
      <c r="A464" s="31">
        <v>51</v>
      </c>
      <c r="B464" s="12" t="s">
        <v>124</v>
      </c>
      <c r="C464" s="32" t="s">
        <v>127</v>
      </c>
      <c r="D464" s="23" t="str">
        <f t="shared" si="119"/>
        <v>CALABAR-DAMATURU</v>
      </c>
      <c r="E464" s="23" t="s">
        <v>128</v>
      </c>
      <c r="F464" s="23" t="str">
        <f>_xlfn.XLOOKUP(Table2[[#This Row],[State]],[1]!Table1[States],[1]!Table1[Geo Zones])</f>
        <v>North East</v>
      </c>
      <c r="G464" s="14">
        <v>2178</v>
      </c>
      <c r="H464" s="12">
        <v>0</v>
      </c>
      <c r="I464" s="24">
        <f t="shared" si="134"/>
        <v>0</v>
      </c>
      <c r="J464" s="25">
        <f t="shared" si="120"/>
        <v>0</v>
      </c>
      <c r="K464" s="12">
        <v>0</v>
      </c>
      <c r="L464" s="24">
        <f t="shared" si="135"/>
        <v>0</v>
      </c>
      <c r="M464" s="25">
        <f t="shared" si="121"/>
        <v>0</v>
      </c>
      <c r="N464" s="12">
        <v>0</v>
      </c>
      <c r="O464" s="24">
        <f t="shared" si="122"/>
        <v>0</v>
      </c>
      <c r="P464" s="25">
        <f t="shared" si="123"/>
        <v>0</v>
      </c>
      <c r="Q464" s="14">
        <v>361148</v>
      </c>
      <c r="R464" s="24">
        <f t="shared" si="124"/>
        <v>433377.6</v>
      </c>
      <c r="S464" s="25">
        <f t="shared" si="125"/>
        <v>465880.92</v>
      </c>
      <c r="T464" s="33">
        <v>582496</v>
      </c>
      <c r="U464" s="24">
        <f t="shared" si="126"/>
        <v>698995.19999999995</v>
      </c>
      <c r="V464" s="25">
        <f t="shared" si="127"/>
        <v>751419.84</v>
      </c>
      <c r="W464" s="33">
        <v>698996</v>
      </c>
      <c r="X464" s="24">
        <f t="shared" si="128"/>
        <v>838795.2</v>
      </c>
      <c r="Y464" s="25">
        <f t="shared" si="129"/>
        <v>901704.84</v>
      </c>
      <c r="Z464" s="14">
        <v>815495</v>
      </c>
      <c r="AA464" s="24">
        <f t="shared" si="130"/>
        <v>978594</v>
      </c>
      <c r="AB464" s="25">
        <f t="shared" si="131"/>
        <v>1051988.55</v>
      </c>
      <c r="AC464" s="14">
        <v>978594</v>
      </c>
      <c r="AD464" s="27">
        <f t="shared" si="132"/>
        <v>1174312.8</v>
      </c>
      <c r="AE464" s="28">
        <f t="shared" si="133"/>
        <v>1262386.26</v>
      </c>
    </row>
    <row r="465" spans="1:31" x14ac:dyDescent="0.25">
      <c r="A465" s="31">
        <v>52</v>
      </c>
      <c r="B465" s="12" t="s">
        <v>124</v>
      </c>
      <c r="C465" s="32" t="s">
        <v>129</v>
      </c>
      <c r="D465" s="23" t="str">
        <f t="shared" si="119"/>
        <v>CALABAR-DAMBOA</v>
      </c>
      <c r="E465" s="23" t="s">
        <v>118</v>
      </c>
      <c r="F465" s="23" t="str">
        <f>_xlfn.XLOOKUP(Table2[[#This Row],[State]],[1]!Table1[States],[1]!Table1[Geo Zones])</f>
        <v>North East</v>
      </c>
      <c r="G465" s="14">
        <v>2112</v>
      </c>
      <c r="H465" s="12">
        <v>0</v>
      </c>
      <c r="I465" s="24">
        <f t="shared" si="134"/>
        <v>0</v>
      </c>
      <c r="J465" s="25">
        <f t="shared" si="120"/>
        <v>0</v>
      </c>
      <c r="K465" s="12">
        <v>0</v>
      </c>
      <c r="L465" s="24">
        <f t="shared" si="135"/>
        <v>0</v>
      </c>
      <c r="M465" s="25">
        <f t="shared" si="121"/>
        <v>0</v>
      </c>
      <c r="N465" s="12">
        <v>0</v>
      </c>
      <c r="O465" s="24">
        <f t="shared" si="122"/>
        <v>0</v>
      </c>
      <c r="P465" s="25">
        <f t="shared" si="123"/>
        <v>0</v>
      </c>
      <c r="Q465" s="14">
        <v>338290</v>
      </c>
      <c r="R465" s="24">
        <f t="shared" si="124"/>
        <v>405948</v>
      </c>
      <c r="S465" s="25">
        <f t="shared" si="125"/>
        <v>436394.1</v>
      </c>
      <c r="T465" s="33">
        <v>545630</v>
      </c>
      <c r="U465" s="24">
        <f t="shared" si="126"/>
        <v>654756</v>
      </c>
      <c r="V465" s="25">
        <f t="shared" si="127"/>
        <v>703862.7</v>
      </c>
      <c r="W465" s="33">
        <v>654756</v>
      </c>
      <c r="X465" s="24">
        <f t="shared" si="128"/>
        <v>785707.2</v>
      </c>
      <c r="Y465" s="25">
        <f t="shared" si="129"/>
        <v>844635.24</v>
      </c>
      <c r="Z465" s="14">
        <v>763881</v>
      </c>
      <c r="AA465" s="24">
        <f t="shared" si="130"/>
        <v>916657.2</v>
      </c>
      <c r="AB465" s="25">
        <f t="shared" si="131"/>
        <v>985406.49</v>
      </c>
      <c r="AC465" s="14">
        <v>916658</v>
      </c>
      <c r="AD465" s="27">
        <f t="shared" si="132"/>
        <v>1099989.5999999999</v>
      </c>
      <c r="AE465" s="28">
        <f t="shared" si="133"/>
        <v>1182488.8199999998</v>
      </c>
    </row>
    <row r="466" spans="1:31" x14ac:dyDescent="0.25">
      <c r="A466" s="31">
        <v>53</v>
      </c>
      <c r="B466" s="12" t="s">
        <v>124</v>
      </c>
      <c r="C466" s="32" t="s">
        <v>130</v>
      </c>
      <c r="D466" s="23" t="str">
        <f t="shared" si="119"/>
        <v>CALABAR-DANDUME</v>
      </c>
      <c r="E466" s="23" t="s">
        <v>131</v>
      </c>
      <c r="F466" s="23" t="str">
        <f>_xlfn.XLOOKUP(Table2[[#This Row],[State]],[1]!Table1[States],[1]!Table1[Geo Zones])</f>
        <v>North West</v>
      </c>
      <c r="G466" s="14">
        <v>2287</v>
      </c>
      <c r="H466" s="12">
        <v>0</v>
      </c>
      <c r="I466" s="24">
        <f t="shared" si="134"/>
        <v>0</v>
      </c>
      <c r="J466" s="25">
        <f t="shared" si="120"/>
        <v>0</v>
      </c>
      <c r="K466" s="12">
        <v>0</v>
      </c>
      <c r="L466" s="24">
        <f t="shared" si="135"/>
        <v>0</v>
      </c>
      <c r="M466" s="25">
        <f t="shared" si="121"/>
        <v>0</v>
      </c>
      <c r="N466" s="12">
        <v>0</v>
      </c>
      <c r="O466" s="24">
        <f t="shared" si="122"/>
        <v>0</v>
      </c>
      <c r="P466" s="25">
        <f t="shared" si="123"/>
        <v>0</v>
      </c>
      <c r="Q466" s="14">
        <v>361148</v>
      </c>
      <c r="R466" s="24">
        <f t="shared" si="124"/>
        <v>433377.6</v>
      </c>
      <c r="S466" s="25">
        <f t="shared" si="125"/>
        <v>465880.92</v>
      </c>
      <c r="T466" s="33">
        <v>582496</v>
      </c>
      <c r="U466" s="24">
        <f t="shared" si="126"/>
        <v>698995.19999999995</v>
      </c>
      <c r="V466" s="25">
        <f t="shared" si="127"/>
        <v>751419.84</v>
      </c>
      <c r="W466" s="33">
        <v>698996</v>
      </c>
      <c r="X466" s="24">
        <f t="shared" si="128"/>
        <v>838795.2</v>
      </c>
      <c r="Y466" s="25">
        <f t="shared" si="129"/>
        <v>901704.84</v>
      </c>
      <c r="Z466" s="14">
        <v>815495</v>
      </c>
      <c r="AA466" s="24">
        <f t="shared" si="130"/>
        <v>978594</v>
      </c>
      <c r="AB466" s="25">
        <f t="shared" si="131"/>
        <v>1051988.55</v>
      </c>
      <c r="AC466" s="14">
        <v>978594</v>
      </c>
      <c r="AD466" s="27">
        <f t="shared" si="132"/>
        <v>1174312.8</v>
      </c>
      <c r="AE466" s="28">
        <f t="shared" si="133"/>
        <v>1262386.26</v>
      </c>
    </row>
    <row r="467" spans="1:31" x14ac:dyDescent="0.25">
      <c r="A467" s="31">
        <v>54</v>
      </c>
      <c r="B467" s="12" t="s">
        <v>124</v>
      </c>
      <c r="C467" s="32" t="s">
        <v>132</v>
      </c>
      <c r="D467" s="23" t="str">
        <f t="shared" si="119"/>
        <v>CALABAR-DANJA</v>
      </c>
      <c r="E467" s="23" t="s">
        <v>131</v>
      </c>
      <c r="F467" s="23" t="str">
        <f>_xlfn.XLOOKUP(Table2[[#This Row],[State]],[1]!Table1[States],[1]!Table1[Geo Zones])</f>
        <v>North West</v>
      </c>
      <c r="G467" s="14">
        <v>1897</v>
      </c>
      <c r="H467" s="12">
        <v>0</v>
      </c>
      <c r="I467" s="24">
        <f t="shared" si="134"/>
        <v>0</v>
      </c>
      <c r="J467" s="25">
        <f t="shared" si="120"/>
        <v>0</v>
      </c>
      <c r="K467" s="12">
        <v>0</v>
      </c>
      <c r="L467" s="24">
        <f t="shared" si="135"/>
        <v>0</v>
      </c>
      <c r="M467" s="25">
        <f t="shared" si="121"/>
        <v>0</v>
      </c>
      <c r="N467" s="12">
        <v>0</v>
      </c>
      <c r="O467" s="24">
        <f t="shared" si="122"/>
        <v>0</v>
      </c>
      <c r="P467" s="25">
        <f t="shared" si="123"/>
        <v>0</v>
      </c>
      <c r="Q467" s="14">
        <v>290400</v>
      </c>
      <c r="R467" s="24">
        <f t="shared" si="124"/>
        <v>348480</v>
      </c>
      <c r="S467" s="25">
        <f t="shared" si="125"/>
        <v>374616</v>
      </c>
      <c r="T467" s="33">
        <v>468388</v>
      </c>
      <c r="U467" s="24">
        <f t="shared" si="126"/>
        <v>562065.6</v>
      </c>
      <c r="V467" s="25">
        <f t="shared" si="127"/>
        <v>604220.52</v>
      </c>
      <c r="W467" s="33">
        <v>562065</v>
      </c>
      <c r="X467" s="24">
        <f t="shared" si="128"/>
        <v>674478</v>
      </c>
      <c r="Y467" s="25">
        <f t="shared" si="129"/>
        <v>725063.85</v>
      </c>
      <c r="Z467" s="14">
        <v>655743</v>
      </c>
      <c r="AA467" s="24">
        <f t="shared" si="130"/>
        <v>786891.6</v>
      </c>
      <c r="AB467" s="25">
        <f t="shared" si="131"/>
        <v>845908.47</v>
      </c>
      <c r="AC467" s="14">
        <v>786891</v>
      </c>
      <c r="AD467" s="27">
        <f t="shared" si="132"/>
        <v>944269.2</v>
      </c>
      <c r="AE467" s="28">
        <f t="shared" si="133"/>
        <v>1015089.3899999999</v>
      </c>
    </row>
    <row r="468" spans="1:31" x14ac:dyDescent="0.25">
      <c r="A468" s="31">
        <v>55</v>
      </c>
      <c r="B468" s="12" t="s">
        <v>124</v>
      </c>
      <c r="C468" s="32" t="s">
        <v>133</v>
      </c>
      <c r="D468" s="23" t="str">
        <f t="shared" si="119"/>
        <v>CALABAR-DAURA</v>
      </c>
      <c r="E468" s="23" t="s">
        <v>131</v>
      </c>
      <c r="F468" s="23" t="str">
        <f>_xlfn.XLOOKUP(Table2[[#This Row],[State]],[1]!Table1[States],[1]!Table1[Geo Zones])</f>
        <v>North West</v>
      </c>
      <c r="G468" s="14">
        <v>2331</v>
      </c>
      <c r="H468" s="12">
        <v>0</v>
      </c>
      <c r="I468" s="24">
        <f t="shared" si="134"/>
        <v>0</v>
      </c>
      <c r="J468" s="25">
        <f t="shared" si="120"/>
        <v>0</v>
      </c>
      <c r="K468" s="12">
        <v>0</v>
      </c>
      <c r="L468" s="24">
        <f t="shared" si="135"/>
        <v>0</v>
      </c>
      <c r="M468" s="25">
        <f t="shared" si="121"/>
        <v>0</v>
      </c>
      <c r="N468" s="12">
        <v>0</v>
      </c>
      <c r="O468" s="24">
        <f t="shared" si="122"/>
        <v>0</v>
      </c>
      <c r="P468" s="25">
        <f t="shared" si="123"/>
        <v>0</v>
      </c>
      <c r="Q468" s="14">
        <v>359156</v>
      </c>
      <c r="R468" s="24">
        <f t="shared" si="124"/>
        <v>430987.2</v>
      </c>
      <c r="S468" s="25">
        <f t="shared" si="125"/>
        <v>463311.24</v>
      </c>
      <c r="T468" s="33">
        <v>579283</v>
      </c>
      <c r="U468" s="24">
        <f t="shared" si="126"/>
        <v>695139.6</v>
      </c>
      <c r="V468" s="25">
        <f t="shared" si="127"/>
        <v>747275.07</v>
      </c>
      <c r="W468" s="33">
        <v>695140</v>
      </c>
      <c r="X468" s="24">
        <f t="shared" si="128"/>
        <v>834168</v>
      </c>
      <c r="Y468" s="25">
        <f t="shared" si="129"/>
        <v>896730.6</v>
      </c>
      <c r="Z468" s="14">
        <v>810997</v>
      </c>
      <c r="AA468" s="24">
        <f t="shared" si="130"/>
        <v>973196.39999999991</v>
      </c>
      <c r="AB468" s="25">
        <f t="shared" si="131"/>
        <v>1046186.1299999999</v>
      </c>
      <c r="AC468" s="14">
        <v>973196</v>
      </c>
      <c r="AD468" s="27">
        <f t="shared" si="132"/>
        <v>1167835.2</v>
      </c>
      <c r="AE468" s="28">
        <f t="shared" si="133"/>
        <v>1255422.8399999999</v>
      </c>
    </row>
    <row r="469" spans="1:31" x14ac:dyDescent="0.25">
      <c r="A469" s="31">
        <v>56</v>
      </c>
      <c r="B469" s="12" t="s">
        <v>124</v>
      </c>
      <c r="C469" s="32" t="s">
        <v>469</v>
      </c>
      <c r="D469" s="23" t="str">
        <f t="shared" si="119"/>
        <v>CALABAR-DONGA</v>
      </c>
      <c r="E469" s="23" t="s">
        <v>182</v>
      </c>
      <c r="F469" s="23" t="str">
        <f>_xlfn.XLOOKUP(Table2[[#This Row],[State]],[1]!Table1[States],[1]!Table1[Geo Zones])</f>
        <v>North East</v>
      </c>
      <c r="G469" s="14">
        <v>1040</v>
      </c>
      <c r="H469" s="12">
        <v>0</v>
      </c>
      <c r="I469" s="24">
        <f t="shared" si="134"/>
        <v>0</v>
      </c>
      <c r="J469" s="25">
        <f t="shared" si="120"/>
        <v>0</v>
      </c>
      <c r="K469" s="12">
        <v>0</v>
      </c>
      <c r="L469" s="24">
        <f t="shared" si="135"/>
        <v>0</v>
      </c>
      <c r="M469" s="25">
        <f t="shared" si="121"/>
        <v>0</v>
      </c>
      <c r="N469" s="12">
        <v>0</v>
      </c>
      <c r="O469" s="24">
        <f t="shared" si="122"/>
        <v>0</v>
      </c>
      <c r="P469" s="25">
        <f t="shared" si="123"/>
        <v>0</v>
      </c>
      <c r="Q469" s="14">
        <v>225803</v>
      </c>
      <c r="R469" s="24">
        <f t="shared" si="124"/>
        <v>270963.59999999998</v>
      </c>
      <c r="S469" s="25">
        <f t="shared" si="125"/>
        <v>291285.87</v>
      </c>
      <c r="T469" s="33">
        <v>364199</v>
      </c>
      <c r="U469" s="24">
        <f t="shared" si="126"/>
        <v>437038.8</v>
      </c>
      <c r="V469" s="25">
        <f t="shared" si="127"/>
        <v>469816.70999999996</v>
      </c>
      <c r="W469" s="33">
        <v>437039</v>
      </c>
      <c r="X469" s="24">
        <f t="shared" si="128"/>
        <v>524446.79999999993</v>
      </c>
      <c r="Y469" s="25">
        <f t="shared" si="129"/>
        <v>563780.30999999994</v>
      </c>
      <c r="Z469" s="14">
        <v>509879</v>
      </c>
      <c r="AA469" s="24">
        <f t="shared" si="130"/>
        <v>611854.79999999993</v>
      </c>
      <c r="AB469" s="25">
        <f t="shared" si="131"/>
        <v>657743.90999999992</v>
      </c>
      <c r="AC469" s="14">
        <v>611854</v>
      </c>
      <c r="AD469" s="27">
        <f t="shared" si="132"/>
        <v>734224.79999999993</v>
      </c>
      <c r="AE469" s="28">
        <f t="shared" si="133"/>
        <v>789291.65999999992</v>
      </c>
    </row>
    <row r="470" spans="1:31" x14ac:dyDescent="0.25">
      <c r="A470" s="31">
        <v>57</v>
      </c>
      <c r="B470" s="12" t="s">
        <v>124</v>
      </c>
      <c r="C470" s="32" t="s">
        <v>135</v>
      </c>
      <c r="D470" s="23" t="str">
        <f t="shared" si="119"/>
        <v>CALABAR-DUTSE</v>
      </c>
      <c r="E470" s="23" t="s">
        <v>136</v>
      </c>
      <c r="F470" s="23" t="str">
        <f>_xlfn.XLOOKUP(Table2[[#This Row],[State]],[1]!Table1[States],[1]!Table1[Geo Zones])</f>
        <v>North West</v>
      </c>
      <c r="G470" s="14">
        <v>2007</v>
      </c>
      <c r="H470" s="12">
        <v>0</v>
      </c>
      <c r="I470" s="24">
        <f t="shared" si="134"/>
        <v>0</v>
      </c>
      <c r="J470" s="25">
        <f t="shared" si="120"/>
        <v>0</v>
      </c>
      <c r="K470" s="12">
        <v>0</v>
      </c>
      <c r="L470" s="24">
        <f t="shared" si="135"/>
        <v>0</v>
      </c>
      <c r="M470" s="25">
        <f t="shared" si="121"/>
        <v>0</v>
      </c>
      <c r="N470" s="12">
        <v>0</v>
      </c>
      <c r="O470" s="24">
        <f t="shared" si="122"/>
        <v>0</v>
      </c>
      <c r="P470" s="25">
        <f t="shared" si="123"/>
        <v>0</v>
      </c>
      <c r="Q470" s="14">
        <v>330062</v>
      </c>
      <c r="R470" s="24">
        <f t="shared" si="124"/>
        <v>396074.39999999997</v>
      </c>
      <c r="S470" s="25">
        <f t="shared" si="125"/>
        <v>425779.98</v>
      </c>
      <c r="T470" s="33">
        <v>532358</v>
      </c>
      <c r="U470" s="24">
        <f t="shared" si="126"/>
        <v>638829.6</v>
      </c>
      <c r="V470" s="25">
        <f t="shared" si="127"/>
        <v>686741.82</v>
      </c>
      <c r="W470" s="33">
        <v>638829</v>
      </c>
      <c r="X470" s="24">
        <f t="shared" si="128"/>
        <v>766594.79999999993</v>
      </c>
      <c r="Y470" s="25">
        <f t="shared" si="129"/>
        <v>824089.40999999992</v>
      </c>
      <c r="Z470" s="14">
        <v>745301</v>
      </c>
      <c r="AA470" s="24">
        <f t="shared" si="130"/>
        <v>894361.2</v>
      </c>
      <c r="AB470" s="25">
        <f t="shared" si="131"/>
        <v>961438.28999999992</v>
      </c>
      <c r="AC470" s="14">
        <v>894361</v>
      </c>
      <c r="AD470" s="27">
        <f t="shared" si="132"/>
        <v>1073233.2</v>
      </c>
      <c r="AE470" s="28">
        <f t="shared" si="133"/>
        <v>1153725.69</v>
      </c>
    </row>
    <row r="471" spans="1:31" x14ac:dyDescent="0.25">
      <c r="A471" s="31">
        <v>58</v>
      </c>
      <c r="B471" s="12" t="s">
        <v>124</v>
      </c>
      <c r="C471" s="32" t="s">
        <v>139</v>
      </c>
      <c r="D471" s="23" t="str">
        <f t="shared" si="119"/>
        <v>CALABAR-EDE</v>
      </c>
      <c r="E471" s="23" t="s">
        <v>87</v>
      </c>
      <c r="F471" s="23" t="str">
        <f>_xlfn.XLOOKUP(Table2[[#This Row],[State]],[1]!Table1[States],[1]!Table1[Geo Zones])</f>
        <v>South West</v>
      </c>
      <c r="G471" s="14">
        <v>1407</v>
      </c>
      <c r="H471" s="12">
        <v>0</v>
      </c>
      <c r="I471" s="24">
        <f t="shared" si="134"/>
        <v>0</v>
      </c>
      <c r="J471" s="25">
        <f t="shared" si="120"/>
        <v>0</v>
      </c>
      <c r="K471" s="12">
        <v>0</v>
      </c>
      <c r="L471" s="24">
        <f t="shared" si="135"/>
        <v>0</v>
      </c>
      <c r="M471" s="25">
        <f t="shared" si="121"/>
        <v>0</v>
      </c>
      <c r="N471" s="12">
        <v>0</v>
      </c>
      <c r="O471" s="24">
        <f t="shared" si="122"/>
        <v>0</v>
      </c>
      <c r="P471" s="25">
        <f t="shared" si="123"/>
        <v>0</v>
      </c>
      <c r="Q471" s="14">
        <v>265146</v>
      </c>
      <c r="R471" s="24">
        <f t="shared" si="124"/>
        <v>318175.2</v>
      </c>
      <c r="S471" s="25">
        <f t="shared" si="125"/>
        <v>342038.34</v>
      </c>
      <c r="T471" s="33">
        <v>427656</v>
      </c>
      <c r="U471" s="24">
        <f t="shared" si="126"/>
        <v>513187.19999999995</v>
      </c>
      <c r="V471" s="25">
        <f t="shared" si="127"/>
        <v>551676.24</v>
      </c>
      <c r="W471" s="33">
        <v>513187</v>
      </c>
      <c r="X471" s="24">
        <f t="shared" si="128"/>
        <v>615824.4</v>
      </c>
      <c r="Y471" s="25">
        <f t="shared" si="129"/>
        <v>662011.23</v>
      </c>
      <c r="Z471" s="14">
        <v>598718</v>
      </c>
      <c r="AA471" s="24">
        <f t="shared" si="130"/>
        <v>718461.6</v>
      </c>
      <c r="AB471" s="25">
        <f t="shared" si="131"/>
        <v>772346.22</v>
      </c>
      <c r="AC471" s="14">
        <v>718461</v>
      </c>
      <c r="AD471" s="27">
        <f t="shared" si="132"/>
        <v>862153.2</v>
      </c>
      <c r="AE471" s="28">
        <f t="shared" si="133"/>
        <v>926814.69</v>
      </c>
    </row>
    <row r="472" spans="1:31" x14ac:dyDescent="0.25">
      <c r="A472" s="31">
        <v>59</v>
      </c>
      <c r="B472" s="12" t="s">
        <v>124</v>
      </c>
      <c r="C472" s="32" t="s">
        <v>140</v>
      </c>
      <c r="D472" s="23" t="str">
        <f t="shared" si="119"/>
        <v>CALABAR-EFFON-ALAIYE</v>
      </c>
      <c r="E472" s="23" t="s">
        <v>36</v>
      </c>
      <c r="F472" s="23" t="str">
        <f>_xlfn.XLOOKUP(Table2[[#This Row],[State]],[1]!Table1[States],[1]!Table1[Geo Zones])</f>
        <v>South West</v>
      </c>
      <c r="G472" s="14">
        <v>1216</v>
      </c>
      <c r="H472" s="12">
        <v>0</v>
      </c>
      <c r="I472" s="24">
        <f t="shared" si="134"/>
        <v>0</v>
      </c>
      <c r="J472" s="25">
        <f t="shared" si="120"/>
        <v>0</v>
      </c>
      <c r="K472" s="12">
        <v>0</v>
      </c>
      <c r="L472" s="24">
        <f t="shared" si="135"/>
        <v>0</v>
      </c>
      <c r="M472" s="25">
        <f t="shared" si="121"/>
        <v>0</v>
      </c>
      <c r="N472" s="12">
        <v>0</v>
      </c>
      <c r="O472" s="24">
        <f t="shared" si="122"/>
        <v>0</v>
      </c>
      <c r="P472" s="25">
        <f t="shared" si="123"/>
        <v>0</v>
      </c>
      <c r="Q472" s="14">
        <v>240220</v>
      </c>
      <c r="R472" s="24">
        <f t="shared" si="124"/>
        <v>288264</v>
      </c>
      <c r="S472" s="25">
        <f t="shared" si="125"/>
        <v>309883.8</v>
      </c>
      <c r="T472" s="33">
        <v>387451</v>
      </c>
      <c r="U472" s="24">
        <f t="shared" si="126"/>
        <v>464941.2</v>
      </c>
      <c r="V472" s="25">
        <f t="shared" si="127"/>
        <v>499811.79000000004</v>
      </c>
      <c r="W472" s="33">
        <v>464942</v>
      </c>
      <c r="X472" s="24">
        <f t="shared" si="128"/>
        <v>557930.4</v>
      </c>
      <c r="Y472" s="25">
        <f t="shared" si="129"/>
        <v>599775.18000000005</v>
      </c>
      <c r="Z472" s="14">
        <v>542432</v>
      </c>
      <c r="AA472" s="24">
        <f t="shared" si="130"/>
        <v>650918.40000000002</v>
      </c>
      <c r="AB472" s="25">
        <f t="shared" si="131"/>
        <v>699737.28</v>
      </c>
      <c r="AC472" s="14">
        <v>650918</v>
      </c>
      <c r="AD472" s="27">
        <f t="shared" si="132"/>
        <v>781101.6</v>
      </c>
      <c r="AE472" s="28">
        <f t="shared" si="133"/>
        <v>839684.22</v>
      </c>
    </row>
    <row r="473" spans="1:31" x14ac:dyDescent="0.25">
      <c r="A473" s="31">
        <v>60</v>
      </c>
      <c r="B473" s="12" t="s">
        <v>124</v>
      </c>
      <c r="C473" s="32" t="s">
        <v>146</v>
      </c>
      <c r="D473" s="23" t="str">
        <f t="shared" si="119"/>
        <v>CALABAR-EKET</v>
      </c>
      <c r="E473" s="23" t="s">
        <v>147</v>
      </c>
      <c r="F473" s="23" t="str">
        <f>_xlfn.XLOOKUP(Table2[[#This Row],[State]],[1]!Table1[States],[1]!Table1[Geo Zones])</f>
        <v>South South</v>
      </c>
      <c r="G473" s="14">
        <v>292</v>
      </c>
      <c r="H473" s="12">
        <v>0</v>
      </c>
      <c r="I473" s="24">
        <f t="shared" si="134"/>
        <v>0</v>
      </c>
      <c r="J473" s="25">
        <f t="shared" si="120"/>
        <v>0</v>
      </c>
      <c r="K473" s="12">
        <v>0</v>
      </c>
      <c r="L473" s="24">
        <f t="shared" si="135"/>
        <v>0</v>
      </c>
      <c r="M473" s="25">
        <f t="shared" si="121"/>
        <v>0</v>
      </c>
      <c r="N473" s="12">
        <v>0</v>
      </c>
      <c r="O473" s="24">
        <f t="shared" si="122"/>
        <v>0</v>
      </c>
      <c r="P473" s="25">
        <f t="shared" si="123"/>
        <v>0</v>
      </c>
      <c r="Q473" s="14">
        <v>105164</v>
      </c>
      <c r="R473" s="24">
        <f t="shared" si="124"/>
        <v>126196.79999999999</v>
      </c>
      <c r="S473" s="25">
        <f t="shared" si="125"/>
        <v>135661.56</v>
      </c>
      <c r="T473" s="33">
        <v>169619</v>
      </c>
      <c r="U473" s="24">
        <f t="shared" si="126"/>
        <v>203542.8</v>
      </c>
      <c r="V473" s="25">
        <f t="shared" si="127"/>
        <v>218808.50999999998</v>
      </c>
      <c r="W473" s="33">
        <v>203542</v>
      </c>
      <c r="X473" s="24">
        <f t="shared" si="128"/>
        <v>244250.4</v>
      </c>
      <c r="Y473" s="25">
        <f t="shared" si="129"/>
        <v>262569.18</v>
      </c>
      <c r="Z473" s="14">
        <v>237466</v>
      </c>
      <c r="AA473" s="24">
        <f t="shared" si="130"/>
        <v>284959.2</v>
      </c>
      <c r="AB473" s="25">
        <f t="shared" si="131"/>
        <v>306331.14</v>
      </c>
      <c r="AC473" s="14">
        <v>284959</v>
      </c>
      <c r="AD473" s="27">
        <f t="shared" si="132"/>
        <v>341950.8</v>
      </c>
      <c r="AE473" s="28">
        <f t="shared" si="133"/>
        <v>367597.11</v>
      </c>
    </row>
    <row r="474" spans="1:31" x14ac:dyDescent="0.25">
      <c r="A474" s="31">
        <v>61</v>
      </c>
      <c r="B474" s="12" t="s">
        <v>124</v>
      </c>
      <c r="C474" s="32" t="s">
        <v>149</v>
      </c>
      <c r="D474" s="23" t="str">
        <f t="shared" si="119"/>
        <v>CALABAR-EKPOMA</v>
      </c>
      <c r="E474" s="23" t="s">
        <v>45</v>
      </c>
      <c r="F474" s="23" t="str">
        <f>_xlfn.XLOOKUP(Table2[[#This Row],[State]],[1]!Table1[States],[1]!Table1[Geo Zones])</f>
        <v>South South</v>
      </c>
      <c r="G474" s="14">
        <v>845</v>
      </c>
      <c r="H474" s="12">
        <v>0</v>
      </c>
      <c r="I474" s="24">
        <f t="shared" si="134"/>
        <v>0</v>
      </c>
      <c r="J474" s="25">
        <f t="shared" si="120"/>
        <v>0</v>
      </c>
      <c r="K474" s="12">
        <v>0</v>
      </c>
      <c r="L474" s="24">
        <f t="shared" si="135"/>
        <v>0</v>
      </c>
      <c r="M474" s="25">
        <f t="shared" si="121"/>
        <v>0</v>
      </c>
      <c r="N474" s="12">
        <v>0</v>
      </c>
      <c r="O474" s="24">
        <f t="shared" si="122"/>
        <v>0</v>
      </c>
      <c r="P474" s="25">
        <f t="shared" si="123"/>
        <v>0</v>
      </c>
      <c r="Q474" s="14">
        <v>184784</v>
      </c>
      <c r="R474" s="24">
        <f t="shared" si="124"/>
        <v>221740.79999999999</v>
      </c>
      <c r="S474" s="25">
        <f t="shared" si="125"/>
        <v>238371.36</v>
      </c>
      <c r="T474" s="33">
        <v>298040</v>
      </c>
      <c r="U474" s="24">
        <f t="shared" si="126"/>
        <v>357648</v>
      </c>
      <c r="V474" s="25">
        <f t="shared" si="127"/>
        <v>384471.6</v>
      </c>
      <c r="W474" s="33">
        <v>357647</v>
      </c>
      <c r="X474" s="24">
        <f t="shared" si="128"/>
        <v>429176.39999999997</v>
      </c>
      <c r="Y474" s="25">
        <f t="shared" si="129"/>
        <v>461364.62999999995</v>
      </c>
      <c r="Z474" s="14">
        <v>417255</v>
      </c>
      <c r="AA474" s="24">
        <f t="shared" si="130"/>
        <v>500706</v>
      </c>
      <c r="AB474" s="25">
        <f t="shared" si="131"/>
        <v>538258.94999999995</v>
      </c>
      <c r="AC474" s="14">
        <v>500706</v>
      </c>
      <c r="AD474" s="27">
        <f t="shared" si="132"/>
        <v>600847.19999999995</v>
      </c>
      <c r="AE474" s="28">
        <f t="shared" si="133"/>
        <v>645910.74</v>
      </c>
    </row>
    <row r="475" spans="1:31" x14ac:dyDescent="0.25">
      <c r="A475" s="31">
        <v>62</v>
      </c>
      <c r="B475" s="12" t="s">
        <v>124</v>
      </c>
      <c r="C475" s="32" t="s">
        <v>150</v>
      </c>
      <c r="D475" s="23" t="str">
        <f t="shared" si="119"/>
        <v>CALABAR-EKWULOBIA</v>
      </c>
      <c r="E475" s="23" t="s">
        <v>18</v>
      </c>
      <c r="F475" s="23" t="str">
        <f>_xlfn.XLOOKUP(Table2[[#This Row],[State]],[1]!Table1[States],[1]!Table1[Geo Zones])</f>
        <v>South East</v>
      </c>
      <c r="G475" s="14">
        <v>503</v>
      </c>
      <c r="H475" s="12">
        <v>0</v>
      </c>
      <c r="I475" s="24">
        <f t="shared" si="134"/>
        <v>0</v>
      </c>
      <c r="J475" s="25">
        <f t="shared" si="120"/>
        <v>0</v>
      </c>
      <c r="K475" s="12">
        <v>0</v>
      </c>
      <c r="L475" s="24">
        <f t="shared" si="135"/>
        <v>0</v>
      </c>
      <c r="M475" s="25">
        <f t="shared" si="121"/>
        <v>0</v>
      </c>
      <c r="N475" s="12">
        <v>0</v>
      </c>
      <c r="O475" s="24">
        <f t="shared" si="122"/>
        <v>0</v>
      </c>
      <c r="P475" s="25">
        <f t="shared" si="123"/>
        <v>0</v>
      </c>
      <c r="Q475" s="14">
        <v>120110</v>
      </c>
      <c r="R475" s="24">
        <f t="shared" si="124"/>
        <v>144132</v>
      </c>
      <c r="S475" s="25">
        <f t="shared" si="125"/>
        <v>154941.9</v>
      </c>
      <c r="T475" s="33">
        <v>193726</v>
      </c>
      <c r="U475" s="24">
        <f t="shared" si="126"/>
        <v>232471.19999999998</v>
      </c>
      <c r="V475" s="25">
        <f t="shared" si="127"/>
        <v>249906.53999999998</v>
      </c>
      <c r="W475" s="33">
        <v>232471</v>
      </c>
      <c r="X475" s="24">
        <f t="shared" si="128"/>
        <v>278965.2</v>
      </c>
      <c r="Y475" s="25">
        <f t="shared" si="129"/>
        <v>299887.59000000003</v>
      </c>
      <c r="Z475" s="14">
        <v>271216</v>
      </c>
      <c r="AA475" s="24">
        <f t="shared" si="130"/>
        <v>325459.20000000001</v>
      </c>
      <c r="AB475" s="25">
        <f t="shared" si="131"/>
        <v>349868.64</v>
      </c>
      <c r="AC475" s="14">
        <v>325459</v>
      </c>
      <c r="AD475" s="27">
        <f t="shared" si="132"/>
        <v>390550.8</v>
      </c>
      <c r="AE475" s="28">
        <f t="shared" si="133"/>
        <v>419842.11</v>
      </c>
    </row>
    <row r="476" spans="1:31" x14ac:dyDescent="0.25">
      <c r="A476" s="31">
        <v>63</v>
      </c>
      <c r="B476" s="12" t="s">
        <v>124</v>
      </c>
      <c r="C476" s="32" t="s">
        <v>151</v>
      </c>
      <c r="D476" s="23" t="str">
        <f t="shared" si="119"/>
        <v>CALABAR-ENUGU</v>
      </c>
      <c r="E476" s="23" t="s">
        <v>152</v>
      </c>
      <c r="F476" s="23" t="str">
        <f>_xlfn.XLOOKUP(Table2[[#This Row],[State]],[1]!Table1[States],[1]!Table1[Geo Zones])</f>
        <v>South East</v>
      </c>
      <c r="G476" s="14">
        <v>540</v>
      </c>
      <c r="H476" s="12">
        <v>0</v>
      </c>
      <c r="I476" s="24">
        <f t="shared" si="134"/>
        <v>0</v>
      </c>
      <c r="J476" s="25">
        <f t="shared" si="120"/>
        <v>0</v>
      </c>
      <c r="K476" s="12">
        <v>0</v>
      </c>
      <c r="L476" s="24">
        <f t="shared" si="135"/>
        <v>0</v>
      </c>
      <c r="M476" s="25">
        <f t="shared" si="121"/>
        <v>0</v>
      </c>
      <c r="N476" s="12">
        <v>0</v>
      </c>
      <c r="O476" s="24">
        <f t="shared" si="122"/>
        <v>0</v>
      </c>
      <c r="P476" s="25">
        <f t="shared" si="123"/>
        <v>0</v>
      </c>
      <c r="Q476" s="14">
        <v>136765</v>
      </c>
      <c r="R476" s="24">
        <f t="shared" si="124"/>
        <v>164118</v>
      </c>
      <c r="S476" s="25">
        <f t="shared" si="125"/>
        <v>176426.85</v>
      </c>
      <c r="T476" s="33">
        <v>220588</v>
      </c>
      <c r="U476" s="24">
        <f t="shared" si="126"/>
        <v>264705.59999999998</v>
      </c>
      <c r="V476" s="25">
        <f t="shared" si="127"/>
        <v>284558.51999999996</v>
      </c>
      <c r="W476" s="33">
        <v>264706</v>
      </c>
      <c r="X476" s="24">
        <f t="shared" si="128"/>
        <v>317647.2</v>
      </c>
      <c r="Y476" s="25">
        <f t="shared" si="129"/>
        <v>341470.74</v>
      </c>
      <c r="Z476" s="14">
        <v>308823</v>
      </c>
      <c r="AA476" s="24">
        <f t="shared" si="130"/>
        <v>370587.6</v>
      </c>
      <c r="AB476" s="25">
        <f t="shared" si="131"/>
        <v>398381.67</v>
      </c>
      <c r="AC476" s="14">
        <v>370588</v>
      </c>
      <c r="AD476" s="27">
        <f t="shared" si="132"/>
        <v>444705.6</v>
      </c>
      <c r="AE476" s="28">
        <f t="shared" si="133"/>
        <v>478058.51999999996</v>
      </c>
    </row>
    <row r="477" spans="1:31" x14ac:dyDescent="0.25">
      <c r="A477" s="31">
        <v>64</v>
      </c>
      <c r="B477" s="12" t="s">
        <v>124</v>
      </c>
      <c r="C477" s="32" t="s">
        <v>153</v>
      </c>
      <c r="D477" s="23" t="str">
        <f t="shared" si="119"/>
        <v>CALABAR-ENUGU-UKWU</v>
      </c>
      <c r="E477" s="23" t="s">
        <v>18</v>
      </c>
      <c r="F477" s="23" t="str">
        <f>_xlfn.XLOOKUP(Table2[[#This Row],[State]],[1]!Table1[States],[1]!Table1[Geo Zones])</f>
        <v>South East</v>
      </c>
      <c r="G477" s="14">
        <v>389</v>
      </c>
      <c r="H477" s="12">
        <v>0</v>
      </c>
      <c r="I477" s="24">
        <f t="shared" si="134"/>
        <v>0</v>
      </c>
      <c r="J477" s="25">
        <f t="shared" si="120"/>
        <v>0</v>
      </c>
      <c r="K477" s="12">
        <v>0</v>
      </c>
      <c r="L477" s="24">
        <f t="shared" si="135"/>
        <v>0</v>
      </c>
      <c r="M477" s="25">
        <f t="shared" si="121"/>
        <v>0</v>
      </c>
      <c r="N477" s="12">
        <v>0</v>
      </c>
      <c r="O477" s="24">
        <f t="shared" si="122"/>
        <v>0</v>
      </c>
      <c r="P477" s="25">
        <f t="shared" si="123"/>
        <v>0</v>
      </c>
      <c r="Q477" s="14">
        <v>93316</v>
      </c>
      <c r="R477" s="24">
        <f t="shared" si="124"/>
        <v>111979.2</v>
      </c>
      <c r="S477" s="25">
        <f t="shared" si="125"/>
        <v>120377.64</v>
      </c>
      <c r="T477" s="33">
        <v>150510</v>
      </c>
      <c r="U477" s="24">
        <f t="shared" si="126"/>
        <v>180612</v>
      </c>
      <c r="V477" s="25">
        <f t="shared" si="127"/>
        <v>194157.9</v>
      </c>
      <c r="W477" s="33">
        <v>180612</v>
      </c>
      <c r="X477" s="24">
        <f t="shared" si="128"/>
        <v>216734.4</v>
      </c>
      <c r="Y477" s="25">
        <f t="shared" si="129"/>
        <v>232989.47999999998</v>
      </c>
      <c r="Z477" s="14">
        <v>210714</v>
      </c>
      <c r="AA477" s="24">
        <f t="shared" si="130"/>
        <v>252856.8</v>
      </c>
      <c r="AB477" s="25">
        <f t="shared" si="131"/>
        <v>271821.06</v>
      </c>
      <c r="AC477" s="14">
        <v>252857</v>
      </c>
      <c r="AD477" s="27">
        <f t="shared" si="132"/>
        <v>303428.39999999997</v>
      </c>
      <c r="AE477" s="28">
        <f t="shared" si="133"/>
        <v>326185.52999999997</v>
      </c>
    </row>
    <row r="478" spans="1:31" x14ac:dyDescent="0.25">
      <c r="A478" s="31">
        <v>65</v>
      </c>
      <c r="B478" s="12" t="s">
        <v>124</v>
      </c>
      <c r="C478" s="32" t="s">
        <v>154</v>
      </c>
      <c r="D478" s="23" t="str">
        <f t="shared" si="119"/>
        <v>CALABAR-EPE</v>
      </c>
      <c r="E478" s="23" t="s">
        <v>31</v>
      </c>
      <c r="F478" s="23" t="str">
        <f>_xlfn.XLOOKUP(Table2[[#This Row],[State]],[1]!Table1[States],[1]!Table1[Geo Zones])</f>
        <v>South West</v>
      </c>
      <c r="G478" s="14">
        <v>1371</v>
      </c>
      <c r="H478" s="12">
        <v>0</v>
      </c>
      <c r="I478" s="24">
        <f t="shared" si="134"/>
        <v>0</v>
      </c>
      <c r="J478" s="25">
        <f t="shared" si="120"/>
        <v>0</v>
      </c>
      <c r="K478" s="12">
        <v>0</v>
      </c>
      <c r="L478" s="24">
        <f t="shared" si="135"/>
        <v>0</v>
      </c>
      <c r="M478" s="25">
        <f t="shared" si="121"/>
        <v>0</v>
      </c>
      <c r="N478" s="12">
        <v>0</v>
      </c>
      <c r="O478" s="24">
        <f t="shared" si="122"/>
        <v>0</v>
      </c>
      <c r="P478" s="25">
        <f t="shared" si="123"/>
        <v>0</v>
      </c>
      <c r="Q478" s="14">
        <v>300275</v>
      </c>
      <c r="R478" s="24">
        <f t="shared" si="124"/>
        <v>360330</v>
      </c>
      <c r="S478" s="25">
        <f t="shared" si="125"/>
        <v>387354.75</v>
      </c>
      <c r="T478" s="33">
        <v>484314</v>
      </c>
      <c r="U478" s="24">
        <f t="shared" si="126"/>
        <v>581176.79999999993</v>
      </c>
      <c r="V478" s="25">
        <f t="shared" si="127"/>
        <v>624765.05999999994</v>
      </c>
      <c r="W478" s="33">
        <v>581177</v>
      </c>
      <c r="X478" s="24">
        <f t="shared" si="128"/>
        <v>697412.4</v>
      </c>
      <c r="Y478" s="25">
        <f t="shared" si="129"/>
        <v>749718.33000000007</v>
      </c>
      <c r="Z478" s="14">
        <v>678040</v>
      </c>
      <c r="AA478" s="24">
        <f t="shared" si="130"/>
        <v>813648</v>
      </c>
      <c r="AB478" s="25">
        <f t="shared" si="131"/>
        <v>874671.6</v>
      </c>
      <c r="AC478" s="14">
        <v>813648</v>
      </c>
      <c r="AD478" s="27">
        <f t="shared" si="132"/>
        <v>976377.6</v>
      </c>
      <c r="AE478" s="28">
        <f t="shared" si="133"/>
        <v>1049605.92</v>
      </c>
    </row>
    <row r="479" spans="1:31" x14ac:dyDescent="0.25">
      <c r="A479" s="31">
        <v>66</v>
      </c>
      <c r="B479" s="12" t="s">
        <v>124</v>
      </c>
      <c r="C479" s="32" t="s">
        <v>155</v>
      </c>
      <c r="D479" s="23" t="str">
        <f t="shared" si="119"/>
        <v>CALABAR-ERUWA</v>
      </c>
      <c r="E479" s="23" t="s">
        <v>97</v>
      </c>
      <c r="F479" s="23" t="str">
        <f>_xlfn.XLOOKUP(Table2[[#This Row],[State]],[1]!Table1[States],[1]!Table1[Geo Zones])</f>
        <v>South West</v>
      </c>
      <c r="G479" s="14">
        <v>1516</v>
      </c>
      <c r="H479" s="12">
        <v>0</v>
      </c>
      <c r="I479" s="24">
        <f t="shared" si="134"/>
        <v>0</v>
      </c>
      <c r="J479" s="25">
        <f t="shared" si="120"/>
        <v>0</v>
      </c>
      <c r="K479" s="12">
        <v>0</v>
      </c>
      <c r="L479" s="24">
        <f t="shared" si="135"/>
        <v>0</v>
      </c>
      <c r="M479" s="25">
        <f t="shared" si="121"/>
        <v>0</v>
      </c>
      <c r="N479" s="12">
        <v>0</v>
      </c>
      <c r="O479" s="24">
        <f t="shared" si="122"/>
        <v>0</v>
      </c>
      <c r="P479" s="25">
        <f t="shared" si="123"/>
        <v>0</v>
      </c>
      <c r="Q479" s="14">
        <v>276118</v>
      </c>
      <c r="R479" s="24">
        <f t="shared" si="124"/>
        <v>331341.59999999998</v>
      </c>
      <c r="S479" s="25">
        <f t="shared" si="125"/>
        <v>356192.22</v>
      </c>
      <c r="T479" s="33">
        <v>445352</v>
      </c>
      <c r="U479" s="24">
        <f t="shared" si="126"/>
        <v>534422.4</v>
      </c>
      <c r="V479" s="25">
        <f t="shared" si="127"/>
        <v>574504.08000000007</v>
      </c>
      <c r="W479" s="33">
        <v>534422</v>
      </c>
      <c r="X479" s="24">
        <f t="shared" si="128"/>
        <v>641306.4</v>
      </c>
      <c r="Y479" s="25">
        <f t="shared" si="129"/>
        <v>689404.38</v>
      </c>
      <c r="Z479" s="14">
        <v>623492</v>
      </c>
      <c r="AA479" s="24">
        <f t="shared" si="130"/>
        <v>748190.4</v>
      </c>
      <c r="AB479" s="25">
        <f t="shared" si="131"/>
        <v>804304.68</v>
      </c>
      <c r="AC479" s="14">
        <v>748191</v>
      </c>
      <c r="AD479" s="27">
        <f t="shared" si="132"/>
        <v>897829.2</v>
      </c>
      <c r="AE479" s="28">
        <f t="shared" si="133"/>
        <v>965166.3899999999</v>
      </c>
    </row>
    <row r="480" spans="1:31" x14ac:dyDescent="0.25">
      <c r="A480" s="31">
        <v>67</v>
      </c>
      <c r="B480" s="12" t="s">
        <v>124</v>
      </c>
      <c r="C480" s="32" t="s">
        <v>157</v>
      </c>
      <c r="D480" s="23" t="str">
        <f t="shared" si="119"/>
        <v>CALABAR-FIDITI</v>
      </c>
      <c r="E480" s="23" t="s">
        <v>97</v>
      </c>
      <c r="F480" s="23" t="str">
        <f>_xlfn.XLOOKUP(Table2[[#This Row],[State]],[1]!Table1[States],[1]!Table1[Geo Zones])</f>
        <v>South West</v>
      </c>
      <c r="G480" s="14">
        <v>1493</v>
      </c>
      <c r="H480" s="12">
        <v>0</v>
      </c>
      <c r="I480" s="24">
        <f t="shared" si="134"/>
        <v>0</v>
      </c>
      <c r="J480" s="25">
        <f t="shared" si="120"/>
        <v>0</v>
      </c>
      <c r="K480" s="12">
        <v>0</v>
      </c>
      <c r="L480" s="24">
        <f t="shared" si="135"/>
        <v>0</v>
      </c>
      <c r="M480" s="25">
        <f t="shared" si="121"/>
        <v>0</v>
      </c>
      <c r="N480" s="12">
        <v>0</v>
      </c>
      <c r="O480" s="24">
        <f t="shared" si="122"/>
        <v>0</v>
      </c>
      <c r="P480" s="25">
        <f t="shared" si="123"/>
        <v>0</v>
      </c>
      <c r="Q480" s="14">
        <v>283432</v>
      </c>
      <c r="R480" s="24">
        <f t="shared" si="124"/>
        <v>340118.39999999997</v>
      </c>
      <c r="S480" s="25">
        <f t="shared" si="125"/>
        <v>365627.27999999997</v>
      </c>
      <c r="T480" s="33">
        <v>457149</v>
      </c>
      <c r="U480" s="24">
        <f t="shared" si="126"/>
        <v>548578.79999999993</v>
      </c>
      <c r="V480" s="25">
        <f t="shared" si="127"/>
        <v>589722.21</v>
      </c>
      <c r="W480" s="33">
        <v>548579</v>
      </c>
      <c r="X480" s="24">
        <f t="shared" si="128"/>
        <v>658294.79999999993</v>
      </c>
      <c r="Y480" s="25">
        <f t="shared" si="129"/>
        <v>707666.90999999992</v>
      </c>
      <c r="Z480" s="14">
        <v>640009</v>
      </c>
      <c r="AA480" s="24">
        <f t="shared" si="130"/>
        <v>768010.79999999993</v>
      </c>
      <c r="AB480" s="25">
        <f t="shared" si="131"/>
        <v>825611.60999999987</v>
      </c>
      <c r="AC480" s="14">
        <v>768011</v>
      </c>
      <c r="AD480" s="27">
        <f t="shared" si="132"/>
        <v>921613.2</v>
      </c>
      <c r="AE480" s="28">
        <f t="shared" si="133"/>
        <v>990734.19</v>
      </c>
    </row>
    <row r="481" spans="1:31" x14ac:dyDescent="0.25">
      <c r="A481" s="31">
        <v>68</v>
      </c>
      <c r="B481" s="12" t="s">
        <v>124</v>
      </c>
      <c r="C481" s="32" t="s">
        <v>158</v>
      </c>
      <c r="D481" s="23" t="str">
        <f t="shared" si="119"/>
        <v>CALABAR-FUFORE</v>
      </c>
      <c r="E481" s="23" t="s">
        <v>159</v>
      </c>
      <c r="F481" s="23" t="str">
        <f>_xlfn.XLOOKUP(Table2[[#This Row],[State]],[1]!Table1[States],[1]!Table1[Geo Zones])</f>
        <v>North East</v>
      </c>
      <c r="G481" s="14">
        <v>1787</v>
      </c>
      <c r="H481" s="12">
        <v>0</v>
      </c>
      <c r="I481" s="24">
        <f t="shared" si="134"/>
        <v>0</v>
      </c>
      <c r="J481" s="25">
        <f t="shared" si="120"/>
        <v>0</v>
      </c>
      <c r="K481" s="12">
        <v>0</v>
      </c>
      <c r="L481" s="24">
        <f t="shared" si="135"/>
        <v>0</v>
      </c>
      <c r="M481" s="25">
        <f t="shared" si="121"/>
        <v>0</v>
      </c>
      <c r="N481" s="12">
        <v>0</v>
      </c>
      <c r="O481" s="24">
        <f t="shared" si="122"/>
        <v>0</v>
      </c>
      <c r="P481" s="25">
        <f t="shared" si="123"/>
        <v>0</v>
      </c>
      <c r="Q481" s="14">
        <v>294404</v>
      </c>
      <c r="R481" s="24">
        <f t="shared" si="124"/>
        <v>353284.8</v>
      </c>
      <c r="S481" s="25">
        <f t="shared" si="125"/>
        <v>379781.16</v>
      </c>
      <c r="T481" s="33">
        <v>474845</v>
      </c>
      <c r="U481" s="24">
        <f t="shared" si="126"/>
        <v>569814</v>
      </c>
      <c r="V481" s="25">
        <f t="shared" si="127"/>
        <v>612550.05000000005</v>
      </c>
      <c r="W481" s="33">
        <v>569814</v>
      </c>
      <c r="X481" s="24">
        <f t="shared" si="128"/>
        <v>683776.79999999993</v>
      </c>
      <c r="Y481" s="25">
        <f t="shared" si="129"/>
        <v>735060.05999999994</v>
      </c>
      <c r="Z481" s="14">
        <v>664783</v>
      </c>
      <c r="AA481" s="24">
        <f t="shared" si="130"/>
        <v>797739.6</v>
      </c>
      <c r="AB481" s="25">
        <f t="shared" si="131"/>
        <v>857570.07</v>
      </c>
      <c r="AC481" s="14">
        <v>797740</v>
      </c>
      <c r="AD481" s="27">
        <f t="shared" si="132"/>
        <v>957288</v>
      </c>
      <c r="AE481" s="28">
        <f t="shared" si="133"/>
        <v>1029084.6</v>
      </c>
    </row>
    <row r="482" spans="1:31" x14ac:dyDescent="0.25">
      <c r="A482" s="31">
        <v>69</v>
      </c>
      <c r="B482" s="12" t="s">
        <v>124</v>
      </c>
      <c r="C482" s="32" t="s">
        <v>160</v>
      </c>
      <c r="D482" s="23" t="str">
        <f t="shared" si="119"/>
        <v>CALABAR-FUNTUA</v>
      </c>
      <c r="E482" s="23" t="s">
        <v>131</v>
      </c>
      <c r="F482" s="23" t="str">
        <f>_xlfn.XLOOKUP(Table2[[#This Row],[State]],[1]!Table1[States],[1]!Table1[Geo Zones])</f>
        <v>North West</v>
      </c>
      <c r="G482" s="14">
        <v>1956</v>
      </c>
      <c r="H482" s="12">
        <v>0</v>
      </c>
      <c r="I482" s="24">
        <f t="shared" si="134"/>
        <v>0</v>
      </c>
      <c r="J482" s="25">
        <f t="shared" si="120"/>
        <v>0</v>
      </c>
      <c r="K482" s="12">
        <v>0</v>
      </c>
      <c r="L482" s="24">
        <f t="shared" si="135"/>
        <v>0</v>
      </c>
      <c r="M482" s="25">
        <f t="shared" si="121"/>
        <v>0</v>
      </c>
      <c r="N482" s="12">
        <v>0</v>
      </c>
      <c r="O482" s="24">
        <f t="shared" si="122"/>
        <v>0</v>
      </c>
      <c r="P482" s="25">
        <f t="shared" si="123"/>
        <v>0</v>
      </c>
      <c r="Q482" s="14">
        <v>300352</v>
      </c>
      <c r="R482" s="24">
        <f t="shared" si="124"/>
        <v>360422.39999999997</v>
      </c>
      <c r="S482" s="25">
        <f t="shared" si="125"/>
        <v>387454.07999999996</v>
      </c>
      <c r="T482" s="33">
        <v>484438</v>
      </c>
      <c r="U482" s="24">
        <f t="shared" si="126"/>
        <v>581325.6</v>
      </c>
      <c r="V482" s="25">
        <f t="shared" si="127"/>
        <v>624925.02</v>
      </c>
      <c r="W482" s="33">
        <v>581326</v>
      </c>
      <c r="X482" s="24">
        <f t="shared" si="128"/>
        <v>697591.2</v>
      </c>
      <c r="Y482" s="25">
        <f t="shared" si="129"/>
        <v>749910.53999999992</v>
      </c>
      <c r="Z482" s="14">
        <v>678214</v>
      </c>
      <c r="AA482" s="24">
        <f t="shared" si="130"/>
        <v>813856.79999999993</v>
      </c>
      <c r="AB482" s="25">
        <f t="shared" si="131"/>
        <v>874896.05999999994</v>
      </c>
      <c r="AC482" s="14">
        <v>813856</v>
      </c>
      <c r="AD482" s="27">
        <f t="shared" si="132"/>
        <v>976627.19999999995</v>
      </c>
      <c r="AE482" s="28">
        <f t="shared" si="133"/>
        <v>1049874.24</v>
      </c>
    </row>
    <row r="483" spans="1:31" x14ac:dyDescent="0.25">
      <c r="A483" s="31">
        <v>70</v>
      </c>
      <c r="B483" s="12" t="s">
        <v>124</v>
      </c>
      <c r="C483" s="32" t="s">
        <v>470</v>
      </c>
      <c r="D483" s="23" t="str">
        <f t="shared" si="119"/>
        <v>CALABAR-GANYE</v>
      </c>
      <c r="E483" s="23" t="s">
        <v>159</v>
      </c>
      <c r="F483" s="23" t="str">
        <f>_xlfn.XLOOKUP(Table2[[#This Row],[State]],[1]!Table1[States],[1]!Table1[Geo Zones])</f>
        <v>North East</v>
      </c>
      <c r="G483" s="14">
        <v>1770</v>
      </c>
      <c r="H483" s="12">
        <v>0</v>
      </c>
      <c r="I483" s="24">
        <f t="shared" si="134"/>
        <v>0</v>
      </c>
      <c r="J483" s="25">
        <f t="shared" si="120"/>
        <v>0</v>
      </c>
      <c r="K483" s="12">
        <v>0</v>
      </c>
      <c r="L483" s="24">
        <f t="shared" si="135"/>
        <v>0</v>
      </c>
      <c r="M483" s="25">
        <f t="shared" si="121"/>
        <v>0</v>
      </c>
      <c r="N483" s="12">
        <v>0</v>
      </c>
      <c r="O483" s="24">
        <f t="shared" si="122"/>
        <v>0</v>
      </c>
      <c r="P483" s="25">
        <f t="shared" si="123"/>
        <v>0</v>
      </c>
      <c r="Q483" s="14">
        <v>293668</v>
      </c>
      <c r="R483" s="24">
        <f t="shared" si="124"/>
        <v>352401.6</v>
      </c>
      <c r="S483" s="25">
        <f t="shared" si="125"/>
        <v>378831.72</v>
      </c>
      <c r="T483" s="33">
        <v>473658</v>
      </c>
      <c r="U483" s="24">
        <f t="shared" si="126"/>
        <v>568389.6</v>
      </c>
      <c r="V483" s="25">
        <f t="shared" si="127"/>
        <v>611018.81999999995</v>
      </c>
      <c r="W483" s="33">
        <v>568390</v>
      </c>
      <c r="X483" s="24">
        <f t="shared" si="128"/>
        <v>682068</v>
      </c>
      <c r="Y483" s="25">
        <f t="shared" si="129"/>
        <v>733223.1</v>
      </c>
      <c r="Z483" s="14">
        <v>663121</v>
      </c>
      <c r="AA483" s="24">
        <f t="shared" si="130"/>
        <v>795745.2</v>
      </c>
      <c r="AB483" s="25">
        <f t="shared" si="131"/>
        <v>855426.09</v>
      </c>
      <c r="AC483" s="14">
        <v>795746</v>
      </c>
      <c r="AD483" s="27">
        <f t="shared" si="132"/>
        <v>954895.2</v>
      </c>
      <c r="AE483" s="28">
        <f t="shared" si="133"/>
        <v>1026512.34</v>
      </c>
    </row>
    <row r="484" spans="1:31" x14ac:dyDescent="0.25">
      <c r="A484" s="31">
        <v>71</v>
      </c>
      <c r="B484" s="12" t="s">
        <v>124</v>
      </c>
      <c r="C484" s="32" t="s">
        <v>161</v>
      </c>
      <c r="D484" s="23" t="str">
        <f t="shared" si="119"/>
        <v>CALABAR-GASHUA</v>
      </c>
      <c r="E484" s="23" t="s">
        <v>128</v>
      </c>
      <c r="F484" s="23" t="str">
        <f>_xlfn.XLOOKUP(Table2[[#This Row],[State]],[1]!Table1[States],[1]!Table1[Geo Zones])</f>
        <v>North East</v>
      </c>
      <c r="G484" s="14">
        <v>2458</v>
      </c>
      <c r="H484" s="12">
        <v>0</v>
      </c>
      <c r="I484" s="24">
        <f t="shared" si="134"/>
        <v>0</v>
      </c>
      <c r="J484" s="25">
        <f t="shared" si="120"/>
        <v>0</v>
      </c>
      <c r="K484" s="12">
        <v>0</v>
      </c>
      <c r="L484" s="24">
        <f t="shared" si="135"/>
        <v>0</v>
      </c>
      <c r="M484" s="25">
        <f t="shared" si="121"/>
        <v>0</v>
      </c>
      <c r="N484" s="12">
        <v>0</v>
      </c>
      <c r="O484" s="24">
        <f t="shared" si="122"/>
        <v>0</v>
      </c>
      <c r="P484" s="25">
        <f t="shared" si="123"/>
        <v>0</v>
      </c>
      <c r="Q484" s="14">
        <v>372726</v>
      </c>
      <c r="R484" s="24">
        <f t="shared" si="124"/>
        <v>447271.2</v>
      </c>
      <c r="S484" s="25">
        <f t="shared" si="125"/>
        <v>480816.54000000004</v>
      </c>
      <c r="T484" s="33">
        <v>601171</v>
      </c>
      <c r="U484" s="24">
        <f t="shared" si="126"/>
        <v>721405.2</v>
      </c>
      <c r="V484" s="25">
        <f t="shared" si="127"/>
        <v>775510.59</v>
      </c>
      <c r="W484" s="33">
        <v>721405</v>
      </c>
      <c r="X484" s="24">
        <f t="shared" si="128"/>
        <v>865686</v>
      </c>
      <c r="Y484" s="25">
        <f t="shared" si="129"/>
        <v>930612.45</v>
      </c>
      <c r="Z484" s="14">
        <v>841639</v>
      </c>
      <c r="AA484" s="24">
        <f t="shared" si="130"/>
        <v>1009966.7999999999</v>
      </c>
      <c r="AB484" s="25">
        <f t="shared" si="131"/>
        <v>1085714.3099999998</v>
      </c>
      <c r="AC484" s="14">
        <v>1009966</v>
      </c>
      <c r="AD484" s="27">
        <f t="shared" si="132"/>
        <v>1211959.2</v>
      </c>
      <c r="AE484" s="28">
        <f t="shared" si="133"/>
        <v>1302856.1399999999</v>
      </c>
    </row>
    <row r="485" spans="1:31" x14ac:dyDescent="0.25">
      <c r="A485" s="31">
        <v>72</v>
      </c>
      <c r="B485" s="12" t="s">
        <v>124</v>
      </c>
      <c r="C485" s="32" t="s">
        <v>162</v>
      </c>
      <c r="D485" s="23" t="str">
        <f t="shared" si="119"/>
        <v>CALABAR-GAYA</v>
      </c>
      <c r="E485" s="23" t="s">
        <v>163</v>
      </c>
      <c r="F485" s="23" t="str">
        <f>_xlfn.XLOOKUP(Table2[[#This Row],[State]],[1]!Table1[States],[1]!Table1[Geo Zones])</f>
        <v>North West</v>
      </c>
      <c r="G485" s="14">
        <v>2014</v>
      </c>
      <c r="H485" s="12">
        <v>0</v>
      </c>
      <c r="I485" s="24">
        <f t="shared" si="134"/>
        <v>0</v>
      </c>
      <c r="J485" s="25">
        <f t="shared" si="120"/>
        <v>0</v>
      </c>
      <c r="K485" s="12">
        <v>0</v>
      </c>
      <c r="L485" s="24">
        <f t="shared" si="135"/>
        <v>0</v>
      </c>
      <c r="M485" s="25">
        <f t="shared" si="121"/>
        <v>0</v>
      </c>
      <c r="N485" s="12">
        <v>0</v>
      </c>
      <c r="O485" s="24">
        <f t="shared" si="122"/>
        <v>0</v>
      </c>
      <c r="P485" s="25">
        <f t="shared" si="123"/>
        <v>0</v>
      </c>
      <c r="Q485" s="14">
        <v>338290</v>
      </c>
      <c r="R485" s="24">
        <f t="shared" si="124"/>
        <v>405948</v>
      </c>
      <c r="S485" s="25">
        <f t="shared" si="125"/>
        <v>436394.1</v>
      </c>
      <c r="T485" s="33">
        <v>545630</v>
      </c>
      <c r="U485" s="24">
        <f t="shared" si="126"/>
        <v>654756</v>
      </c>
      <c r="V485" s="25">
        <f t="shared" si="127"/>
        <v>703862.7</v>
      </c>
      <c r="W485" s="33">
        <v>654756</v>
      </c>
      <c r="X485" s="24">
        <f t="shared" si="128"/>
        <v>785707.2</v>
      </c>
      <c r="Y485" s="25">
        <f t="shared" si="129"/>
        <v>844635.24</v>
      </c>
      <c r="Z485" s="14">
        <v>763881</v>
      </c>
      <c r="AA485" s="24">
        <f t="shared" si="130"/>
        <v>916657.2</v>
      </c>
      <c r="AB485" s="25">
        <f t="shared" si="131"/>
        <v>985406.49</v>
      </c>
      <c r="AC485" s="14">
        <v>916658</v>
      </c>
      <c r="AD485" s="27">
        <f t="shared" si="132"/>
        <v>1099989.5999999999</v>
      </c>
      <c r="AE485" s="28">
        <f t="shared" si="133"/>
        <v>1182488.8199999998</v>
      </c>
    </row>
    <row r="486" spans="1:31" x14ac:dyDescent="0.25">
      <c r="A486" s="31">
        <v>73</v>
      </c>
      <c r="B486" s="12" t="s">
        <v>124</v>
      </c>
      <c r="C486" s="32" t="s">
        <v>164</v>
      </c>
      <c r="D486" s="23" t="str">
        <f t="shared" si="119"/>
        <v>CALABAR-GBAGADA</v>
      </c>
      <c r="E486" s="23" t="s">
        <v>31</v>
      </c>
      <c r="F486" s="23" t="str">
        <f>_xlfn.XLOOKUP(Table2[[#This Row],[State]],[1]!Table1[States],[1]!Table1[Geo Zones])</f>
        <v>South West</v>
      </c>
      <c r="G486" s="14">
        <v>1501</v>
      </c>
      <c r="H486" s="12">
        <v>0</v>
      </c>
      <c r="I486" s="24">
        <f t="shared" si="134"/>
        <v>0</v>
      </c>
      <c r="J486" s="25">
        <f t="shared" si="120"/>
        <v>0</v>
      </c>
      <c r="K486" s="12">
        <v>0</v>
      </c>
      <c r="L486" s="24">
        <f t="shared" si="135"/>
        <v>0</v>
      </c>
      <c r="M486" s="25">
        <f t="shared" si="121"/>
        <v>0</v>
      </c>
      <c r="N486" s="12">
        <v>0</v>
      </c>
      <c r="O486" s="24">
        <f t="shared" si="122"/>
        <v>0</v>
      </c>
      <c r="P486" s="25">
        <f t="shared" si="123"/>
        <v>0</v>
      </c>
      <c r="Q486" s="14">
        <v>283432</v>
      </c>
      <c r="R486" s="24">
        <f t="shared" si="124"/>
        <v>340118.39999999997</v>
      </c>
      <c r="S486" s="25">
        <f t="shared" si="125"/>
        <v>365627.27999999997</v>
      </c>
      <c r="T486" s="33">
        <v>457149</v>
      </c>
      <c r="U486" s="24">
        <f t="shared" si="126"/>
        <v>548578.79999999993</v>
      </c>
      <c r="V486" s="25">
        <f t="shared" si="127"/>
        <v>589722.21</v>
      </c>
      <c r="W486" s="33">
        <v>548579</v>
      </c>
      <c r="X486" s="24">
        <f t="shared" si="128"/>
        <v>658294.79999999993</v>
      </c>
      <c r="Y486" s="25">
        <f t="shared" si="129"/>
        <v>707666.90999999992</v>
      </c>
      <c r="Z486" s="14">
        <v>640009</v>
      </c>
      <c r="AA486" s="24">
        <f t="shared" si="130"/>
        <v>768010.79999999993</v>
      </c>
      <c r="AB486" s="25">
        <f t="shared" si="131"/>
        <v>825611.60999999987</v>
      </c>
      <c r="AC486" s="14">
        <v>768011</v>
      </c>
      <c r="AD486" s="27">
        <f t="shared" si="132"/>
        <v>921613.2</v>
      </c>
      <c r="AE486" s="28">
        <f t="shared" si="133"/>
        <v>990734.19</v>
      </c>
    </row>
    <row r="487" spans="1:31" x14ac:dyDescent="0.25">
      <c r="A487" s="31">
        <v>74</v>
      </c>
      <c r="B487" s="12" t="s">
        <v>124</v>
      </c>
      <c r="C487" s="32" t="s">
        <v>165</v>
      </c>
      <c r="D487" s="23" t="str">
        <f t="shared" si="119"/>
        <v>CALABAR-GBARAIN/EK</v>
      </c>
      <c r="E487" s="23" t="s">
        <v>53</v>
      </c>
      <c r="F487" s="23" t="str">
        <f>_xlfn.XLOOKUP(Table2[[#This Row],[State]],[1]!Table1[States],[1]!Table1[Geo Zones])</f>
        <v>South South</v>
      </c>
      <c r="G487" s="14">
        <v>660</v>
      </c>
      <c r="H487" s="12">
        <v>0</v>
      </c>
      <c r="I487" s="24">
        <f t="shared" si="134"/>
        <v>0</v>
      </c>
      <c r="J487" s="25">
        <f t="shared" si="120"/>
        <v>0</v>
      </c>
      <c r="K487" s="12">
        <v>0</v>
      </c>
      <c r="L487" s="24">
        <f t="shared" si="135"/>
        <v>0</v>
      </c>
      <c r="M487" s="25">
        <f t="shared" si="121"/>
        <v>0</v>
      </c>
      <c r="N487" s="12">
        <v>0</v>
      </c>
      <c r="O487" s="24">
        <f t="shared" si="122"/>
        <v>0</v>
      </c>
      <c r="P487" s="25">
        <f t="shared" si="123"/>
        <v>0</v>
      </c>
      <c r="Q487" s="14">
        <v>196045</v>
      </c>
      <c r="R487" s="24">
        <f t="shared" si="124"/>
        <v>235254</v>
      </c>
      <c r="S487" s="25">
        <f t="shared" si="125"/>
        <v>252898.05</v>
      </c>
      <c r="T487" s="33">
        <v>316201</v>
      </c>
      <c r="U487" s="24">
        <f t="shared" si="126"/>
        <v>379441.2</v>
      </c>
      <c r="V487" s="25">
        <f t="shared" si="127"/>
        <v>407899.29000000004</v>
      </c>
      <c r="W487" s="33">
        <v>379442</v>
      </c>
      <c r="X487" s="24">
        <f t="shared" si="128"/>
        <v>455330.39999999997</v>
      </c>
      <c r="Y487" s="25">
        <f t="shared" si="129"/>
        <v>489480.17999999993</v>
      </c>
      <c r="Z487" s="14">
        <v>442682</v>
      </c>
      <c r="AA487" s="24">
        <f t="shared" si="130"/>
        <v>531218.4</v>
      </c>
      <c r="AB487" s="25">
        <f t="shared" si="131"/>
        <v>571059.78</v>
      </c>
      <c r="AC487" s="14">
        <v>531218</v>
      </c>
      <c r="AD487" s="27">
        <f t="shared" si="132"/>
        <v>637461.6</v>
      </c>
      <c r="AE487" s="28">
        <f t="shared" si="133"/>
        <v>685271.22</v>
      </c>
    </row>
    <row r="488" spans="1:31" x14ac:dyDescent="0.25">
      <c r="A488" s="31">
        <v>75</v>
      </c>
      <c r="B488" s="12" t="s">
        <v>124</v>
      </c>
      <c r="C488" s="32" t="s">
        <v>166</v>
      </c>
      <c r="D488" s="23" t="str">
        <f t="shared" si="119"/>
        <v>CALABAR-GBOKO</v>
      </c>
      <c r="E488" s="23" t="s">
        <v>167</v>
      </c>
      <c r="F488" s="23" t="str">
        <f>_xlfn.XLOOKUP(Table2[[#This Row],[State]],[1]!Table1[States],[1]!Table1[Geo Zones])</f>
        <v>North Central</v>
      </c>
      <c r="G488" s="14">
        <v>824</v>
      </c>
      <c r="H488" s="12">
        <v>0</v>
      </c>
      <c r="I488" s="24">
        <f t="shared" si="134"/>
        <v>0</v>
      </c>
      <c r="J488" s="25">
        <f t="shared" si="120"/>
        <v>0</v>
      </c>
      <c r="K488" s="12">
        <v>0</v>
      </c>
      <c r="L488" s="24">
        <f t="shared" si="135"/>
        <v>0</v>
      </c>
      <c r="M488" s="25">
        <f t="shared" si="121"/>
        <v>0</v>
      </c>
      <c r="N488" s="12">
        <v>0</v>
      </c>
      <c r="O488" s="24">
        <f t="shared" si="122"/>
        <v>0</v>
      </c>
      <c r="P488" s="25">
        <f t="shared" si="123"/>
        <v>0</v>
      </c>
      <c r="Q488" s="14">
        <v>184784</v>
      </c>
      <c r="R488" s="24">
        <f t="shared" si="124"/>
        <v>221740.79999999999</v>
      </c>
      <c r="S488" s="25">
        <f t="shared" si="125"/>
        <v>238371.36</v>
      </c>
      <c r="T488" s="33">
        <v>298040</v>
      </c>
      <c r="U488" s="24">
        <f t="shared" si="126"/>
        <v>357648</v>
      </c>
      <c r="V488" s="25">
        <f t="shared" si="127"/>
        <v>384471.6</v>
      </c>
      <c r="W488" s="33">
        <v>357647</v>
      </c>
      <c r="X488" s="24">
        <f t="shared" si="128"/>
        <v>429176.39999999997</v>
      </c>
      <c r="Y488" s="25">
        <f t="shared" si="129"/>
        <v>461364.62999999995</v>
      </c>
      <c r="Z488" s="14">
        <v>417255</v>
      </c>
      <c r="AA488" s="24">
        <f t="shared" si="130"/>
        <v>500706</v>
      </c>
      <c r="AB488" s="25">
        <f t="shared" si="131"/>
        <v>538258.94999999995</v>
      </c>
      <c r="AC488" s="14">
        <v>500706</v>
      </c>
      <c r="AD488" s="27">
        <f t="shared" si="132"/>
        <v>600847.19999999995</v>
      </c>
      <c r="AE488" s="28">
        <f t="shared" si="133"/>
        <v>645910.74</v>
      </c>
    </row>
    <row r="489" spans="1:31" x14ac:dyDescent="0.25">
      <c r="A489" s="31">
        <v>76</v>
      </c>
      <c r="B489" s="12" t="s">
        <v>124</v>
      </c>
      <c r="C489" s="32" t="s">
        <v>168</v>
      </c>
      <c r="D489" s="23" t="str">
        <f t="shared" si="119"/>
        <v>CALABAR-GBONGAN</v>
      </c>
      <c r="E489" s="23" t="s">
        <v>87</v>
      </c>
      <c r="F489" s="23" t="str">
        <f>_xlfn.XLOOKUP(Table2[[#This Row],[State]],[1]!Table1[States],[1]!Table1[Geo Zones])</f>
        <v>South West</v>
      </c>
      <c r="G489" s="14">
        <v>1406</v>
      </c>
      <c r="H489" s="12">
        <v>0</v>
      </c>
      <c r="I489" s="24">
        <f t="shared" si="134"/>
        <v>0</v>
      </c>
      <c r="J489" s="25">
        <f t="shared" si="120"/>
        <v>0</v>
      </c>
      <c r="K489" s="12">
        <v>0</v>
      </c>
      <c r="L489" s="24">
        <f t="shared" si="135"/>
        <v>0</v>
      </c>
      <c r="M489" s="25">
        <f t="shared" si="121"/>
        <v>0</v>
      </c>
      <c r="N489" s="12">
        <v>0</v>
      </c>
      <c r="O489" s="24">
        <f t="shared" si="122"/>
        <v>0</v>
      </c>
      <c r="P489" s="25">
        <f t="shared" si="123"/>
        <v>0</v>
      </c>
      <c r="Q489" s="14">
        <v>265146</v>
      </c>
      <c r="R489" s="24">
        <f t="shared" si="124"/>
        <v>318175.2</v>
      </c>
      <c r="S489" s="25">
        <f t="shared" si="125"/>
        <v>342038.34</v>
      </c>
      <c r="T489" s="33">
        <v>427656</v>
      </c>
      <c r="U489" s="24">
        <f t="shared" si="126"/>
        <v>513187.19999999995</v>
      </c>
      <c r="V489" s="25">
        <f t="shared" si="127"/>
        <v>551676.24</v>
      </c>
      <c r="W489" s="33">
        <v>513187</v>
      </c>
      <c r="X489" s="24">
        <f t="shared" si="128"/>
        <v>615824.4</v>
      </c>
      <c r="Y489" s="25">
        <f t="shared" si="129"/>
        <v>662011.23</v>
      </c>
      <c r="Z489" s="14">
        <v>598718</v>
      </c>
      <c r="AA489" s="24">
        <f t="shared" si="130"/>
        <v>718461.6</v>
      </c>
      <c r="AB489" s="25">
        <f t="shared" si="131"/>
        <v>772346.22</v>
      </c>
      <c r="AC489" s="14">
        <v>718461</v>
      </c>
      <c r="AD489" s="27">
        <f t="shared" si="132"/>
        <v>862153.2</v>
      </c>
      <c r="AE489" s="28">
        <f t="shared" si="133"/>
        <v>926814.69</v>
      </c>
    </row>
    <row r="490" spans="1:31" x14ac:dyDescent="0.25">
      <c r="A490" s="31">
        <v>77</v>
      </c>
      <c r="B490" s="12" t="s">
        <v>124</v>
      </c>
      <c r="C490" s="32" t="s">
        <v>169</v>
      </c>
      <c r="D490" s="23" t="str">
        <f t="shared" si="119"/>
        <v>CALABAR-GOMBE</v>
      </c>
      <c r="E490" s="23" t="s">
        <v>92</v>
      </c>
      <c r="F490" s="23" t="str">
        <f>_xlfn.XLOOKUP(Table2[[#This Row],[State]],[1]!Table1[States],[1]!Table1[Geo Zones])</f>
        <v>North East</v>
      </c>
      <c r="G490" s="14">
        <v>1990</v>
      </c>
      <c r="H490" s="12">
        <v>0</v>
      </c>
      <c r="I490" s="24">
        <f t="shared" si="134"/>
        <v>0</v>
      </c>
      <c r="J490" s="25">
        <f t="shared" si="120"/>
        <v>0</v>
      </c>
      <c r="K490" s="12">
        <v>0</v>
      </c>
      <c r="L490" s="24">
        <f t="shared" si="135"/>
        <v>0</v>
      </c>
      <c r="M490" s="25">
        <f t="shared" si="121"/>
        <v>0</v>
      </c>
      <c r="N490" s="12">
        <v>0</v>
      </c>
      <c r="O490" s="24">
        <f t="shared" si="122"/>
        <v>0</v>
      </c>
      <c r="P490" s="25">
        <f t="shared" si="123"/>
        <v>0</v>
      </c>
      <c r="Q490" s="14">
        <v>347433</v>
      </c>
      <c r="R490" s="24">
        <f t="shared" si="124"/>
        <v>416919.6</v>
      </c>
      <c r="S490" s="25">
        <f t="shared" si="125"/>
        <v>448188.56999999995</v>
      </c>
      <c r="T490" s="33">
        <v>560376</v>
      </c>
      <c r="U490" s="24">
        <f t="shared" si="126"/>
        <v>672451.2</v>
      </c>
      <c r="V490" s="25">
        <f t="shared" si="127"/>
        <v>722885.03999999992</v>
      </c>
      <c r="W490" s="33">
        <v>672452</v>
      </c>
      <c r="X490" s="24">
        <f t="shared" si="128"/>
        <v>806942.4</v>
      </c>
      <c r="Y490" s="25">
        <f t="shared" si="129"/>
        <v>867463.08000000007</v>
      </c>
      <c r="Z490" s="14">
        <v>784527</v>
      </c>
      <c r="AA490" s="24">
        <f t="shared" si="130"/>
        <v>941432.4</v>
      </c>
      <c r="AB490" s="25">
        <f t="shared" si="131"/>
        <v>1012039.8300000001</v>
      </c>
      <c r="AC490" s="14">
        <v>941432</v>
      </c>
      <c r="AD490" s="27">
        <f t="shared" si="132"/>
        <v>1129718.3999999999</v>
      </c>
      <c r="AE490" s="28">
        <f t="shared" si="133"/>
        <v>1214447.2799999998</v>
      </c>
    </row>
    <row r="491" spans="1:31" x14ac:dyDescent="0.25">
      <c r="A491" s="31">
        <v>78</v>
      </c>
      <c r="B491" s="12" t="s">
        <v>124</v>
      </c>
      <c r="C491" s="32" t="s">
        <v>170</v>
      </c>
      <c r="D491" s="23" t="str">
        <f t="shared" si="119"/>
        <v>CALABAR-GOMBI</v>
      </c>
      <c r="E491" s="23" t="s">
        <v>159</v>
      </c>
      <c r="F491" s="23" t="str">
        <f>_xlfn.XLOOKUP(Table2[[#This Row],[State]],[1]!Table1[States],[1]!Table1[Geo Zones])</f>
        <v>North East</v>
      </c>
      <c r="G491" s="14">
        <v>2147</v>
      </c>
      <c r="H491" s="12">
        <v>0</v>
      </c>
      <c r="I491" s="24">
        <f t="shared" si="134"/>
        <v>0</v>
      </c>
      <c r="J491" s="25">
        <f t="shared" si="120"/>
        <v>0</v>
      </c>
      <c r="K491" s="12">
        <v>0</v>
      </c>
      <c r="L491" s="24">
        <f t="shared" si="135"/>
        <v>0</v>
      </c>
      <c r="M491" s="25">
        <f t="shared" si="121"/>
        <v>0</v>
      </c>
      <c r="N491" s="12">
        <v>0</v>
      </c>
      <c r="O491" s="24">
        <f t="shared" si="122"/>
        <v>0</v>
      </c>
      <c r="P491" s="25">
        <f t="shared" si="123"/>
        <v>0</v>
      </c>
      <c r="Q491" s="14">
        <v>346519</v>
      </c>
      <c r="R491" s="24">
        <f t="shared" si="124"/>
        <v>415822.8</v>
      </c>
      <c r="S491" s="25">
        <f t="shared" si="125"/>
        <v>447009.51</v>
      </c>
      <c r="T491" s="33">
        <v>558902</v>
      </c>
      <c r="U491" s="24">
        <f t="shared" si="126"/>
        <v>670682.4</v>
      </c>
      <c r="V491" s="25">
        <f t="shared" si="127"/>
        <v>720983.58000000007</v>
      </c>
      <c r="W491" s="33">
        <v>670682</v>
      </c>
      <c r="X491" s="24">
        <f t="shared" si="128"/>
        <v>804818.4</v>
      </c>
      <c r="Y491" s="25">
        <f t="shared" si="129"/>
        <v>865179.78</v>
      </c>
      <c r="Z491" s="14">
        <v>782462</v>
      </c>
      <c r="AA491" s="24">
        <f t="shared" si="130"/>
        <v>938954.4</v>
      </c>
      <c r="AB491" s="25">
        <f t="shared" si="131"/>
        <v>1009375.98</v>
      </c>
      <c r="AC491" s="14">
        <v>938955</v>
      </c>
      <c r="AD491" s="27">
        <f t="shared" si="132"/>
        <v>1126746</v>
      </c>
      <c r="AE491" s="28">
        <f t="shared" si="133"/>
        <v>1211251.95</v>
      </c>
    </row>
    <row r="492" spans="1:31" x14ac:dyDescent="0.25">
      <c r="A492" s="31">
        <v>79</v>
      </c>
      <c r="B492" s="12" t="s">
        <v>124</v>
      </c>
      <c r="C492" s="32" t="s">
        <v>171</v>
      </c>
      <c r="D492" s="23" t="str">
        <f t="shared" si="119"/>
        <v>CALABAR-GURARA</v>
      </c>
      <c r="E492" s="23" t="s">
        <v>80</v>
      </c>
      <c r="F492" s="23" t="str">
        <f>_xlfn.XLOOKUP(Table2[[#This Row],[State]],[1]!Table1[States],[1]!Table1[Geo Zones])</f>
        <v>North West</v>
      </c>
      <c r="G492" s="14">
        <v>1342</v>
      </c>
      <c r="H492" s="12">
        <v>0</v>
      </c>
      <c r="I492" s="24">
        <f t="shared" si="134"/>
        <v>0</v>
      </c>
      <c r="J492" s="25">
        <f t="shared" si="120"/>
        <v>0</v>
      </c>
      <c r="K492" s="12">
        <v>0</v>
      </c>
      <c r="L492" s="24">
        <f t="shared" si="135"/>
        <v>0</v>
      </c>
      <c r="M492" s="25">
        <f t="shared" si="121"/>
        <v>0</v>
      </c>
      <c r="N492" s="12">
        <v>0</v>
      </c>
      <c r="O492" s="24">
        <f t="shared" si="122"/>
        <v>0</v>
      </c>
      <c r="P492" s="25">
        <f t="shared" si="123"/>
        <v>0</v>
      </c>
      <c r="Q492" s="14">
        <v>244118</v>
      </c>
      <c r="R492" s="24">
        <f t="shared" si="124"/>
        <v>292941.59999999998</v>
      </c>
      <c r="S492" s="25">
        <f t="shared" si="125"/>
        <v>314912.21999999997</v>
      </c>
      <c r="T492" s="33">
        <v>393738</v>
      </c>
      <c r="U492" s="24">
        <f t="shared" si="126"/>
        <v>472485.6</v>
      </c>
      <c r="V492" s="25">
        <f t="shared" si="127"/>
        <v>507922.01999999996</v>
      </c>
      <c r="W492" s="33">
        <v>472486</v>
      </c>
      <c r="X492" s="24">
        <f t="shared" si="128"/>
        <v>566983.19999999995</v>
      </c>
      <c r="Y492" s="25">
        <f t="shared" si="129"/>
        <v>609506.93999999994</v>
      </c>
      <c r="Z492" s="14">
        <v>551233</v>
      </c>
      <c r="AA492" s="24">
        <f t="shared" si="130"/>
        <v>661479.6</v>
      </c>
      <c r="AB492" s="25">
        <f t="shared" si="131"/>
        <v>711090.57</v>
      </c>
      <c r="AC492" s="14">
        <v>661480</v>
      </c>
      <c r="AD492" s="27">
        <f t="shared" si="132"/>
        <v>793776</v>
      </c>
      <c r="AE492" s="28">
        <f t="shared" si="133"/>
        <v>853309.2</v>
      </c>
    </row>
    <row r="493" spans="1:31" x14ac:dyDescent="0.25">
      <c r="A493" s="31">
        <v>80</v>
      </c>
      <c r="B493" s="12" t="s">
        <v>124</v>
      </c>
      <c r="C493" s="32" t="s">
        <v>172</v>
      </c>
      <c r="D493" s="23" t="str">
        <f t="shared" si="119"/>
        <v>CALABAR-GUSAU</v>
      </c>
      <c r="E493" s="23" t="s">
        <v>173</v>
      </c>
      <c r="F493" s="23" t="str">
        <f>_xlfn.XLOOKUP(Table2[[#This Row],[State]],[1]!Table1[States],[1]!Table1[Geo Zones])</f>
        <v>North West</v>
      </c>
      <c r="G493" s="14">
        <v>2173</v>
      </c>
      <c r="H493" s="12">
        <v>0</v>
      </c>
      <c r="I493" s="24">
        <f t="shared" si="134"/>
        <v>0</v>
      </c>
      <c r="J493" s="25">
        <f t="shared" si="120"/>
        <v>0</v>
      </c>
      <c r="K493" s="12">
        <v>0</v>
      </c>
      <c r="L493" s="24">
        <f t="shared" si="135"/>
        <v>0</v>
      </c>
      <c r="M493" s="25">
        <f t="shared" si="121"/>
        <v>0</v>
      </c>
      <c r="N493" s="12">
        <v>0</v>
      </c>
      <c r="O493" s="24">
        <f t="shared" si="122"/>
        <v>0</v>
      </c>
      <c r="P493" s="25">
        <f t="shared" si="123"/>
        <v>0</v>
      </c>
      <c r="Q493" s="14">
        <v>346519</v>
      </c>
      <c r="R493" s="24">
        <f t="shared" si="124"/>
        <v>415822.8</v>
      </c>
      <c r="S493" s="25">
        <f t="shared" si="125"/>
        <v>447009.51</v>
      </c>
      <c r="T493" s="33">
        <v>558902</v>
      </c>
      <c r="U493" s="24">
        <f t="shared" si="126"/>
        <v>670682.4</v>
      </c>
      <c r="V493" s="25">
        <f t="shared" si="127"/>
        <v>720983.58000000007</v>
      </c>
      <c r="W493" s="33">
        <v>670682</v>
      </c>
      <c r="X493" s="24">
        <f t="shared" si="128"/>
        <v>804818.4</v>
      </c>
      <c r="Y493" s="25">
        <f t="shared" si="129"/>
        <v>865179.78</v>
      </c>
      <c r="Z493" s="14">
        <v>782462</v>
      </c>
      <c r="AA493" s="24">
        <f t="shared" si="130"/>
        <v>938954.4</v>
      </c>
      <c r="AB493" s="25">
        <f t="shared" si="131"/>
        <v>1009375.98</v>
      </c>
      <c r="AC493" s="14">
        <v>938955</v>
      </c>
      <c r="AD493" s="27">
        <f t="shared" si="132"/>
        <v>1126746</v>
      </c>
      <c r="AE493" s="28">
        <f t="shared" si="133"/>
        <v>1211251.95</v>
      </c>
    </row>
    <row r="494" spans="1:31" x14ac:dyDescent="0.25">
      <c r="A494" s="31">
        <v>81</v>
      </c>
      <c r="B494" s="12" t="s">
        <v>124</v>
      </c>
      <c r="C494" s="32" t="s">
        <v>174</v>
      </c>
      <c r="D494" s="23" t="str">
        <f t="shared" si="119"/>
        <v>CALABAR-HADEJIA</v>
      </c>
      <c r="E494" s="23" t="s">
        <v>136</v>
      </c>
      <c r="F494" s="23" t="str">
        <f>_xlfn.XLOOKUP(Table2[[#This Row],[State]],[1]!Table1[States],[1]!Table1[Geo Zones])</f>
        <v>North West</v>
      </c>
      <c r="G494" s="14">
        <v>2376</v>
      </c>
      <c r="H494" s="12">
        <v>0</v>
      </c>
      <c r="I494" s="24">
        <f t="shared" si="134"/>
        <v>0</v>
      </c>
      <c r="J494" s="25">
        <f t="shared" si="120"/>
        <v>0</v>
      </c>
      <c r="K494" s="12">
        <v>0</v>
      </c>
      <c r="L494" s="24">
        <f t="shared" si="135"/>
        <v>0</v>
      </c>
      <c r="M494" s="25">
        <f t="shared" si="121"/>
        <v>0</v>
      </c>
      <c r="N494" s="12">
        <v>0</v>
      </c>
      <c r="O494" s="24">
        <f t="shared" si="122"/>
        <v>0</v>
      </c>
      <c r="P494" s="25">
        <f t="shared" si="123"/>
        <v>0</v>
      </c>
      <c r="Q494" s="14">
        <v>359156</v>
      </c>
      <c r="R494" s="24">
        <f t="shared" si="124"/>
        <v>430987.2</v>
      </c>
      <c r="S494" s="25">
        <f t="shared" si="125"/>
        <v>463311.24</v>
      </c>
      <c r="T494" s="33">
        <v>579283</v>
      </c>
      <c r="U494" s="24">
        <f t="shared" si="126"/>
        <v>695139.6</v>
      </c>
      <c r="V494" s="25">
        <f t="shared" si="127"/>
        <v>747275.07</v>
      </c>
      <c r="W494" s="33">
        <v>695140</v>
      </c>
      <c r="X494" s="24">
        <f t="shared" si="128"/>
        <v>834168</v>
      </c>
      <c r="Y494" s="25">
        <f t="shared" si="129"/>
        <v>896730.6</v>
      </c>
      <c r="Z494" s="14">
        <v>810997</v>
      </c>
      <c r="AA494" s="24">
        <f t="shared" si="130"/>
        <v>973196.39999999991</v>
      </c>
      <c r="AB494" s="25">
        <f t="shared" si="131"/>
        <v>1046186.1299999999</v>
      </c>
      <c r="AC494" s="14">
        <v>973196</v>
      </c>
      <c r="AD494" s="27">
        <f t="shared" si="132"/>
        <v>1167835.2</v>
      </c>
      <c r="AE494" s="28">
        <f t="shared" si="133"/>
        <v>1255422.8399999999</v>
      </c>
    </row>
    <row r="495" spans="1:31" x14ac:dyDescent="0.25">
      <c r="A495" s="31">
        <v>82</v>
      </c>
      <c r="B495" s="12" t="s">
        <v>124</v>
      </c>
      <c r="C495" s="32" t="s">
        <v>175</v>
      </c>
      <c r="D495" s="23" t="str">
        <f t="shared" si="119"/>
        <v>CALABAR-HONG</v>
      </c>
      <c r="E495" s="23" t="s">
        <v>159</v>
      </c>
      <c r="F495" s="23" t="str">
        <f>_xlfn.XLOOKUP(Table2[[#This Row],[State]],[1]!Table1[States],[1]!Table1[Geo Zones])</f>
        <v>North East</v>
      </c>
      <c r="G495" s="14">
        <v>2011</v>
      </c>
      <c r="H495" s="12">
        <v>0</v>
      </c>
      <c r="I495" s="24">
        <f t="shared" si="134"/>
        <v>0</v>
      </c>
      <c r="J495" s="25">
        <f t="shared" si="120"/>
        <v>0</v>
      </c>
      <c r="K495" s="12">
        <v>0</v>
      </c>
      <c r="L495" s="24">
        <f t="shared" si="135"/>
        <v>0</v>
      </c>
      <c r="M495" s="25">
        <f t="shared" si="121"/>
        <v>0</v>
      </c>
      <c r="N495" s="12">
        <v>0</v>
      </c>
      <c r="O495" s="24">
        <f t="shared" si="122"/>
        <v>0</v>
      </c>
      <c r="P495" s="25">
        <f t="shared" si="123"/>
        <v>0</v>
      </c>
      <c r="Q495" s="14">
        <v>329147</v>
      </c>
      <c r="R495" s="24">
        <f t="shared" si="124"/>
        <v>394976.39999999997</v>
      </c>
      <c r="S495" s="25">
        <f t="shared" si="125"/>
        <v>424599.62999999995</v>
      </c>
      <c r="T495" s="33">
        <v>530883</v>
      </c>
      <c r="U495" s="24">
        <f t="shared" si="126"/>
        <v>637059.6</v>
      </c>
      <c r="V495" s="25">
        <f t="shared" si="127"/>
        <v>684839.07</v>
      </c>
      <c r="W495" s="33">
        <v>637059</v>
      </c>
      <c r="X495" s="24">
        <f t="shared" si="128"/>
        <v>764470.79999999993</v>
      </c>
      <c r="Y495" s="25">
        <f t="shared" si="129"/>
        <v>821806.10999999987</v>
      </c>
      <c r="Z495" s="14">
        <v>743236</v>
      </c>
      <c r="AA495" s="24">
        <f t="shared" si="130"/>
        <v>891883.2</v>
      </c>
      <c r="AB495" s="25">
        <f t="shared" si="131"/>
        <v>958774.44</v>
      </c>
      <c r="AC495" s="14">
        <v>891883</v>
      </c>
      <c r="AD495" s="27">
        <f t="shared" si="132"/>
        <v>1070259.5999999999</v>
      </c>
      <c r="AE495" s="28">
        <f t="shared" si="133"/>
        <v>1150529.0699999998</v>
      </c>
    </row>
    <row r="496" spans="1:31" x14ac:dyDescent="0.25">
      <c r="A496" s="31">
        <v>83</v>
      </c>
      <c r="B496" s="12" t="s">
        <v>124</v>
      </c>
      <c r="C496" s="32" t="s">
        <v>177</v>
      </c>
      <c r="D496" s="23" t="str">
        <f t="shared" si="119"/>
        <v>CALABAR-IBADAN</v>
      </c>
      <c r="E496" s="23" t="s">
        <v>97</v>
      </c>
      <c r="F496" s="23" t="str">
        <f>_xlfn.XLOOKUP(Table2[[#This Row],[State]],[1]!Table1[States],[1]!Table1[Geo Zones])</f>
        <v>South West</v>
      </c>
      <c r="G496" s="14">
        <v>1421</v>
      </c>
      <c r="H496" s="12">
        <v>0</v>
      </c>
      <c r="I496" s="24">
        <f t="shared" si="134"/>
        <v>0</v>
      </c>
      <c r="J496" s="25">
        <f t="shared" si="120"/>
        <v>0</v>
      </c>
      <c r="K496" s="12">
        <v>0</v>
      </c>
      <c r="L496" s="24">
        <f t="shared" si="135"/>
        <v>0</v>
      </c>
      <c r="M496" s="25">
        <f t="shared" si="121"/>
        <v>0</v>
      </c>
      <c r="N496" s="12">
        <v>0</v>
      </c>
      <c r="O496" s="24">
        <f t="shared" si="122"/>
        <v>0</v>
      </c>
      <c r="P496" s="25">
        <f t="shared" si="123"/>
        <v>0</v>
      </c>
      <c r="Q496" s="14">
        <v>265146</v>
      </c>
      <c r="R496" s="24">
        <f t="shared" si="124"/>
        <v>318175.2</v>
      </c>
      <c r="S496" s="25">
        <f t="shared" si="125"/>
        <v>342038.34</v>
      </c>
      <c r="T496" s="33">
        <v>427656</v>
      </c>
      <c r="U496" s="24">
        <f t="shared" si="126"/>
        <v>513187.19999999995</v>
      </c>
      <c r="V496" s="25">
        <f t="shared" si="127"/>
        <v>551676.24</v>
      </c>
      <c r="W496" s="33">
        <v>513187</v>
      </c>
      <c r="X496" s="24">
        <f t="shared" si="128"/>
        <v>615824.4</v>
      </c>
      <c r="Y496" s="25">
        <f t="shared" si="129"/>
        <v>662011.23</v>
      </c>
      <c r="Z496" s="14">
        <v>598718</v>
      </c>
      <c r="AA496" s="24">
        <f t="shared" si="130"/>
        <v>718461.6</v>
      </c>
      <c r="AB496" s="25">
        <f t="shared" si="131"/>
        <v>772346.22</v>
      </c>
      <c r="AC496" s="14">
        <v>718461</v>
      </c>
      <c r="AD496" s="27">
        <f t="shared" si="132"/>
        <v>862153.2</v>
      </c>
      <c r="AE496" s="28">
        <f t="shared" si="133"/>
        <v>926814.69</v>
      </c>
    </row>
    <row r="497" spans="1:31" x14ac:dyDescent="0.25">
      <c r="A497" s="31">
        <v>84</v>
      </c>
      <c r="B497" s="12" t="s">
        <v>124</v>
      </c>
      <c r="C497" s="32" t="s">
        <v>179</v>
      </c>
      <c r="D497" s="23" t="str">
        <f t="shared" si="119"/>
        <v>CALABAR-IBAFO</v>
      </c>
      <c r="E497" s="23" t="s">
        <v>26</v>
      </c>
      <c r="F497" s="23" t="str">
        <f>_xlfn.XLOOKUP(Table2[[#This Row],[State]],[1]!Table1[States],[1]!Table1[Geo Zones])</f>
        <v>South West</v>
      </c>
      <c r="G497" s="14">
        <v>1472</v>
      </c>
      <c r="H497" s="12">
        <v>0</v>
      </c>
      <c r="I497" s="24">
        <f t="shared" si="134"/>
        <v>0</v>
      </c>
      <c r="J497" s="25">
        <f t="shared" si="120"/>
        <v>0</v>
      </c>
      <c r="K497" s="12">
        <v>0</v>
      </c>
      <c r="L497" s="24">
        <f t="shared" si="135"/>
        <v>0</v>
      </c>
      <c r="M497" s="25">
        <f t="shared" si="121"/>
        <v>0</v>
      </c>
      <c r="N497" s="12">
        <v>0</v>
      </c>
      <c r="O497" s="24">
        <f t="shared" si="122"/>
        <v>0</v>
      </c>
      <c r="P497" s="25">
        <f t="shared" si="123"/>
        <v>0</v>
      </c>
      <c r="Q497" s="14">
        <v>286416</v>
      </c>
      <c r="R497" s="24">
        <f t="shared" si="124"/>
        <v>343699.20000000001</v>
      </c>
      <c r="S497" s="25">
        <f t="shared" si="125"/>
        <v>369476.64</v>
      </c>
      <c r="T497" s="33">
        <v>461961</v>
      </c>
      <c r="U497" s="24">
        <f t="shared" si="126"/>
        <v>554353.19999999995</v>
      </c>
      <c r="V497" s="25">
        <f t="shared" si="127"/>
        <v>595929.68999999994</v>
      </c>
      <c r="W497" s="33">
        <v>554353</v>
      </c>
      <c r="X497" s="24">
        <f t="shared" si="128"/>
        <v>665223.6</v>
      </c>
      <c r="Y497" s="25">
        <f t="shared" si="129"/>
        <v>715115.37</v>
      </c>
      <c r="Z497" s="14">
        <v>646746</v>
      </c>
      <c r="AA497" s="24">
        <f t="shared" si="130"/>
        <v>776095.2</v>
      </c>
      <c r="AB497" s="25">
        <f t="shared" si="131"/>
        <v>834302.34</v>
      </c>
      <c r="AC497" s="14">
        <v>776095</v>
      </c>
      <c r="AD497" s="27">
        <f t="shared" si="132"/>
        <v>931314</v>
      </c>
      <c r="AE497" s="28">
        <f t="shared" si="133"/>
        <v>1001162.55</v>
      </c>
    </row>
    <row r="498" spans="1:31" x14ac:dyDescent="0.25">
      <c r="A498" s="31">
        <v>85</v>
      </c>
      <c r="B498" s="12" t="s">
        <v>124</v>
      </c>
      <c r="C498" s="32" t="s">
        <v>181</v>
      </c>
      <c r="D498" s="23" t="str">
        <f t="shared" si="119"/>
        <v>CALABAR-IBI</v>
      </c>
      <c r="E498" s="23" t="s">
        <v>182</v>
      </c>
      <c r="F498" s="23" t="str">
        <f>_xlfn.XLOOKUP(Table2[[#This Row],[State]],[1]!Table1[States],[1]!Table1[Geo Zones])</f>
        <v>North East</v>
      </c>
      <c r="G498" s="14">
        <v>1052</v>
      </c>
      <c r="H498" s="12">
        <v>0</v>
      </c>
      <c r="I498" s="24">
        <f t="shared" si="134"/>
        <v>0</v>
      </c>
      <c r="J498" s="25">
        <f t="shared" si="120"/>
        <v>0</v>
      </c>
      <c r="K498" s="12">
        <v>0</v>
      </c>
      <c r="L498" s="24">
        <f t="shared" si="135"/>
        <v>0</v>
      </c>
      <c r="M498" s="25">
        <f t="shared" si="121"/>
        <v>0</v>
      </c>
      <c r="N498" s="12">
        <v>0</v>
      </c>
      <c r="O498" s="24">
        <f t="shared" si="122"/>
        <v>0</v>
      </c>
      <c r="P498" s="25">
        <f t="shared" si="123"/>
        <v>0</v>
      </c>
      <c r="Q498" s="14">
        <v>226361</v>
      </c>
      <c r="R498" s="24">
        <f t="shared" si="124"/>
        <v>271633.2</v>
      </c>
      <c r="S498" s="25">
        <f t="shared" si="125"/>
        <v>292005.69</v>
      </c>
      <c r="T498" s="33">
        <v>365098</v>
      </c>
      <c r="U498" s="24">
        <f t="shared" si="126"/>
        <v>438117.6</v>
      </c>
      <c r="V498" s="25">
        <f t="shared" si="127"/>
        <v>470976.42</v>
      </c>
      <c r="W498" s="33">
        <v>438118</v>
      </c>
      <c r="X498" s="24">
        <f t="shared" si="128"/>
        <v>525741.6</v>
      </c>
      <c r="Y498" s="25">
        <f t="shared" si="129"/>
        <v>565172.22</v>
      </c>
      <c r="Z498" s="14">
        <v>511138</v>
      </c>
      <c r="AA498" s="24">
        <f t="shared" si="130"/>
        <v>613365.6</v>
      </c>
      <c r="AB498" s="25">
        <f t="shared" si="131"/>
        <v>659368.02</v>
      </c>
      <c r="AC498" s="14">
        <v>613365</v>
      </c>
      <c r="AD498" s="27">
        <f t="shared" si="132"/>
        <v>736038</v>
      </c>
      <c r="AE498" s="28">
        <f t="shared" si="133"/>
        <v>791240.85</v>
      </c>
    </row>
    <row r="499" spans="1:31" x14ac:dyDescent="0.25">
      <c r="A499" s="31">
        <v>86</v>
      </c>
      <c r="B499" s="12" t="s">
        <v>124</v>
      </c>
      <c r="C499" s="32" t="s">
        <v>471</v>
      </c>
      <c r="D499" s="23" t="str">
        <f t="shared" si="119"/>
        <v>CALABAR-IBILO</v>
      </c>
      <c r="E499" s="23" t="s">
        <v>24</v>
      </c>
      <c r="F499" s="23" t="str">
        <f>_xlfn.XLOOKUP(Table2[[#This Row],[State]],[1]!Table1[States],[1]!Table1[Geo Zones])</f>
        <v>North Central</v>
      </c>
      <c r="G499" s="14">
        <v>980</v>
      </c>
      <c r="H499" s="12">
        <v>0</v>
      </c>
      <c r="I499" s="24">
        <f t="shared" si="134"/>
        <v>0</v>
      </c>
      <c r="J499" s="25">
        <f t="shared" si="120"/>
        <v>0</v>
      </c>
      <c r="K499" s="12">
        <v>0</v>
      </c>
      <c r="L499" s="24">
        <f t="shared" si="135"/>
        <v>0</v>
      </c>
      <c r="M499" s="25">
        <f t="shared" si="121"/>
        <v>0</v>
      </c>
      <c r="N499" s="12">
        <v>0</v>
      </c>
      <c r="O499" s="24">
        <f t="shared" si="122"/>
        <v>0</v>
      </c>
      <c r="P499" s="25">
        <f t="shared" si="123"/>
        <v>0</v>
      </c>
      <c r="Q499" s="14">
        <v>207883</v>
      </c>
      <c r="R499" s="24">
        <f t="shared" si="124"/>
        <v>249459.59999999998</v>
      </c>
      <c r="S499" s="25">
        <f t="shared" si="125"/>
        <v>268169.06999999995</v>
      </c>
      <c r="T499" s="33">
        <v>335294</v>
      </c>
      <c r="U499" s="24">
        <f t="shared" si="126"/>
        <v>402352.8</v>
      </c>
      <c r="V499" s="25">
        <f t="shared" si="127"/>
        <v>432529.26</v>
      </c>
      <c r="W499" s="33">
        <v>402353</v>
      </c>
      <c r="X499" s="24">
        <f t="shared" si="128"/>
        <v>482823.6</v>
      </c>
      <c r="Y499" s="25">
        <f t="shared" si="129"/>
        <v>519035.37</v>
      </c>
      <c r="Z499" s="14">
        <v>469412</v>
      </c>
      <c r="AA499" s="24">
        <f t="shared" si="130"/>
        <v>563294.4</v>
      </c>
      <c r="AB499" s="25">
        <f t="shared" si="131"/>
        <v>605541.48</v>
      </c>
      <c r="AC499" s="14">
        <v>563295</v>
      </c>
      <c r="AD499" s="27">
        <f t="shared" si="132"/>
        <v>675954</v>
      </c>
      <c r="AE499" s="28">
        <f t="shared" si="133"/>
        <v>726650.55</v>
      </c>
    </row>
    <row r="500" spans="1:31" x14ac:dyDescent="0.25">
      <c r="A500" s="31">
        <v>87</v>
      </c>
      <c r="B500" s="12" t="s">
        <v>124</v>
      </c>
      <c r="C500" s="32" t="s">
        <v>184</v>
      </c>
      <c r="D500" s="23" t="str">
        <f t="shared" si="119"/>
        <v>CALABAR-IBIONO IBO</v>
      </c>
      <c r="E500" s="23" t="s">
        <v>147</v>
      </c>
      <c r="F500" s="23" t="str">
        <f>_xlfn.XLOOKUP(Table2[[#This Row],[State]],[1]!Table1[States],[1]!Table1[Geo Zones])</f>
        <v>South South</v>
      </c>
      <c r="G500" s="14">
        <v>250</v>
      </c>
      <c r="H500" s="12">
        <v>0</v>
      </c>
      <c r="I500" s="24">
        <f t="shared" si="134"/>
        <v>0</v>
      </c>
      <c r="J500" s="25">
        <f t="shared" si="120"/>
        <v>0</v>
      </c>
      <c r="K500" s="12">
        <v>0</v>
      </c>
      <c r="L500" s="24">
        <f t="shared" si="135"/>
        <v>0</v>
      </c>
      <c r="M500" s="25">
        <f t="shared" si="121"/>
        <v>0</v>
      </c>
      <c r="N500" s="12">
        <v>0</v>
      </c>
      <c r="O500" s="24">
        <f t="shared" si="122"/>
        <v>0</v>
      </c>
      <c r="P500" s="25">
        <f t="shared" si="123"/>
        <v>0</v>
      </c>
      <c r="Q500" s="14">
        <v>81219</v>
      </c>
      <c r="R500" s="24">
        <f t="shared" si="124"/>
        <v>97462.8</v>
      </c>
      <c r="S500" s="25">
        <f t="shared" si="125"/>
        <v>104772.51000000001</v>
      </c>
      <c r="T500" s="33">
        <v>130998</v>
      </c>
      <c r="U500" s="24">
        <f t="shared" si="126"/>
        <v>157197.6</v>
      </c>
      <c r="V500" s="25">
        <f t="shared" si="127"/>
        <v>168987.42</v>
      </c>
      <c r="W500" s="33">
        <v>157197</v>
      </c>
      <c r="X500" s="24">
        <f t="shared" si="128"/>
        <v>188636.4</v>
      </c>
      <c r="Y500" s="25">
        <f t="shared" si="129"/>
        <v>202784.13</v>
      </c>
      <c r="Z500" s="14">
        <v>183397</v>
      </c>
      <c r="AA500" s="24">
        <f t="shared" si="130"/>
        <v>220076.4</v>
      </c>
      <c r="AB500" s="25">
        <f t="shared" si="131"/>
        <v>236582.13</v>
      </c>
      <c r="AC500" s="14">
        <v>220076</v>
      </c>
      <c r="AD500" s="27">
        <f t="shared" si="132"/>
        <v>264091.2</v>
      </c>
      <c r="AE500" s="28">
        <f t="shared" si="133"/>
        <v>283898.04000000004</v>
      </c>
    </row>
    <row r="501" spans="1:31" x14ac:dyDescent="0.25">
      <c r="A501" s="31">
        <v>88</v>
      </c>
      <c r="B501" s="12" t="s">
        <v>124</v>
      </c>
      <c r="C501" s="32" t="s">
        <v>185</v>
      </c>
      <c r="D501" s="23" t="str">
        <f t="shared" si="119"/>
        <v>CALABAR-IDAH</v>
      </c>
      <c r="E501" s="23" t="s">
        <v>24</v>
      </c>
      <c r="F501" s="23" t="str">
        <f>_xlfn.XLOOKUP(Table2[[#This Row],[State]],[1]!Table1[States],[1]!Table1[Geo Zones])</f>
        <v>North Central</v>
      </c>
      <c r="G501" s="14">
        <v>825</v>
      </c>
      <c r="H501" s="12">
        <v>0</v>
      </c>
      <c r="I501" s="24">
        <f t="shared" si="134"/>
        <v>0</v>
      </c>
      <c r="J501" s="25">
        <f t="shared" si="120"/>
        <v>0</v>
      </c>
      <c r="K501" s="12">
        <v>0</v>
      </c>
      <c r="L501" s="24">
        <f t="shared" si="135"/>
        <v>0</v>
      </c>
      <c r="M501" s="25">
        <f t="shared" si="121"/>
        <v>0</v>
      </c>
      <c r="N501" s="12">
        <v>0</v>
      </c>
      <c r="O501" s="24">
        <f t="shared" si="122"/>
        <v>0</v>
      </c>
      <c r="P501" s="25">
        <f t="shared" si="123"/>
        <v>0</v>
      </c>
      <c r="Q501" s="14">
        <v>189404</v>
      </c>
      <c r="R501" s="24">
        <f t="shared" si="124"/>
        <v>227284.8</v>
      </c>
      <c r="S501" s="25">
        <f t="shared" si="125"/>
        <v>244331.15999999997</v>
      </c>
      <c r="T501" s="33">
        <v>305490</v>
      </c>
      <c r="U501" s="24">
        <f t="shared" si="126"/>
        <v>366588</v>
      </c>
      <c r="V501" s="25">
        <f t="shared" si="127"/>
        <v>394082.1</v>
      </c>
      <c r="W501" s="33">
        <v>366589</v>
      </c>
      <c r="X501" s="24">
        <f t="shared" si="128"/>
        <v>439906.8</v>
      </c>
      <c r="Y501" s="25">
        <f t="shared" si="129"/>
        <v>472899.81</v>
      </c>
      <c r="Z501" s="14">
        <v>427687</v>
      </c>
      <c r="AA501" s="24">
        <f t="shared" si="130"/>
        <v>513224.39999999997</v>
      </c>
      <c r="AB501" s="25">
        <f t="shared" si="131"/>
        <v>551716.23</v>
      </c>
      <c r="AC501" s="14">
        <v>513224</v>
      </c>
      <c r="AD501" s="27">
        <f t="shared" si="132"/>
        <v>615868.79999999993</v>
      </c>
      <c r="AE501" s="28">
        <f t="shared" si="133"/>
        <v>662058.96</v>
      </c>
    </row>
    <row r="502" spans="1:31" x14ac:dyDescent="0.25">
      <c r="A502" s="31">
        <v>89</v>
      </c>
      <c r="B502" s="12" t="s">
        <v>124</v>
      </c>
      <c r="C502" s="32" t="s">
        <v>186</v>
      </c>
      <c r="D502" s="23" t="str">
        <f t="shared" si="119"/>
        <v>CALABAR-IDANRE</v>
      </c>
      <c r="E502" s="23" t="s">
        <v>60</v>
      </c>
      <c r="F502" s="23" t="str">
        <f>_xlfn.XLOOKUP(Table2[[#This Row],[State]],[1]!Table1[States],[1]!Table1[Geo Zones])</f>
        <v>South West</v>
      </c>
      <c r="G502" s="14">
        <v>1110</v>
      </c>
      <c r="H502" s="12">
        <v>0</v>
      </c>
      <c r="I502" s="24">
        <f t="shared" si="134"/>
        <v>0</v>
      </c>
      <c r="J502" s="25">
        <f t="shared" si="120"/>
        <v>0</v>
      </c>
      <c r="K502" s="12">
        <v>0</v>
      </c>
      <c r="L502" s="24">
        <f t="shared" si="135"/>
        <v>0</v>
      </c>
      <c r="M502" s="25">
        <f t="shared" si="121"/>
        <v>0</v>
      </c>
      <c r="N502" s="12">
        <v>0</v>
      </c>
      <c r="O502" s="24">
        <f t="shared" si="122"/>
        <v>0</v>
      </c>
      <c r="P502" s="25">
        <f t="shared" si="123"/>
        <v>0</v>
      </c>
      <c r="Q502" s="14">
        <v>229133</v>
      </c>
      <c r="R502" s="24">
        <f t="shared" si="124"/>
        <v>274959.59999999998</v>
      </c>
      <c r="S502" s="25">
        <f t="shared" si="125"/>
        <v>295581.56999999995</v>
      </c>
      <c r="T502" s="33">
        <v>369569</v>
      </c>
      <c r="U502" s="24">
        <f t="shared" si="126"/>
        <v>443482.8</v>
      </c>
      <c r="V502" s="25">
        <f t="shared" si="127"/>
        <v>476744.01</v>
      </c>
      <c r="W502" s="33">
        <v>443483</v>
      </c>
      <c r="X502" s="24">
        <f t="shared" si="128"/>
        <v>532179.6</v>
      </c>
      <c r="Y502" s="25">
        <f t="shared" si="129"/>
        <v>572093.06999999995</v>
      </c>
      <c r="Z502" s="14">
        <v>517397</v>
      </c>
      <c r="AA502" s="24">
        <f t="shared" si="130"/>
        <v>620876.4</v>
      </c>
      <c r="AB502" s="25">
        <f t="shared" si="131"/>
        <v>667442.13</v>
      </c>
      <c r="AC502" s="14">
        <v>620876</v>
      </c>
      <c r="AD502" s="27">
        <f t="shared" si="132"/>
        <v>745051.2</v>
      </c>
      <c r="AE502" s="28">
        <f t="shared" si="133"/>
        <v>800930.03999999992</v>
      </c>
    </row>
    <row r="503" spans="1:31" x14ac:dyDescent="0.25">
      <c r="A503" s="31">
        <v>90</v>
      </c>
      <c r="B503" s="12" t="s">
        <v>124</v>
      </c>
      <c r="C503" s="32" t="s">
        <v>189</v>
      </c>
      <c r="D503" s="23" t="str">
        <f t="shared" si="119"/>
        <v>CALABAR-IDIROKO</v>
      </c>
      <c r="E503" s="23" t="s">
        <v>26</v>
      </c>
      <c r="F503" s="23" t="str">
        <f>_xlfn.XLOOKUP(Table2[[#This Row],[State]],[1]!Table1[States],[1]!Table1[Geo Zones])</f>
        <v>South West</v>
      </c>
      <c r="G503" s="14">
        <v>1617</v>
      </c>
      <c r="H503" s="12">
        <v>0</v>
      </c>
      <c r="I503" s="24">
        <f t="shared" si="134"/>
        <v>0</v>
      </c>
      <c r="J503" s="25">
        <f t="shared" si="120"/>
        <v>0</v>
      </c>
      <c r="K503" s="12">
        <v>0</v>
      </c>
      <c r="L503" s="24">
        <f t="shared" si="135"/>
        <v>0</v>
      </c>
      <c r="M503" s="25">
        <f t="shared" si="121"/>
        <v>0</v>
      </c>
      <c r="N503" s="12">
        <v>0</v>
      </c>
      <c r="O503" s="24">
        <f t="shared" si="122"/>
        <v>0</v>
      </c>
      <c r="P503" s="25">
        <f t="shared" si="123"/>
        <v>0</v>
      </c>
      <c r="Q503" s="14">
        <v>292575</v>
      </c>
      <c r="R503" s="24">
        <f t="shared" si="124"/>
        <v>351090</v>
      </c>
      <c r="S503" s="25">
        <f t="shared" si="125"/>
        <v>377421.75</v>
      </c>
      <c r="T503" s="33">
        <v>471896</v>
      </c>
      <c r="U503" s="24">
        <f t="shared" si="126"/>
        <v>566275.19999999995</v>
      </c>
      <c r="V503" s="25">
        <f t="shared" si="127"/>
        <v>608745.84</v>
      </c>
      <c r="W503" s="33">
        <v>566275</v>
      </c>
      <c r="X503" s="24">
        <f t="shared" si="128"/>
        <v>679530</v>
      </c>
      <c r="Y503" s="25">
        <f t="shared" si="129"/>
        <v>730494.75</v>
      </c>
      <c r="Z503" s="14">
        <v>660654</v>
      </c>
      <c r="AA503" s="24">
        <f t="shared" si="130"/>
        <v>792784.79999999993</v>
      </c>
      <c r="AB503" s="25">
        <f t="shared" si="131"/>
        <v>852243.65999999992</v>
      </c>
      <c r="AC503" s="14">
        <v>792785</v>
      </c>
      <c r="AD503" s="27">
        <f t="shared" si="132"/>
        <v>951342</v>
      </c>
      <c r="AE503" s="28">
        <f t="shared" si="133"/>
        <v>1022692.65</v>
      </c>
    </row>
    <row r="504" spans="1:31" x14ac:dyDescent="0.25">
      <c r="A504" s="31">
        <v>91</v>
      </c>
      <c r="B504" s="12" t="s">
        <v>124</v>
      </c>
      <c r="C504" s="32" t="s">
        <v>190</v>
      </c>
      <c r="D504" s="23" t="str">
        <f t="shared" si="119"/>
        <v>CALABAR-IDO EKITI</v>
      </c>
      <c r="E504" s="23" t="s">
        <v>36</v>
      </c>
      <c r="F504" s="23" t="str">
        <f>_xlfn.XLOOKUP(Table2[[#This Row],[State]],[1]!Table1[States],[1]!Table1[Geo Zones])</f>
        <v>South West</v>
      </c>
      <c r="G504" s="14">
        <v>1276</v>
      </c>
      <c r="H504" s="12">
        <v>0</v>
      </c>
      <c r="I504" s="24">
        <f t="shared" si="134"/>
        <v>0</v>
      </c>
      <c r="J504" s="25">
        <f t="shared" si="120"/>
        <v>0</v>
      </c>
      <c r="K504" s="12">
        <v>0</v>
      </c>
      <c r="L504" s="24">
        <f t="shared" si="135"/>
        <v>0</v>
      </c>
      <c r="M504" s="25">
        <f t="shared" si="121"/>
        <v>0</v>
      </c>
      <c r="N504" s="12">
        <v>0</v>
      </c>
      <c r="O504" s="24">
        <f t="shared" si="122"/>
        <v>0</v>
      </c>
      <c r="P504" s="25">
        <f t="shared" si="123"/>
        <v>0</v>
      </c>
      <c r="Q504" s="14">
        <v>244118</v>
      </c>
      <c r="R504" s="24">
        <f t="shared" si="124"/>
        <v>292941.59999999998</v>
      </c>
      <c r="S504" s="25">
        <f t="shared" si="125"/>
        <v>314912.21999999997</v>
      </c>
      <c r="T504" s="33">
        <v>393738</v>
      </c>
      <c r="U504" s="24">
        <f t="shared" si="126"/>
        <v>472485.6</v>
      </c>
      <c r="V504" s="25">
        <f t="shared" si="127"/>
        <v>507922.01999999996</v>
      </c>
      <c r="W504" s="33">
        <v>472486</v>
      </c>
      <c r="X504" s="24">
        <f t="shared" si="128"/>
        <v>566983.19999999995</v>
      </c>
      <c r="Y504" s="25">
        <f t="shared" si="129"/>
        <v>609506.93999999994</v>
      </c>
      <c r="Z504" s="14">
        <v>551233</v>
      </c>
      <c r="AA504" s="24">
        <f t="shared" si="130"/>
        <v>661479.6</v>
      </c>
      <c r="AB504" s="25">
        <f t="shared" si="131"/>
        <v>711090.57</v>
      </c>
      <c r="AC504" s="14">
        <v>661480</v>
      </c>
      <c r="AD504" s="27">
        <f t="shared" si="132"/>
        <v>793776</v>
      </c>
      <c r="AE504" s="28">
        <f t="shared" si="133"/>
        <v>853309.2</v>
      </c>
    </row>
    <row r="505" spans="1:31" x14ac:dyDescent="0.25">
      <c r="A505" s="31">
        <v>92</v>
      </c>
      <c r="B505" s="12" t="s">
        <v>124</v>
      </c>
      <c r="C505" s="32" t="s">
        <v>191</v>
      </c>
      <c r="D505" s="23" t="str">
        <f t="shared" si="119"/>
        <v>CALABAR-IDOANI</v>
      </c>
      <c r="E505" s="23" t="s">
        <v>60</v>
      </c>
      <c r="F505" s="23" t="str">
        <f>_xlfn.XLOOKUP(Table2[[#This Row],[State]],[1]!Table1[States],[1]!Table1[Geo Zones])</f>
        <v>South West</v>
      </c>
      <c r="G505" s="14">
        <v>1007</v>
      </c>
      <c r="H505" s="12">
        <v>0</v>
      </c>
      <c r="I505" s="24">
        <f t="shared" si="134"/>
        <v>0</v>
      </c>
      <c r="J505" s="25">
        <f t="shared" si="120"/>
        <v>0</v>
      </c>
      <c r="K505" s="12">
        <v>0</v>
      </c>
      <c r="L505" s="24">
        <f t="shared" si="135"/>
        <v>0</v>
      </c>
      <c r="M505" s="25">
        <f t="shared" si="121"/>
        <v>0</v>
      </c>
      <c r="N505" s="12">
        <v>0</v>
      </c>
      <c r="O505" s="24">
        <f t="shared" si="122"/>
        <v>0</v>
      </c>
      <c r="P505" s="25">
        <f t="shared" si="123"/>
        <v>0</v>
      </c>
      <c r="Q505" s="14">
        <v>207883</v>
      </c>
      <c r="R505" s="24">
        <f t="shared" si="124"/>
        <v>249459.59999999998</v>
      </c>
      <c r="S505" s="25">
        <f t="shared" si="125"/>
        <v>268169.06999999995</v>
      </c>
      <c r="T505" s="33">
        <v>335294</v>
      </c>
      <c r="U505" s="24">
        <f t="shared" si="126"/>
        <v>402352.8</v>
      </c>
      <c r="V505" s="25">
        <f t="shared" si="127"/>
        <v>432529.26</v>
      </c>
      <c r="W505" s="33">
        <v>402353</v>
      </c>
      <c r="X505" s="24">
        <f t="shared" si="128"/>
        <v>482823.6</v>
      </c>
      <c r="Y505" s="25">
        <f t="shared" si="129"/>
        <v>519035.37</v>
      </c>
      <c r="Z505" s="14">
        <v>469412</v>
      </c>
      <c r="AA505" s="24">
        <f t="shared" si="130"/>
        <v>563294.4</v>
      </c>
      <c r="AB505" s="25">
        <f t="shared" si="131"/>
        <v>605541.48</v>
      </c>
      <c r="AC505" s="14">
        <v>563295</v>
      </c>
      <c r="AD505" s="27">
        <f t="shared" si="132"/>
        <v>675954</v>
      </c>
      <c r="AE505" s="28">
        <f t="shared" si="133"/>
        <v>726650.55</v>
      </c>
    </row>
    <row r="506" spans="1:31" x14ac:dyDescent="0.25">
      <c r="A506" s="31">
        <v>93</v>
      </c>
      <c r="B506" s="12" t="s">
        <v>124</v>
      </c>
      <c r="C506" s="32" t="s">
        <v>192</v>
      </c>
      <c r="D506" s="23" t="str">
        <f t="shared" si="119"/>
        <v>CALABAR-IDU-ABUJA</v>
      </c>
      <c r="E506" s="23" t="s">
        <v>20</v>
      </c>
      <c r="F506" s="23" t="str">
        <f>_xlfn.XLOOKUP(Table2[[#This Row],[State]],[1]!Table1[States],[1]!Table1[Geo Zones])</f>
        <v>North Central</v>
      </c>
      <c r="G506" s="14">
        <v>1342</v>
      </c>
      <c r="H506" s="12">
        <v>0</v>
      </c>
      <c r="I506" s="24">
        <f t="shared" si="134"/>
        <v>0</v>
      </c>
      <c r="J506" s="25">
        <f t="shared" si="120"/>
        <v>0</v>
      </c>
      <c r="K506" s="12">
        <v>0</v>
      </c>
      <c r="L506" s="24">
        <f t="shared" si="135"/>
        <v>0</v>
      </c>
      <c r="M506" s="25">
        <f t="shared" si="121"/>
        <v>0</v>
      </c>
      <c r="N506" s="12">
        <v>0</v>
      </c>
      <c r="O506" s="24">
        <f t="shared" si="122"/>
        <v>0</v>
      </c>
      <c r="P506" s="25">
        <f t="shared" si="123"/>
        <v>0</v>
      </c>
      <c r="Q506" s="14">
        <v>244118</v>
      </c>
      <c r="R506" s="24">
        <f t="shared" si="124"/>
        <v>292941.59999999998</v>
      </c>
      <c r="S506" s="25">
        <f t="shared" si="125"/>
        <v>314912.21999999997</v>
      </c>
      <c r="T506" s="33">
        <v>393738</v>
      </c>
      <c r="U506" s="24">
        <f t="shared" si="126"/>
        <v>472485.6</v>
      </c>
      <c r="V506" s="25">
        <f t="shared" si="127"/>
        <v>507922.01999999996</v>
      </c>
      <c r="W506" s="33">
        <v>472486</v>
      </c>
      <c r="X506" s="24">
        <f t="shared" si="128"/>
        <v>566983.19999999995</v>
      </c>
      <c r="Y506" s="25">
        <f t="shared" si="129"/>
        <v>609506.93999999994</v>
      </c>
      <c r="Z506" s="14">
        <v>551233</v>
      </c>
      <c r="AA506" s="24">
        <f t="shared" si="130"/>
        <v>661479.6</v>
      </c>
      <c r="AB506" s="25">
        <f t="shared" si="131"/>
        <v>711090.57</v>
      </c>
      <c r="AC506" s="14">
        <v>661480</v>
      </c>
      <c r="AD506" s="27">
        <f t="shared" si="132"/>
        <v>793776</v>
      </c>
      <c r="AE506" s="28">
        <f t="shared" si="133"/>
        <v>853309.2</v>
      </c>
    </row>
    <row r="507" spans="1:31" x14ac:dyDescent="0.25">
      <c r="A507" s="31">
        <v>94</v>
      </c>
      <c r="B507" s="12" t="s">
        <v>124</v>
      </c>
      <c r="C507" s="32" t="s">
        <v>194</v>
      </c>
      <c r="D507" s="23" t="str">
        <f t="shared" si="119"/>
        <v>CALABAR-IFAKI</v>
      </c>
      <c r="E507" s="23" t="s">
        <v>36</v>
      </c>
      <c r="F507" s="23" t="str">
        <f>_xlfn.XLOOKUP(Table2[[#This Row],[State]],[1]!Table1[States],[1]!Table1[Geo Zones])</f>
        <v>South West</v>
      </c>
      <c r="G507" s="14">
        <v>1250</v>
      </c>
      <c r="H507" s="12">
        <v>0</v>
      </c>
      <c r="I507" s="24">
        <f t="shared" si="134"/>
        <v>0</v>
      </c>
      <c r="J507" s="25">
        <f t="shared" si="120"/>
        <v>0</v>
      </c>
      <c r="K507" s="12">
        <v>0</v>
      </c>
      <c r="L507" s="24">
        <f t="shared" si="135"/>
        <v>0</v>
      </c>
      <c r="M507" s="25">
        <f t="shared" si="121"/>
        <v>0</v>
      </c>
      <c r="N507" s="12">
        <v>0</v>
      </c>
      <c r="O507" s="24">
        <f t="shared" si="122"/>
        <v>0</v>
      </c>
      <c r="P507" s="25">
        <f t="shared" si="123"/>
        <v>0</v>
      </c>
      <c r="Q507" s="14">
        <v>231317</v>
      </c>
      <c r="R507" s="24">
        <f t="shared" si="124"/>
        <v>277580.39999999997</v>
      </c>
      <c r="S507" s="25">
        <f t="shared" si="125"/>
        <v>298398.92999999993</v>
      </c>
      <c r="T507" s="33">
        <v>373093</v>
      </c>
      <c r="U507" s="24">
        <f t="shared" si="126"/>
        <v>447711.6</v>
      </c>
      <c r="V507" s="25">
        <f t="shared" si="127"/>
        <v>481289.97</v>
      </c>
      <c r="W507" s="33">
        <v>447711</v>
      </c>
      <c r="X507" s="24">
        <f t="shared" si="128"/>
        <v>537253.19999999995</v>
      </c>
      <c r="Y507" s="25">
        <f t="shared" si="129"/>
        <v>577547.18999999994</v>
      </c>
      <c r="Z507" s="14">
        <v>522330</v>
      </c>
      <c r="AA507" s="24">
        <f t="shared" si="130"/>
        <v>626796</v>
      </c>
      <c r="AB507" s="25">
        <f t="shared" si="131"/>
        <v>673805.7</v>
      </c>
      <c r="AC507" s="14">
        <v>626796</v>
      </c>
      <c r="AD507" s="27">
        <f t="shared" si="132"/>
        <v>752155.2</v>
      </c>
      <c r="AE507" s="28">
        <f t="shared" si="133"/>
        <v>808566.84</v>
      </c>
    </row>
    <row r="508" spans="1:31" x14ac:dyDescent="0.25">
      <c r="A508" s="31">
        <v>95</v>
      </c>
      <c r="B508" s="12" t="s">
        <v>124</v>
      </c>
      <c r="C508" s="32" t="s">
        <v>195</v>
      </c>
      <c r="D508" s="23" t="str">
        <f t="shared" si="119"/>
        <v>CALABAR-IFAKI / IGEDE</v>
      </c>
      <c r="E508" s="23" t="s">
        <v>36</v>
      </c>
      <c r="F508" s="23" t="str">
        <f>_xlfn.XLOOKUP(Table2[[#This Row],[State]],[1]!Table1[States],[1]!Table1[Geo Zones])</f>
        <v>South West</v>
      </c>
      <c r="G508" s="14">
        <v>1690</v>
      </c>
      <c r="H508" s="12">
        <v>0</v>
      </c>
      <c r="I508" s="24">
        <f t="shared" si="134"/>
        <v>0</v>
      </c>
      <c r="J508" s="25">
        <f t="shared" si="120"/>
        <v>0</v>
      </c>
      <c r="K508" s="12">
        <v>0</v>
      </c>
      <c r="L508" s="24">
        <f t="shared" si="135"/>
        <v>0</v>
      </c>
      <c r="M508" s="25">
        <f t="shared" si="121"/>
        <v>0</v>
      </c>
      <c r="N508" s="12">
        <v>0</v>
      </c>
      <c r="O508" s="24">
        <f t="shared" si="122"/>
        <v>0</v>
      </c>
      <c r="P508" s="25">
        <f t="shared" si="123"/>
        <v>0</v>
      </c>
      <c r="Q508" s="14">
        <v>320004</v>
      </c>
      <c r="R508" s="24">
        <f t="shared" si="124"/>
        <v>384004.8</v>
      </c>
      <c r="S508" s="25">
        <f t="shared" si="125"/>
        <v>412805.16</v>
      </c>
      <c r="T508" s="33">
        <v>516136</v>
      </c>
      <c r="U508" s="24">
        <f t="shared" si="126"/>
        <v>619363.19999999995</v>
      </c>
      <c r="V508" s="25">
        <f t="shared" si="127"/>
        <v>665815.43999999994</v>
      </c>
      <c r="W508" s="33">
        <v>619363</v>
      </c>
      <c r="X508" s="24">
        <f t="shared" si="128"/>
        <v>743235.6</v>
      </c>
      <c r="Y508" s="25">
        <f t="shared" si="129"/>
        <v>798978.27</v>
      </c>
      <c r="Z508" s="14">
        <v>722591</v>
      </c>
      <c r="AA508" s="24">
        <f t="shared" si="130"/>
        <v>867109.2</v>
      </c>
      <c r="AB508" s="25">
        <f t="shared" si="131"/>
        <v>932142.3899999999</v>
      </c>
      <c r="AC508" s="14">
        <v>867109</v>
      </c>
      <c r="AD508" s="27">
        <f t="shared" si="132"/>
        <v>1040530.7999999999</v>
      </c>
      <c r="AE508" s="28">
        <f t="shared" si="133"/>
        <v>1118570.6099999999</v>
      </c>
    </row>
    <row r="509" spans="1:31" x14ac:dyDescent="0.25">
      <c r="A509" s="31">
        <v>96</v>
      </c>
      <c r="B509" s="12" t="s">
        <v>124</v>
      </c>
      <c r="C509" s="32" t="s">
        <v>197</v>
      </c>
      <c r="D509" s="23" t="str">
        <f t="shared" si="119"/>
        <v>CALABAR-IFE</v>
      </c>
      <c r="E509" s="23" t="s">
        <v>87</v>
      </c>
      <c r="F509" s="23" t="str">
        <f>_xlfn.XLOOKUP(Table2[[#This Row],[State]],[1]!Table1[States],[1]!Table1[Geo Zones])</f>
        <v>South West</v>
      </c>
      <c r="G509" s="14">
        <v>1345</v>
      </c>
      <c r="H509" s="12">
        <v>0</v>
      </c>
      <c r="I509" s="24">
        <f t="shared" si="134"/>
        <v>0</v>
      </c>
      <c r="J509" s="25">
        <f t="shared" si="120"/>
        <v>0</v>
      </c>
      <c r="K509" s="12">
        <v>0</v>
      </c>
      <c r="L509" s="24">
        <f t="shared" si="135"/>
        <v>0</v>
      </c>
      <c r="M509" s="25">
        <f t="shared" si="121"/>
        <v>0</v>
      </c>
      <c r="N509" s="12">
        <v>0</v>
      </c>
      <c r="O509" s="24">
        <f t="shared" si="122"/>
        <v>0</v>
      </c>
      <c r="P509" s="25">
        <f t="shared" si="123"/>
        <v>0</v>
      </c>
      <c r="Q509" s="14">
        <v>244118</v>
      </c>
      <c r="R509" s="24">
        <f t="shared" si="124"/>
        <v>292941.59999999998</v>
      </c>
      <c r="S509" s="25">
        <f t="shared" si="125"/>
        <v>314912.21999999997</v>
      </c>
      <c r="T509" s="33">
        <v>393738</v>
      </c>
      <c r="U509" s="24">
        <f t="shared" si="126"/>
        <v>472485.6</v>
      </c>
      <c r="V509" s="25">
        <f t="shared" si="127"/>
        <v>507922.01999999996</v>
      </c>
      <c r="W509" s="33">
        <v>472486</v>
      </c>
      <c r="X509" s="24">
        <f t="shared" si="128"/>
        <v>566983.19999999995</v>
      </c>
      <c r="Y509" s="25">
        <f t="shared" si="129"/>
        <v>609506.93999999994</v>
      </c>
      <c r="Z509" s="14">
        <v>551233</v>
      </c>
      <c r="AA509" s="24">
        <f t="shared" si="130"/>
        <v>661479.6</v>
      </c>
      <c r="AB509" s="25">
        <f t="shared" si="131"/>
        <v>711090.57</v>
      </c>
      <c r="AC509" s="14">
        <v>661480</v>
      </c>
      <c r="AD509" s="27">
        <f t="shared" si="132"/>
        <v>793776</v>
      </c>
      <c r="AE509" s="28">
        <f t="shared" si="133"/>
        <v>853309.2</v>
      </c>
    </row>
    <row r="510" spans="1:31" x14ac:dyDescent="0.25">
      <c r="A510" s="31">
        <v>97</v>
      </c>
      <c r="B510" s="12" t="s">
        <v>124</v>
      </c>
      <c r="C510" s="32" t="s">
        <v>198</v>
      </c>
      <c r="D510" s="23" t="str">
        <f t="shared" si="119"/>
        <v>CALABAR-IFELODUN</v>
      </c>
      <c r="E510" s="23" t="s">
        <v>105</v>
      </c>
      <c r="F510" s="23" t="str">
        <f>_xlfn.XLOOKUP(Table2[[#This Row],[State]],[1]!Table1[States],[1]!Table1[Geo Zones])</f>
        <v>North Central</v>
      </c>
      <c r="G510" s="14">
        <v>1526</v>
      </c>
      <c r="H510" s="12">
        <v>0</v>
      </c>
      <c r="I510" s="24">
        <f t="shared" si="134"/>
        <v>0</v>
      </c>
      <c r="J510" s="25">
        <f t="shared" si="120"/>
        <v>0</v>
      </c>
      <c r="K510" s="12">
        <v>0</v>
      </c>
      <c r="L510" s="24">
        <f t="shared" si="135"/>
        <v>0</v>
      </c>
      <c r="M510" s="25">
        <f t="shared" si="121"/>
        <v>0</v>
      </c>
      <c r="N510" s="12">
        <v>0</v>
      </c>
      <c r="O510" s="24">
        <f t="shared" si="122"/>
        <v>0</v>
      </c>
      <c r="P510" s="25">
        <f t="shared" si="123"/>
        <v>0</v>
      </c>
      <c r="Q510" s="14">
        <v>276118</v>
      </c>
      <c r="R510" s="24">
        <f t="shared" si="124"/>
        <v>331341.59999999998</v>
      </c>
      <c r="S510" s="25">
        <f t="shared" si="125"/>
        <v>356192.22</v>
      </c>
      <c r="T510" s="33">
        <v>445352</v>
      </c>
      <c r="U510" s="24">
        <f t="shared" si="126"/>
        <v>534422.4</v>
      </c>
      <c r="V510" s="25">
        <f t="shared" si="127"/>
        <v>574504.08000000007</v>
      </c>
      <c r="W510" s="33">
        <v>534422</v>
      </c>
      <c r="X510" s="24">
        <f t="shared" si="128"/>
        <v>641306.4</v>
      </c>
      <c r="Y510" s="25">
        <f t="shared" si="129"/>
        <v>689404.38</v>
      </c>
      <c r="Z510" s="14">
        <v>623492</v>
      </c>
      <c r="AA510" s="24">
        <f t="shared" si="130"/>
        <v>748190.4</v>
      </c>
      <c r="AB510" s="25">
        <f t="shared" si="131"/>
        <v>804304.68</v>
      </c>
      <c r="AC510" s="14">
        <v>748191</v>
      </c>
      <c r="AD510" s="27">
        <f t="shared" si="132"/>
        <v>897829.2</v>
      </c>
      <c r="AE510" s="28">
        <f t="shared" si="133"/>
        <v>965166.3899999999</v>
      </c>
    </row>
    <row r="511" spans="1:31" x14ac:dyDescent="0.25">
      <c r="A511" s="31">
        <v>98</v>
      </c>
      <c r="B511" s="12" t="s">
        <v>124</v>
      </c>
      <c r="C511" s="32" t="s">
        <v>199</v>
      </c>
      <c r="D511" s="23" t="str">
        <f t="shared" si="119"/>
        <v>CALABAR-IFO</v>
      </c>
      <c r="E511" s="23" t="s">
        <v>26</v>
      </c>
      <c r="F511" s="23" t="str">
        <f>_xlfn.XLOOKUP(Table2[[#This Row],[State]],[1]!Table1[States],[1]!Table1[Geo Zones])</f>
        <v>South West</v>
      </c>
      <c r="G511" s="14">
        <v>1472</v>
      </c>
      <c r="H511" s="12">
        <v>0</v>
      </c>
      <c r="I511" s="24">
        <f t="shared" si="134"/>
        <v>0</v>
      </c>
      <c r="J511" s="25">
        <f t="shared" si="120"/>
        <v>0</v>
      </c>
      <c r="K511" s="12">
        <v>0</v>
      </c>
      <c r="L511" s="24">
        <f t="shared" si="135"/>
        <v>0</v>
      </c>
      <c r="M511" s="25">
        <f t="shared" si="121"/>
        <v>0</v>
      </c>
      <c r="N511" s="12">
        <v>0</v>
      </c>
      <c r="O511" s="24">
        <f t="shared" si="122"/>
        <v>0</v>
      </c>
      <c r="P511" s="25">
        <f t="shared" si="123"/>
        <v>0</v>
      </c>
      <c r="Q511" s="14">
        <v>286416</v>
      </c>
      <c r="R511" s="24">
        <f t="shared" si="124"/>
        <v>343699.20000000001</v>
      </c>
      <c r="S511" s="25">
        <f t="shared" si="125"/>
        <v>369476.64</v>
      </c>
      <c r="T511" s="33">
        <v>461961</v>
      </c>
      <c r="U511" s="24">
        <f t="shared" si="126"/>
        <v>554353.19999999995</v>
      </c>
      <c r="V511" s="25">
        <f t="shared" si="127"/>
        <v>595929.68999999994</v>
      </c>
      <c r="W511" s="33">
        <v>554353</v>
      </c>
      <c r="X511" s="24">
        <f t="shared" si="128"/>
        <v>665223.6</v>
      </c>
      <c r="Y511" s="25">
        <f t="shared" si="129"/>
        <v>715115.37</v>
      </c>
      <c r="Z511" s="14">
        <v>646746</v>
      </c>
      <c r="AA511" s="24">
        <f t="shared" si="130"/>
        <v>776095.2</v>
      </c>
      <c r="AB511" s="25">
        <f t="shared" si="131"/>
        <v>834302.34</v>
      </c>
      <c r="AC511" s="14">
        <v>776095</v>
      </c>
      <c r="AD511" s="27">
        <f t="shared" si="132"/>
        <v>931314</v>
      </c>
      <c r="AE511" s="28">
        <f t="shared" si="133"/>
        <v>1001162.55</v>
      </c>
    </row>
    <row r="512" spans="1:31" x14ac:dyDescent="0.25">
      <c r="A512" s="31">
        <v>99</v>
      </c>
      <c r="B512" s="12" t="s">
        <v>124</v>
      </c>
      <c r="C512" s="32" t="s">
        <v>200</v>
      </c>
      <c r="D512" s="23" t="str">
        <f t="shared" si="119"/>
        <v>CALABAR-IFON</v>
      </c>
      <c r="E512" s="23" t="s">
        <v>60</v>
      </c>
      <c r="F512" s="23" t="str">
        <f>_xlfn.XLOOKUP(Table2[[#This Row],[State]],[1]!Table1[States],[1]!Table1[Geo Zones])</f>
        <v>South West</v>
      </c>
      <c r="G512" s="14">
        <v>986</v>
      </c>
      <c r="H512" s="12">
        <v>0</v>
      </c>
      <c r="I512" s="24">
        <f t="shared" si="134"/>
        <v>0</v>
      </c>
      <c r="J512" s="25">
        <f t="shared" si="120"/>
        <v>0</v>
      </c>
      <c r="K512" s="12">
        <v>0</v>
      </c>
      <c r="L512" s="24">
        <f t="shared" si="135"/>
        <v>0</v>
      </c>
      <c r="M512" s="25">
        <f t="shared" si="121"/>
        <v>0</v>
      </c>
      <c r="N512" s="12">
        <v>0</v>
      </c>
      <c r="O512" s="24">
        <f t="shared" si="122"/>
        <v>0</v>
      </c>
      <c r="P512" s="25">
        <f t="shared" si="123"/>
        <v>0</v>
      </c>
      <c r="Q512" s="14">
        <v>207883</v>
      </c>
      <c r="R512" s="24">
        <f t="shared" si="124"/>
        <v>249459.59999999998</v>
      </c>
      <c r="S512" s="25">
        <f t="shared" si="125"/>
        <v>268169.06999999995</v>
      </c>
      <c r="T512" s="33">
        <v>335294</v>
      </c>
      <c r="U512" s="24">
        <f t="shared" si="126"/>
        <v>402352.8</v>
      </c>
      <c r="V512" s="25">
        <f t="shared" si="127"/>
        <v>432529.26</v>
      </c>
      <c r="W512" s="33">
        <v>402353</v>
      </c>
      <c r="X512" s="24">
        <f t="shared" si="128"/>
        <v>482823.6</v>
      </c>
      <c r="Y512" s="25">
        <f t="shared" si="129"/>
        <v>519035.37</v>
      </c>
      <c r="Z512" s="14">
        <v>469412</v>
      </c>
      <c r="AA512" s="24">
        <f t="shared" si="130"/>
        <v>563294.4</v>
      </c>
      <c r="AB512" s="25">
        <f t="shared" si="131"/>
        <v>605541.48</v>
      </c>
      <c r="AC512" s="14">
        <v>563295</v>
      </c>
      <c r="AD512" s="27">
        <f t="shared" si="132"/>
        <v>675954</v>
      </c>
      <c r="AE512" s="28">
        <f t="shared" si="133"/>
        <v>726650.55</v>
      </c>
    </row>
    <row r="513" spans="1:31" x14ac:dyDescent="0.25">
      <c r="A513" s="31">
        <v>100</v>
      </c>
      <c r="B513" s="12" t="s">
        <v>124</v>
      </c>
      <c r="C513" s="32" t="s">
        <v>201</v>
      </c>
      <c r="D513" s="23" t="str">
        <f t="shared" si="119"/>
        <v>CALABAR-IGANMU</v>
      </c>
      <c r="E513" s="23" t="s">
        <v>31</v>
      </c>
      <c r="F513" s="23" t="str">
        <f>_xlfn.XLOOKUP(Table2[[#This Row],[State]],[1]!Table1[States],[1]!Table1[Geo Zones])</f>
        <v>South West</v>
      </c>
      <c r="G513" s="14">
        <v>1496</v>
      </c>
      <c r="H513" s="12">
        <v>0</v>
      </c>
      <c r="I513" s="24">
        <f t="shared" si="134"/>
        <v>0</v>
      </c>
      <c r="J513" s="25">
        <f t="shared" si="120"/>
        <v>0</v>
      </c>
      <c r="K513" s="12">
        <v>0</v>
      </c>
      <c r="L513" s="24">
        <f t="shared" si="135"/>
        <v>0</v>
      </c>
      <c r="M513" s="25">
        <f t="shared" si="121"/>
        <v>0</v>
      </c>
      <c r="N513" s="12">
        <v>0</v>
      </c>
      <c r="O513" s="24">
        <f t="shared" si="122"/>
        <v>0</v>
      </c>
      <c r="P513" s="25">
        <f t="shared" si="123"/>
        <v>0</v>
      </c>
      <c r="Q513" s="14">
        <v>283432</v>
      </c>
      <c r="R513" s="24">
        <f t="shared" si="124"/>
        <v>340118.39999999997</v>
      </c>
      <c r="S513" s="25">
        <f t="shared" si="125"/>
        <v>365627.27999999997</v>
      </c>
      <c r="T513" s="33">
        <v>457149</v>
      </c>
      <c r="U513" s="24">
        <f t="shared" si="126"/>
        <v>548578.79999999993</v>
      </c>
      <c r="V513" s="25">
        <f t="shared" si="127"/>
        <v>589722.21</v>
      </c>
      <c r="W513" s="33">
        <v>548579</v>
      </c>
      <c r="X513" s="24">
        <f t="shared" si="128"/>
        <v>658294.79999999993</v>
      </c>
      <c r="Y513" s="25">
        <f t="shared" si="129"/>
        <v>707666.90999999992</v>
      </c>
      <c r="Z513" s="14">
        <v>640009</v>
      </c>
      <c r="AA513" s="24">
        <f t="shared" si="130"/>
        <v>768010.79999999993</v>
      </c>
      <c r="AB513" s="25">
        <f t="shared" si="131"/>
        <v>825611.60999999987</v>
      </c>
      <c r="AC513" s="14">
        <v>768011</v>
      </c>
      <c r="AD513" s="27">
        <f t="shared" si="132"/>
        <v>921613.2</v>
      </c>
      <c r="AE513" s="28">
        <f t="shared" si="133"/>
        <v>990734.19</v>
      </c>
    </row>
    <row r="514" spans="1:31" x14ac:dyDescent="0.25">
      <c r="A514" s="31">
        <v>101</v>
      </c>
      <c r="B514" s="12" t="s">
        <v>124</v>
      </c>
      <c r="C514" s="32" t="s">
        <v>202</v>
      </c>
      <c r="D514" s="23" t="str">
        <f t="shared" ref="D514:D577" si="136">B514&amp;"-"&amp;C514</f>
        <v>CALABAR-IGARA</v>
      </c>
      <c r="E514" s="23" t="s">
        <v>45</v>
      </c>
      <c r="F514" s="23" t="str">
        <f>_xlfn.XLOOKUP(Table2[[#This Row],[State]],[1]!Table1[States],[1]!Table1[Geo Zones])</f>
        <v>South South</v>
      </c>
      <c r="G514" s="14">
        <v>1355</v>
      </c>
      <c r="H514" s="12">
        <v>0</v>
      </c>
      <c r="I514" s="24">
        <f t="shared" si="134"/>
        <v>0</v>
      </c>
      <c r="J514" s="25">
        <f t="shared" si="120"/>
        <v>0</v>
      </c>
      <c r="K514" s="12">
        <v>0</v>
      </c>
      <c r="L514" s="24">
        <f t="shared" si="135"/>
        <v>0</v>
      </c>
      <c r="M514" s="25">
        <f t="shared" si="121"/>
        <v>0</v>
      </c>
      <c r="N514" s="12">
        <v>0</v>
      </c>
      <c r="O514" s="24">
        <f t="shared" si="122"/>
        <v>0</v>
      </c>
      <c r="P514" s="25">
        <f t="shared" si="123"/>
        <v>0</v>
      </c>
      <c r="Q514" s="14">
        <v>244118</v>
      </c>
      <c r="R514" s="24">
        <f t="shared" si="124"/>
        <v>292941.59999999998</v>
      </c>
      <c r="S514" s="25">
        <f t="shared" si="125"/>
        <v>314912.21999999997</v>
      </c>
      <c r="T514" s="33">
        <v>393738</v>
      </c>
      <c r="U514" s="24">
        <f t="shared" si="126"/>
        <v>472485.6</v>
      </c>
      <c r="V514" s="25">
        <f t="shared" si="127"/>
        <v>507922.01999999996</v>
      </c>
      <c r="W514" s="33">
        <v>472486</v>
      </c>
      <c r="X514" s="24">
        <f t="shared" si="128"/>
        <v>566983.19999999995</v>
      </c>
      <c r="Y514" s="25">
        <f t="shared" si="129"/>
        <v>609506.93999999994</v>
      </c>
      <c r="Z514" s="14">
        <v>551233</v>
      </c>
      <c r="AA514" s="24">
        <f t="shared" si="130"/>
        <v>661479.6</v>
      </c>
      <c r="AB514" s="25">
        <f t="shared" si="131"/>
        <v>711090.57</v>
      </c>
      <c r="AC514" s="14">
        <v>661480</v>
      </c>
      <c r="AD514" s="27">
        <f t="shared" si="132"/>
        <v>793776</v>
      </c>
      <c r="AE514" s="28">
        <f t="shared" si="133"/>
        <v>853309.2</v>
      </c>
    </row>
    <row r="515" spans="1:31" x14ac:dyDescent="0.25">
      <c r="A515" s="31">
        <v>102</v>
      </c>
      <c r="B515" s="12" t="s">
        <v>124</v>
      </c>
      <c r="C515" s="32" t="s">
        <v>203</v>
      </c>
      <c r="D515" s="23" t="str">
        <f t="shared" si="136"/>
        <v>CALABAR-IGBESA</v>
      </c>
      <c r="E515" s="23" t="s">
        <v>26</v>
      </c>
      <c r="F515" s="23" t="str">
        <f>_xlfn.XLOOKUP(Table2[[#This Row],[State]],[1]!Table1[States],[1]!Table1[Geo Zones])</f>
        <v>South West</v>
      </c>
      <c r="G515" s="14">
        <v>1570</v>
      </c>
      <c r="H515" s="12">
        <v>0</v>
      </c>
      <c r="I515" s="24">
        <f t="shared" si="134"/>
        <v>0</v>
      </c>
      <c r="J515" s="25">
        <f t="shared" ref="J515:J578" si="137">I515+(I515*0.075)</f>
        <v>0</v>
      </c>
      <c r="K515" s="12">
        <v>0</v>
      </c>
      <c r="L515" s="24">
        <f t="shared" si="135"/>
        <v>0</v>
      </c>
      <c r="M515" s="25">
        <f t="shared" ref="M515:M578" si="138">L515+(L515*0.075)</f>
        <v>0</v>
      </c>
      <c r="N515" s="12">
        <v>0</v>
      </c>
      <c r="O515" s="24">
        <f t="shared" ref="O515:O578" si="139">N515*1.2</f>
        <v>0</v>
      </c>
      <c r="P515" s="25">
        <f t="shared" ref="P515:P578" si="140">O515+(O515*0.075)</f>
        <v>0</v>
      </c>
      <c r="Q515" s="14">
        <v>276118</v>
      </c>
      <c r="R515" s="24">
        <f t="shared" ref="R515:R578" si="141">Q515*1.2</f>
        <v>331341.59999999998</v>
      </c>
      <c r="S515" s="25">
        <f t="shared" ref="S515:S578" si="142">R515+(R515*0.075)</f>
        <v>356192.22</v>
      </c>
      <c r="T515" s="33">
        <v>445352</v>
      </c>
      <c r="U515" s="24">
        <f t="shared" ref="U515:U578" si="143">T515*1.2</f>
        <v>534422.4</v>
      </c>
      <c r="V515" s="25">
        <f t="shared" ref="V515:V578" si="144">U515+(U515*0.075)</f>
        <v>574504.08000000007</v>
      </c>
      <c r="W515" s="33">
        <v>534422</v>
      </c>
      <c r="X515" s="24">
        <f t="shared" ref="X515:X578" si="145">W515*1.2</f>
        <v>641306.4</v>
      </c>
      <c r="Y515" s="25">
        <f t="shared" ref="Y515:Y578" si="146">X515+(X515*0.075)</f>
        <v>689404.38</v>
      </c>
      <c r="Z515" s="14">
        <v>623492</v>
      </c>
      <c r="AA515" s="24">
        <f t="shared" ref="AA515:AA578" si="147">Z515*1.2</f>
        <v>748190.4</v>
      </c>
      <c r="AB515" s="25">
        <f t="shared" ref="AB515:AB578" si="148">AA515+(AA515*0.075)</f>
        <v>804304.68</v>
      </c>
      <c r="AC515" s="14">
        <v>748191</v>
      </c>
      <c r="AD515" s="27">
        <f t="shared" ref="AD515:AD578" si="149">AC515*1.2</f>
        <v>897829.2</v>
      </c>
      <c r="AE515" s="28">
        <f t="shared" ref="AE515:AE578" si="150">AD515+(AD515*0.075)</f>
        <v>965166.3899999999</v>
      </c>
    </row>
    <row r="516" spans="1:31" x14ac:dyDescent="0.25">
      <c r="A516" s="31">
        <v>103</v>
      </c>
      <c r="B516" s="12" t="s">
        <v>124</v>
      </c>
      <c r="C516" s="32" t="s">
        <v>204</v>
      </c>
      <c r="D516" s="23" t="str">
        <f t="shared" si="136"/>
        <v>CALABAR-IGBETI</v>
      </c>
      <c r="E516" s="23" t="s">
        <v>97</v>
      </c>
      <c r="F516" s="23" t="str">
        <f>_xlfn.XLOOKUP(Table2[[#This Row],[State]],[1]!Table1[States],[1]!Table1[Geo Zones])</f>
        <v>South West</v>
      </c>
      <c r="G516" s="14">
        <v>1630</v>
      </c>
      <c r="H516" s="12">
        <v>0</v>
      </c>
      <c r="I516" s="24">
        <f t="shared" si="134"/>
        <v>0</v>
      </c>
      <c r="J516" s="25">
        <f t="shared" si="137"/>
        <v>0</v>
      </c>
      <c r="K516" s="12">
        <v>0</v>
      </c>
      <c r="L516" s="24">
        <f t="shared" si="135"/>
        <v>0</v>
      </c>
      <c r="M516" s="25">
        <f t="shared" si="138"/>
        <v>0</v>
      </c>
      <c r="N516" s="12">
        <v>0</v>
      </c>
      <c r="O516" s="24">
        <f t="shared" si="139"/>
        <v>0</v>
      </c>
      <c r="P516" s="25">
        <f t="shared" si="140"/>
        <v>0</v>
      </c>
      <c r="Q516" s="14">
        <v>292575</v>
      </c>
      <c r="R516" s="24">
        <f t="shared" si="141"/>
        <v>351090</v>
      </c>
      <c r="S516" s="25">
        <f t="shared" si="142"/>
        <v>377421.75</v>
      </c>
      <c r="T516" s="33">
        <v>471896</v>
      </c>
      <c r="U516" s="24">
        <f t="shared" si="143"/>
        <v>566275.19999999995</v>
      </c>
      <c r="V516" s="25">
        <f t="shared" si="144"/>
        <v>608745.84</v>
      </c>
      <c r="W516" s="33">
        <v>566275</v>
      </c>
      <c r="X516" s="24">
        <f t="shared" si="145"/>
        <v>679530</v>
      </c>
      <c r="Y516" s="25">
        <f t="shared" si="146"/>
        <v>730494.75</v>
      </c>
      <c r="Z516" s="14">
        <v>660654</v>
      </c>
      <c r="AA516" s="24">
        <f t="shared" si="147"/>
        <v>792784.79999999993</v>
      </c>
      <c r="AB516" s="25">
        <f t="shared" si="148"/>
        <v>852243.65999999992</v>
      </c>
      <c r="AC516" s="14">
        <v>792785</v>
      </c>
      <c r="AD516" s="27">
        <f t="shared" si="149"/>
        <v>951342</v>
      </c>
      <c r="AE516" s="28">
        <f t="shared" si="150"/>
        <v>1022692.65</v>
      </c>
    </row>
    <row r="517" spans="1:31" x14ac:dyDescent="0.25">
      <c r="A517" s="31">
        <v>104</v>
      </c>
      <c r="B517" s="12" t="s">
        <v>124</v>
      </c>
      <c r="C517" s="32" t="s">
        <v>205</v>
      </c>
      <c r="D517" s="23" t="str">
        <f t="shared" si="136"/>
        <v>CALABAR-IGBOHO</v>
      </c>
      <c r="E517" s="23" t="s">
        <v>97</v>
      </c>
      <c r="F517" s="23" t="str">
        <f>_xlfn.XLOOKUP(Table2[[#This Row],[State]],[1]!Table1[States],[1]!Table1[Geo Zones])</f>
        <v>South West</v>
      </c>
      <c r="G517" s="14">
        <v>1720</v>
      </c>
      <c r="H517" s="12">
        <v>0</v>
      </c>
      <c r="I517" s="24">
        <f t="shared" ref="I517:I580" si="151">H517*1.2</f>
        <v>0</v>
      </c>
      <c r="J517" s="25">
        <f t="shared" si="137"/>
        <v>0</v>
      </c>
      <c r="K517" s="12">
        <v>0</v>
      </c>
      <c r="L517" s="24">
        <f t="shared" ref="L517:L580" si="152">K517*1.2</f>
        <v>0</v>
      </c>
      <c r="M517" s="25">
        <f t="shared" si="138"/>
        <v>0</v>
      </c>
      <c r="N517" s="12">
        <v>0</v>
      </c>
      <c r="O517" s="24">
        <f t="shared" si="139"/>
        <v>0</v>
      </c>
      <c r="P517" s="25">
        <f t="shared" si="140"/>
        <v>0</v>
      </c>
      <c r="Q517" s="14">
        <v>320004</v>
      </c>
      <c r="R517" s="24">
        <f t="shared" si="141"/>
        <v>384004.8</v>
      </c>
      <c r="S517" s="25">
        <f t="shared" si="142"/>
        <v>412805.16</v>
      </c>
      <c r="T517" s="33">
        <v>516136</v>
      </c>
      <c r="U517" s="24">
        <f t="shared" si="143"/>
        <v>619363.19999999995</v>
      </c>
      <c r="V517" s="25">
        <f t="shared" si="144"/>
        <v>665815.43999999994</v>
      </c>
      <c r="W517" s="33">
        <v>619363</v>
      </c>
      <c r="X517" s="24">
        <f t="shared" si="145"/>
        <v>743235.6</v>
      </c>
      <c r="Y517" s="25">
        <f t="shared" si="146"/>
        <v>798978.27</v>
      </c>
      <c r="Z517" s="14">
        <v>722591</v>
      </c>
      <c r="AA517" s="24">
        <f t="shared" si="147"/>
        <v>867109.2</v>
      </c>
      <c r="AB517" s="25">
        <f t="shared" si="148"/>
        <v>932142.3899999999</v>
      </c>
      <c r="AC517" s="14">
        <v>867109</v>
      </c>
      <c r="AD517" s="27">
        <f t="shared" si="149"/>
        <v>1040530.7999999999</v>
      </c>
      <c r="AE517" s="28">
        <f t="shared" si="150"/>
        <v>1118570.6099999999</v>
      </c>
    </row>
    <row r="518" spans="1:31" x14ac:dyDescent="0.25">
      <c r="A518" s="31">
        <v>105</v>
      </c>
      <c r="B518" s="12" t="s">
        <v>124</v>
      </c>
      <c r="C518" s="32" t="s">
        <v>206</v>
      </c>
      <c r="D518" s="23" t="str">
        <f t="shared" si="136"/>
        <v>CALABAR-IGBOKODA</v>
      </c>
      <c r="E518" s="23" t="s">
        <v>60</v>
      </c>
      <c r="F518" s="23" t="str">
        <f>_xlfn.XLOOKUP(Table2[[#This Row],[State]],[1]!Table1[States],[1]!Table1[Geo Zones])</f>
        <v>South West</v>
      </c>
      <c r="G518" s="14">
        <v>1197</v>
      </c>
      <c r="H518" s="12">
        <v>0</v>
      </c>
      <c r="I518" s="24">
        <f t="shared" si="151"/>
        <v>0</v>
      </c>
      <c r="J518" s="25">
        <f t="shared" si="137"/>
        <v>0</v>
      </c>
      <c r="K518" s="12">
        <v>0</v>
      </c>
      <c r="L518" s="24">
        <f t="shared" si="152"/>
        <v>0</v>
      </c>
      <c r="M518" s="25">
        <f t="shared" si="138"/>
        <v>0</v>
      </c>
      <c r="N518" s="12">
        <v>0</v>
      </c>
      <c r="O518" s="24">
        <f t="shared" si="139"/>
        <v>0</v>
      </c>
      <c r="P518" s="25">
        <f t="shared" si="140"/>
        <v>0</v>
      </c>
      <c r="Q518" s="14">
        <v>240220</v>
      </c>
      <c r="R518" s="24">
        <f t="shared" si="141"/>
        <v>288264</v>
      </c>
      <c r="S518" s="25">
        <f t="shared" si="142"/>
        <v>309883.8</v>
      </c>
      <c r="T518" s="33">
        <v>387451</v>
      </c>
      <c r="U518" s="24">
        <f t="shared" si="143"/>
        <v>464941.2</v>
      </c>
      <c r="V518" s="25">
        <f t="shared" si="144"/>
        <v>499811.79000000004</v>
      </c>
      <c r="W518" s="33">
        <v>464942</v>
      </c>
      <c r="X518" s="24">
        <f t="shared" si="145"/>
        <v>557930.4</v>
      </c>
      <c r="Y518" s="25">
        <f t="shared" si="146"/>
        <v>599775.18000000005</v>
      </c>
      <c r="Z518" s="14">
        <v>542432</v>
      </c>
      <c r="AA518" s="24">
        <f t="shared" si="147"/>
        <v>650918.40000000002</v>
      </c>
      <c r="AB518" s="25">
        <f t="shared" si="148"/>
        <v>699737.28</v>
      </c>
      <c r="AC518" s="14">
        <v>650918</v>
      </c>
      <c r="AD518" s="27">
        <f t="shared" si="149"/>
        <v>781101.6</v>
      </c>
      <c r="AE518" s="28">
        <f t="shared" si="150"/>
        <v>839684.22</v>
      </c>
    </row>
    <row r="519" spans="1:31" x14ac:dyDescent="0.25">
      <c r="A519" s="31">
        <v>106</v>
      </c>
      <c r="B519" s="12" t="s">
        <v>124</v>
      </c>
      <c r="C519" s="32" t="s">
        <v>207</v>
      </c>
      <c r="D519" s="23" t="str">
        <f t="shared" si="136"/>
        <v>CALABAR-IGBO-ORA</v>
      </c>
      <c r="E519" s="23" t="s">
        <v>97</v>
      </c>
      <c r="F519" s="23" t="str">
        <f>_xlfn.XLOOKUP(Table2[[#This Row],[State]],[1]!Table1[States],[1]!Table1[Geo Zones])</f>
        <v>South West</v>
      </c>
      <c r="G519" s="14">
        <v>1545</v>
      </c>
      <c r="H519" s="12">
        <v>0</v>
      </c>
      <c r="I519" s="24">
        <f t="shared" si="151"/>
        <v>0</v>
      </c>
      <c r="J519" s="25">
        <f t="shared" si="137"/>
        <v>0</v>
      </c>
      <c r="K519" s="12">
        <v>0</v>
      </c>
      <c r="L519" s="24">
        <f t="shared" si="152"/>
        <v>0</v>
      </c>
      <c r="M519" s="25">
        <f t="shared" si="138"/>
        <v>0</v>
      </c>
      <c r="N519" s="12">
        <v>0</v>
      </c>
      <c r="O519" s="24">
        <f t="shared" si="139"/>
        <v>0</v>
      </c>
      <c r="P519" s="25">
        <f t="shared" si="140"/>
        <v>0</v>
      </c>
      <c r="Q519" s="14">
        <v>276118</v>
      </c>
      <c r="R519" s="24">
        <f t="shared" si="141"/>
        <v>331341.59999999998</v>
      </c>
      <c r="S519" s="25">
        <f t="shared" si="142"/>
        <v>356192.22</v>
      </c>
      <c r="T519" s="33">
        <v>445352</v>
      </c>
      <c r="U519" s="24">
        <f t="shared" si="143"/>
        <v>534422.4</v>
      </c>
      <c r="V519" s="25">
        <f t="shared" si="144"/>
        <v>574504.08000000007</v>
      </c>
      <c r="W519" s="33">
        <v>534422</v>
      </c>
      <c r="X519" s="24">
        <f t="shared" si="145"/>
        <v>641306.4</v>
      </c>
      <c r="Y519" s="25">
        <f t="shared" si="146"/>
        <v>689404.38</v>
      </c>
      <c r="Z519" s="14">
        <v>623492</v>
      </c>
      <c r="AA519" s="24">
        <f t="shared" si="147"/>
        <v>748190.4</v>
      </c>
      <c r="AB519" s="25">
        <f t="shared" si="148"/>
        <v>804304.68</v>
      </c>
      <c r="AC519" s="14">
        <v>748191</v>
      </c>
      <c r="AD519" s="27">
        <f t="shared" si="149"/>
        <v>897829.2</v>
      </c>
      <c r="AE519" s="28">
        <f t="shared" si="150"/>
        <v>965166.3899999999</v>
      </c>
    </row>
    <row r="520" spans="1:31" x14ac:dyDescent="0.25">
      <c r="A520" s="31">
        <v>107</v>
      </c>
      <c r="B520" s="12" t="s">
        <v>124</v>
      </c>
      <c r="C520" s="32" t="s">
        <v>209</v>
      </c>
      <c r="D520" s="23" t="str">
        <f t="shared" si="136"/>
        <v>CALABAR-IGBUKU</v>
      </c>
      <c r="E520" s="23" t="s">
        <v>28</v>
      </c>
      <c r="F520" s="23" t="str">
        <f>_xlfn.XLOOKUP(Table2[[#This Row],[State]],[1]!Table1[States],[1]!Table1[Geo Zones])</f>
        <v>South South</v>
      </c>
      <c r="G520" s="14">
        <v>728</v>
      </c>
      <c r="H520" s="12">
        <v>0</v>
      </c>
      <c r="I520" s="24">
        <f t="shared" si="151"/>
        <v>0</v>
      </c>
      <c r="J520" s="25">
        <f t="shared" si="137"/>
        <v>0</v>
      </c>
      <c r="K520" s="12">
        <v>0</v>
      </c>
      <c r="L520" s="24">
        <f t="shared" si="152"/>
        <v>0</v>
      </c>
      <c r="M520" s="25">
        <f t="shared" si="138"/>
        <v>0</v>
      </c>
      <c r="N520" s="12">
        <v>0</v>
      </c>
      <c r="O520" s="24">
        <f t="shared" si="139"/>
        <v>0</v>
      </c>
      <c r="P520" s="25">
        <f t="shared" si="140"/>
        <v>0</v>
      </c>
      <c r="Q520" s="14">
        <v>196045</v>
      </c>
      <c r="R520" s="24">
        <f t="shared" si="141"/>
        <v>235254</v>
      </c>
      <c r="S520" s="25">
        <f t="shared" si="142"/>
        <v>252898.05</v>
      </c>
      <c r="T520" s="33">
        <v>316201</v>
      </c>
      <c r="U520" s="24">
        <f t="shared" si="143"/>
        <v>379441.2</v>
      </c>
      <c r="V520" s="25">
        <f t="shared" si="144"/>
        <v>407899.29000000004</v>
      </c>
      <c r="W520" s="33">
        <v>379442</v>
      </c>
      <c r="X520" s="24">
        <f t="shared" si="145"/>
        <v>455330.39999999997</v>
      </c>
      <c r="Y520" s="25">
        <f t="shared" si="146"/>
        <v>489480.17999999993</v>
      </c>
      <c r="Z520" s="14">
        <v>442682</v>
      </c>
      <c r="AA520" s="24">
        <f t="shared" si="147"/>
        <v>531218.4</v>
      </c>
      <c r="AB520" s="25">
        <f t="shared" si="148"/>
        <v>571059.78</v>
      </c>
      <c r="AC520" s="14">
        <v>531218</v>
      </c>
      <c r="AD520" s="27">
        <f t="shared" si="149"/>
        <v>637461.6</v>
      </c>
      <c r="AE520" s="28">
        <f t="shared" si="150"/>
        <v>685271.22</v>
      </c>
    </row>
    <row r="521" spans="1:31" x14ac:dyDescent="0.25">
      <c r="A521" s="31">
        <v>108</v>
      </c>
      <c r="B521" s="12" t="s">
        <v>124</v>
      </c>
      <c r="C521" s="32" t="s">
        <v>210</v>
      </c>
      <c r="D521" s="23" t="str">
        <f t="shared" si="136"/>
        <v>CALABAR-IGEDE</v>
      </c>
      <c r="E521" s="23" t="s">
        <v>36</v>
      </c>
      <c r="F521" s="23" t="str">
        <f>_xlfn.XLOOKUP(Table2[[#This Row],[State]],[1]!Table1[States],[1]!Table1[Geo Zones])</f>
        <v>South West</v>
      </c>
      <c r="G521" s="14">
        <v>1690</v>
      </c>
      <c r="H521" s="12">
        <v>0</v>
      </c>
      <c r="I521" s="24">
        <f t="shared" si="151"/>
        <v>0</v>
      </c>
      <c r="J521" s="25">
        <f t="shared" si="137"/>
        <v>0</v>
      </c>
      <c r="K521" s="12">
        <v>0</v>
      </c>
      <c r="L521" s="24">
        <f t="shared" si="152"/>
        <v>0</v>
      </c>
      <c r="M521" s="25">
        <f t="shared" si="138"/>
        <v>0</v>
      </c>
      <c r="N521" s="12">
        <v>0</v>
      </c>
      <c r="O521" s="24">
        <f t="shared" si="139"/>
        <v>0</v>
      </c>
      <c r="P521" s="25">
        <f t="shared" si="140"/>
        <v>0</v>
      </c>
      <c r="Q521" s="14">
        <v>320004</v>
      </c>
      <c r="R521" s="24">
        <f t="shared" si="141"/>
        <v>384004.8</v>
      </c>
      <c r="S521" s="25">
        <f t="shared" si="142"/>
        <v>412805.16</v>
      </c>
      <c r="T521" s="33">
        <v>516136</v>
      </c>
      <c r="U521" s="24">
        <f t="shared" si="143"/>
        <v>619363.19999999995</v>
      </c>
      <c r="V521" s="25">
        <f t="shared" si="144"/>
        <v>665815.43999999994</v>
      </c>
      <c r="W521" s="33">
        <v>619363</v>
      </c>
      <c r="X521" s="24">
        <f t="shared" si="145"/>
        <v>743235.6</v>
      </c>
      <c r="Y521" s="25">
        <f t="shared" si="146"/>
        <v>798978.27</v>
      </c>
      <c r="Z521" s="14">
        <v>722591</v>
      </c>
      <c r="AA521" s="24">
        <f t="shared" si="147"/>
        <v>867109.2</v>
      </c>
      <c r="AB521" s="25">
        <f t="shared" si="148"/>
        <v>932142.3899999999</v>
      </c>
      <c r="AC521" s="14">
        <v>867109</v>
      </c>
      <c r="AD521" s="27">
        <f t="shared" si="149"/>
        <v>1040530.7999999999</v>
      </c>
      <c r="AE521" s="28">
        <f t="shared" si="150"/>
        <v>1118570.6099999999</v>
      </c>
    </row>
    <row r="522" spans="1:31" x14ac:dyDescent="0.25">
      <c r="A522" s="31">
        <v>109</v>
      </c>
      <c r="B522" s="12" t="s">
        <v>124</v>
      </c>
      <c r="C522" s="32" t="s">
        <v>211</v>
      </c>
      <c r="D522" s="23" t="str">
        <f t="shared" si="136"/>
        <v>CALABAR-IHIALA</v>
      </c>
      <c r="E522" s="23" t="s">
        <v>18</v>
      </c>
      <c r="F522" s="23" t="str">
        <f>_xlfn.XLOOKUP(Table2[[#This Row],[State]],[1]!Table1[States],[1]!Table1[Geo Zones])</f>
        <v>South East</v>
      </c>
      <c r="G522" s="14">
        <v>510</v>
      </c>
      <c r="H522" s="12">
        <v>0</v>
      </c>
      <c r="I522" s="24">
        <f t="shared" si="151"/>
        <v>0</v>
      </c>
      <c r="J522" s="25">
        <f t="shared" si="137"/>
        <v>0</v>
      </c>
      <c r="K522" s="12">
        <v>0</v>
      </c>
      <c r="L522" s="24">
        <f t="shared" si="152"/>
        <v>0</v>
      </c>
      <c r="M522" s="25">
        <f t="shared" si="138"/>
        <v>0</v>
      </c>
      <c r="N522" s="12">
        <v>0</v>
      </c>
      <c r="O522" s="24">
        <f t="shared" si="139"/>
        <v>0</v>
      </c>
      <c r="P522" s="25">
        <f t="shared" si="140"/>
        <v>0</v>
      </c>
      <c r="Q522" s="14">
        <v>142366</v>
      </c>
      <c r="R522" s="24">
        <f t="shared" si="141"/>
        <v>170839.19999999998</v>
      </c>
      <c r="S522" s="25">
        <f t="shared" si="142"/>
        <v>183652.13999999998</v>
      </c>
      <c r="T522" s="33">
        <v>229622</v>
      </c>
      <c r="U522" s="24">
        <f t="shared" si="143"/>
        <v>275546.39999999997</v>
      </c>
      <c r="V522" s="25">
        <f t="shared" si="144"/>
        <v>296212.37999999995</v>
      </c>
      <c r="W522" s="33">
        <v>275547</v>
      </c>
      <c r="X522" s="24">
        <f t="shared" si="145"/>
        <v>330656.39999999997</v>
      </c>
      <c r="Y522" s="25">
        <f t="shared" si="146"/>
        <v>355455.62999999995</v>
      </c>
      <c r="Z522" s="14">
        <v>321471</v>
      </c>
      <c r="AA522" s="24">
        <f t="shared" si="147"/>
        <v>385765.2</v>
      </c>
      <c r="AB522" s="25">
        <f t="shared" si="148"/>
        <v>414697.59</v>
      </c>
      <c r="AC522" s="14">
        <v>385766</v>
      </c>
      <c r="AD522" s="27">
        <f t="shared" si="149"/>
        <v>462919.2</v>
      </c>
      <c r="AE522" s="28">
        <f t="shared" si="150"/>
        <v>497638.14</v>
      </c>
    </row>
    <row r="523" spans="1:31" x14ac:dyDescent="0.25">
      <c r="A523" s="31">
        <v>110</v>
      </c>
      <c r="B523" s="12" t="s">
        <v>124</v>
      </c>
      <c r="C523" s="32" t="s">
        <v>214</v>
      </c>
      <c r="D523" s="23" t="str">
        <f t="shared" si="136"/>
        <v>CALABAR-IJEBU-IGBO</v>
      </c>
      <c r="E523" s="23" t="s">
        <v>26</v>
      </c>
      <c r="F523" s="23" t="str">
        <f>_xlfn.XLOOKUP(Table2[[#This Row],[State]],[1]!Table1[States],[1]!Table1[Geo Zones])</f>
        <v>South West</v>
      </c>
      <c r="G523" s="14">
        <v>1318</v>
      </c>
      <c r="H523" s="12">
        <v>0</v>
      </c>
      <c r="I523" s="24">
        <f t="shared" si="151"/>
        <v>0</v>
      </c>
      <c r="J523" s="25">
        <f t="shared" si="137"/>
        <v>0</v>
      </c>
      <c r="K523" s="12">
        <v>0</v>
      </c>
      <c r="L523" s="24">
        <f t="shared" si="152"/>
        <v>0</v>
      </c>
      <c r="M523" s="25">
        <f t="shared" si="138"/>
        <v>0</v>
      </c>
      <c r="N523" s="12">
        <v>0</v>
      </c>
      <c r="O523" s="24">
        <f t="shared" si="139"/>
        <v>0</v>
      </c>
      <c r="P523" s="25">
        <f t="shared" si="140"/>
        <v>0</v>
      </c>
      <c r="Q523" s="14">
        <v>244118</v>
      </c>
      <c r="R523" s="24">
        <f t="shared" si="141"/>
        <v>292941.59999999998</v>
      </c>
      <c r="S523" s="25">
        <f t="shared" si="142"/>
        <v>314912.21999999997</v>
      </c>
      <c r="T523" s="33">
        <v>393738</v>
      </c>
      <c r="U523" s="24">
        <f t="shared" si="143"/>
        <v>472485.6</v>
      </c>
      <c r="V523" s="25">
        <f t="shared" si="144"/>
        <v>507922.01999999996</v>
      </c>
      <c r="W523" s="33">
        <v>472486</v>
      </c>
      <c r="X523" s="24">
        <f t="shared" si="145"/>
        <v>566983.19999999995</v>
      </c>
      <c r="Y523" s="25">
        <f t="shared" si="146"/>
        <v>609506.93999999994</v>
      </c>
      <c r="Z523" s="14">
        <v>551233</v>
      </c>
      <c r="AA523" s="24">
        <f t="shared" si="147"/>
        <v>661479.6</v>
      </c>
      <c r="AB523" s="25">
        <f t="shared" si="148"/>
        <v>711090.57</v>
      </c>
      <c r="AC523" s="14">
        <v>661480</v>
      </c>
      <c r="AD523" s="27">
        <f t="shared" si="149"/>
        <v>793776</v>
      </c>
      <c r="AE523" s="28">
        <f t="shared" si="150"/>
        <v>853309.2</v>
      </c>
    </row>
    <row r="524" spans="1:31" x14ac:dyDescent="0.25">
      <c r="A524" s="31">
        <v>111</v>
      </c>
      <c r="B524" s="12" t="s">
        <v>124</v>
      </c>
      <c r="C524" s="32" t="s">
        <v>215</v>
      </c>
      <c r="D524" s="23" t="str">
        <f t="shared" si="136"/>
        <v>CALABAR-IJEBU-JESA</v>
      </c>
      <c r="E524" s="23" t="s">
        <v>87</v>
      </c>
      <c r="F524" s="23" t="str">
        <f>_xlfn.XLOOKUP(Table2[[#This Row],[State]],[1]!Table1[States],[1]!Table1[Geo Zones])</f>
        <v>South West</v>
      </c>
      <c r="G524" s="14">
        <v>1306</v>
      </c>
      <c r="H524" s="12">
        <v>0</v>
      </c>
      <c r="I524" s="24">
        <f t="shared" si="151"/>
        <v>0</v>
      </c>
      <c r="J524" s="25">
        <f t="shared" si="137"/>
        <v>0</v>
      </c>
      <c r="K524" s="12">
        <v>0</v>
      </c>
      <c r="L524" s="24">
        <f t="shared" si="152"/>
        <v>0</v>
      </c>
      <c r="M524" s="25">
        <f t="shared" si="138"/>
        <v>0</v>
      </c>
      <c r="N524" s="12">
        <v>0</v>
      </c>
      <c r="O524" s="24">
        <f t="shared" si="139"/>
        <v>0</v>
      </c>
      <c r="P524" s="25">
        <f t="shared" si="140"/>
        <v>0</v>
      </c>
      <c r="Q524" s="14">
        <v>244118</v>
      </c>
      <c r="R524" s="24">
        <f t="shared" si="141"/>
        <v>292941.59999999998</v>
      </c>
      <c r="S524" s="25">
        <f t="shared" si="142"/>
        <v>314912.21999999997</v>
      </c>
      <c r="T524" s="33">
        <v>393738</v>
      </c>
      <c r="U524" s="24">
        <f t="shared" si="143"/>
        <v>472485.6</v>
      </c>
      <c r="V524" s="25">
        <f t="shared" si="144"/>
        <v>507922.01999999996</v>
      </c>
      <c r="W524" s="33">
        <v>472486</v>
      </c>
      <c r="X524" s="24">
        <f t="shared" si="145"/>
        <v>566983.19999999995</v>
      </c>
      <c r="Y524" s="25">
        <f t="shared" si="146"/>
        <v>609506.93999999994</v>
      </c>
      <c r="Z524" s="14">
        <v>551233</v>
      </c>
      <c r="AA524" s="24">
        <f t="shared" si="147"/>
        <v>661479.6</v>
      </c>
      <c r="AB524" s="25">
        <f t="shared" si="148"/>
        <v>711090.57</v>
      </c>
      <c r="AC524" s="14">
        <v>661480</v>
      </c>
      <c r="AD524" s="27">
        <f t="shared" si="149"/>
        <v>793776</v>
      </c>
      <c r="AE524" s="28">
        <f t="shared" si="150"/>
        <v>853309.2</v>
      </c>
    </row>
    <row r="525" spans="1:31" x14ac:dyDescent="0.25">
      <c r="A525" s="31">
        <v>112</v>
      </c>
      <c r="B525" s="12" t="s">
        <v>124</v>
      </c>
      <c r="C525" s="32" t="s">
        <v>216</v>
      </c>
      <c r="D525" s="23" t="str">
        <f t="shared" si="136"/>
        <v>CALABAR-IJEBU-ODE</v>
      </c>
      <c r="E525" s="23" t="s">
        <v>26</v>
      </c>
      <c r="F525" s="23" t="str">
        <f>_xlfn.XLOOKUP(Table2[[#This Row],[State]],[1]!Table1[States],[1]!Table1[Geo Zones])</f>
        <v>South West</v>
      </c>
      <c r="G525" s="14">
        <v>1306</v>
      </c>
      <c r="H525" s="12">
        <v>0</v>
      </c>
      <c r="I525" s="24">
        <f t="shared" si="151"/>
        <v>0</v>
      </c>
      <c r="J525" s="25">
        <f t="shared" si="137"/>
        <v>0</v>
      </c>
      <c r="K525" s="12">
        <v>0</v>
      </c>
      <c r="L525" s="24">
        <f t="shared" si="152"/>
        <v>0</v>
      </c>
      <c r="M525" s="25">
        <f t="shared" si="138"/>
        <v>0</v>
      </c>
      <c r="N525" s="12">
        <v>0</v>
      </c>
      <c r="O525" s="24">
        <f t="shared" si="139"/>
        <v>0</v>
      </c>
      <c r="P525" s="25">
        <f t="shared" si="140"/>
        <v>0</v>
      </c>
      <c r="Q525" s="14">
        <v>244118</v>
      </c>
      <c r="R525" s="24">
        <f t="shared" si="141"/>
        <v>292941.59999999998</v>
      </c>
      <c r="S525" s="25">
        <f t="shared" si="142"/>
        <v>314912.21999999997</v>
      </c>
      <c r="T525" s="33">
        <v>393738</v>
      </c>
      <c r="U525" s="24">
        <f t="shared" si="143"/>
        <v>472485.6</v>
      </c>
      <c r="V525" s="25">
        <f t="shared" si="144"/>
        <v>507922.01999999996</v>
      </c>
      <c r="W525" s="33">
        <v>472486</v>
      </c>
      <c r="X525" s="24">
        <f t="shared" si="145"/>
        <v>566983.19999999995</v>
      </c>
      <c r="Y525" s="25">
        <f t="shared" si="146"/>
        <v>609506.93999999994</v>
      </c>
      <c r="Z525" s="14">
        <v>551233</v>
      </c>
      <c r="AA525" s="24">
        <f t="shared" si="147"/>
        <v>661479.6</v>
      </c>
      <c r="AB525" s="25">
        <f t="shared" si="148"/>
        <v>711090.57</v>
      </c>
      <c r="AC525" s="14">
        <v>661480</v>
      </c>
      <c r="AD525" s="27">
        <f t="shared" si="149"/>
        <v>793776</v>
      </c>
      <c r="AE525" s="28">
        <f t="shared" si="150"/>
        <v>853309.2</v>
      </c>
    </row>
    <row r="526" spans="1:31" x14ac:dyDescent="0.25">
      <c r="A526" s="31">
        <v>113</v>
      </c>
      <c r="B526" s="12" t="s">
        <v>124</v>
      </c>
      <c r="C526" s="32" t="s">
        <v>219</v>
      </c>
      <c r="D526" s="23" t="str">
        <f t="shared" si="136"/>
        <v>CALABAR-IJERO</v>
      </c>
      <c r="E526" s="23" t="s">
        <v>36</v>
      </c>
      <c r="F526" s="23" t="str">
        <f>_xlfn.XLOOKUP(Table2[[#This Row],[State]],[1]!Table1[States],[1]!Table1[Geo Zones])</f>
        <v>South West</v>
      </c>
      <c r="G526" s="14">
        <v>1313</v>
      </c>
      <c r="H526" s="12">
        <v>0</v>
      </c>
      <c r="I526" s="24">
        <f t="shared" si="151"/>
        <v>0</v>
      </c>
      <c r="J526" s="25">
        <f t="shared" si="137"/>
        <v>0</v>
      </c>
      <c r="K526" s="12">
        <v>0</v>
      </c>
      <c r="L526" s="24">
        <f t="shared" si="152"/>
        <v>0</v>
      </c>
      <c r="M526" s="25">
        <f t="shared" si="138"/>
        <v>0</v>
      </c>
      <c r="N526" s="12">
        <v>0</v>
      </c>
      <c r="O526" s="24">
        <f t="shared" si="139"/>
        <v>0</v>
      </c>
      <c r="P526" s="25">
        <f t="shared" si="140"/>
        <v>0</v>
      </c>
      <c r="Q526" s="14">
        <v>244118</v>
      </c>
      <c r="R526" s="24">
        <f t="shared" si="141"/>
        <v>292941.59999999998</v>
      </c>
      <c r="S526" s="25">
        <f t="shared" si="142"/>
        <v>314912.21999999997</v>
      </c>
      <c r="T526" s="33">
        <v>393738</v>
      </c>
      <c r="U526" s="24">
        <f t="shared" si="143"/>
        <v>472485.6</v>
      </c>
      <c r="V526" s="25">
        <f t="shared" si="144"/>
        <v>507922.01999999996</v>
      </c>
      <c r="W526" s="33">
        <v>472486</v>
      </c>
      <c r="X526" s="24">
        <f t="shared" si="145"/>
        <v>566983.19999999995</v>
      </c>
      <c r="Y526" s="25">
        <f t="shared" si="146"/>
        <v>609506.93999999994</v>
      </c>
      <c r="Z526" s="14">
        <v>551233</v>
      </c>
      <c r="AA526" s="24">
        <f t="shared" si="147"/>
        <v>661479.6</v>
      </c>
      <c r="AB526" s="25">
        <f t="shared" si="148"/>
        <v>711090.57</v>
      </c>
      <c r="AC526" s="14">
        <v>661480</v>
      </c>
      <c r="AD526" s="27">
        <f t="shared" si="149"/>
        <v>793776</v>
      </c>
      <c r="AE526" s="28">
        <f t="shared" si="150"/>
        <v>853309.2</v>
      </c>
    </row>
    <row r="527" spans="1:31" x14ac:dyDescent="0.25">
      <c r="A527" s="31">
        <v>114</v>
      </c>
      <c r="B527" s="12" t="s">
        <v>124</v>
      </c>
      <c r="C527" s="32" t="s">
        <v>221</v>
      </c>
      <c r="D527" s="23" t="str">
        <f t="shared" si="136"/>
        <v>CALABAR-IJOKO-OTTA</v>
      </c>
      <c r="E527" s="23" t="s">
        <v>26</v>
      </c>
      <c r="F527" s="23" t="str">
        <f>_xlfn.XLOOKUP(Table2[[#This Row],[State]],[1]!Table1[States],[1]!Table1[Geo Zones])</f>
        <v>South West</v>
      </c>
      <c r="G527" s="14">
        <v>1486</v>
      </c>
      <c r="H527" s="12">
        <v>0</v>
      </c>
      <c r="I527" s="24">
        <f t="shared" si="151"/>
        <v>0</v>
      </c>
      <c r="J527" s="25">
        <f t="shared" si="137"/>
        <v>0</v>
      </c>
      <c r="K527" s="12">
        <v>0</v>
      </c>
      <c r="L527" s="24">
        <f t="shared" si="152"/>
        <v>0</v>
      </c>
      <c r="M527" s="25">
        <f t="shared" si="138"/>
        <v>0</v>
      </c>
      <c r="N527" s="12">
        <v>0</v>
      </c>
      <c r="O527" s="24">
        <f t="shared" si="139"/>
        <v>0</v>
      </c>
      <c r="P527" s="25">
        <f t="shared" si="140"/>
        <v>0</v>
      </c>
      <c r="Q527" s="14">
        <v>283432</v>
      </c>
      <c r="R527" s="24">
        <f t="shared" si="141"/>
        <v>340118.39999999997</v>
      </c>
      <c r="S527" s="25">
        <f t="shared" si="142"/>
        <v>365627.27999999997</v>
      </c>
      <c r="T527" s="33">
        <v>457149</v>
      </c>
      <c r="U527" s="24">
        <f t="shared" si="143"/>
        <v>548578.79999999993</v>
      </c>
      <c r="V527" s="25">
        <f t="shared" si="144"/>
        <v>589722.21</v>
      </c>
      <c r="W527" s="33">
        <v>548579</v>
      </c>
      <c r="X527" s="24">
        <f t="shared" si="145"/>
        <v>658294.79999999993</v>
      </c>
      <c r="Y527" s="25">
        <f t="shared" si="146"/>
        <v>707666.90999999992</v>
      </c>
      <c r="Z527" s="14">
        <v>640009</v>
      </c>
      <c r="AA527" s="24">
        <f t="shared" si="147"/>
        <v>768010.79999999993</v>
      </c>
      <c r="AB527" s="25">
        <f t="shared" si="148"/>
        <v>825611.60999999987</v>
      </c>
      <c r="AC527" s="14">
        <v>768011</v>
      </c>
      <c r="AD527" s="27">
        <f t="shared" si="149"/>
        <v>921613.2</v>
      </c>
      <c r="AE527" s="28">
        <f t="shared" si="150"/>
        <v>990734.19</v>
      </c>
    </row>
    <row r="528" spans="1:31" x14ac:dyDescent="0.25">
      <c r="A528" s="31">
        <v>115</v>
      </c>
      <c r="B528" s="12" t="s">
        <v>124</v>
      </c>
      <c r="C528" s="32" t="s">
        <v>222</v>
      </c>
      <c r="D528" s="23" t="str">
        <f t="shared" si="136"/>
        <v>CALABAR-IJORA</v>
      </c>
      <c r="E528" s="23" t="s">
        <v>31</v>
      </c>
      <c r="F528" s="23" t="str">
        <f>_xlfn.XLOOKUP(Table2[[#This Row],[State]],[1]!Table1[States],[1]!Table1[Geo Zones])</f>
        <v>South West</v>
      </c>
      <c r="G528" s="14">
        <v>1505</v>
      </c>
      <c r="H528" s="12">
        <v>0</v>
      </c>
      <c r="I528" s="24">
        <f t="shared" si="151"/>
        <v>0</v>
      </c>
      <c r="J528" s="25">
        <f t="shared" si="137"/>
        <v>0</v>
      </c>
      <c r="K528" s="12">
        <v>0</v>
      </c>
      <c r="L528" s="24">
        <f t="shared" si="152"/>
        <v>0</v>
      </c>
      <c r="M528" s="25">
        <f t="shared" si="138"/>
        <v>0</v>
      </c>
      <c r="N528" s="12">
        <v>0</v>
      </c>
      <c r="O528" s="24">
        <f t="shared" si="139"/>
        <v>0</v>
      </c>
      <c r="P528" s="25">
        <f t="shared" si="140"/>
        <v>0</v>
      </c>
      <c r="Q528" s="14">
        <v>283432</v>
      </c>
      <c r="R528" s="24">
        <f t="shared" si="141"/>
        <v>340118.39999999997</v>
      </c>
      <c r="S528" s="25">
        <f t="shared" si="142"/>
        <v>365627.27999999997</v>
      </c>
      <c r="T528" s="33">
        <v>457149</v>
      </c>
      <c r="U528" s="24">
        <f t="shared" si="143"/>
        <v>548578.79999999993</v>
      </c>
      <c r="V528" s="25">
        <f t="shared" si="144"/>
        <v>589722.21</v>
      </c>
      <c r="W528" s="33">
        <v>548579</v>
      </c>
      <c r="X528" s="24">
        <f t="shared" si="145"/>
        <v>658294.79999999993</v>
      </c>
      <c r="Y528" s="25">
        <f t="shared" si="146"/>
        <v>707666.90999999992</v>
      </c>
      <c r="Z528" s="14">
        <v>640009</v>
      </c>
      <c r="AA528" s="24">
        <f t="shared" si="147"/>
        <v>768010.79999999993</v>
      </c>
      <c r="AB528" s="25">
        <f t="shared" si="148"/>
        <v>825611.60999999987</v>
      </c>
      <c r="AC528" s="14">
        <v>768011</v>
      </c>
      <c r="AD528" s="27">
        <f t="shared" si="149"/>
        <v>921613.2</v>
      </c>
      <c r="AE528" s="28">
        <f t="shared" si="150"/>
        <v>990734.19</v>
      </c>
    </row>
    <row r="529" spans="1:31" x14ac:dyDescent="0.25">
      <c r="A529" s="31">
        <v>116</v>
      </c>
      <c r="B529" s="12" t="s">
        <v>124</v>
      </c>
      <c r="C529" s="32" t="s">
        <v>226</v>
      </c>
      <c r="D529" s="23" t="str">
        <f t="shared" si="136"/>
        <v>CALABAR-IKARE</v>
      </c>
      <c r="E529" s="23" t="s">
        <v>36</v>
      </c>
      <c r="F529" s="23" t="str">
        <f>_xlfn.XLOOKUP(Table2[[#This Row],[State]],[1]!Table1[States],[1]!Table1[Geo Zones])</f>
        <v>South West</v>
      </c>
      <c r="G529" s="14">
        <v>1059</v>
      </c>
      <c r="H529" s="12">
        <v>0</v>
      </c>
      <c r="I529" s="24">
        <f t="shared" si="151"/>
        <v>0</v>
      </c>
      <c r="J529" s="25">
        <f t="shared" si="137"/>
        <v>0</v>
      </c>
      <c r="K529" s="12">
        <v>0</v>
      </c>
      <c r="L529" s="24">
        <f t="shared" si="152"/>
        <v>0</v>
      </c>
      <c r="M529" s="25">
        <f t="shared" si="138"/>
        <v>0</v>
      </c>
      <c r="N529" s="12">
        <v>0</v>
      </c>
      <c r="O529" s="24">
        <f t="shared" si="139"/>
        <v>0</v>
      </c>
      <c r="P529" s="25">
        <f t="shared" si="140"/>
        <v>0</v>
      </c>
      <c r="Q529" s="14">
        <v>226361</v>
      </c>
      <c r="R529" s="24">
        <f t="shared" si="141"/>
        <v>271633.2</v>
      </c>
      <c r="S529" s="25">
        <f t="shared" si="142"/>
        <v>292005.69</v>
      </c>
      <c r="T529" s="33">
        <v>365098</v>
      </c>
      <c r="U529" s="24">
        <f t="shared" si="143"/>
        <v>438117.6</v>
      </c>
      <c r="V529" s="25">
        <f t="shared" si="144"/>
        <v>470976.42</v>
      </c>
      <c r="W529" s="33">
        <v>438118</v>
      </c>
      <c r="X529" s="24">
        <f t="shared" si="145"/>
        <v>525741.6</v>
      </c>
      <c r="Y529" s="25">
        <f t="shared" si="146"/>
        <v>565172.22</v>
      </c>
      <c r="Z529" s="14">
        <v>511138</v>
      </c>
      <c r="AA529" s="24">
        <f t="shared" si="147"/>
        <v>613365.6</v>
      </c>
      <c r="AB529" s="25">
        <f t="shared" si="148"/>
        <v>659368.02</v>
      </c>
      <c r="AC529" s="14">
        <v>613365</v>
      </c>
      <c r="AD529" s="27">
        <f t="shared" si="149"/>
        <v>736038</v>
      </c>
      <c r="AE529" s="28">
        <f t="shared" si="150"/>
        <v>791240.85</v>
      </c>
    </row>
    <row r="530" spans="1:31" x14ac:dyDescent="0.25">
      <c r="A530" s="31">
        <v>117</v>
      </c>
      <c r="B530" s="12" t="s">
        <v>124</v>
      </c>
      <c r="C530" s="32" t="s">
        <v>227</v>
      </c>
      <c r="D530" s="23" t="str">
        <f t="shared" si="136"/>
        <v>CALABAR-IKEJA</v>
      </c>
      <c r="E530" s="23" t="s">
        <v>31</v>
      </c>
      <c r="F530" s="23" t="str">
        <f>_xlfn.XLOOKUP(Table2[[#This Row],[State]],[1]!Table1[States],[1]!Table1[Geo Zones])</f>
        <v>South West</v>
      </c>
      <c r="G530" s="14">
        <v>1466</v>
      </c>
      <c r="H530" s="12">
        <v>0</v>
      </c>
      <c r="I530" s="24">
        <f t="shared" si="151"/>
        <v>0</v>
      </c>
      <c r="J530" s="25">
        <f t="shared" si="137"/>
        <v>0</v>
      </c>
      <c r="K530" s="12">
        <v>0</v>
      </c>
      <c r="L530" s="24">
        <f t="shared" si="152"/>
        <v>0</v>
      </c>
      <c r="M530" s="25">
        <f t="shared" si="138"/>
        <v>0</v>
      </c>
      <c r="N530" s="12">
        <v>0</v>
      </c>
      <c r="O530" s="24">
        <f t="shared" si="139"/>
        <v>0</v>
      </c>
      <c r="P530" s="25">
        <f t="shared" si="140"/>
        <v>0</v>
      </c>
      <c r="Q530" s="14">
        <v>286416</v>
      </c>
      <c r="R530" s="24">
        <f t="shared" si="141"/>
        <v>343699.20000000001</v>
      </c>
      <c r="S530" s="25">
        <f t="shared" si="142"/>
        <v>369476.64</v>
      </c>
      <c r="T530" s="33">
        <v>461961</v>
      </c>
      <c r="U530" s="24">
        <f t="shared" si="143"/>
        <v>554353.19999999995</v>
      </c>
      <c r="V530" s="25">
        <f t="shared" si="144"/>
        <v>595929.68999999994</v>
      </c>
      <c r="W530" s="33">
        <v>554353</v>
      </c>
      <c r="X530" s="24">
        <f t="shared" si="145"/>
        <v>665223.6</v>
      </c>
      <c r="Y530" s="25">
        <f t="shared" si="146"/>
        <v>715115.37</v>
      </c>
      <c r="Z530" s="14">
        <v>646746</v>
      </c>
      <c r="AA530" s="24">
        <f t="shared" si="147"/>
        <v>776095.2</v>
      </c>
      <c r="AB530" s="25">
        <f t="shared" si="148"/>
        <v>834302.34</v>
      </c>
      <c r="AC530" s="14">
        <v>776095</v>
      </c>
      <c r="AD530" s="27">
        <f t="shared" si="149"/>
        <v>931314</v>
      </c>
      <c r="AE530" s="28">
        <f t="shared" si="150"/>
        <v>1001162.55</v>
      </c>
    </row>
    <row r="531" spans="1:31" x14ac:dyDescent="0.25">
      <c r="A531" s="31">
        <v>118</v>
      </c>
      <c r="B531" s="12" t="s">
        <v>124</v>
      </c>
      <c r="C531" s="32" t="s">
        <v>228</v>
      </c>
      <c r="D531" s="23" t="str">
        <f t="shared" si="136"/>
        <v>CALABAR-IKENE</v>
      </c>
      <c r="E531" s="23" t="s">
        <v>26</v>
      </c>
      <c r="F531" s="23" t="str">
        <f>_xlfn.XLOOKUP(Table2[[#This Row],[State]],[1]!Table1[States],[1]!Table1[Geo Zones])</f>
        <v>South West</v>
      </c>
      <c r="G531" s="14">
        <v>1372</v>
      </c>
      <c r="H531" s="12">
        <v>0</v>
      </c>
      <c r="I531" s="24">
        <f t="shared" si="151"/>
        <v>0</v>
      </c>
      <c r="J531" s="25">
        <f t="shared" si="137"/>
        <v>0</v>
      </c>
      <c r="K531" s="12">
        <v>0</v>
      </c>
      <c r="L531" s="24">
        <f t="shared" si="152"/>
        <v>0</v>
      </c>
      <c r="M531" s="25">
        <f t="shared" si="138"/>
        <v>0</v>
      </c>
      <c r="N531" s="12">
        <v>0</v>
      </c>
      <c r="O531" s="24">
        <f t="shared" si="139"/>
        <v>0</v>
      </c>
      <c r="P531" s="25">
        <f t="shared" si="140"/>
        <v>0</v>
      </c>
      <c r="Q531" s="14">
        <v>300275</v>
      </c>
      <c r="R531" s="24">
        <f t="shared" si="141"/>
        <v>360330</v>
      </c>
      <c r="S531" s="25">
        <f t="shared" si="142"/>
        <v>387354.75</v>
      </c>
      <c r="T531" s="33">
        <v>484314</v>
      </c>
      <c r="U531" s="24">
        <f t="shared" si="143"/>
        <v>581176.79999999993</v>
      </c>
      <c r="V531" s="25">
        <f t="shared" si="144"/>
        <v>624765.05999999994</v>
      </c>
      <c r="W531" s="33">
        <v>581177</v>
      </c>
      <c r="X531" s="24">
        <f t="shared" si="145"/>
        <v>697412.4</v>
      </c>
      <c r="Y531" s="25">
        <f t="shared" si="146"/>
        <v>749718.33000000007</v>
      </c>
      <c r="Z531" s="14">
        <v>678040</v>
      </c>
      <c r="AA531" s="24">
        <f t="shared" si="147"/>
        <v>813648</v>
      </c>
      <c r="AB531" s="25">
        <f t="shared" si="148"/>
        <v>874671.6</v>
      </c>
      <c r="AC531" s="14">
        <v>813648</v>
      </c>
      <c r="AD531" s="27">
        <f t="shared" si="149"/>
        <v>976377.6</v>
      </c>
      <c r="AE531" s="28">
        <f t="shared" si="150"/>
        <v>1049605.92</v>
      </c>
    </row>
    <row r="532" spans="1:31" x14ac:dyDescent="0.25">
      <c r="A532" s="31">
        <v>119</v>
      </c>
      <c r="B532" s="12" t="s">
        <v>124</v>
      </c>
      <c r="C532" s="32" t="s">
        <v>472</v>
      </c>
      <c r="D532" s="23" t="str">
        <f t="shared" si="136"/>
        <v>CALABAR-IKERE EKIT</v>
      </c>
      <c r="E532" s="23" t="s">
        <v>60</v>
      </c>
      <c r="F532" s="23" t="str">
        <f>_xlfn.XLOOKUP(Table2[[#This Row],[State]],[1]!Table1[States],[1]!Table1[Geo Zones])</f>
        <v>South West</v>
      </c>
      <c r="G532" s="14">
        <v>1210</v>
      </c>
      <c r="H532" s="12">
        <v>0</v>
      </c>
      <c r="I532" s="24">
        <f t="shared" si="151"/>
        <v>0</v>
      </c>
      <c r="J532" s="25">
        <f t="shared" si="137"/>
        <v>0</v>
      </c>
      <c r="K532" s="12">
        <v>0</v>
      </c>
      <c r="L532" s="24">
        <f t="shared" si="152"/>
        <v>0</v>
      </c>
      <c r="M532" s="25">
        <f t="shared" si="138"/>
        <v>0</v>
      </c>
      <c r="N532" s="12">
        <v>0</v>
      </c>
      <c r="O532" s="24">
        <f t="shared" si="139"/>
        <v>0</v>
      </c>
      <c r="P532" s="25">
        <f t="shared" si="140"/>
        <v>0</v>
      </c>
      <c r="Q532" s="14">
        <v>240220</v>
      </c>
      <c r="R532" s="24">
        <f t="shared" si="141"/>
        <v>288264</v>
      </c>
      <c r="S532" s="25">
        <f t="shared" si="142"/>
        <v>309883.8</v>
      </c>
      <c r="T532" s="33">
        <v>387451</v>
      </c>
      <c r="U532" s="24">
        <f t="shared" si="143"/>
        <v>464941.2</v>
      </c>
      <c r="V532" s="25">
        <f t="shared" si="144"/>
        <v>499811.79000000004</v>
      </c>
      <c r="W532" s="33">
        <v>464942</v>
      </c>
      <c r="X532" s="24">
        <f t="shared" si="145"/>
        <v>557930.4</v>
      </c>
      <c r="Y532" s="25">
        <f t="shared" si="146"/>
        <v>599775.18000000005</v>
      </c>
      <c r="Z532" s="14">
        <v>542432</v>
      </c>
      <c r="AA532" s="24">
        <f t="shared" si="147"/>
        <v>650918.40000000002</v>
      </c>
      <c r="AB532" s="25">
        <f t="shared" si="148"/>
        <v>699737.28</v>
      </c>
      <c r="AC532" s="14">
        <v>650918</v>
      </c>
      <c r="AD532" s="27">
        <f t="shared" si="149"/>
        <v>781101.6</v>
      </c>
      <c r="AE532" s="28">
        <f t="shared" si="150"/>
        <v>839684.22</v>
      </c>
    </row>
    <row r="533" spans="1:31" x14ac:dyDescent="0.25">
      <c r="A533" s="31">
        <v>120</v>
      </c>
      <c r="B533" s="12" t="s">
        <v>124</v>
      </c>
      <c r="C533" s="32" t="s">
        <v>230</v>
      </c>
      <c r="D533" s="23" t="str">
        <f t="shared" si="136"/>
        <v>CALABAR-IKERE EKITI</v>
      </c>
      <c r="E533" s="23" t="s">
        <v>60</v>
      </c>
      <c r="F533" s="23" t="str">
        <f>_xlfn.XLOOKUP(Table2[[#This Row],[State]],[1]!Table1[States],[1]!Table1[Geo Zones])</f>
        <v>South West</v>
      </c>
      <c r="G533" s="14">
        <v>1210</v>
      </c>
      <c r="H533" s="12">
        <v>0</v>
      </c>
      <c r="I533" s="24">
        <f t="shared" si="151"/>
        <v>0</v>
      </c>
      <c r="J533" s="25">
        <f t="shared" si="137"/>
        <v>0</v>
      </c>
      <c r="K533" s="12">
        <v>0</v>
      </c>
      <c r="L533" s="24">
        <f t="shared" si="152"/>
        <v>0</v>
      </c>
      <c r="M533" s="25">
        <f t="shared" si="138"/>
        <v>0</v>
      </c>
      <c r="N533" s="12">
        <v>0</v>
      </c>
      <c r="O533" s="24">
        <f t="shared" si="139"/>
        <v>0</v>
      </c>
      <c r="P533" s="25">
        <f t="shared" si="140"/>
        <v>0</v>
      </c>
      <c r="Q533" s="14">
        <v>240220</v>
      </c>
      <c r="R533" s="24">
        <f t="shared" si="141"/>
        <v>288264</v>
      </c>
      <c r="S533" s="25">
        <f t="shared" si="142"/>
        <v>309883.8</v>
      </c>
      <c r="T533" s="33">
        <v>387451</v>
      </c>
      <c r="U533" s="24">
        <f t="shared" si="143"/>
        <v>464941.2</v>
      </c>
      <c r="V533" s="25">
        <f t="shared" si="144"/>
        <v>499811.79000000004</v>
      </c>
      <c r="W533" s="33">
        <v>464942</v>
      </c>
      <c r="X533" s="24">
        <f t="shared" si="145"/>
        <v>557930.4</v>
      </c>
      <c r="Y533" s="25">
        <f t="shared" si="146"/>
        <v>599775.18000000005</v>
      </c>
      <c r="Z533" s="14">
        <v>542432</v>
      </c>
      <c r="AA533" s="24">
        <f t="shared" si="147"/>
        <v>650918.40000000002</v>
      </c>
      <c r="AB533" s="25">
        <f t="shared" si="148"/>
        <v>699737.28</v>
      </c>
      <c r="AC533" s="14">
        <v>650918</v>
      </c>
      <c r="AD533" s="27">
        <f t="shared" si="149"/>
        <v>781101.6</v>
      </c>
      <c r="AE533" s="28">
        <f t="shared" si="150"/>
        <v>839684.22</v>
      </c>
    </row>
    <row r="534" spans="1:31" x14ac:dyDescent="0.25">
      <c r="A534" s="31">
        <v>121</v>
      </c>
      <c r="B534" s="12" t="s">
        <v>124</v>
      </c>
      <c r="C534" s="32" t="s">
        <v>231</v>
      </c>
      <c r="D534" s="23" t="str">
        <f t="shared" si="136"/>
        <v>CALABAR-IKIRE</v>
      </c>
      <c r="E534" s="23" t="s">
        <v>87</v>
      </c>
      <c r="F534" s="23" t="str">
        <f>_xlfn.XLOOKUP(Table2[[#This Row],[State]],[1]!Table1[States],[1]!Table1[Geo Zones])</f>
        <v>South West</v>
      </c>
      <c r="G534" s="14">
        <v>1392</v>
      </c>
      <c r="H534" s="12">
        <v>0</v>
      </c>
      <c r="I534" s="24">
        <f t="shared" si="151"/>
        <v>0</v>
      </c>
      <c r="J534" s="25">
        <f t="shared" si="137"/>
        <v>0</v>
      </c>
      <c r="K534" s="12">
        <v>0</v>
      </c>
      <c r="L534" s="24">
        <f t="shared" si="152"/>
        <v>0</v>
      </c>
      <c r="M534" s="25">
        <f t="shared" si="138"/>
        <v>0</v>
      </c>
      <c r="N534" s="12">
        <v>0</v>
      </c>
      <c r="O534" s="24">
        <f t="shared" si="139"/>
        <v>0</v>
      </c>
      <c r="P534" s="25">
        <f t="shared" si="140"/>
        <v>0</v>
      </c>
      <c r="Q534" s="14">
        <v>300275</v>
      </c>
      <c r="R534" s="24">
        <f t="shared" si="141"/>
        <v>360330</v>
      </c>
      <c r="S534" s="25">
        <f t="shared" si="142"/>
        <v>387354.75</v>
      </c>
      <c r="T534" s="33">
        <v>484314</v>
      </c>
      <c r="U534" s="24">
        <f t="shared" si="143"/>
        <v>581176.79999999993</v>
      </c>
      <c r="V534" s="25">
        <f t="shared" si="144"/>
        <v>624765.05999999994</v>
      </c>
      <c r="W534" s="33">
        <v>581177</v>
      </c>
      <c r="X534" s="24">
        <f t="shared" si="145"/>
        <v>697412.4</v>
      </c>
      <c r="Y534" s="25">
        <f t="shared" si="146"/>
        <v>749718.33000000007</v>
      </c>
      <c r="Z534" s="14">
        <v>678040</v>
      </c>
      <c r="AA534" s="24">
        <f t="shared" si="147"/>
        <v>813648</v>
      </c>
      <c r="AB534" s="25">
        <f t="shared" si="148"/>
        <v>874671.6</v>
      </c>
      <c r="AC534" s="14">
        <v>813648</v>
      </c>
      <c r="AD534" s="27">
        <f t="shared" si="149"/>
        <v>976377.6</v>
      </c>
      <c r="AE534" s="28">
        <f t="shared" si="150"/>
        <v>1049605.92</v>
      </c>
    </row>
    <row r="535" spans="1:31" x14ac:dyDescent="0.25">
      <c r="A535" s="31">
        <v>122</v>
      </c>
      <c r="B535" s="12" t="s">
        <v>124</v>
      </c>
      <c r="C535" s="32" t="s">
        <v>232</v>
      </c>
      <c r="D535" s="23" t="str">
        <f t="shared" si="136"/>
        <v>CALABAR-IKIRUN</v>
      </c>
      <c r="E535" s="23" t="s">
        <v>87</v>
      </c>
      <c r="F535" s="23" t="str">
        <f>_xlfn.XLOOKUP(Table2[[#This Row],[State]],[1]!Table1[States],[1]!Table1[Geo Zones])</f>
        <v>South West</v>
      </c>
      <c r="G535" s="14">
        <v>1385</v>
      </c>
      <c r="H535" s="12">
        <v>0</v>
      </c>
      <c r="I535" s="24">
        <f t="shared" si="151"/>
        <v>0</v>
      </c>
      <c r="J535" s="25">
        <f t="shared" si="137"/>
        <v>0</v>
      </c>
      <c r="K535" s="12">
        <v>0</v>
      </c>
      <c r="L535" s="24">
        <f t="shared" si="152"/>
        <v>0</v>
      </c>
      <c r="M535" s="25">
        <f t="shared" si="138"/>
        <v>0</v>
      </c>
      <c r="N535" s="12">
        <v>0</v>
      </c>
      <c r="O535" s="24">
        <f t="shared" si="139"/>
        <v>0</v>
      </c>
      <c r="P535" s="25">
        <f t="shared" si="140"/>
        <v>0</v>
      </c>
      <c r="Q535" s="14">
        <v>300275</v>
      </c>
      <c r="R535" s="24">
        <f t="shared" si="141"/>
        <v>360330</v>
      </c>
      <c r="S535" s="25">
        <f t="shared" si="142"/>
        <v>387354.75</v>
      </c>
      <c r="T535" s="33">
        <v>484314</v>
      </c>
      <c r="U535" s="24">
        <f t="shared" si="143"/>
        <v>581176.79999999993</v>
      </c>
      <c r="V535" s="25">
        <f t="shared" si="144"/>
        <v>624765.05999999994</v>
      </c>
      <c r="W535" s="33">
        <v>581177</v>
      </c>
      <c r="X535" s="24">
        <f t="shared" si="145"/>
        <v>697412.4</v>
      </c>
      <c r="Y535" s="25">
        <f t="shared" si="146"/>
        <v>749718.33000000007</v>
      </c>
      <c r="Z535" s="14">
        <v>678040</v>
      </c>
      <c r="AA535" s="24">
        <f t="shared" si="147"/>
        <v>813648</v>
      </c>
      <c r="AB535" s="25">
        <f t="shared" si="148"/>
        <v>874671.6</v>
      </c>
      <c r="AC535" s="14">
        <v>813648</v>
      </c>
      <c r="AD535" s="27">
        <f t="shared" si="149"/>
        <v>976377.6</v>
      </c>
      <c r="AE535" s="28">
        <f t="shared" si="150"/>
        <v>1049605.92</v>
      </c>
    </row>
    <row r="536" spans="1:31" x14ac:dyDescent="0.25">
      <c r="A536" s="31">
        <v>123</v>
      </c>
      <c r="B536" s="12" t="s">
        <v>124</v>
      </c>
      <c r="C536" s="32" t="s">
        <v>473</v>
      </c>
      <c r="D536" s="23" t="str">
        <f t="shared" si="136"/>
        <v>CALABAR-IKOLE EKIT</v>
      </c>
      <c r="E536" s="23" t="s">
        <v>36</v>
      </c>
      <c r="F536" s="23" t="str">
        <f>_xlfn.XLOOKUP(Table2[[#This Row],[State]],[1]!Table1[States],[1]!Table1[Geo Zones])</f>
        <v>South West</v>
      </c>
      <c r="G536" s="14">
        <v>1171</v>
      </c>
      <c r="H536" s="12">
        <v>0</v>
      </c>
      <c r="I536" s="24">
        <f t="shared" si="151"/>
        <v>0</v>
      </c>
      <c r="J536" s="25">
        <f t="shared" si="137"/>
        <v>0</v>
      </c>
      <c r="K536" s="12">
        <v>0</v>
      </c>
      <c r="L536" s="24">
        <f t="shared" si="152"/>
        <v>0</v>
      </c>
      <c r="M536" s="25">
        <f t="shared" si="138"/>
        <v>0</v>
      </c>
      <c r="N536" s="12">
        <v>0</v>
      </c>
      <c r="O536" s="24">
        <f t="shared" si="139"/>
        <v>0</v>
      </c>
      <c r="P536" s="25">
        <f t="shared" si="140"/>
        <v>0</v>
      </c>
      <c r="Q536" s="14">
        <v>240220</v>
      </c>
      <c r="R536" s="24">
        <f t="shared" si="141"/>
        <v>288264</v>
      </c>
      <c r="S536" s="25">
        <f t="shared" si="142"/>
        <v>309883.8</v>
      </c>
      <c r="T536" s="33">
        <v>387451</v>
      </c>
      <c r="U536" s="24">
        <f t="shared" si="143"/>
        <v>464941.2</v>
      </c>
      <c r="V536" s="25">
        <f t="shared" si="144"/>
        <v>499811.79000000004</v>
      </c>
      <c r="W536" s="33">
        <v>464942</v>
      </c>
      <c r="X536" s="24">
        <f t="shared" si="145"/>
        <v>557930.4</v>
      </c>
      <c r="Y536" s="25">
        <f t="shared" si="146"/>
        <v>599775.18000000005</v>
      </c>
      <c r="Z536" s="14">
        <v>542432</v>
      </c>
      <c r="AA536" s="24">
        <f t="shared" si="147"/>
        <v>650918.40000000002</v>
      </c>
      <c r="AB536" s="25">
        <f t="shared" si="148"/>
        <v>699737.28</v>
      </c>
      <c r="AC536" s="14">
        <v>650918</v>
      </c>
      <c r="AD536" s="27">
        <f t="shared" si="149"/>
        <v>781101.6</v>
      </c>
      <c r="AE536" s="28">
        <f t="shared" si="150"/>
        <v>839684.22</v>
      </c>
    </row>
    <row r="537" spans="1:31" x14ac:dyDescent="0.25">
      <c r="A537" s="31">
        <v>124</v>
      </c>
      <c r="B537" s="12" t="s">
        <v>124</v>
      </c>
      <c r="C537" s="32" t="s">
        <v>233</v>
      </c>
      <c r="D537" s="23" t="str">
        <f t="shared" si="136"/>
        <v>CALABAR-IKOLE EKITI</v>
      </c>
      <c r="E537" s="23" t="s">
        <v>36</v>
      </c>
      <c r="F537" s="23" t="str">
        <f>_xlfn.XLOOKUP(Table2[[#This Row],[State]],[1]!Table1[States],[1]!Table1[Geo Zones])</f>
        <v>South West</v>
      </c>
      <c r="G537" s="14">
        <v>1172</v>
      </c>
      <c r="H537" s="12">
        <v>0</v>
      </c>
      <c r="I537" s="24">
        <f t="shared" si="151"/>
        <v>0</v>
      </c>
      <c r="J537" s="25">
        <f t="shared" si="137"/>
        <v>0</v>
      </c>
      <c r="K537" s="12">
        <v>0</v>
      </c>
      <c r="L537" s="24">
        <f t="shared" si="152"/>
        <v>0</v>
      </c>
      <c r="M537" s="25">
        <f t="shared" si="138"/>
        <v>0</v>
      </c>
      <c r="N537" s="12">
        <v>0</v>
      </c>
      <c r="O537" s="24">
        <f t="shared" si="139"/>
        <v>0</v>
      </c>
      <c r="P537" s="25">
        <f t="shared" si="140"/>
        <v>0</v>
      </c>
      <c r="Q537" s="14">
        <v>240220</v>
      </c>
      <c r="R537" s="24">
        <f t="shared" si="141"/>
        <v>288264</v>
      </c>
      <c r="S537" s="25">
        <f t="shared" si="142"/>
        <v>309883.8</v>
      </c>
      <c r="T537" s="33">
        <v>387451</v>
      </c>
      <c r="U537" s="24">
        <f t="shared" si="143"/>
        <v>464941.2</v>
      </c>
      <c r="V537" s="25">
        <f t="shared" si="144"/>
        <v>499811.79000000004</v>
      </c>
      <c r="W537" s="33">
        <v>464942</v>
      </c>
      <c r="X537" s="24">
        <f t="shared" si="145"/>
        <v>557930.4</v>
      </c>
      <c r="Y537" s="25">
        <f t="shared" si="146"/>
        <v>599775.18000000005</v>
      </c>
      <c r="Z537" s="14">
        <v>542432</v>
      </c>
      <c r="AA537" s="24">
        <f t="shared" si="147"/>
        <v>650918.40000000002</v>
      </c>
      <c r="AB537" s="25">
        <f t="shared" si="148"/>
        <v>699737.28</v>
      </c>
      <c r="AC537" s="14">
        <v>650918</v>
      </c>
      <c r="AD537" s="27">
        <f t="shared" si="149"/>
        <v>781101.6</v>
      </c>
      <c r="AE537" s="28">
        <f t="shared" si="150"/>
        <v>839684.22</v>
      </c>
    </row>
    <row r="538" spans="1:31" x14ac:dyDescent="0.25">
      <c r="A538" s="31">
        <v>125</v>
      </c>
      <c r="B538" s="12" t="s">
        <v>124</v>
      </c>
      <c r="C538" s="32" t="s">
        <v>234</v>
      </c>
      <c r="D538" s="23" t="str">
        <f t="shared" si="136"/>
        <v>CALABAR-IKOM</v>
      </c>
      <c r="E538" s="23" t="s">
        <v>468</v>
      </c>
      <c r="F538" s="23" t="str">
        <f>_xlfn.XLOOKUP(Table2[[#This Row],[State]],[1]!Table1[States],[1]!Table1[Geo Zones])</f>
        <v>South South</v>
      </c>
      <c r="G538" s="14">
        <v>435</v>
      </c>
      <c r="H538" s="12">
        <v>0</v>
      </c>
      <c r="I538" s="24">
        <f t="shared" si="151"/>
        <v>0</v>
      </c>
      <c r="J538" s="25">
        <f t="shared" si="137"/>
        <v>0</v>
      </c>
      <c r="K538" s="12">
        <v>0</v>
      </c>
      <c r="L538" s="24">
        <f t="shared" si="152"/>
        <v>0</v>
      </c>
      <c r="M538" s="25">
        <f t="shared" si="138"/>
        <v>0</v>
      </c>
      <c r="N538" s="12">
        <v>0</v>
      </c>
      <c r="O538" s="24">
        <f t="shared" si="139"/>
        <v>0</v>
      </c>
      <c r="P538" s="25">
        <f t="shared" si="140"/>
        <v>0</v>
      </c>
      <c r="Q538" s="14">
        <v>112026</v>
      </c>
      <c r="R538" s="24">
        <f t="shared" si="141"/>
        <v>134431.19999999998</v>
      </c>
      <c r="S538" s="25">
        <f t="shared" si="142"/>
        <v>144513.53999999998</v>
      </c>
      <c r="T538" s="33">
        <v>180686</v>
      </c>
      <c r="U538" s="24">
        <f t="shared" si="143"/>
        <v>216823.19999999998</v>
      </c>
      <c r="V538" s="25">
        <f t="shared" si="144"/>
        <v>233084.93999999997</v>
      </c>
      <c r="W538" s="33">
        <v>216824</v>
      </c>
      <c r="X538" s="24">
        <f t="shared" si="145"/>
        <v>260188.79999999999</v>
      </c>
      <c r="Y538" s="25">
        <f t="shared" si="146"/>
        <v>279702.95999999996</v>
      </c>
      <c r="Z538" s="14">
        <v>252961</v>
      </c>
      <c r="AA538" s="24">
        <f t="shared" si="147"/>
        <v>303553.2</v>
      </c>
      <c r="AB538" s="25">
        <f t="shared" si="148"/>
        <v>326319.69</v>
      </c>
      <c r="AC538" s="14">
        <v>303553</v>
      </c>
      <c r="AD538" s="27">
        <f t="shared" si="149"/>
        <v>364263.6</v>
      </c>
      <c r="AE538" s="28">
        <f t="shared" si="150"/>
        <v>391583.37</v>
      </c>
    </row>
    <row r="539" spans="1:31" x14ac:dyDescent="0.25">
      <c r="A539" s="31">
        <v>126</v>
      </c>
      <c r="B539" s="12" t="s">
        <v>124</v>
      </c>
      <c r="C539" s="32" t="s">
        <v>235</v>
      </c>
      <c r="D539" s="23" t="str">
        <f t="shared" si="136"/>
        <v>CALABAR-IKORODU</v>
      </c>
      <c r="E539" s="23" t="s">
        <v>31</v>
      </c>
      <c r="F539" s="23" t="str">
        <f>_xlfn.XLOOKUP(Table2[[#This Row],[State]],[1]!Table1[States],[1]!Table1[Geo Zones])</f>
        <v>South West</v>
      </c>
      <c r="G539" s="14">
        <v>1435</v>
      </c>
      <c r="H539" s="12">
        <v>0</v>
      </c>
      <c r="I539" s="24">
        <f t="shared" si="151"/>
        <v>0</v>
      </c>
      <c r="J539" s="25">
        <f t="shared" si="137"/>
        <v>0</v>
      </c>
      <c r="K539" s="12">
        <v>0</v>
      </c>
      <c r="L539" s="24">
        <f t="shared" si="152"/>
        <v>0</v>
      </c>
      <c r="M539" s="25">
        <f t="shared" si="138"/>
        <v>0</v>
      </c>
      <c r="N539" s="12">
        <v>0</v>
      </c>
      <c r="O539" s="24">
        <f t="shared" si="139"/>
        <v>0</v>
      </c>
      <c r="P539" s="25">
        <f t="shared" si="140"/>
        <v>0</v>
      </c>
      <c r="Q539" s="14">
        <v>260575</v>
      </c>
      <c r="R539" s="24">
        <f t="shared" si="141"/>
        <v>312690</v>
      </c>
      <c r="S539" s="25">
        <f t="shared" si="142"/>
        <v>336141.75</v>
      </c>
      <c r="T539" s="33">
        <v>420282</v>
      </c>
      <c r="U539" s="24">
        <f t="shared" si="143"/>
        <v>504338.39999999997</v>
      </c>
      <c r="V539" s="25">
        <f t="shared" si="144"/>
        <v>542163.77999999991</v>
      </c>
      <c r="W539" s="33">
        <v>504339</v>
      </c>
      <c r="X539" s="24">
        <f t="shared" si="145"/>
        <v>605206.79999999993</v>
      </c>
      <c r="Y539" s="25">
        <f t="shared" si="146"/>
        <v>650597.30999999994</v>
      </c>
      <c r="Z539" s="14">
        <v>588395</v>
      </c>
      <c r="AA539" s="24">
        <f t="shared" si="147"/>
        <v>706074</v>
      </c>
      <c r="AB539" s="25">
        <f t="shared" si="148"/>
        <v>759029.55</v>
      </c>
      <c r="AC539" s="14">
        <v>706074</v>
      </c>
      <c r="AD539" s="27">
        <f t="shared" si="149"/>
        <v>847288.79999999993</v>
      </c>
      <c r="AE539" s="28">
        <f t="shared" si="150"/>
        <v>910835.46</v>
      </c>
    </row>
    <row r="540" spans="1:31" x14ac:dyDescent="0.25">
      <c r="A540" s="31">
        <v>127</v>
      </c>
      <c r="B540" s="12" t="s">
        <v>124</v>
      </c>
      <c r="C540" s="32" t="s">
        <v>474</v>
      </c>
      <c r="D540" s="23" t="str">
        <f t="shared" si="136"/>
        <v>CALABAR-IKOT ABASI</v>
      </c>
      <c r="E540" s="23" t="s">
        <v>147</v>
      </c>
      <c r="F540" s="23" t="str">
        <f>_xlfn.XLOOKUP(Table2[[#This Row],[State]],[1]!Table1[States],[1]!Table1[Geo Zones])</f>
        <v>South South</v>
      </c>
      <c r="G540" s="14">
        <v>330</v>
      </c>
      <c r="H540" s="12">
        <v>0</v>
      </c>
      <c r="I540" s="24">
        <f t="shared" si="151"/>
        <v>0</v>
      </c>
      <c r="J540" s="25">
        <f t="shared" si="137"/>
        <v>0</v>
      </c>
      <c r="K540" s="12">
        <v>0</v>
      </c>
      <c r="L540" s="24">
        <f t="shared" si="152"/>
        <v>0</v>
      </c>
      <c r="M540" s="25">
        <f t="shared" si="138"/>
        <v>0</v>
      </c>
      <c r="N540" s="12">
        <v>0</v>
      </c>
      <c r="O540" s="24">
        <f t="shared" si="139"/>
        <v>0</v>
      </c>
      <c r="P540" s="25">
        <f t="shared" si="140"/>
        <v>0</v>
      </c>
      <c r="Q540" s="14">
        <v>84019</v>
      </c>
      <c r="R540" s="24">
        <f t="shared" si="141"/>
        <v>100822.8</v>
      </c>
      <c r="S540" s="25">
        <f t="shared" si="142"/>
        <v>108384.51000000001</v>
      </c>
      <c r="T540" s="33">
        <v>135515</v>
      </c>
      <c r="U540" s="24">
        <f t="shared" si="143"/>
        <v>162618</v>
      </c>
      <c r="V540" s="25">
        <f t="shared" si="144"/>
        <v>174814.35</v>
      </c>
      <c r="W540" s="33">
        <v>162618</v>
      </c>
      <c r="X540" s="24">
        <f t="shared" si="145"/>
        <v>195141.6</v>
      </c>
      <c r="Y540" s="25">
        <f t="shared" si="146"/>
        <v>209777.22</v>
      </c>
      <c r="Z540" s="14">
        <v>189721</v>
      </c>
      <c r="AA540" s="24">
        <f t="shared" si="147"/>
        <v>227665.19999999998</v>
      </c>
      <c r="AB540" s="25">
        <f t="shared" si="148"/>
        <v>244740.08999999997</v>
      </c>
      <c r="AC540" s="14">
        <v>227665</v>
      </c>
      <c r="AD540" s="27">
        <f t="shared" si="149"/>
        <v>273198</v>
      </c>
      <c r="AE540" s="28">
        <f t="shared" si="150"/>
        <v>293687.84999999998</v>
      </c>
    </row>
    <row r="541" spans="1:31" x14ac:dyDescent="0.25">
      <c r="A541" s="31">
        <v>128</v>
      </c>
      <c r="B541" s="12" t="s">
        <v>124</v>
      </c>
      <c r="C541" s="32" t="s">
        <v>237</v>
      </c>
      <c r="D541" s="23" t="str">
        <f t="shared" si="136"/>
        <v>CALABAR-IKOT EKPENE</v>
      </c>
      <c r="E541" s="23" t="s">
        <v>147</v>
      </c>
      <c r="F541" s="23" t="str">
        <f>_xlfn.XLOOKUP(Table2[[#This Row],[State]],[1]!Table1[States],[1]!Table1[Geo Zones])</f>
        <v>South South</v>
      </c>
      <c r="G541" s="14">
        <v>225</v>
      </c>
      <c r="H541" s="12">
        <v>0</v>
      </c>
      <c r="I541" s="24">
        <f t="shared" si="151"/>
        <v>0</v>
      </c>
      <c r="J541" s="25">
        <f t="shared" si="137"/>
        <v>0</v>
      </c>
      <c r="K541" s="12">
        <v>0</v>
      </c>
      <c r="L541" s="24">
        <f t="shared" si="152"/>
        <v>0</v>
      </c>
      <c r="M541" s="25">
        <f t="shared" si="138"/>
        <v>0</v>
      </c>
      <c r="N541" s="12">
        <v>0</v>
      </c>
      <c r="O541" s="24">
        <f t="shared" si="139"/>
        <v>0</v>
      </c>
      <c r="P541" s="25">
        <f t="shared" si="140"/>
        <v>0</v>
      </c>
      <c r="Q541" s="14">
        <v>82999</v>
      </c>
      <c r="R541" s="24">
        <f t="shared" si="141"/>
        <v>99598.8</v>
      </c>
      <c r="S541" s="25">
        <f t="shared" si="142"/>
        <v>107068.71</v>
      </c>
      <c r="T541" s="33">
        <v>133869</v>
      </c>
      <c r="U541" s="24">
        <f t="shared" si="143"/>
        <v>160642.79999999999</v>
      </c>
      <c r="V541" s="25">
        <f t="shared" si="144"/>
        <v>172691.00999999998</v>
      </c>
      <c r="W541" s="33">
        <v>160643</v>
      </c>
      <c r="X541" s="24">
        <f t="shared" si="145"/>
        <v>192771.6</v>
      </c>
      <c r="Y541" s="25">
        <f t="shared" si="146"/>
        <v>207229.47</v>
      </c>
      <c r="Z541" s="14">
        <v>187417</v>
      </c>
      <c r="AA541" s="24">
        <f t="shared" si="147"/>
        <v>224900.4</v>
      </c>
      <c r="AB541" s="25">
        <f t="shared" si="148"/>
        <v>241767.93</v>
      </c>
      <c r="AC541" s="14">
        <v>224901</v>
      </c>
      <c r="AD541" s="27">
        <f t="shared" si="149"/>
        <v>269881.2</v>
      </c>
      <c r="AE541" s="28">
        <f t="shared" si="150"/>
        <v>290122.29000000004</v>
      </c>
    </row>
    <row r="542" spans="1:31" x14ac:dyDescent="0.25">
      <c r="A542" s="31">
        <v>129</v>
      </c>
      <c r="B542" s="12" t="s">
        <v>124</v>
      </c>
      <c r="C542" s="32" t="s">
        <v>239</v>
      </c>
      <c r="D542" s="23" t="str">
        <f t="shared" si="136"/>
        <v>CALABAR-IKOTUN</v>
      </c>
      <c r="E542" s="23" t="s">
        <v>31</v>
      </c>
      <c r="F542" s="23" t="str">
        <f>_xlfn.XLOOKUP(Table2[[#This Row],[State]],[1]!Table1[States],[1]!Table1[Geo Zones])</f>
        <v>South West</v>
      </c>
      <c r="G542" s="14">
        <v>1506</v>
      </c>
      <c r="H542" s="12">
        <v>0</v>
      </c>
      <c r="I542" s="24">
        <f t="shared" si="151"/>
        <v>0</v>
      </c>
      <c r="J542" s="25">
        <f t="shared" si="137"/>
        <v>0</v>
      </c>
      <c r="K542" s="12">
        <v>0</v>
      </c>
      <c r="L542" s="24">
        <f t="shared" si="152"/>
        <v>0</v>
      </c>
      <c r="M542" s="25">
        <f t="shared" si="138"/>
        <v>0</v>
      </c>
      <c r="N542" s="12">
        <v>0</v>
      </c>
      <c r="O542" s="24">
        <f t="shared" si="139"/>
        <v>0</v>
      </c>
      <c r="P542" s="25">
        <f t="shared" si="140"/>
        <v>0</v>
      </c>
      <c r="Q542" s="14">
        <v>283432</v>
      </c>
      <c r="R542" s="24">
        <f t="shared" si="141"/>
        <v>340118.39999999997</v>
      </c>
      <c r="S542" s="25">
        <f t="shared" si="142"/>
        <v>365627.27999999997</v>
      </c>
      <c r="T542" s="33">
        <v>457149</v>
      </c>
      <c r="U542" s="24">
        <f t="shared" si="143"/>
        <v>548578.79999999993</v>
      </c>
      <c r="V542" s="25">
        <f t="shared" si="144"/>
        <v>589722.21</v>
      </c>
      <c r="W542" s="33">
        <v>548579</v>
      </c>
      <c r="X542" s="24">
        <f t="shared" si="145"/>
        <v>658294.79999999993</v>
      </c>
      <c r="Y542" s="25">
        <f t="shared" si="146"/>
        <v>707666.90999999992</v>
      </c>
      <c r="Z542" s="14">
        <v>640009</v>
      </c>
      <c r="AA542" s="24">
        <f t="shared" si="147"/>
        <v>768010.79999999993</v>
      </c>
      <c r="AB542" s="25">
        <f t="shared" si="148"/>
        <v>825611.60999999987</v>
      </c>
      <c r="AC542" s="14">
        <v>768011</v>
      </c>
      <c r="AD542" s="27">
        <f t="shared" si="149"/>
        <v>921613.2</v>
      </c>
      <c r="AE542" s="28">
        <f t="shared" si="150"/>
        <v>990734.19</v>
      </c>
    </row>
    <row r="543" spans="1:31" x14ac:dyDescent="0.25">
      <c r="A543" s="31">
        <v>130</v>
      </c>
      <c r="B543" s="12" t="s">
        <v>124</v>
      </c>
      <c r="C543" s="32" t="s">
        <v>240</v>
      </c>
      <c r="D543" s="23" t="str">
        <f t="shared" si="136"/>
        <v>CALABAR-IKOYI</v>
      </c>
      <c r="E543" s="23" t="s">
        <v>31</v>
      </c>
      <c r="F543" s="23" t="str">
        <f>_xlfn.XLOOKUP(Table2[[#This Row],[State]],[1]!Table1[States],[1]!Table1[Geo Zones])</f>
        <v>South West</v>
      </c>
      <c r="G543" s="14">
        <v>1512</v>
      </c>
      <c r="H543" s="12">
        <v>0</v>
      </c>
      <c r="I543" s="24">
        <f t="shared" si="151"/>
        <v>0</v>
      </c>
      <c r="J543" s="25">
        <f t="shared" si="137"/>
        <v>0</v>
      </c>
      <c r="K543" s="12">
        <v>0</v>
      </c>
      <c r="L543" s="24">
        <f t="shared" si="152"/>
        <v>0</v>
      </c>
      <c r="M543" s="25">
        <f t="shared" si="138"/>
        <v>0</v>
      </c>
      <c r="N543" s="12">
        <v>0</v>
      </c>
      <c r="O543" s="24">
        <f t="shared" si="139"/>
        <v>0</v>
      </c>
      <c r="P543" s="25">
        <f t="shared" si="140"/>
        <v>0</v>
      </c>
      <c r="Q543" s="14">
        <v>283432</v>
      </c>
      <c r="R543" s="24">
        <f t="shared" si="141"/>
        <v>340118.39999999997</v>
      </c>
      <c r="S543" s="25">
        <f t="shared" si="142"/>
        <v>365627.27999999997</v>
      </c>
      <c r="T543" s="33">
        <v>457149</v>
      </c>
      <c r="U543" s="24">
        <f t="shared" si="143"/>
        <v>548578.79999999993</v>
      </c>
      <c r="V543" s="25">
        <f t="shared" si="144"/>
        <v>589722.21</v>
      </c>
      <c r="W543" s="33">
        <v>548579</v>
      </c>
      <c r="X543" s="24">
        <f t="shared" si="145"/>
        <v>658294.79999999993</v>
      </c>
      <c r="Y543" s="25">
        <f t="shared" si="146"/>
        <v>707666.90999999992</v>
      </c>
      <c r="Z543" s="14">
        <v>640009</v>
      </c>
      <c r="AA543" s="24">
        <f t="shared" si="147"/>
        <v>768010.79999999993</v>
      </c>
      <c r="AB543" s="25">
        <f t="shared" si="148"/>
        <v>825611.60999999987</v>
      </c>
      <c r="AC543" s="14">
        <v>768011</v>
      </c>
      <c r="AD543" s="27">
        <f t="shared" si="149"/>
        <v>921613.2</v>
      </c>
      <c r="AE543" s="28">
        <f t="shared" si="150"/>
        <v>990734.19</v>
      </c>
    </row>
    <row r="544" spans="1:31" x14ac:dyDescent="0.25">
      <c r="A544" s="31">
        <v>131</v>
      </c>
      <c r="B544" s="12" t="s">
        <v>124</v>
      </c>
      <c r="C544" s="32" t="s">
        <v>475</v>
      </c>
      <c r="D544" s="23" t="str">
        <f t="shared" si="136"/>
        <v>CALABAR-ILA-ORANGU</v>
      </c>
      <c r="E544" s="23" t="s">
        <v>87</v>
      </c>
      <c r="F544" s="23" t="str">
        <f>_xlfn.XLOOKUP(Table2[[#This Row],[State]],[1]!Table1[States],[1]!Table1[Geo Zones])</f>
        <v>South West</v>
      </c>
      <c r="G544" s="14">
        <v>1405</v>
      </c>
      <c r="H544" s="12">
        <v>0</v>
      </c>
      <c r="I544" s="24">
        <f t="shared" si="151"/>
        <v>0</v>
      </c>
      <c r="J544" s="25">
        <f t="shared" si="137"/>
        <v>0</v>
      </c>
      <c r="K544" s="12">
        <v>0</v>
      </c>
      <c r="L544" s="24">
        <f t="shared" si="152"/>
        <v>0</v>
      </c>
      <c r="M544" s="25">
        <f t="shared" si="138"/>
        <v>0</v>
      </c>
      <c r="N544" s="12">
        <v>0</v>
      </c>
      <c r="O544" s="24">
        <f t="shared" si="139"/>
        <v>0</v>
      </c>
      <c r="P544" s="25">
        <f t="shared" si="140"/>
        <v>0</v>
      </c>
      <c r="Q544" s="14">
        <v>265146</v>
      </c>
      <c r="R544" s="24">
        <f t="shared" si="141"/>
        <v>318175.2</v>
      </c>
      <c r="S544" s="25">
        <f t="shared" si="142"/>
        <v>342038.34</v>
      </c>
      <c r="T544" s="33">
        <v>427656</v>
      </c>
      <c r="U544" s="24">
        <f t="shared" si="143"/>
        <v>513187.19999999995</v>
      </c>
      <c r="V544" s="25">
        <f t="shared" si="144"/>
        <v>551676.24</v>
      </c>
      <c r="W544" s="33">
        <v>513187</v>
      </c>
      <c r="X544" s="24">
        <f t="shared" si="145"/>
        <v>615824.4</v>
      </c>
      <c r="Y544" s="25">
        <f t="shared" si="146"/>
        <v>662011.23</v>
      </c>
      <c r="Z544" s="14">
        <v>598718</v>
      </c>
      <c r="AA544" s="24">
        <f t="shared" si="147"/>
        <v>718461.6</v>
      </c>
      <c r="AB544" s="25">
        <f t="shared" si="148"/>
        <v>772346.22</v>
      </c>
      <c r="AC544" s="14">
        <v>718461</v>
      </c>
      <c r="AD544" s="27">
        <f t="shared" si="149"/>
        <v>862153.2</v>
      </c>
      <c r="AE544" s="28">
        <f t="shared" si="150"/>
        <v>926814.69</v>
      </c>
    </row>
    <row r="545" spans="1:31" x14ac:dyDescent="0.25">
      <c r="A545" s="31">
        <v>132</v>
      </c>
      <c r="B545" s="12" t="s">
        <v>124</v>
      </c>
      <c r="C545" s="32" t="s">
        <v>241</v>
      </c>
      <c r="D545" s="23" t="str">
        <f t="shared" si="136"/>
        <v>CALABAR-ILA-ORANGUN</v>
      </c>
      <c r="E545" s="23" t="s">
        <v>87</v>
      </c>
      <c r="F545" s="23" t="str">
        <f>_xlfn.XLOOKUP(Table2[[#This Row],[State]],[1]!Table1[States],[1]!Table1[Geo Zones])</f>
        <v>South West</v>
      </c>
      <c r="G545" s="14">
        <v>1406</v>
      </c>
      <c r="H545" s="12">
        <v>0</v>
      </c>
      <c r="I545" s="24">
        <f t="shared" si="151"/>
        <v>0</v>
      </c>
      <c r="J545" s="25">
        <f t="shared" si="137"/>
        <v>0</v>
      </c>
      <c r="K545" s="12">
        <v>0</v>
      </c>
      <c r="L545" s="24">
        <f t="shared" si="152"/>
        <v>0</v>
      </c>
      <c r="M545" s="25">
        <f t="shared" si="138"/>
        <v>0</v>
      </c>
      <c r="N545" s="12">
        <v>0</v>
      </c>
      <c r="O545" s="24">
        <f t="shared" si="139"/>
        <v>0</v>
      </c>
      <c r="P545" s="25">
        <f t="shared" si="140"/>
        <v>0</v>
      </c>
      <c r="Q545" s="14">
        <v>265146</v>
      </c>
      <c r="R545" s="24">
        <f t="shared" si="141"/>
        <v>318175.2</v>
      </c>
      <c r="S545" s="25">
        <f t="shared" si="142"/>
        <v>342038.34</v>
      </c>
      <c r="T545" s="33">
        <v>427656</v>
      </c>
      <c r="U545" s="24">
        <f t="shared" si="143"/>
        <v>513187.19999999995</v>
      </c>
      <c r="V545" s="25">
        <f t="shared" si="144"/>
        <v>551676.24</v>
      </c>
      <c r="W545" s="33">
        <v>513187</v>
      </c>
      <c r="X545" s="24">
        <f t="shared" si="145"/>
        <v>615824.4</v>
      </c>
      <c r="Y545" s="25">
        <f t="shared" si="146"/>
        <v>662011.23</v>
      </c>
      <c r="Z545" s="14">
        <v>598718</v>
      </c>
      <c r="AA545" s="24">
        <f t="shared" si="147"/>
        <v>718461.6</v>
      </c>
      <c r="AB545" s="25">
        <f t="shared" si="148"/>
        <v>772346.22</v>
      </c>
      <c r="AC545" s="14">
        <v>718461</v>
      </c>
      <c r="AD545" s="27">
        <f t="shared" si="149"/>
        <v>862153.2</v>
      </c>
      <c r="AE545" s="28">
        <f t="shared" si="150"/>
        <v>926814.69</v>
      </c>
    </row>
    <row r="546" spans="1:31" x14ac:dyDescent="0.25">
      <c r="A546" s="31">
        <v>133</v>
      </c>
      <c r="B546" s="12" t="s">
        <v>124</v>
      </c>
      <c r="C546" s="32" t="s">
        <v>242</v>
      </c>
      <c r="D546" s="23" t="str">
        <f t="shared" si="136"/>
        <v>CALABAR-ILARO</v>
      </c>
      <c r="E546" s="23" t="s">
        <v>26</v>
      </c>
      <c r="F546" s="23" t="str">
        <f>_xlfn.XLOOKUP(Table2[[#This Row],[State]],[1]!Table1[States],[1]!Table1[Geo Zones])</f>
        <v>South West</v>
      </c>
      <c r="G546" s="14">
        <v>1506</v>
      </c>
      <c r="H546" s="12">
        <v>0</v>
      </c>
      <c r="I546" s="24">
        <f t="shared" si="151"/>
        <v>0</v>
      </c>
      <c r="J546" s="25">
        <f t="shared" si="137"/>
        <v>0</v>
      </c>
      <c r="K546" s="12">
        <v>0</v>
      </c>
      <c r="L546" s="24">
        <f t="shared" si="152"/>
        <v>0</v>
      </c>
      <c r="M546" s="25">
        <f t="shared" si="138"/>
        <v>0</v>
      </c>
      <c r="N546" s="12">
        <v>0</v>
      </c>
      <c r="O546" s="24">
        <f t="shared" si="139"/>
        <v>0</v>
      </c>
      <c r="P546" s="25">
        <f t="shared" si="140"/>
        <v>0</v>
      </c>
      <c r="Q546" s="14">
        <v>283432</v>
      </c>
      <c r="R546" s="24">
        <f t="shared" si="141"/>
        <v>340118.39999999997</v>
      </c>
      <c r="S546" s="25">
        <f t="shared" si="142"/>
        <v>365627.27999999997</v>
      </c>
      <c r="T546" s="33">
        <v>457149</v>
      </c>
      <c r="U546" s="24">
        <f t="shared" si="143"/>
        <v>548578.79999999993</v>
      </c>
      <c r="V546" s="25">
        <f t="shared" si="144"/>
        <v>589722.21</v>
      </c>
      <c r="W546" s="33">
        <v>548579</v>
      </c>
      <c r="X546" s="24">
        <f t="shared" si="145"/>
        <v>658294.79999999993</v>
      </c>
      <c r="Y546" s="25">
        <f t="shared" si="146"/>
        <v>707666.90999999992</v>
      </c>
      <c r="Z546" s="14">
        <v>640009</v>
      </c>
      <c r="AA546" s="24">
        <f t="shared" si="147"/>
        <v>768010.79999999993</v>
      </c>
      <c r="AB546" s="25">
        <f t="shared" si="148"/>
        <v>825611.60999999987</v>
      </c>
      <c r="AC546" s="14">
        <v>768011</v>
      </c>
      <c r="AD546" s="27">
        <f t="shared" si="149"/>
        <v>921613.2</v>
      </c>
      <c r="AE546" s="28">
        <f t="shared" si="150"/>
        <v>990734.19</v>
      </c>
    </row>
    <row r="547" spans="1:31" x14ac:dyDescent="0.25">
      <c r="A547" s="31">
        <v>134</v>
      </c>
      <c r="B547" s="12" t="s">
        <v>124</v>
      </c>
      <c r="C547" s="32" t="s">
        <v>244</v>
      </c>
      <c r="D547" s="23" t="str">
        <f t="shared" si="136"/>
        <v>CALABAR-ILE OLUJI</v>
      </c>
      <c r="E547" s="23" t="s">
        <v>60</v>
      </c>
      <c r="F547" s="23" t="str">
        <f>_xlfn.XLOOKUP(Table2[[#This Row],[State]],[1]!Table1[States],[1]!Table1[Geo Zones])</f>
        <v>South West</v>
      </c>
      <c r="G547" s="14">
        <v>1203</v>
      </c>
      <c r="H547" s="12">
        <v>0</v>
      </c>
      <c r="I547" s="24">
        <f t="shared" si="151"/>
        <v>0</v>
      </c>
      <c r="J547" s="25">
        <f t="shared" si="137"/>
        <v>0</v>
      </c>
      <c r="K547" s="12">
        <v>0</v>
      </c>
      <c r="L547" s="24">
        <f t="shared" si="152"/>
        <v>0</v>
      </c>
      <c r="M547" s="25">
        <f t="shared" si="138"/>
        <v>0</v>
      </c>
      <c r="N547" s="12">
        <v>0</v>
      </c>
      <c r="O547" s="24">
        <f t="shared" si="139"/>
        <v>0</v>
      </c>
      <c r="P547" s="25">
        <f t="shared" si="140"/>
        <v>0</v>
      </c>
      <c r="Q547" s="14">
        <v>240220</v>
      </c>
      <c r="R547" s="24">
        <f t="shared" si="141"/>
        <v>288264</v>
      </c>
      <c r="S547" s="25">
        <f t="shared" si="142"/>
        <v>309883.8</v>
      </c>
      <c r="T547" s="33">
        <v>387451</v>
      </c>
      <c r="U547" s="24">
        <f t="shared" si="143"/>
        <v>464941.2</v>
      </c>
      <c r="V547" s="25">
        <f t="shared" si="144"/>
        <v>499811.79000000004</v>
      </c>
      <c r="W547" s="33">
        <v>464942</v>
      </c>
      <c r="X547" s="24">
        <f t="shared" si="145"/>
        <v>557930.4</v>
      </c>
      <c r="Y547" s="25">
        <f t="shared" si="146"/>
        <v>599775.18000000005</v>
      </c>
      <c r="Z547" s="14">
        <v>542432</v>
      </c>
      <c r="AA547" s="24">
        <f t="shared" si="147"/>
        <v>650918.40000000002</v>
      </c>
      <c r="AB547" s="25">
        <f t="shared" si="148"/>
        <v>699737.28</v>
      </c>
      <c r="AC547" s="14">
        <v>650918</v>
      </c>
      <c r="AD547" s="27">
        <f t="shared" si="149"/>
        <v>781101.6</v>
      </c>
      <c r="AE547" s="28">
        <f t="shared" si="150"/>
        <v>839684.22</v>
      </c>
    </row>
    <row r="548" spans="1:31" x14ac:dyDescent="0.25">
      <c r="A548" s="31">
        <v>135</v>
      </c>
      <c r="B548" s="12" t="s">
        <v>124</v>
      </c>
      <c r="C548" s="32" t="s">
        <v>245</v>
      </c>
      <c r="D548" s="23" t="str">
        <f t="shared" si="136"/>
        <v>CALABAR-ILESHA</v>
      </c>
      <c r="E548" s="23" t="s">
        <v>87</v>
      </c>
      <c r="F548" s="23" t="str">
        <f>_xlfn.XLOOKUP(Table2[[#This Row],[State]],[1]!Table1[States],[1]!Table1[Geo Zones])</f>
        <v>South West</v>
      </c>
      <c r="G548" s="14">
        <v>1309</v>
      </c>
      <c r="H548" s="12">
        <v>0</v>
      </c>
      <c r="I548" s="24">
        <f t="shared" si="151"/>
        <v>0</v>
      </c>
      <c r="J548" s="25">
        <f t="shared" si="137"/>
        <v>0</v>
      </c>
      <c r="K548" s="12">
        <v>0</v>
      </c>
      <c r="L548" s="24">
        <f t="shared" si="152"/>
        <v>0</v>
      </c>
      <c r="M548" s="25">
        <f t="shared" si="138"/>
        <v>0</v>
      </c>
      <c r="N548" s="12">
        <v>0</v>
      </c>
      <c r="O548" s="24">
        <f t="shared" si="139"/>
        <v>0</v>
      </c>
      <c r="P548" s="25">
        <f t="shared" si="140"/>
        <v>0</v>
      </c>
      <c r="Q548" s="14">
        <v>244118</v>
      </c>
      <c r="R548" s="24">
        <f t="shared" si="141"/>
        <v>292941.59999999998</v>
      </c>
      <c r="S548" s="25">
        <f t="shared" si="142"/>
        <v>314912.21999999997</v>
      </c>
      <c r="T548" s="33">
        <v>393738</v>
      </c>
      <c r="U548" s="24">
        <f t="shared" si="143"/>
        <v>472485.6</v>
      </c>
      <c r="V548" s="25">
        <f t="shared" si="144"/>
        <v>507922.01999999996</v>
      </c>
      <c r="W548" s="33">
        <v>472486</v>
      </c>
      <c r="X548" s="24">
        <f t="shared" si="145"/>
        <v>566983.19999999995</v>
      </c>
      <c r="Y548" s="25">
        <f t="shared" si="146"/>
        <v>609506.93999999994</v>
      </c>
      <c r="Z548" s="14">
        <v>551233</v>
      </c>
      <c r="AA548" s="24">
        <f t="shared" si="147"/>
        <v>661479.6</v>
      </c>
      <c r="AB548" s="25">
        <f t="shared" si="148"/>
        <v>711090.57</v>
      </c>
      <c r="AC548" s="14">
        <v>661480</v>
      </c>
      <c r="AD548" s="27">
        <f t="shared" si="149"/>
        <v>793776</v>
      </c>
      <c r="AE548" s="28">
        <f t="shared" si="150"/>
        <v>853309.2</v>
      </c>
    </row>
    <row r="549" spans="1:31" x14ac:dyDescent="0.25">
      <c r="A549" s="31">
        <v>136</v>
      </c>
      <c r="B549" s="12" t="s">
        <v>124</v>
      </c>
      <c r="C549" s="32" t="s">
        <v>476</v>
      </c>
      <c r="D549" s="23" t="str">
        <f t="shared" si="136"/>
        <v>CALABAR-ILESHA BAR</v>
      </c>
      <c r="E549" s="23" t="s">
        <v>105</v>
      </c>
      <c r="F549" s="23" t="str">
        <f>_xlfn.XLOOKUP(Table2[[#This Row],[State]],[1]!Table1[States],[1]!Table1[Geo Zones])</f>
        <v>North Central</v>
      </c>
      <c r="G549" s="14">
        <v>1308</v>
      </c>
      <c r="H549" s="12">
        <v>0</v>
      </c>
      <c r="I549" s="24">
        <f t="shared" si="151"/>
        <v>0</v>
      </c>
      <c r="J549" s="25">
        <f t="shared" si="137"/>
        <v>0</v>
      </c>
      <c r="K549" s="12">
        <v>0</v>
      </c>
      <c r="L549" s="24">
        <f t="shared" si="152"/>
        <v>0</v>
      </c>
      <c r="M549" s="25">
        <f t="shared" si="138"/>
        <v>0</v>
      </c>
      <c r="N549" s="12">
        <v>0</v>
      </c>
      <c r="O549" s="24">
        <f t="shared" si="139"/>
        <v>0</v>
      </c>
      <c r="P549" s="25">
        <f t="shared" si="140"/>
        <v>0</v>
      </c>
      <c r="Q549" s="14">
        <v>244118</v>
      </c>
      <c r="R549" s="24">
        <f t="shared" si="141"/>
        <v>292941.59999999998</v>
      </c>
      <c r="S549" s="25">
        <f t="shared" si="142"/>
        <v>314912.21999999997</v>
      </c>
      <c r="T549" s="33">
        <v>393738</v>
      </c>
      <c r="U549" s="24">
        <f t="shared" si="143"/>
        <v>472485.6</v>
      </c>
      <c r="V549" s="25">
        <f t="shared" si="144"/>
        <v>507922.01999999996</v>
      </c>
      <c r="W549" s="33">
        <v>472486</v>
      </c>
      <c r="X549" s="24">
        <f t="shared" si="145"/>
        <v>566983.19999999995</v>
      </c>
      <c r="Y549" s="25">
        <f t="shared" si="146"/>
        <v>609506.93999999994</v>
      </c>
      <c r="Z549" s="14">
        <v>551233</v>
      </c>
      <c r="AA549" s="24">
        <f t="shared" si="147"/>
        <v>661479.6</v>
      </c>
      <c r="AB549" s="25">
        <f t="shared" si="148"/>
        <v>711090.57</v>
      </c>
      <c r="AC549" s="14">
        <v>661480</v>
      </c>
      <c r="AD549" s="27">
        <f t="shared" si="149"/>
        <v>793776</v>
      </c>
      <c r="AE549" s="28">
        <f t="shared" si="150"/>
        <v>853309.2</v>
      </c>
    </row>
    <row r="550" spans="1:31" x14ac:dyDescent="0.25">
      <c r="A550" s="31">
        <v>137</v>
      </c>
      <c r="B550" s="12" t="s">
        <v>124</v>
      </c>
      <c r="C550" s="32" t="s">
        <v>246</v>
      </c>
      <c r="D550" s="23" t="str">
        <f t="shared" si="136"/>
        <v>CALABAR-ILESHA BARUBA</v>
      </c>
      <c r="E550" s="23" t="s">
        <v>105</v>
      </c>
      <c r="F550" s="23" t="str">
        <f>_xlfn.XLOOKUP(Table2[[#This Row],[State]],[1]!Table1[States],[1]!Table1[Geo Zones])</f>
        <v>North Central</v>
      </c>
      <c r="G550" s="14">
        <v>1314</v>
      </c>
      <c r="H550" s="12">
        <v>0</v>
      </c>
      <c r="I550" s="24">
        <f t="shared" si="151"/>
        <v>0</v>
      </c>
      <c r="J550" s="25">
        <f t="shared" si="137"/>
        <v>0</v>
      </c>
      <c r="K550" s="12">
        <v>0</v>
      </c>
      <c r="L550" s="24">
        <f t="shared" si="152"/>
        <v>0</v>
      </c>
      <c r="M550" s="25">
        <f t="shared" si="138"/>
        <v>0</v>
      </c>
      <c r="N550" s="12">
        <v>0</v>
      </c>
      <c r="O550" s="24">
        <f t="shared" si="139"/>
        <v>0</v>
      </c>
      <c r="P550" s="25">
        <f t="shared" si="140"/>
        <v>0</v>
      </c>
      <c r="Q550" s="14">
        <v>244118</v>
      </c>
      <c r="R550" s="24">
        <f t="shared" si="141"/>
        <v>292941.59999999998</v>
      </c>
      <c r="S550" s="25">
        <f t="shared" si="142"/>
        <v>314912.21999999997</v>
      </c>
      <c r="T550" s="33">
        <v>393738</v>
      </c>
      <c r="U550" s="24">
        <f t="shared" si="143"/>
        <v>472485.6</v>
      </c>
      <c r="V550" s="25">
        <f t="shared" si="144"/>
        <v>507922.01999999996</v>
      </c>
      <c r="W550" s="33">
        <v>472486</v>
      </c>
      <c r="X550" s="24">
        <f t="shared" si="145"/>
        <v>566983.19999999995</v>
      </c>
      <c r="Y550" s="25">
        <f t="shared" si="146"/>
        <v>609506.93999999994</v>
      </c>
      <c r="Z550" s="14">
        <v>551233</v>
      </c>
      <c r="AA550" s="24">
        <f t="shared" si="147"/>
        <v>661479.6</v>
      </c>
      <c r="AB550" s="25">
        <f t="shared" si="148"/>
        <v>711090.57</v>
      </c>
      <c r="AC550" s="14">
        <v>661480</v>
      </c>
      <c r="AD550" s="27">
        <f t="shared" si="149"/>
        <v>793776</v>
      </c>
      <c r="AE550" s="28">
        <f t="shared" si="150"/>
        <v>853309.2</v>
      </c>
    </row>
    <row r="551" spans="1:31" x14ac:dyDescent="0.25">
      <c r="A551" s="31">
        <v>138</v>
      </c>
      <c r="B551" s="12" t="s">
        <v>124</v>
      </c>
      <c r="C551" s="32" t="s">
        <v>477</v>
      </c>
      <c r="D551" s="23" t="str">
        <f t="shared" si="136"/>
        <v>CALABAR-ILO</v>
      </c>
      <c r="E551" s="23" t="s">
        <v>116</v>
      </c>
      <c r="F551" s="23" t="str">
        <f>_xlfn.XLOOKUP(Table2[[#This Row],[State]],[1]!Table1[States],[1]!Table1[Geo Zones])</f>
        <v>North West</v>
      </c>
      <c r="G551" s="14">
        <v>2287</v>
      </c>
      <c r="H551" s="12">
        <v>0</v>
      </c>
      <c r="I551" s="24">
        <f t="shared" si="151"/>
        <v>0</v>
      </c>
      <c r="J551" s="25">
        <f t="shared" si="137"/>
        <v>0</v>
      </c>
      <c r="K551" s="12">
        <v>0</v>
      </c>
      <c r="L551" s="24">
        <f t="shared" si="152"/>
        <v>0</v>
      </c>
      <c r="M551" s="25">
        <f t="shared" si="138"/>
        <v>0</v>
      </c>
      <c r="N551" s="12">
        <v>0</v>
      </c>
      <c r="O551" s="24">
        <f t="shared" si="139"/>
        <v>0</v>
      </c>
      <c r="P551" s="25">
        <f t="shared" si="140"/>
        <v>0</v>
      </c>
      <c r="Q551" s="14">
        <v>361148</v>
      </c>
      <c r="R551" s="24">
        <f t="shared" si="141"/>
        <v>433377.6</v>
      </c>
      <c r="S551" s="25">
        <f t="shared" si="142"/>
        <v>465880.92</v>
      </c>
      <c r="T551" s="33">
        <v>582496</v>
      </c>
      <c r="U551" s="24">
        <f t="shared" si="143"/>
        <v>698995.19999999995</v>
      </c>
      <c r="V551" s="25">
        <f t="shared" si="144"/>
        <v>751419.84</v>
      </c>
      <c r="W551" s="33">
        <v>698996</v>
      </c>
      <c r="X551" s="24">
        <f t="shared" si="145"/>
        <v>838795.2</v>
      </c>
      <c r="Y551" s="25">
        <f t="shared" si="146"/>
        <v>901704.84</v>
      </c>
      <c r="Z551" s="14">
        <v>815495</v>
      </c>
      <c r="AA551" s="24">
        <f t="shared" si="147"/>
        <v>978594</v>
      </c>
      <c r="AB551" s="25">
        <f t="shared" si="148"/>
        <v>1051988.55</v>
      </c>
      <c r="AC551" s="14">
        <v>978594</v>
      </c>
      <c r="AD551" s="27">
        <f t="shared" si="149"/>
        <v>1174312.8</v>
      </c>
      <c r="AE551" s="28">
        <f t="shared" si="150"/>
        <v>1262386.26</v>
      </c>
    </row>
    <row r="552" spans="1:31" x14ac:dyDescent="0.25">
      <c r="A552" s="31">
        <v>139</v>
      </c>
      <c r="B552" s="12" t="s">
        <v>124</v>
      </c>
      <c r="C552" s="32" t="s">
        <v>247</v>
      </c>
      <c r="D552" s="23" t="str">
        <f t="shared" si="136"/>
        <v>CALABAR-ILOKO</v>
      </c>
      <c r="E552" s="23" t="s">
        <v>87</v>
      </c>
      <c r="F552" s="23" t="str">
        <f>_xlfn.XLOOKUP(Table2[[#This Row],[State]],[1]!Table1[States],[1]!Table1[Geo Zones])</f>
        <v>South West</v>
      </c>
      <c r="G552" s="14">
        <v>1294</v>
      </c>
      <c r="H552" s="12">
        <v>0</v>
      </c>
      <c r="I552" s="24">
        <f t="shared" si="151"/>
        <v>0</v>
      </c>
      <c r="J552" s="25">
        <f t="shared" si="137"/>
        <v>0</v>
      </c>
      <c r="K552" s="12">
        <v>0</v>
      </c>
      <c r="L552" s="24">
        <f t="shared" si="152"/>
        <v>0</v>
      </c>
      <c r="M552" s="25">
        <f t="shared" si="138"/>
        <v>0</v>
      </c>
      <c r="N552" s="12">
        <v>0</v>
      </c>
      <c r="O552" s="24">
        <f t="shared" si="139"/>
        <v>0</v>
      </c>
      <c r="P552" s="25">
        <f t="shared" si="140"/>
        <v>0</v>
      </c>
      <c r="Q552" s="14">
        <v>244118</v>
      </c>
      <c r="R552" s="24">
        <f t="shared" si="141"/>
        <v>292941.59999999998</v>
      </c>
      <c r="S552" s="25">
        <f t="shared" si="142"/>
        <v>314912.21999999997</v>
      </c>
      <c r="T552" s="33">
        <v>393738</v>
      </c>
      <c r="U552" s="24">
        <f t="shared" si="143"/>
        <v>472485.6</v>
      </c>
      <c r="V552" s="25">
        <f t="shared" si="144"/>
        <v>507922.01999999996</v>
      </c>
      <c r="W552" s="33">
        <v>472486</v>
      </c>
      <c r="X552" s="24">
        <f t="shared" si="145"/>
        <v>566983.19999999995</v>
      </c>
      <c r="Y552" s="25">
        <f t="shared" si="146"/>
        <v>609506.93999999994</v>
      </c>
      <c r="Z552" s="14">
        <v>551233</v>
      </c>
      <c r="AA552" s="24">
        <f t="shared" si="147"/>
        <v>661479.6</v>
      </c>
      <c r="AB552" s="25">
        <f t="shared" si="148"/>
        <v>711090.57</v>
      </c>
      <c r="AC552" s="14">
        <v>661480</v>
      </c>
      <c r="AD552" s="27">
        <f t="shared" si="149"/>
        <v>793776</v>
      </c>
      <c r="AE552" s="28">
        <f t="shared" si="150"/>
        <v>853309.2</v>
      </c>
    </row>
    <row r="553" spans="1:31" x14ac:dyDescent="0.25">
      <c r="A553" s="31">
        <v>140</v>
      </c>
      <c r="B553" s="12" t="s">
        <v>124</v>
      </c>
      <c r="C553" s="32" t="s">
        <v>248</v>
      </c>
      <c r="D553" s="23" t="str">
        <f t="shared" si="136"/>
        <v>CALABAR-ILORA</v>
      </c>
      <c r="E553" s="23" t="s">
        <v>97</v>
      </c>
      <c r="F553" s="23" t="str">
        <f>_xlfn.XLOOKUP(Table2[[#This Row],[State]],[1]!Table1[States],[1]!Table1[Geo Zones])</f>
        <v>South West</v>
      </c>
      <c r="G553" s="14">
        <v>1522</v>
      </c>
      <c r="H553" s="12">
        <v>0</v>
      </c>
      <c r="I553" s="24">
        <f t="shared" si="151"/>
        <v>0</v>
      </c>
      <c r="J553" s="25">
        <f t="shared" si="137"/>
        <v>0</v>
      </c>
      <c r="K553" s="12">
        <v>0</v>
      </c>
      <c r="L553" s="24">
        <f t="shared" si="152"/>
        <v>0</v>
      </c>
      <c r="M553" s="25">
        <f t="shared" si="138"/>
        <v>0</v>
      </c>
      <c r="N553" s="12">
        <v>0</v>
      </c>
      <c r="O553" s="24">
        <f t="shared" si="139"/>
        <v>0</v>
      </c>
      <c r="P553" s="25">
        <f t="shared" si="140"/>
        <v>0</v>
      </c>
      <c r="Q553" s="14">
        <v>276118</v>
      </c>
      <c r="R553" s="24">
        <f t="shared" si="141"/>
        <v>331341.59999999998</v>
      </c>
      <c r="S553" s="25">
        <f t="shared" si="142"/>
        <v>356192.22</v>
      </c>
      <c r="T553" s="33">
        <v>445352</v>
      </c>
      <c r="U553" s="24">
        <f t="shared" si="143"/>
        <v>534422.4</v>
      </c>
      <c r="V553" s="25">
        <f t="shared" si="144"/>
        <v>574504.08000000007</v>
      </c>
      <c r="W553" s="33">
        <v>534422</v>
      </c>
      <c r="X553" s="24">
        <f t="shared" si="145"/>
        <v>641306.4</v>
      </c>
      <c r="Y553" s="25">
        <f t="shared" si="146"/>
        <v>689404.38</v>
      </c>
      <c r="Z553" s="14">
        <v>623492</v>
      </c>
      <c r="AA553" s="24">
        <f t="shared" si="147"/>
        <v>748190.4</v>
      </c>
      <c r="AB553" s="25">
        <f t="shared" si="148"/>
        <v>804304.68</v>
      </c>
      <c r="AC553" s="14">
        <v>748191</v>
      </c>
      <c r="AD553" s="27">
        <f t="shared" si="149"/>
        <v>897829.2</v>
      </c>
      <c r="AE553" s="28">
        <f t="shared" si="150"/>
        <v>965166.3899999999</v>
      </c>
    </row>
    <row r="554" spans="1:31" x14ac:dyDescent="0.25">
      <c r="A554" s="31">
        <v>141</v>
      </c>
      <c r="B554" s="12" t="s">
        <v>124</v>
      </c>
      <c r="C554" s="32" t="s">
        <v>249</v>
      </c>
      <c r="D554" s="23" t="str">
        <f t="shared" si="136"/>
        <v>CALABAR-ILORIN</v>
      </c>
      <c r="E554" s="23" t="s">
        <v>105</v>
      </c>
      <c r="F554" s="23" t="str">
        <f>_xlfn.XLOOKUP(Table2[[#This Row],[State]],[1]!Table1[States],[1]!Table1[Geo Zones])</f>
        <v>North Central</v>
      </c>
      <c r="G554" s="14">
        <v>1515</v>
      </c>
      <c r="H554" s="12">
        <v>0</v>
      </c>
      <c r="I554" s="24">
        <f t="shared" si="151"/>
        <v>0</v>
      </c>
      <c r="J554" s="25">
        <f t="shared" si="137"/>
        <v>0</v>
      </c>
      <c r="K554" s="12">
        <v>0</v>
      </c>
      <c r="L554" s="24">
        <f t="shared" si="152"/>
        <v>0</v>
      </c>
      <c r="M554" s="25">
        <f t="shared" si="138"/>
        <v>0</v>
      </c>
      <c r="N554" s="12">
        <v>0</v>
      </c>
      <c r="O554" s="24">
        <f t="shared" si="139"/>
        <v>0</v>
      </c>
      <c r="P554" s="25">
        <f t="shared" si="140"/>
        <v>0</v>
      </c>
      <c r="Q554" s="14">
        <v>283432</v>
      </c>
      <c r="R554" s="24">
        <f t="shared" si="141"/>
        <v>340118.39999999997</v>
      </c>
      <c r="S554" s="25">
        <f t="shared" si="142"/>
        <v>365627.27999999997</v>
      </c>
      <c r="T554" s="33">
        <v>457149</v>
      </c>
      <c r="U554" s="24">
        <f t="shared" si="143"/>
        <v>548578.79999999993</v>
      </c>
      <c r="V554" s="25">
        <f t="shared" si="144"/>
        <v>589722.21</v>
      </c>
      <c r="W554" s="33">
        <v>548579</v>
      </c>
      <c r="X554" s="24">
        <f t="shared" si="145"/>
        <v>658294.79999999993</v>
      </c>
      <c r="Y554" s="25">
        <f t="shared" si="146"/>
        <v>707666.90999999992</v>
      </c>
      <c r="Z554" s="14">
        <v>640009</v>
      </c>
      <c r="AA554" s="24">
        <f t="shared" si="147"/>
        <v>768010.79999999993</v>
      </c>
      <c r="AB554" s="25">
        <f t="shared" si="148"/>
        <v>825611.60999999987</v>
      </c>
      <c r="AC554" s="14">
        <v>768011</v>
      </c>
      <c r="AD554" s="27">
        <f t="shared" si="149"/>
        <v>921613.2</v>
      </c>
      <c r="AE554" s="28">
        <f t="shared" si="150"/>
        <v>990734.19</v>
      </c>
    </row>
    <row r="555" spans="1:31" x14ac:dyDescent="0.25">
      <c r="A555" s="31">
        <v>142</v>
      </c>
      <c r="B555" s="12" t="s">
        <v>124</v>
      </c>
      <c r="C555" s="32" t="s">
        <v>252</v>
      </c>
      <c r="D555" s="23" t="str">
        <f t="shared" si="136"/>
        <v>CALABAR-IPERU</v>
      </c>
      <c r="E555" s="23" t="s">
        <v>26</v>
      </c>
      <c r="F555" s="23" t="str">
        <f>_xlfn.XLOOKUP(Table2[[#This Row],[State]],[1]!Table1[States],[1]!Table1[Geo Zones])</f>
        <v>South West</v>
      </c>
      <c r="G555" s="14">
        <v>1367</v>
      </c>
      <c r="H555" s="12">
        <v>0</v>
      </c>
      <c r="I555" s="24">
        <f t="shared" si="151"/>
        <v>0</v>
      </c>
      <c r="J555" s="25">
        <f t="shared" si="137"/>
        <v>0</v>
      </c>
      <c r="K555" s="12">
        <v>0</v>
      </c>
      <c r="L555" s="24">
        <f t="shared" si="152"/>
        <v>0</v>
      </c>
      <c r="M555" s="25">
        <f t="shared" si="138"/>
        <v>0</v>
      </c>
      <c r="N555" s="12">
        <v>0</v>
      </c>
      <c r="O555" s="24">
        <f t="shared" si="139"/>
        <v>0</v>
      </c>
      <c r="P555" s="25">
        <f t="shared" si="140"/>
        <v>0</v>
      </c>
      <c r="Q555" s="14">
        <v>300275</v>
      </c>
      <c r="R555" s="24">
        <f t="shared" si="141"/>
        <v>360330</v>
      </c>
      <c r="S555" s="25">
        <f t="shared" si="142"/>
        <v>387354.75</v>
      </c>
      <c r="T555" s="33">
        <v>484314</v>
      </c>
      <c r="U555" s="24">
        <f t="shared" si="143"/>
        <v>581176.79999999993</v>
      </c>
      <c r="V555" s="25">
        <f t="shared" si="144"/>
        <v>624765.05999999994</v>
      </c>
      <c r="W555" s="33">
        <v>581177</v>
      </c>
      <c r="X555" s="24">
        <f t="shared" si="145"/>
        <v>697412.4</v>
      </c>
      <c r="Y555" s="25">
        <f t="shared" si="146"/>
        <v>749718.33000000007</v>
      </c>
      <c r="Z555" s="14">
        <v>678040</v>
      </c>
      <c r="AA555" s="24">
        <f t="shared" si="147"/>
        <v>813648</v>
      </c>
      <c r="AB555" s="25">
        <f t="shared" si="148"/>
        <v>874671.6</v>
      </c>
      <c r="AC555" s="14">
        <v>813648</v>
      </c>
      <c r="AD555" s="27">
        <f t="shared" si="149"/>
        <v>976377.6</v>
      </c>
      <c r="AE555" s="28">
        <f t="shared" si="150"/>
        <v>1049605.92</v>
      </c>
    </row>
    <row r="556" spans="1:31" x14ac:dyDescent="0.25">
      <c r="A556" s="31">
        <v>143</v>
      </c>
      <c r="B556" s="12" t="s">
        <v>124</v>
      </c>
      <c r="C556" s="32" t="s">
        <v>478</v>
      </c>
      <c r="D556" s="23" t="str">
        <f t="shared" si="136"/>
        <v>CALABAR-IPETU-IJES</v>
      </c>
      <c r="E556" s="23" t="s">
        <v>87</v>
      </c>
      <c r="F556" s="23" t="str">
        <f>_xlfn.XLOOKUP(Table2[[#This Row],[State]],[1]!Table1[States],[1]!Table1[Geo Zones])</f>
        <v>South West</v>
      </c>
      <c r="G556" s="14">
        <v>1244</v>
      </c>
      <c r="H556" s="12">
        <v>0</v>
      </c>
      <c r="I556" s="24">
        <f t="shared" si="151"/>
        <v>0</v>
      </c>
      <c r="J556" s="25">
        <f t="shared" si="137"/>
        <v>0</v>
      </c>
      <c r="K556" s="12">
        <v>0</v>
      </c>
      <c r="L556" s="24">
        <f t="shared" si="152"/>
        <v>0</v>
      </c>
      <c r="M556" s="25">
        <f t="shared" si="138"/>
        <v>0</v>
      </c>
      <c r="N556" s="12">
        <v>0</v>
      </c>
      <c r="O556" s="24">
        <f t="shared" si="139"/>
        <v>0</v>
      </c>
      <c r="P556" s="25">
        <f t="shared" si="140"/>
        <v>0</v>
      </c>
      <c r="Q556" s="14">
        <v>231317</v>
      </c>
      <c r="R556" s="24">
        <f t="shared" si="141"/>
        <v>277580.39999999997</v>
      </c>
      <c r="S556" s="25">
        <f t="shared" si="142"/>
        <v>298398.92999999993</v>
      </c>
      <c r="T556" s="33">
        <v>373093</v>
      </c>
      <c r="U556" s="24">
        <f t="shared" si="143"/>
        <v>447711.6</v>
      </c>
      <c r="V556" s="25">
        <f t="shared" si="144"/>
        <v>481289.97</v>
      </c>
      <c r="W556" s="33">
        <v>447711</v>
      </c>
      <c r="X556" s="24">
        <f t="shared" si="145"/>
        <v>537253.19999999995</v>
      </c>
      <c r="Y556" s="25">
        <f t="shared" si="146"/>
        <v>577547.18999999994</v>
      </c>
      <c r="Z556" s="14">
        <v>522330</v>
      </c>
      <c r="AA556" s="24">
        <f t="shared" si="147"/>
        <v>626796</v>
      </c>
      <c r="AB556" s="25">
        <f t="shared" si="148"/>
        <v>673805.7</v>
      </c>
      <c r="AC556" s="14">
        <v>626796</v>
      </c>
      <c r="AD556" s="27">
        <f t="shared" si="149"/>
        <v>752155.2</v>
      </c>
      <c r="AE556" s="28">
        <f t="shared" si="150"/>
        <v>808566.84</v>
      </c>
    </row>
    <row r="557" spans="1:31" x14ac:dyDescent="0.25">
      <c r="A557" s="31">
        <v>144</v>
      </c>
      <c r="B557" s="12" t="s">
        <v>124</v>
      </c>
      <c r="C557" s="32" t="s">
        <v>253</v>
      </c>
      <c r="D557" s="23" t="str">
        <f t="shared" si="136"/>
        <v>CALABAR-IPETU-IJESHA</v>
      </c>
      <c r="E557" s="23" t="s">
        <v>87</v>
      </c>
      <c r="F557" s="23" t="str">
        <f>_xlfn.XLOOKUP(Table2[[#This Row],[State]],[1]!Table1[States],[1]!Table1[Geo Zones])</f>
        <v>South West</v>
      </c>
      <c r="G557" s="14">
        <v>1244</v>
      </c>
      <c r="H557" s="12">
        <v>0</v>
      </c>
      <c r="I557" s="24">
        <f t="shared" si="151"/>
        <v>0</v>
      </c>
      <c r="J557" s="25">
        <f t="shared" si="137"/>
        <v>0</v>
      </c>
      <c r="K557" s="12">
        <v>0</v>
      </c>
      <c r="L557" s="24">
        <f t="shared" si="152"/>
        <v>0</v>
      </c>
      <c r="M557" s="25">
        <f t="shared" si="138"/>
        <v>0</v>
      </c>
      <c r="N557" s="12">
        <v>0</v>
      </c>
      <c r="O557" s="24">
        <f t="shared" si="139"/>
        <v>0</v>
      </c>
      <c r="P557" s="25">
        <f t="shared" si="140"/>
        <v>0</v>
      </c>
      <c r="Q557" s="14">
        <v>231317</v>
      </c>
      <c r="R557" s="24">
        <f t="shared" si="141"/>
        <v>277580.39999999997</v>
      </c>
      <c r="S557" s="25">
        <f t="shared" si="142"/>
        <v>298398.92999999993</v>
      </c>
      <c r="T557" s="33">
        <v>373093</v>
      </c>
      <c r="U557" s="24">
        <f t="shared" si="143"/>
        <v>447711.6</v>
      </c>
      <c r="V557" s="25">
        <f t="shared" si="144"/>
        <v>481289.97</v>
      </c>
      <c r="W557" s="33">
        <v>447711</v>
      </c>
      <c r="X557" s="24">
        <f t="shared" si="145"/>
        <v>537253.19999999995</v>
      </c>
      <c r="Y557" s="25">
        <f t="shared" si="146"/>
        <v>577547.18999999994</v>
      </c>
      <c r="Z557" s="14">
        <v>522330</v>
      </c>
      <c r="AA557" s="24">
        <f t="shared" si="147"/>
        <v>626796</v>
      </c>
      <c r="AB557" s="25">
        <f t="shared" si="148"/>
        <v>673805.7</v>
      </c>
      <c r="AC557" s="14">
        <v>626796</v>
      </c>
      <c r="AD557" s="27">
        <f t="shared" si="149"/>
        <v>752155.2</v>
      </c>
      <c r="AE557" s="28">
        <f t="shared" si="150"/>
        <v>808566.84</v>
      </c>
    </row>
    <row r="558" spans="1:31" x14ac:dyDescent="0.25">
      <c r="A558" s="31">
        <v>145</v>
      </c>
      <c r="B558" s="12" t="s">
        <v>124</v>
      </c>
      <c r="C558" s="32" t="s">
        <v>254</v>
      </c>
      <c r="D558" s="23" t="str">
        <f t="shared" si="136"/>
        <v>CALABAR-IPOKIA</v>
      </c>
      <c r="E558" s="23" t="s">
        <v>26</v>
      </c>
      <c r="F558" s="23" t="str">
        <f>_xlfn.XLOOKUP(Table2[[#This Row],[State]],[1]!Table1[States],[1]!Table1[Geo Zones])</f>
        <v>South West</v>
      </c>
      <c r="G558" s="14">
        <v>1647</v>
      </c>
      <c r="H558" s="12">
        <v>0</v>
      </c>
      <c r="I558" s="24">
        <f t="shared" si="151"/>
        <v>0</v>
      </c>
      <c r="J558" s="25">
        <f t="shared" si="137"/>
        <v>0</v>
      </c>
      <c r="K558" s="12">
        <v>0</v>
      </c>
      <c r="L558" s="24">
        <f t="shared" si="152"/>
        <v>0</v>
      </c>
      <c r="M558" s="25">
        <f t="shared" si="138"/>
        <v>0</v>
      </c>
      <c r="N558" s="12">
        <v>0</v>
      </c>
      <c r="O558" s="24">
        <f t="shared" si="139"/>
        <v>0</v>
      </c>
      <c r="P558" s="25">
        <f t="shared" si="140"/>
        <v>0</v>
      </c>
      <c r="Q558" s="14">
        <v>292575</v>
      </c>
      <c r="R558" s="24">
        <f t="shared" si="141"/>
        <v>351090</v>
      </c>
      <c r="S558" s="25">
        <f t="shared" si="142"/>
        <v>377421.75</v>
      </c>
      <c r="T558" s="33">
        <v>471896</v>
      </c>
      <c r="U558" s="24">
        <f t="shared" si="143"/>
        <v>566275.19999999995</v>
      </c>
      <c r="V558" s="25">
        <f t="shared" si="144"/>
        <v>608745.84</v>
      </c>
      <c r="W558" s="33">
        <v>566275</v>
      </c>
      <c r="X558" s="24">
        <f t="shared" si="145"/>
        <v>679530</v>
      </c>
      <c r="Y558" s="25">
        <f t="shared" si="146"/>
        <v>730494.75</v>
      </c>
      <c r="Z558" s="14">
        <v>660654</v>
      </c>
      <c r="AA558" s="24">
        <f t="shared" si="147"/>
        <v>792784.79999999993</v>
      </c>
      <c r="AB558" s="25">
        <f t="shared" si="148"/>
        <v>852243.65999999992</v>
      </c>
      <c r="AC558" s="14">
        <v>792785</v>
      </c>
      <c r="AD558" s="27">
        <f t="shared" si="149"/>
        <v>951342</v>
      </c>
      <c r="AE558" s="28">
        <f t="shared" si="150"/>
        <v>1022692.65</v>
      </c>
    </row>
    <row r="559" spans="1:31" x14ac:dyDescent="0.25">
      <c r="A559" s="31">
        <v>146</v>
      </c>
      <c r="B559" s="12" t="s">
        <v>124</v>
      </c>
      <c r="C559" s="32" t="s">
        <v>255</v>
      </c>
      <c r="D559" s="23" t="str">
        <f t="shared" si="136"/>
        <v>CALABAR-IRELE</v>
      </c>
      <c r="E559" s="23" t="s">
        <v>60</v>
      </c>
      <c r="F559" s="23" t="str">
        <f>_xlfn.XLOOKUP(Table2[[#This Row],[State]],[1]!Table1[States],[1]!Table1[Geo Zones])</f>
        <v>South West</v>
      </c>
      <c r="G559" s="14">
        <v>1141</v>
      </c>
      <c r="H559" s="12">
        <v>0</v>
      </c>
      <c r="I559" s="24">
        <f t="shared" si="151"/>
        <v>0</v>
      </c>
      <c r="J559" s="25">
        <f t="shared" si="137"/>
        <v>0</v>
      </c>
      <c r="K559" s="12">
        <v>0</v>
      </c>
      <c r="L559" s="24">
        <f t="shared" si="152"/>
        <v>0</v>
      </c>
      <c r="M559" s="25">
        <f t="shared" si="138"/>
        <v>0</v>
      </c>
      <c r="N559" s="12">
        <v>0</v>
      </c>
      <c r="O559" s="24">
        <f t="shared" si="139"/>
        <v>0</v>
      </c>
      <c r="P559" s="25">
        <f t="shared" si="140"/>
        <v>0</v>
      </c>
      <c r="Q559" s="14">
        <v>229133</v>
      </c>
      <c r="R559" s="24">
        <f t="shared" si="141"/>
        <v>274959.59999999998</v>
      </c>
      <c r="S559" s="25">
        <f t="shared" si="142"/>
        <v>295581.56999999995</v>
      </c>
      <c r="T559" s="33">
        <v>369569</v>
      </c>
      <c r="U559" s="24">
        <f t="shared" si="143"/>
        <v>443482.8</v>
      </c>
      <c r="V559" s="25">
        <f t="shared" si="144"/>
        <v>476744.01</v>
      </c>
      <c r="W559" s="33">
        <v>443483</v>
      </c>
      <c r="X559" s="24">
        <f t="shared" si="145"/>
        <v>532179.6</v>
      </c>
      <c r="Y559" s="25">
        <f t="shared" si="146"/>
        <v>572093.06999999995</v>
      </c>
      <c r="Z559" s="14">
        <v>517397</v>
      </c>
      <c r="AA559" s="24">
        <f t="shared" si="147"/>
        <v>620876.4</v>
      </c>
      <c r="AB559" s="25">
        <f t="shared" si="148"/>
        <v>667442.13</v>
      </c>
      <c r="AC559" s="14">
        <v>620876</v>
      </c>
      <c r="AD559" s="27">
        <f t="shared" si="149"/>
        <v>745051.2</v>
      </c>
      <c r="AE559" s="28">
        <f t="shared" si="150"/>
        <v>800930.03999999992</v>
      </c>
    </row>
    <row r="560" spans="1:31" x14ac:dyDescent="0.25">
      <c r="A560" s="31">
        <v>147</v>
      </c>
      <c r="B560" s="12" t="s">
        <v>124</v>
      </c>
      <c r="C560" s="32" t="s">
        <v>257</v>
      </c>
      <c r="D560" s="23" t="str">
        <f t="shared" si="136"/>
        <v>CALABAR-ISE EKITI</v>
      </c>
      <c r="E560" s="23" t="s">
        <v>60</v>
      </c>
      <c r="F560" s="23" t="str">
        <f>_xlfn.XLOOKUP(Table2[[#This Row],[State]],[1]!Table1[States],[1]!Table1[Geo Zones])</f>
        <v>South West</v>
      </c>
      <c r="G560" s="14">
        <v>1144</v>
      </c>
      <c r="H560" s="12">
        <v>0</v>
      </c>
      <c r="I560" s="24">
        <f t="shared" si="151"/>
        <v>0</v>
      </c>
      <c r="J560" s="25">
        <f t="shared" si="137"/>
        <v>0</v>
      </c>
      <c r="K560" s="12">
        <v>0</v>
      </c>
      <c r="L560" s="24">
        <f t="shared" si="152"/>
        <v>0</v>
      </c>
      <c r="M560" s="25">
        <f t="shared" si="138"/>
        <v>0</v>
      </c>
      <c r="N560" s="12">
        <v>0</v>
      </c>
      <c r="O560" s="24">
        <f t="shared" si="139"/>
        <v>0</v>
      </c>
      <c r="P560" s="25">
        <f t="shared" si="140"/>
        <v>0</v>
      </c>
      <c r="Q560" s="14">
        <v>229133</v>
      </c>
      <c r="R560" s="24">
        <f t="shared" si="141"/>
        <v>274959.59999999998</v>
      </c>
      <c r="S560" s="25">
        <f t="shared" si="142"/>
        <v>295581.56999999995</v>
      </c>
      <c r="T560" s="33">
        <v>369569</v>
      </c>
      <c r="U560" s="24">
        <f t="shared" si="143"/>
        <v>443482.8</v>
      </c>
      <c r="V560" s="25">
        <f t="shared" si="144"/>
        <v>476744.01</v>
      </c>
      <c r="W560" s="33">
        <v>443483</v>
      </c>
      <c r="X560" s="24">
        <f t="shared" si="145"/>
        <v>532179.6</v>
      </c>
      <c r="Y560" s="25">
        <f t="shared" si="146"/>
        <v>572093.06999999995</v>
      </c>
      <c r="Z560" s="14">
        <v>517397</v>
      </c>
      <c r="AA560" s="24">
        <f t="shared" si="147"/>
        <v>620876.4</v>
      </c>
      <c r="AB560" s="25">
        <f t="shared" si="148"/>
        <v>667442.13</v>
      </c>
      <c r="AC560" s="14">
        <v>620876</v>
      </c>
      <c r="AD560" s="27">
        <f t="shared" si="149"/>
        <v>745051.2</v>
      </c>
      <c r="AE560" s="28">
        <f t="shared" si="150"/>
        <v>800930.03999999992</v>
      </c>
    </row>
    <row r="561" spans="1:31" x14ac:dyDescent="0.25">
      <c r="A561" s="31">
        <v>148</v>
      </c>
      <c r="B561" s="12" t="s">
        <v>124</v>
      </c>
      <c r="C561" s="32" t="s">
        <v>259</v>
      </c>
      <c r="D561" s="23" t="str">
        <f t="shared" si="136"/>
        <v>CALABAR-ISEYIN</v>
      </c>
      <c r="E561" s="23" t="s">
        <v>97</v>
      </c>
      <c r="F561" s="23" t="str">
        <f>_xlfn.XLOOKUP(Table2[[#This Row],[State]],[1]!Table1[States],[1]!Table1[Geo Zones])</f>
        <v>South West</v>
      </c>
      <c r="G561" s="14">
        <v>1603</v>
      </c>
      <c r="H561" s="12">
        <v>0</v>
      </c>
      <c r="I561" s="24">
        <f t="shared" si="151"/>
        <v>0</v>
      </c>
      <c r="J561" s="25">
        <f t="shared" si="137"/>
        <v>0</v>
      </c>
      <c r="K561" s="12">
        <v>0</v>
      </c>
      <c r="L561" s="24">
        <f t="shared" si="152"/>
        <v>0</v>
      </c>
      <c r="M561" s="25">
        <f t="shared" si="138"/>
        <v>0</v>
      </c>
      <c r="N561" s="12">
        <v>0</v>
      </c>
      <c r="O561" s="24">
        <f t="shared" si="139"/>
        <v>0</v>
      </c>
      <c r="P561" s="25">
        <f t="shared" si="140"/>
        <v>0</v>
      </c>
      <c r="Q561" s="14">
        <v>292575</v>
      </c>
      <c r="R561" s="24">
        <f t="shared" si="141"/>
        <v>351090</v>
      </c>
      <c r="S561" s="25">
        <f t="shared" si="142"/>
        <v>377421.75</v>
      </c>
      <c r="T561" s="33">
        <v>471896</v>
      </c>
      <c r="U561" s="24">
        <f t="shared" si="143"/>
        <v>566275.19999999995</v>
      </c>
      <c r="V561" s="25">
        <f t="shared" si="144"/>
        <v>608745.84</v>
      </c>
      <c r="W561" s="33">
        <v>566275</v>
      </c>
      <c r="X561" s="24">
        <f t="shared" si="145"/>
        <v>679530</v>
      </c>
      <c r="Y561" s="25">
        <f t="shared" si="146"/>
        <v>730494.75</v>
      </c>
      <c r="Z561" s="14">
        <v>660654</v>
      </c>
      <c r="AA561" s="24">
        <f t="shared" si="147"/>
        <v>792784.79999999993</v>
      </c>
      <c r="AB561" s="25">
        <f t="shared" si="148"/>
        <v>852243.65999999992</v>
      </c>
      <c r="AC561" s="14">
        <v>792785</v>
      </c>
      <c r="AD561" s="27">
        <f t="shared" si="149"/>
        <v>951342</v>
      </c>
      <c r="AE561" s="28">
        <f t="shared" si="150"/>
        <v>1022692.65</v>
      </c>
    </row>
    <row r="562" spans="1:31" x14ac:dyDescent="0.25">
      <c r="A562" s="31">
        <v>149</v>
      </c>
      <c r="B562" s="12" t="s">
        <v>124</v>
      </c>
      <c r="C562" s="32" t="s">
        <v>479</v>
      </c>
      <c r="D562" s="23" t="str">
        <f t="shared" si="136"/>
        <v>CALABAR-ISSELE-UKWU</v>
      </c>
      <c r="E562" s="23" t="s">
        <v>28</v>
      </c>
      <c r="F562" s="23" t="str">
        <f>_xlfn.XLOOKUP(Table2[[#This Row],[State]],[1]!Table1[States],[1]!Table1[Geo Zones])</f>
        <v>South South</v>
      </c>
      <c r="G562" s="14">
        <v>678</v>
      </c>
      <c r="H562" s="12">
        <v>0</v>
      </c>
      <c r="I562" s="24">
        <f t="shared" si="151"/>
        <v>0</v>
      </c>
      <c r="J562" s="25">
        <f t="shared" si="137"/>
        <v>0</v>
      </c>
      <c r="K562" s="12">
        <v>0</v>
      </c>
      <c r="L562" s="24">
        <f t="shared" si="152"/>
        <v>0</v>
      </c>
      <c r="M562" s="25">
        <f t="shared" si="138"/>
        <v>0</v>
      </c>
      <c r="N562" s="12">
        <v>0</v>
      </c>
      <c r="O562" s="24">
        <f t="shared" si="139"/>
        <v>0</v>
      </c>
      <c r="P562" s="25">
        <f t="shared" si="140"/>
        <v>0</v>
      </c>
      <c r="Q562" s="14">
        <v>196045</v>
      </c>
      <c r="R562" s="24">
        <f t="shared" si="141"/>
        <v>235254</v>
      </c>
      <c r="S562" s="25">
        <f t="shared" si="142"/>
        <v>252898.05</v>
      </c>
      <c r="T562" s="33">
        <v>316201</v>
      </c>
      <c r="U562" s="24">
        <f t="shared" si="143"/>
        <v>379441.2</v>
      </c>
      <c r="V562" s="25">
        <f t="shared" si="144"/>
        <v>407899.29000000004</v>
      </c>
      <c r="W562" s="33">
        <v>379442</v>
      </c>
      <c r="X562" s="24">
        <f t="shared" si="145"/>
        <v>455330.39999999997</v>
      </c>
      <c r="Y562" s="25">
        <f t="shared" si="146"/>
        <v>489480.17999999993</v>
      </c>
      <c r="Z562" s="14">
        <v>442682</v>
      </c>
      <c r="AA562" s="24">
        <f t="shared" si="147"/>
        <v>531218.4</v>
      </c>
      <c r="AB562" s="25">
        <f t="shared" si="148"/>
        <v>571059.78</v>
      </c>
      <c r="AC562" s="14">
        <v>531218</v>
      </c>
      <c r="AD562" s="27">
        <f t="shared" si="149"/>
        <v>637461.6</v>
      </c>
      <c r="AE562" s="28">
        <f t="shared" si="150"/>
        <v>685271.22</v>
      </c>
    </row>
    <row r="563" spans="1:31" x14ac:dyDescent="0.25">
      <c r="A563" s="31">
        <v>150</v>
      </c>
      <c r="B563" s="12" t="s">
        <v>124</v>
      </c>
      <c r="C563" s="32" t="s">
        <v>264</v>
      </c>
      <c r="D563" s="23" t="str">
        <f t="shared" si="136"/>
        <v>CALABAR-ITAKPE</v>
      </c>
      <c r="E563" s="23" t="s">
        <v>105</v>
      </c>
      <c r="F563" s="23" t="str">
        <f>_xlfn.XLOOKUP(Table2[[#This Row],[State]],[1]!Table1[States],[1]!Table1[Geo Zones])</f>
        <v>North Central</v>
      </c>
      <c r="G563" s="14">
        <v>1650</v>
      </c>
      <c r="H563" s="12">
        <v>0</v>
      </c>
      <c r="I563" s="24">
        <f t="shared" si="151"/>
        <v>0</v>
      </c>
      <c r="J563" s="25">
        <f t="shared" si="137"/>
        <v>0</v>
      </c>
      <c r="K563" s="12">
        <v>0</v>
      </c>
      <c r="L563" s="24">
        <f t="shared" si="152"/>
        <v>0</v>
      </c>
      <c r="M563" s="25">
        <f t="shared" si="138"/>
        <v>0</v>
      </c>
      <c r="N563" s="12">
        <v>0</v>
      </c>
      <c r="O563" s="24">
        <f t="shared" si="139"/>
        <v>0</v>
      </c>
      <c r="P563" s="25">
        <f t="shared" si="140"/>
        <v>0</v>
      </c>
      <c r="Q563" s="14">
        <v>292575</v>
      </c>
      <c r="R563" s="24">
        <f t="shared" si="141"/>
        <v>351090</v>
      </c>
      <c r="S563" s="25">
        <f t="shared" si="142"/>
        <v>377421.75</v>
      </c>
      <c r="T563" s="33">
        <v>471896</v>
      </c>
      <c r="U563" s="24">
        <f t="shared" si="143"/>
        <v>566275.19999999995</v>
      </c>
      <c r="V563" s="25">
        <f t="shared" si="144"/>
        <v>608745.84</v>
      </c>
      <c r="W563" s="33">
        <v>566275</v>
      </c>
      <c r="X563" s="24">
        <f t="shared" si="145"/>
        <v>679530</v>
      </c>
      <c r="Y563" s="25">
        <f t="shared" si="146"/>
        <v>730494.75</v>
      </c>
      <c r="Z563" s="14">
        <v>660654</v>
      </c>
      <c r="AA563" s="24">
        <f t="shared" si="147"/>
        <v>792784.79999999993</v>
      </c>
      <c r="AB563" s="25">
        <f t="shared" si="148"/>
        <v>852243.65999999992</v>
      </c>
      <c r="AC563" s="14">
        <v>792785</v>
      </c>
      <c r="AD563" s="27">
        <f t="shared" si="149"/>
        <v>951342</v>
      </c>
      <c r="AE563" s="28">
        <f t="shared" si="150"/>
        <v>1022692.65</v>
      </c>
    </row>
    <row r="564" spans="1:31" x14ac:dyDescent="0.25">
      <c r="A564" s="31">
        <v>151</v>
      </c>
      <c r="B564" s="12" t="s">
        <v>124</v>
      </c>
      <c r="C564" s="32" t="s">
        <v>267</v>
      </c>
      <c r="D564" s="23" t="str">
        <f t="shared" si="136"/>
        <v>CALABAR-IWO</v>
      </c>
      <c r="E564" s="23" t="s">
        <v>97</v>
      </c>
      <c r="F564" s="23" t="str">
        <f>_xlfn.XLOOKUP(Table2[[#This Row],[State]],[1]!Table1[States],[1]!Table1[Geo Zones])</f>
        <v>South West</v>
      </c>
      <c r="G564" s="14">
        <v>1490</v>
      </c>
      <c r="H564" s="12">
        <v>0</v>
      </c>
      <c r="I564" s="24">
        <f t="shared" si="151"/>
        <v>0</v>
      </c>
      <c r="J564" s="25">
        <f t="shared" si="137"/>
        <v>0</v>
      </c>
      <c r="K564" s="12">
        <v>0</v>
      </c>
      <c r="L564" s="24">
        <f t="shared" si="152"/>
        <v>0</v>
      </c>
      <c r="M564" s="25">
        <f t="shared" si="138"/>
        <v>0</v>
      </c>
      <c r="N564" s="12">
        <v>0</v>
      </c>
      <c r="O564" s="24">
        <f t="shared" si="139"/>
        <v>0</v>
      </c>
      <c r="P564" s="25">
        <f t="shared" si="140"/>
        <v>0</v>
      </c>
      <c r="Q564" s="14">
        <v>283432</v>
      </c>
      <c r="R564" s="24">
        <f t="shared" si="141"/>
        <v>340118.39999999997</v>
      </c>
      <c r="S564" s="25">
        <f t="shared" si="142"/>
        <v>365627.27999999997</v>
      </c>
      <c r="T564" s="33">
        <v>457149</v>
      </c>
      <c r="U564" s="24">
        <f t="shared" si="143"/>
        <v>548578.79999999993</v>
      </c>
      <c r="V564" s="25">
        <f t="shared" si="144"/>
        <v>589722.21</v>
      </c>
      <c r="W564" s="33">
        <v>548579</v>
      </c>
      <c r="X564" s="24">
        <f t="shared" si="145"/>
        <v>658294.79999999993</v>
      </c>
      <c r="Y564" s="25">
        <f t="shared" si="146"/>
        <v>707666.90999999992</v>
      </c>
      <c r="Z564" s="14">
        <v>640009</v>
      </c>
      <c r="AA564" s="24">
        <f t="shared" si="147"/>
        <v>768010.79999999993</v>
      </c>
      <c r="AB564" s="25">
        <f t="shared" si="148"/>
        <v>825611.60999999987</v>
      </c>
      <c r="AC564" s="14">
        <v>768011</v>
      </c>
      <c r="AD564" s="27">
        <f t="shared" si="149"/>
        <v>921613.2</v>
      </c>
      <c r="AE564" s="28">
        <f t="shared" si="150"/>
        <v>990734.19</v>
      </c>
    </row>
    <row r="565" spans="1:31" x14ac:dyDescent="0.25">
      <c r="A565" s="31">
        <v>152</v>
      </c>
      <c r="B565" s="12" t="s">
        <v>124</v>
      </c>
      <c r="C565" s="32" t="s">
        <v>270</v>
      </c>
      <c r="D565" s="23" t="str">
        <f t="shared" si="136"/>
        <v>CALABAR-JADA</v>
      </c>
      <c r="E565" s="23" t="s">
        <v>159</v>
      </c>
      <c r="F565" s="23" t="str">
        <f>_xlfn.XLOOKUP(Table2[[#This Row],[State]],[1]!Table1[States],[1]!Table1[Geo Zones])</f>
        <v>North East</v>
      </c>
      <c r="G565" s="14">
        <v>1682</v>
      </c>
      <c r="H565" s="12">
        <v>0</v>
      </c>
      <c r="I565" s="24">
        <f t="shared" si="151"/>
        <v>0</v>
      </c>
      <c r="J565" s="25">
        <f t="shared" si="137"/>
        <v>0</v>
      </c>
      <c r="K565" s="12">
        <v>0</v>
      </c>
      <c r="L565" s="24">
        <f t="shared" si="152"/>
        <v>0</v>
      </c>
      <c r="M565" s="25">
        <f t="shared" si="138"/>
        <v>0</v>
      </c>
      <c r="N565" s="12">
        <v>0</v>
      </c>
      <c r="O565" s="24">
        <f t="shared" si="139"/>
        <v>0</v>
      </c>
      <c r="P565" s="25">
        <f t="shared" si="140"/>
        <v>0</v>
      </c>
      <c r="Q565" s="14">
        <v>310861</v>
      </c>
      <c r="R565" s="24">
        <f t="shared" si="141"/>
        <v>373033.2</v>
      </c>
      <c r="S565" s="25">
        <f t="shared" si="142"/>
        <v>401010.69</v>
      </c>
      <c r="T565" s="33">
        <v>501389</v>
      </c>
      <c r="U565" s="24">
        <f t="shared" si="143"/>
        <v>601666.79999999993</v>
      </c>
      <c r="V565" s="25">
        <f t="shared" si="144"/>
        <v>646791.80999999994</v>
      </c>
      <c r="W565" s="33">
        <v>601667</v>
      </c>
      <c r="X565" s="24">
        <f t="shared" si="145"/>
        <v>722000.4</v>
      </c>
      <c r="Y565" s="25">
        <f t="shared" si="146"/>
        <v>776150.43</v>
      </c>
      <c r="Z565" s="14">
        <v>701945</v>
      </c>
      <c r="AA565" s="24">
        <f t="shared" si="147"/>
        <v>842334</v>
      </c>
      <c r="AB565" s="25">
        <f t="shared" si="148"/>
        <v>905509.05</v>
      </c>
      <c r="AC565" s="14">
        <v>842334</v>
      </c>
      <c r="AD565" s="27">
        <f t="shared" si="149"/>
        <v>1010800.7999999999</v>
      </c>
      <c r="AE565" s="28">
        <f t="shared" si="150"/>
        <v>1086610.8599999999</v>
      </c>
    </row>
    <row r="566" spans="1:31" x14ac:dyDescent="0.25">
      <c r="A566" s="31">
        <v>153</v>
      </c>
      <c r="B566" s="12" t="s">
        <v>124</v>
      </c>
      <c r="C566" s="32" t="s">
        <v>271</v>
      </c>
      <c r="D566" s="23" t="str">
        <f t="shared" si="136"/>
        <v>CALABAR-JALINGO</v>
      </c>
      <c r="E566" s="23" t="s">
        <v>182</v>
      </c>
      <c r="F566" s="23" t="str">
        <f>_xlfn.XLOOKUP(Table2[[#This Row],[State]],[1]!Table1[States],[1]!Table1[Geo Zones])</f>
        <v>North East</v>
      </c>
      <c r="G566" s="14">
        <v>1425</v>
      </c>
      <c r="H566" s="12">
        <v>0</v>
      </c>
      <c r="I566" s="24">
        <f t="shared" si="151"/>
        <v>0</v>
      </c>
      <c r="J566" s="25">
        <f t="shared" si="137"/>
        <v>0</v>
      </c>
      <c r="K566" s="12">
        <v>0</v>
      </c>
      <c r="L566" s="24">
        <f t="shared" si="152"/>
        <v>0</v>
      </c>
      <c r="M566" s="25">
        <f t="shared" si="138"/>
        <v>0</v>
      </c>
      <c r="N566" s="12">
        <v>0</v>
      </c>
      <c r="O566" s="24">
        <f t="shared" si="139"/>
        <v>0</v>
      </c>
      <c r="P566" s="25">
        <f t="shared" si="140"/>
        <v>0</v>
      </c>
      <c r="Q566" s="14">
        <v>265146</v>
      </c>
      <c r="R566" s="24">
        <f t="shared" si="141"/>
        <v>318175.2</v>
      </c>
      <c r="S566" s="25">
        <f t="shared" si="142"/>
        <v>342038.34</v>
      </c>
      <c r="T566" s="33">
        <v>427656</v>
      </c>
      <c r="U566" s="24">
        <f t="shared" si="143"/>
        <v>513187.19999999995</v>
      </c>
      <c r="V566" s="25">
        <f t="shared" si="144"/>
        <v>551676.24</v>
      </c>
      <c r="W566" s="33">
        <v>513187</v>
      </c>
      <c r="X566" s="24">
        <f t="shared" si="145"/>
        <v>615824.4</v>
      </c>
      <c r="Y566" s="25">
        <f t="shared" si="146"/>
        <v>662011.23</v>
      </c>
      <c r="Z566" s="14">
        <v>598718</v>
      </c>
      <c r="AA566" s="24">
        <f t="shared" si="147"/>
        <v>718461.6</v>
      </c>
      <c r="AB566" s="25">
        <f t="shared" si="148"/>
        <v>772346.22</v>
      </c>
      <c r="AC566" s="14">
        <v>718461</v>
      </c>
      <c r="AD566" s="27">
        <f t="shared" si="149"/>
        <v>862153.2</v>
      </c>
      <c r="AE566" s="28">
        <f t="shared" si="150"/>
        <v>926814.69</v>
      </c>
    </row>
    <row r="567" spans="1:31" x14ac:dyDescent="0.25">
      <c r="A567" s="31">
        <v>154</v>
      </c>
      <c r="B567" s="12" t="s">
        <v>124</v>
      </c>
      <c r="C567" s="32" t="s">
        <v>272</v>
      </c>
      <c r="D567" s="23" t="str">
        <f t="shared" si="136"/>
        <v>CALABAR-JEBBA</v>
      </c>
      <c r="E567" s="23" t="s">
        <v>105</v>
      </c>
      <c r="F567" s="23" t="str">
        <f>_xlfn.XLOOKUP(Table2[[#This Row],[State]],[1]!Table1[States],[1]!Table1[Geo Zones])</f>
        <v>North Central</v>
      </c>
      <c r="G567" s="14">
        <v>1676</v>
      </c>
      <c r="H567" s="12">
        <v>0</v>
      </c>
      <c r="I567" s="24">
        <f t="shared" si="151"/>
        <v>0</v>
      </c>
      <c r="J567" s="25">
        <f t="shared" si="137"/>
        <v>0</v>
      </c>
      <c r="K567" s="12">
        <v>0</v>
      </c>
      <c r="L567" s="24">
        <f t="shared" si="152"/>
        <v>0</v>
      </c>
      <c r="M567" s="25">
        <f t="shared" si="138"/>
        <v>0</v>
      </c>
      <c r="N567" s="12">
        <v>0</v>
      </c>
      <c r="O567" s="24">
        <f t="shared" si="139"/>
        <v>0</v>
      </c>
      <c r="P567" s="25">
        <f t="shared" si="140"/>
        <v>0</v>
      </c>
      <c r="Q567" s="14">
        <v>310861</v>
      </c>
      <c r="R567" s="24">
        <f t="shared" si="141"/>
        <v>373033.2</v>
      </c>
      <c r="S567" s="25">
        <f t="shared" si="142"/>
        <v>401010.69</v>
      </c>
      <c r="T567" s="33">
        <v>501389</v>
      </c>
      <c r="U567" s="24">
        <f t="shared" si="143"/>
        <v>601666.79999999993</v>
      </c>
      <c r="V567" s="25">
        <f t="shared" si="144"/>
        <v>646791.80999999994</v>
      </c>
      <c r="W567" s="33">
        <v>601667</v>
      </c>
      <c r="X567" s="24">
        <f t="shared" si="145"/>
        <v>722000.4</v>
      </c>
      <c r="Y567" s="25">
        <f t="shared" si="146"/>
        <v>776150.43</v>
      </c>
      <c r="Z567" s="14">
        <v>701945</v>
      </c>
      <c r="AA567" s="24">
        <f t="shared" si="147"/>
        <v>842334</v>
      </c>
      <c r="AB567" s="25">
        <f t="shared" si="148"/>
        <v>905509.05</v>
      </c>
      <c r="AC567" s="14">
        <v>842334</v>
      </c>
      <c r="AD567" s="27">
        <f t="shared" si="149"/>
        <v>1010800.7999999999</v>
      </c>
      <c r="AE567" s="28">
        <f t="shared" si="150"/>
        <v>1086610.8599999999</v>
      </c>
    </row>
    <row r="568" spans="1:31" x14ac:dyDescent="0.25">
      <c r="A568" s="31">
        <v>155</v>
      </c>
      <c r="B568" s="12" t="s">
        <v>124</v>
      </c>
      <c r="C568" s="32" t="s">
        <v>273</v>
      </c>
      <c r="D568" s="23" t="str">
        <f t="shared" si="136"/>
        <v>CALABAR-JEGA</v>
      </c>
      <c r="E568" s="23" t="s">
        <v>116</v>
      </c>
      <c r="F568" s="23" t="str">
        <f>_xlfn.XLOOKUP(Table2[[#This Row],[State]],[1]!Table1[States],[1]!Table1[Geo Zones])</f>
        <v>North West</v>
      </c>
      <c r="G568" s="14">
        <v>2402</v>
      </c>
      <c r="H568" s="12">
        <v>0</v>
      </c>
      <c r="I568" s="24">
        <f t="shared" si="151"/>
        <v>0</v>
      </c>
      <c r="J568" s="25">
        <f t="shared" si="137"/>
        <v>0</v>
      </c>
      <c r="K568" s="12">
        <v>0</v>
      </c>
      <c r="L568" s="24">
        <f t="shared" si="152"/>
        <v>0</v>
      </c>
      <c r="M568" s="25">
        <f t="shared" si="138"/>
        <v>0</v>
      </c>
      <c r="N568" s="12">
        <v>0</v>
      </c>
      <c r="O568" s="24">
        <f t="shared" si="139"/>
        <v>0</v>
      </c>
      <c r="P568" s="25">
        <f t="shared" si="140"/>
        <v>0</v>
      </c>
      <c r="Q568" s="14">
        <v>372726</v>
      </c>
      <c r="R568" s="24">
        <f t="shared" si="141"/>
        <v>447271.2</v>
      </c>
      <c r="S568" s="25">
        <f t="shared" si="142"/>
        <v>480816.54000000004</v>
      </c>
      <c r="T568" s="33">
        <v>601171</v>
      </c>
      <c r="U568" s="24">
        <f t="shared" si="143"/>
        <v>721405.2</v>
      </c>
      <c r="V568" s="25">
        <f t="shared" si="144"/>
        <v>775510.59</v>
      </c>
      <c r="W568" s="33">
        <v>721405</v>
      </c>
      <c r="X568" s="24">
        <f t="shared" si="145"/>
        <v>865686</v>
      </c>
      <c r="Y568" s="25">
        <f t="shared" si="146"/>
        <v>930612.45</v>
      </c>
      <c r="Z568" s="14">
        <v>841639</v>
      </c>
      <c r="AA568" s="24">
        <f t="shared" si="147"/>
        <v>1009966.7999999999</v>
      </c>
      <c r="AB568" s="25">
        <f t="shared" si="148"/>
        <v>1085714.3099999998</v>
      </c>
      <c r="AC568" s="14">
        <v>1009966</v>
      </c>
      <c r="AD568" s="27">
        <f t="shared" si="149"/>
        <v>1211959.2</v>
      </c>
      <c r="AE568" s="28">
        <f t="shared" si="150"/>
        <v>1302856.1399999999</v>
      </c>
    </row>
    <row r="569" spans="1:31" x14ac:dyDescent="0.25">
      <c r="A569" s="31">
        <v>156</v>
      </c>
      <c r="B569" s="12" t="s">
        <v>124</v>
      </c>
      <c r="C569" s="32" t="s">
        <v>274</v>
      </c>
      <c r="D569" s="23" t="str">
        <f t="shared" si="136"/>
        <v>CALABAR-JOS</v>
      </c>
      <c r="E569" s="23" t="s">
        <v>120</v>
      </c>
      <c r="F569" s="23" t="str">
        <f>_xlfn.XLOOKUP(Table2[[#This Row],[State]],[1]!Table1[States],[1]!Table1[Geo Zones])</f>
        <v>North Central</v>
      </c>
      <c r="G569" s="14">
        <v>1470</v>
      </c>
      <c r="H569" s="12">
        <v>0</v>
      </c>
      <c r="I569" s="24">
        <f t="shared" si="151"/>
        <v>0</v>
      </c>
      <c r="J569" s="25">
        <f t="shared" si="137"/>
        <v>0</v>
      </c>
      <c r="K569" s="12">
        <v>0</v>
      </c>
      <c r="L569" s="24">
        <f t="shared" si="152"/>
        <v>0</v>
      </c>
      <c r="M569" s="25">
        <f t="shared" si="138"/>
        <v>0</v>
      </c>
      <c r="N569" s="12">
        <v>0</v>
      </c>
      <c r="O569" s="24">
        <f t="shared" si="139"/>
        <v>0</v>
      </c>
      <c r="P569" s="25">
        <f t="shared" si="140"/>
        <v>0</v>
      </c>
      <c r="Q569" s="14">
        <v>286416</v>
      </c>
      <c r="R569" s="24">
        <f t="shared" si="141"/>
        <v>343699.20000000001</v>
      </c>
      <c r="S569" s="25">
        <f t="shared" si="142"/>
        <v>369476.64</v>
      </c>
      <c r="T569" s="33">
        <v>461961</v>
      </c>
      <c r="U569" s="24">
        <f t="shared" si="143"/>
        <v>554353.19999999995</v>
      </c>
      <c r="V569" s="25">
        <f t="shared" si="144"/>
        <v>595929.68999999994</v>
      </c>
      <c r="W569" s="33">
        <v>554353</v>
      </c>
      <c r="X569" s="24">
        <f t="shared" si="145"/>
        <v>665223.6</v>
      </c>
      <c r="Y569" s="25">
        <f t="shared" si="146"/>
        <v>715115.37</v>
      </c>
      <c r="Z569" s="14">
        <v>646746</v>
      </c>
      <c r="AA569" s="24">
        <f t="shared" si="147"/>
        <v>776095.2</v>
      </c>
      <c r="AB569" s="25">
        <f t="shared" si="148"/>
        <v>834302.34</v>
      </c>
      <c r="AC569" s="14">
        <v>776095</v>
      </c>
      <c r="AD569" s="27">
        <f t="shared" si="149"/>
        <v>931314</v>
      </c>
      <c r="AE569" s="28">
        <f t="shared" si="150"/>
        <v>1001162.55</v>
      </c>
    </row>
    <row r="570" spans="1:31" x14ac:dyDescent="0.25">
      <c r="A570" s="31">
        <v>157</v>
      </c>
      <c r="B570" s="12" t="s">
        <v>124</v>
      </c>
      <c r="C570" s="32" t="s">
        <v>275</v>
      </c>
      <c r="D570" s="23" t="str">
        <f t="shared" si="136"/>
        <v>CALABAR-KABBA</v>
      </c>
      <c r="E570" s="23" t="s">
        <v>24</v>
      </c>
      <c r="F570" s="23" t="str">
        <f>_xlfn.XLOOKUP(Table2[[#This Row],[State]],[1]!Table1[States],[1]!Table1[Geo Zones])</f>
        <v>North Central</v>
      </c>
      <c r="G570" s="14">
        <v>1090</v>
      </c>
      <c r="H570" s="12">
        <v>0</v>
      </c>
      <c r="I570" s="24">
        <f t="shared" si="151"/>
        <v>0</v>
      </c>
      <c r="J570" s="25">
        <f t="shared" si="137"/>
        <v>0</v>
      </c>
      <c r="K570" s="12">
        <v>0</v>
      </c>
      <c r="L570" s="24">
        <f t="shared" si="152"/>
        <v>0</v>
      </c>
      <c r="M570" s="25">
        <f t="shared" si="138"/>
        <v>0</v>
      </c>
      <c r="N570" s="12">
        <v>0</v>
      </c>
      <c r="O570" s="24">
        <f t="shared" si="139"/>
        <v>0</v>
      </c>
      <c r="P570" s="25">
        <f t="shared" si="140"/>
        <v>0</v>
      </c>
      <c r="Q570" s="14">
        <v>221741</v>
      </c>
      <c r="R570" s="24">
        <f t="shared" si="141"/>
        <v>266089.2</v>
      </c>
      <c r="S570" s="25">
        <f t="shared" si="142"/>
        <v>286045.89</v>
      </c>
      <c r="T570" s="33">
        <v>357647</v>
      </c>
      <c r="U570" s="24">
        <f t="shared" si="143"/>
        <v>429176.39999999997</v>
      </c>
      <c r="V570" s="25">
        <f t="shared" si="144"/>
        <v>461364.62999999995</v>
      </c>
      <c r="W570" s="33">
        <v>429177</v>
      </c>
      <c r="X570" s="24">
        <f t="shared" si="145"/>
        <v>515012.39999999997</v>
      </c>
      <c r="Y570" s="25">
        <f t="shared" si="146"/>
        <v>553638.32999999996</v>
      </c>
      <c r="Z570" s="14">
        <v>500706</v>
      </c>
      <c r="AA570" s="24">
        <f t="shared" si="147"/>
        <v>600847.19999999995</v>
      </c>
      <c r="AB570" s="25">
        <f t="shared" si="148"/>
        <v>645910.74</v>
      </c>
      <c r="AC570" s="14">
        <v>600848</v>
      </c>
      <c r="AD570" s="27">
        <f t="shared" si="149"/>
        <v>721017.6</v>
      </c>
      <c r="AE570" s="28">
        <f t="shared" si="150"/>
        <v>775093.91999999993</v>
      </c>
    </row>
    <row r="571" spans="1:31" x14ac:dyDescent="0.25">
      <c r="A571" s="31">
        <v>158</v>
      </c>
      <c r="B571" s="12" t="s">
        <v>124</v>
      </c>
      <c r="C571" s="32" t="s">
        <v>276</v>
      </c>
      <c r="D571" s="23" t="str">
        <f t="shared" si="136"/>
        <v>CALABAR-KABOGI</v>
      </c>
      <c r="E571" s="23" t="s">
        <v>95</v>
      </c>
      <c r="F571" s="23" t="str">
        <f>_xlfn.XLOOKUP(Table2[[#This Row],[State]],[1]!Table1[States],[1]!Table1[Geo Zones])</f>
        <v>North Central</v>
      </c>
      <c r="G571" s="14">
        <v>1790</v>
      </c>
      <c r="H571" s="12">
        <v>0</v>
      </c>
      <c r="I571" s="24">
        <f t="shared" si="151"/>
        <v>0</v>
      </c>
      <c r="J571" s="25">
        <f t="shared" si="137"/>
        <v>0</v>
      </c>
      <c r="K571" s="12">
        <v>0</v>
      </c>
      <c r="L571" s="24">
        <f t="shared" si="152"/>
        <v>0</v>
      </c>
      <c r="M571" s="25">
        <f t="shared" si="138"/>
        <v>0</v>
      </c>
      <c r="N571" s="12">
        <v>0</v>
      </c>
      <c r="O571" s="24">
        <f t="shared" si="139"/>
        <v>0</v>
      </c>
      <c r="P571" s="25">
        <f t="shared" si="140"/>
        <v>0</v>
      </c>
      <c r="Q571" s="14">
        <v>294404</v>
      </c>
      <c r="R571" s="24">
        <f t="shared" si="141"/>
        <v>353284.8</v>
      </c>
      <c r="S571" s="25">
        <f t="shared" si="142"/>
        <v>379781.16</v>
      </c>
      <c r="T571" s="33">
        <v>474845</v>
      </c>
      <c r="U571" s="24">
        <f t="shared" si="143"/>
        <v>569814</v>
      </c>
      <c r="V571" s="25">
        <f t="shared" si="144"/>
        <v>612550.05000000005</v>
      </c>
      <c r="W571" s="33">
        <v>569814</v>
      </c>
      <c r="X571" s="24">
        <f t="shared" si="145"/>
        <v>683776.79999999993</v>
      </c>
      <c r="Y571" s="25">
        <f t="shared" si="146"/>
        <v>735060.05999999994</v>
      </c>
      <c r="Z571" s="14">
        <v>664783</v>
      </c>
      <c r="AA571" s="24">
        <f t="shared" si="147"/>
        <v>797739.6</v>
      </c>
      <c r="AB571" s="25">
        <f t="shared" si="148"/>
        <v>857570.07</v>
      </c>
      <c r="AC571" s="14">
        <v>797740</v>
      </c>
      <c r="AD571" s="27">
        <f t="shared" si="149"/>
        <v>957288</v>
      </c>
      <c r="AE571" s="28">
        <f t="shared" si="150"/>
        <v>1029084.6</v>
      </c>
    </row>
    <row r="572" spans="1:31" x14ac:dyDescent="0.25">
      <c r="A572" s="31">
        <v>159</v>
      </c>
      <c r="B572" s="12" t="s">
        <v>124</v>
      </c>
      <c r="C572" s="32" t="s">
        <v>277</v>
      </c>
      <c r="D572" s="23" t="str">
        <f t="shared" si="136"/>
        <v>CALABAR-KADUNA</v>
      </c>
      <c r="E572" s="23" t="s">
        <v>80</v>
      </c>
      <c r="F572" s="23" t="str">
        <f>_xlfn.XLOOKUP(Table2[[#This Row],[State]],[1]!Table1[States],[1]!Table1[Geo Zones])</f>
        <v>North West</v>
      </c>
      <c r="G572" s="14">
        <v>1660</v>
      </c>
      <c r="H572" s="12">
        <v>0</v>
      </c>
      <c r="I572" s="24">
        <f t="shared" si="151"/>
        <v>0</v>
      </c>
      <c r="J572" s="25">
        <f t="shared" si="137"/>
        <v>0</v>
      </c>
      <c r="K572" s="12">
        <v>0</v>
      </c>
      <c r="L572" s="24">
        <f t="shared" si="152"/>
        <v>0</v>
      </c>
      <c r="M572" s="25">
        <f t="shared" si="138"/>
        <v>0</v>
      </c>
      <c r="N572" s="12">
        <v>0</v>
      </c>
      <c r="O572" s="24">
        <f t="shared" si="139"/>
        <v>0</v>
      </c>
      <c r="P572" s="25">
        <f t="shared" si="140"/>
        <v>0</v>
      </c>
      <c r="Q572" s="14">
        <v>310861</v>
      </c>
      <c r="R572" s="24">
        <f t="shared" si="141"/>
        <v>373033.2</v>
      </c>
      <c r="S572" s="25">
        <f t="shared" si="142"/>
        <v>401010.69</v>
      </c>
      <c r="T572" s="33">
        <v>501389</v>
      </c>
      <c r="U572" s="24">
        <f t="shared" si="143"/>
        <v>601666.79999999993</v>
      </c>
      <c r="V572" s="25">
        <f t="shared" si="144"/>
        <v>646791.80999999994</v>
      </c>
      <c r="W572" s="33">
        <v>601667</v>
      </c>
      <c r="X572" s="24">
        <f t="shared" si="145"/>
        <v>722000.4</v>
      </c>
      <c r="Y572" s="25">
        <f t="shared" si="146"/>
        <v>776150.43</v>
      </c>
      <c r="Z572" s="14">
        <v>701945</v>
      </c>
      <c r="AA572" s="24">
        <f t="shared" si="147"/>
        <v>842334</v>
      </c>
      <c r="AB572" s="25">
        <f t="shared" si="148"/>
        <v>905509.05</v>
      </c>
      <c r="AC572" s="14">
        <v>842334</v>
      </c>
      <c r="AD572" s="27">
        <f t="shared" si="149"/>
        <v>1010800.7999999999</v>
      </c>
      <c r="AE572" s="28">
        <f t="shared" si="150"/>
        <v>1086610.8599999999</v>
      </c>
    </row>
    <row r="573" spans="1:31" x14ac:dyDescent="0.25">
      <c r="A573" s="31">
        <v>160</v>
      </c>
      <c r="B573" s="12" t="s">
        <v>124</v>
      </c>
      <c r="C573" s="32" t="s">
        <v>480</v>
      </c>
      <c r="D573" s="23" t="str">
        <f t="shared" si="136"/>
        <v>CALABAR-KAFANCHA</v>
      </c>
      <c r="E573" s="23" t="s">
        <v>80</v>
      </c>
      <c r="F573" s="23" t="str">
        <f>_xlfn.XLOOKUP(Table2[[#This Row],[State]],[1]!Table1[States],[1]!Table1[Geo Zones])</f>
        <v>North West</v>
      </c>
      <c r="G573" s="14">
        <v>1406</v>
      </c>
      <c r="H573" s="12">
        <v>0</v>
      </c>
      <c r="I573" s="24">
        <f t="shared" si="151"/>
        <v>0</v>
      </c>
      <c r="J573" s="25">
        <f t="shared" si="137"/>
        <v>0</v>
      </c>
      <c r="K573" s="12">
        <v>0</v>
      </c>
      <c r="L573" s="24">
        <f t="shared" si="152"/>
        <v>0</v>
      </c>
      <c r="M573" s="25">
        <f t="shared" si="138"/>
        <v>0</v>
      </c>
      <c r="N573" s="12">
        <v>0</v>
      </c>
      <c r="O573" s="24">
        <f t="shared" si="139"/>
        <v>0</v>
      </c>
      <c r="P573" s="25">
        <f t="shared" si="140"/>
        <v>0</v>
      </c>
      <c r="Q573" s="14">
        <v>265146</v>
      </c>
      <c r="R573" s="24">
        <f t="shared" si="141"/>
        <v>318175.2</v>
      </c>
      <c r="S573" s="25">
        <f t="shared" si="142"/>
        <v>342038.34</v>
      </c>
      <c r="T573" s="33">
        <v>427656</v>
      </c>
      <c r="U573" s="24">
        <f t="shared" si="143"/>
        <v>513187.19999999995</v>
      </c>
      <c r="V573" s="25">
        <f t="shared" si="144"/>
        <v>551676.24</v>
      </c>
      <c r="W573" s="33">
        <v>513187</v>
      </c>
      <c r="X573" s="24">
        <f t="shared" si="145"/>
        <v>615824.4</v>
      </c>
      <c r="Y573" s="25">
        <f t="shared" si="146"/>
        <v>662011.23</v>
      </c>
      <c r="Z573" s="14">
        <v>598718</v>
      </c>
      <c r="AA573" s="24">
        <f t="shared" si="147"/>
        <v>718461.6</v>
      </c>
      <c r="AB573" s="25">
        <f t="shared" si="148"/>
        <v>772346.22</v>
      </c>
      <c r="AC573" s="14">
        <v>718461</v>
      </c>
      <c r="AD573" s="27">
        <f t="shared" si="149"/>
        <v>862153.2</v>
      </c>
      <c r="AE573" s="28">
        <f t="shared" si="150"/>
        <v>926814.69</v>
      </c>
    </row>
    <row r="574" spans="1:31" x14ac:dyDescent="0.25">
      <c r="A574" s="31">
        <v>161</v>
      </c>
      <c r="B574" s="12" t="s">
        <v>124</v>
      </c>
      <c r="C574" s="32" t="s">
        <v>278</v>
      </c>
      <c r="D574" s="23" t="str">
        <f t="shared" si="136"/>
        <v>CALABAR-KAFANCHAN</v>
      </c>
      <c r="E574" s="23" t="s">
        <v>80</v>
      </c>
      <c r="F574" s="23" t="str">
        <f>_xlfn.XLOOKUP(Table2[[#This Row],[State]],[1]!Table1[States],[1]!Table1[Geo Zones])</f>
        <v>North West</v>
      </c>
      <c r="G574" s="14">
        <v>1406</v>
      </c>
      <c r="H574" s="12">
        <v>0</v>
      </c>
      <c r="I574" s="24">
        <f t="shared" si="151"/>
        <v>0</v>
      </c>
      <c r="J574" s="25">
        <f t="shared" si="137"/>
        <v>0</v>
      </c>
      <c r="K574" s="12">
        <v>0</v>
      </c>
      <c r="L574" s="24">
        <f t="shared" si="152"/>
        <v>0</v>
      </c>
      <c r="M574" s="25">
        <f t="shared" si="138"/>
        <v>0</v>
      </c>
      <c r="N574" s="12">
        <v>0</v>
      </c>
      <c r="O574" s="24">
        <f t="shared" si="139"/>
        <v>0</v>
      </c>
      <c r="P574" s="25">
        <f t="shared" si="140"/>
        <v>0</v>
      </c>
      <c r="Q574" s="14">
        <v>265146</v>
      </c>
      <c r="R574" s="24">
        <f t="shared" si="141"/>
        <v>318175.2</v>
      </c>
      <c r="S574" s="25">
        <f t="shared" si="142"/>
        <v>342038.34</v>
      </c>
      <c r="T574" s="33">
        <v>427656</v>
      </c>
      <c r="U574" s="24">
        <f t="shared" si="143"/>
        <v>513187.19999999995</v>
      </c>
      <c r="V574" s="25">
        <f t="shared" si="144"/>
        <v>551676.24</v>
      </c>
      <c r="W574" s="33">
        <v>513187</v>
      </c>
      <c r="X574" s="24">
        <f t="shared" si="145"/>
        <v>615824.4</v>
      </c>
      <c r="Y574" s="25">
        <f t="shared" si="146"/>
        <v>662011.23</v>
      </c>
      <c r="Z574" s="14">
        <v>598718</v>
      </c>
      <c r="AA574" s="24">
        <f t="shared" si="147"/>
        <v>718461.6</v>
      </c>
      <c r="AB574" s="25">
        <f t="shared" si="148"/>
        <v>772346.22</v>
      </c>
      <c r="AC574" s="14">
        <v>718461</v>
      </c>
      <c r="AD574" s="27">
        <f t="shared" si="149"/>
        <v>862153.2</v>
      </c>
      <c r="AE574" s="28">
        <f t="shared" si="150"/>
        <v>926814.69</v>
      </c>
    </row>
    <row r="575" spans="1:31" x14ac:dyDescent="0.25">
      <c r="A575" s="31">
        <v>162</v>
      </c>
      <c r="B575" s="12" t="s">
        <v>124</v>
      </c>
      <c r="C575" s="32" t="s">
        <v>279</v>
      </c>
      <c r="D575" s="23" t="str">
        <f t="shared" si="136"/>
        <v>CALABAR-KAMBA</v>
      </c>
      <c r="E575" s="23" t="s">
        <v>116</v>
      </c>
      <c r="F575" s="23" t="str">
        <f>_xlfn.XLOOKUP(Table2[[#This Row],[State]],[1]!Table1[States],[1]!Table1[Geo Zones])</f>
        <v>North West</v>
      </c>
      <c r="G575" s="14">
        <v>2456</v>
      </c>
      <c r="H575" s="12">
        <v>0</v>
      </c>
      <c r="I575" s="24">
        <f t="shared" si="151"/>
        <v>0</v>
      </c>
      <c r="J575" s="25">
        <f t="shared" si="137"/>
        <v>0</v>
      </c>
      <c r="K575" s="12">
        <v>0</v>
      </c>
      <c r="L575" s="24">
        <f t="shared" si="152"/>
        <v>0</v>
      </c>
      <c r="M575" s="25">
        <f t="shared" si="138"/>
        <v>0</v>
      </c>
      <c r="N575" s="12">
        <v>0</v>
      </c>
      <c r="O575" s="24">
        <f t="shared" si="139"/>
        <v>0</v>
      </c>
      <c r="P575" s="25">
        <f t="shared" si="140"/>
        <v>0</v>
      </c>
      <c r="Q575" s="14">
        <v>372726</v>
      </c>
      <c r="R575" s="24">
        <f t="shared" si="141"/>
        <v>447271.2</v>
      </c>
      <c r="S575" s="25">
        <f t="shared" si="142"/>
        <v>480816.54000000004</v>
      </c>
      <c r="T575" s="33">
        <v>601171</v>
      </c>
      <c r="U575" s="24">
        <f t="shared" si="143"/>
        <v>721405.2</v>
      </c>
      <c r="V575" s="25">
        <f t="shared" si="144"/>
        <v>775510.59</v>
      </c>
      <c r="W575" s="33">
        <v>721405</v>
      </c>
      <c r="X575" s="24">
        <f t="shared" si="145"/>
        <v>865686</v>
      </c>
      <c r="Y575" s="25">
        <f t="shared" si="146"/>
        <v>930612.45</v>
      </c>
      <c r="Z575" s="14">
        <v>841639</v>
      </c>
      <c r="AA575" s="24">
        <f t="shared" si="147"/>
        <v>1009966.7999999999</v>
      </c>
      <c r="AB575" s="25">
        <f t="shared" si="148"/>
        <v>1085714.3099999998</v>
      </c>
      <c r="AC575" s="14">
        <v>1009966</v>
      </c>
      <c r="AD575" s="27">
        <f t="shared" si="149"/>
        <v>1211959.2</v>
      </c>
      <c r="AE575" s="28">
        <f t="shared" si="150"/>
        <v>1302856.1399999999</v>
      </c>
    </row>
    <row r="576" spans="1:31" x14ac:dyDescent="0.25">
      <c r="A576" s="31">
        <v>163</v>
      </c>
      <c r="B576" s="12" t="s">
        <v>124</v>
      </c>
      <c r="C576" s="32" t="s">
        <v>281</v>
      </c>
      <c r="D576" s="23" t="str">
        <f t="shared" si="136"/>
        <v>CALABAR-KANO</v>
      </c>
      <c r="E576" s="23" t="s">
        <v>163</v>
      </c>
      <c r="F576" s="23" t="str">
        <f>_xlfn.XLOOKUP(Table2[[#This Row],[State]],[1]!Table1[States],[1]!Table1[Geo Zones])</f>
        <v>North West</v>
      </c>
      <c r="G576" s="14">
        <v>2145</v>
      </c>
      <c r="H576" s="12">
        <v>0</v>
      </c>
      <c r="I576" s="24">
        <f t="shared" si="151"/>
        <v>0</v>
      </c>
      <c r="J576" s="25">
        <f t="shared" si="137"/>
        <v>0</v>
      </c>
      <c r="K576" s="12">
        <v>0</v>
      </c>
      <c r="L576" s="24">
        <f t="shared" si="152"/>
        <v>0</v>
      </c>
      <c r="M576" s="25">
        <f t="shared" si="138"/>
        <v>0</v>
      </c>
      <c r="N576" s="12">
        <v>0</v>
      </c>
      <c r="O576" s="24">
        <f t="shared" si="139"/>
        <v>0</v>
      </c>
      <c r="P576" s="25">
        <f t="shared" si="140"/>
        <v>0</v>
      </c>
      <c r="Q576" s="14">
        <v>347433</v>
      </c>
      <c r="R576" s="24">
        <f t="shared" si="141"/>
        <v>416919.6</v>
      </c>
      <c r="S576" s="25">
        <f t="shared" si="142"/>
        <v>448188.56999999995</v>
      </c>
      <c r="T576" s="33">
        <v>560376</v>
      </c>
      <c r="U576" s="24">
        <f t="shared" si="143"/>
        <v>672451.2</v>
      </c>
      <c r="V576" s="25">
        <f t="shared" si="144"/>
        <v>722885.03999999992</v>
      </c>
      <c r="W576" s="33">
        <v>672452</v>
      </c>
      <c r="X576" s="24">
        <f t="shared" si="145"/>
        <v>806942.4</v>
      </c>
      <c r="Y576" s="25">
        <f t="shared" si="146"/>
        <v>867463.08000000007</v>
      </c>
      <c r="Z576" s="14">
        <v>784527</v>
      </c>
      <c r="AA576" s="24">
        <f t="shared" si="147"/>
        <v>941432.4</v>
      </c>
      <c r="AB576" s="25">
        <f t="shared" si="148"/>
        <v>1012039.8300000001</v>
      </c>
      <c r="AC576" s="14">
        <v>941432</v>
      </c>
      <c r="AD576" s="27">
        <f t="shared" si="149"/>
        <v>1129718.3999999999</v>
      </c>
      <c r="AE576" s="28">
        <f t="shared" si="150"/>
        <v>1214447.2799999998</v>
      </c>
    </row>
    <row r="577" spans="1:31" x14ac:dyDescent="0.25">
      <c r="A577" s="31">
        <v>164</v>
      </c>
      <c r="B577" s="12" t="s">
        <v>124</v>
      </c>
      <c r="C577" s="32" t="s">
        <v>284</v>
      </c>
      <c r="D577" s="23" t="str">
        <f t="shared" si="136"/>
        <v>CALABAR-KATSINA</v>
      </c>
      <c r="E577" s="23" t="s">
        <v>131</v>
      </c>
      <c r="F577" s="23" t="str">
        <f>_xlfn.XLOOKUP(Table2[[#This Row],[State]],[1]!Table1[States],[1]!Table1[Geo Zones])</f>
        <v>North West</v>
      </c>
      <c r="G577" s="14">
        <v>2293</v>
      </c>
      <c r="H577" s="12">
        <v>0</v>
      </c>
      <c r="I577" s="24">
        <f t="shared" si="151"/>
        <v>0</v>
      </c>
      <c r="J577" s="25">
        <f t="shared" si="137"/>
        <v>0</v>
      </c>
      <c r="K577" s="12">
        <v>0</v>
      </c>
      <c r="L577" s="24">
        <f t="shared" si="152"/>
        <v>0</v>
      </c>
      <c r="M577" s="25">
        <f t="shared" si="138"/>
        <v>0</v>
      </c>
      <c r="N577" s="12">
        <v>0</v>
      </c>
      <c r="O577" s="24">
        <f t="shared" si="139"/>
        <v>0</v>
      </c>
      <c r="P577" s="25">
        <f t="shared" si="140"/>
        <v>0</v>
      </c>
      <c r="Q577" s="14">
        <v>361148</v>
      </c>
      <c r="R577" s="24">
        <f t="shared" si="141"/>
        <v>433377.6</v>
      </c>
      <c r="S577" s="25">
        <f t="shared" si="142"/>
        <v>465880.92</v>
      </c>
      <c r="T577" s="33">
        <v>582496</v>
      </c>
      <c r="U577" s="24">
        <f t="shared" si="143"/>
        <v>698995.19999999995</v>
      </c>
      <c r="V577" s="25">
        <f t="shared" si="144"/>
        <v>751419.84</v>
      </c>
      <c r="W577" s="33">
        <v>698996</v>
      </c>
      <c r="X577" s="24">
        <f t="shared" si="145"/>
        <v>838795.2</v>
      </c>
      <c r="Y577" s="25">
        <f t="shared" si="146"/>
        <v>901704.84</v>
      </c>
      <c r="Z577" s="14">
        <v>815495</v>
      </c>
      <c r="AA577" s="24">
        <f t="shared" si="147"/>
        <v>978594</v>
      </c>
      <c r="AB577" s="25">
        <f t="shared" si="148"/>
        <v>1051988.55</v>
      </c>
      <c r="AC577" s="14">
        <v>978594</v>
      </c>
      <c r="AD577" s="27">
        <f t="shared" si="149"/>
        <v>1174312.8</v>
      </c>
      <c r="AE577" s="28">
        <f t="shared" si="150"/>
        <v>1262386.26</v>
      </c>
    </row>
    <row r="578" spans="1:31" x14ac:dyDescent="0.25">
      <c r="A578" s="31">
        <v>165</v>
      </c>
      <c r="B578" s="12" t="s">
        <v>124</v>
      </c>
      <c r="C578" s="32" t="s">
        <v>285</v>
      </c>
      <c r="D578" s="23" t="str">
        <f t="shared" ref="D578:D641" si="153">B578&amp;"-"&amp;C578</f>
        <v>CALABAR-KATSINA ALA</v>
      </c>
      <c r="E578" s="23" t="s">
        <v>167</v>
      </c>
      <c r="F578" s="23" t="str">
        <f>_xlfn.XLOOKUP(Table2[[#This Row],[State]],[1]!Table1[States],[1]!Table1[Geo Zones])</f>
        <v>North Central</v>
      </c>
      <c r="G578" s="14">
        <v>780</v>
      </c>
      <c r="H578" s="12">
        <v>0</v>
      </c>
      <c r="I578" s="24">
        <f t="shared" si="151"/>
        <v>0</v>
      </c>
      <c r="J578" s="25">
        <f t="shared" si="137"/>
        <v>0</v>
      </c>
      <c r="K578" s="12">
        <v>0</v>
      </c>
      <c r="L578" s="24">
        <f t="shared" si="152"/>
        <v>0</v>
      </c>
      <c r="M578" s="25">
        <f t="shared" si="138"/>
        <v>0</v>
      </c>
      <c r="N578" s="12">
        <v>0</v>
      </c>
      <c r="O578" s="24">
        <f t="shared" si="139"/>
        <v>0</v>
      </c>
      <c r="P578" s="25">
        <f t="shared" si="140"/>
        <v>0</v>
      </c>
      <c r="Q578" s="14">
        <v>180165</v>
      </c>
      <c r="R578" s="24">
        <f t="shared" si="141"/>
        <v>216198</v>
      </c>
      <c r="S578" s="25">
        <f t="shared" si="142"/>
        <v>232412.85</v>
      </c>
      <c r="T578" s="33">
        <v>290589</v>
      </c>
      <c r="U578" s="24">
        <f t="shared" si="143"/>
        <v>348706.8</v>
      </c>
      <c r="V578" s="25">
        <f t="shared" si="144"/>
        <v>374859.81</v>
      </c>
      <c r="W578" s="33">
        <v>348706</v>
      </c>
      <c r="X578" s="24">
        <f t="shared" si="145"/>
        <v>418447.2</v>
      </c>
      <c r="Y578" s="25">
        <f t="shared" si="146"/>
        <v>449830.74</v>
      </c>
      <c r="Z578" s="14">
        <v>406824</v>
      </c>
      <c r="AA578" s="24">
        <f t="shared" si="147"/>
        <v>488188.8</v>
      </c>
      <c r="AB578" s="25">
        <f t="shared" si="148"/>
        <v>524802.96</v>
      </c>
      <c r="AC578" s="14">
        <v>488189</v>
      </c>
      <c r="AD578" s="27">
        <f t="shared" si="149"/>
        <v>585826.79999999993</v>
      </c>
      <c r="AE578" s="28">
        <f t="shared" si="150"/>
        <v>629763.80999999994</v>
      </c>
    </row>
    <row r="579" spans="1:31" x14ac:dyDescent="0.25">
      <c r="A579" s="31">
        <v>166</v>
      </c>
      <c r="B579" s="12" t="s">
        <v>124</v>
      </c>
      <c r="C579" s="32" t="s">
        <v>286</v>
      </c>
      <c r="D579" s="23" t="str">
        <f t="shared" si="153"/>
        <v>CALABAR-KAURA</v>
      </c>
      <c r="E579" s="23" t="s">
        <v>163</v>
      </c>
      <c r="F579" s="23" t="str">
        <f>_xlfn.XLOOKUP(Table2[[#This Row],[State]],[1]!Table1[States],[1]!Table1[Geo Zones])</f>
        <v>North West</v>
      </c>
      <c r="G579" s="14">
        <v>1429</v>
      </c>
      <c r="H579" s="12">
        <v>0</v>
      </c>
      <c r="I579" s="24">
        <f t="shared" si="151"/>
        <v>0</v>
      </c>
      <c r="J579" s="25">
        <f t="shared" ref="J579:J642" si="154">I579+(I579*0.075)</f>
        <v>0</v>
      </c>
      <c r="K579" s="12">
        <v>0</v>
      </c>
      <c r="L579" s="24">
        <f t="shared" si="152"/>
        <v>0</v>
      </c>
      <c r="M579" s="25">
        <f t="shared" ref="M579:M642" si="155">L579+(L579*0.075)</f>
        <v>0</v>
      </c>
      <c r="N579" s="12">
        <v>0</v>
      </c>
      <c r="O579" s="24">
        <f t="shared" ref="O579:O642" si="156">N579*1.2</f>
        <v>0</v>
      </c>
      <c r="P579" s="25">
        <f t="shared" ref="P579:P642" si="157">O579+(O579*0.075)</f>
        <v>0</v>
      </c>
      <c r="Q579" s="14">
        <v>265146</v>
      </c>
      <c r="R579" s="24">
        <f t="shared" ref="R579:R642" si="158">Q579*1.2</f>
        <v>318175.2</v>
      </c>
      <c r="S579" s="25">
        <f t="shared" ref="S579:S642" si="159">R579+(R579*0.075)</f>
        <v>342038.34</v>
      </c>
      <c r="T579" s="33">
        <v>427656</v>
      </c>
      <c r="U579" s="24">
        <f t="shared" ref="U579:U642" si="160">T579*1.2</f>
        <v>513187.19999999995</v>
      </c>
      <c r="V579" s="25">
        <f t="shared" ref="V579:V642" si="161">U579+(U579*0.075)</f>
        <v>551676.24</v>
      </c>
      <c r="W579" s="33">
        <v>513187</v>
      </c>
      <c r="X579" s="24">
        <f t="shared" ref="X579:X642" si="162">W579*1.2</f>
        <v>615824.4</v>
      </c>
      <c r="Y579" s="25">
        <f t="shared" ref="Y579:Y642" si="163">X579+(X579*0.075)</f>
        <v>662011.23</v>
      </c>
      <c r="Z579" s="14">
        <v>598718</v>
      </c>
      <c r="AA579" s="24">
        <f t="shared" ref="AA579:AA642" si="164">Z579*1.2</f>
        <v>718461.6</v>
      </c>
      <c r="AB579" s="25">
        <f t="shared" ref="AB579:AB642" si="165">AA579+(AA579*0.075)</f>
        <v>772346.22</v>
      </c>
      <c r="AC579" s="14">
        <v>718461</v>
      </c>
      <c r="AD579" s="27">
        <f t="shared" ref="AD579:AD642" si="166">AC579*1.2</f>
        <v>862153.2</v>
      </c>
      <c r="AE579" s="28">
        <f t="shared" ref="AE579:AE642" si="167">AD579+(AD579*0.075)</f>
        <v>926814.69</v>
      </c>
    </row>
    <row r="580" spans="1:31" x14ac:dyDescent="0.25">
      <c r="A580" s="31">
        <v>167</v>
      </c>
      <c r="B580" s="12" t="s">
        <v>124</v>
      </c>
      <c r="C580" s="32" t="s">
        <v>287</v>
      </c>
      <c r="D580" s="23" t="str">
        <f t="shared" si="153"/>
        <v>CALABAR-KEBBE</v>
      </c>
      <c r="E580" s="23" t="s">
        <v>288</v>
      </c>
      <c r="F580" s="23" t="str">
        <f>_xlfn.XLOOKUP(Table2[[#This Row],[State]],[1]!Table1[States],[1]!Table1[Geo Zones])</f>
        <v>North West</v>
      </c>
      <c r="G580" s="14">
        <v>2306</v>
      </c>
      <c r="H580" s="12">
        <v>0</v>
      </c>
      <c r="I580" s="24">
        <f t="shared" si="151"/>
        <v>0</v>
      </c>
      <c r="J580" s="25">
        <f t="shared" si="154"/>
        <v>0</v>
      </c>
      <c r="K580" s="12">
        <v>0</v>
      </c>
      <c r="L580" s="24">
        <f t="shared" si="152"/>
        <v>0</v>
      </c>
      <c r="M580" s="25">
        <f t="shared" si="155"/>
        <v>0</v>
      </c>
      <c r="N580" s="12">
        <v>0</v>
      </c>
      <c r="O580" s="24">
        <f t="shared" si="156"/>
        <v>0</v>
      </c>
      <c r="P580" s="25">
        <f t="shared" si="157"/>
        <v>0</v>
      </c>
      <c r="Q580" s="14">
        <v>362976</v>
      </c>
      <c r="R580" s="24">
        <f t="shared" si="158"/>
        <v>435571.20000000001</v>
      </c>
      <c r="S580" s="25">
        <f t="shared" si="159"/>
        <v>468239.04000000004</v>
      </c>
      <c r="T580" s="33">
        <v>585446</v>
      </c>
      <c r="U580" s="24">
        <f t="shared" si="160"/>
        <v>702535.2</v>
      </c>
      <c r="V580" s="25">
        <f t="shared" si="161"/>
        <v>755225.34</v>
      </c>
      <c r="W580" s="33">
        <v>702535</v>
      </c>
      <c r="X580" s="24">
        <f t="shared" si="162"/>
        <v>843042</v>
      </c>
      <c r="Y580" s="25">
        <f t="shared" si="163"/>
        <v>906270.15</v>
      </c>
      <c r="Z580" s="14">
        <v>819624</v>
      </c>
      <c r="AA580" s="24">
        <f t="shared" si="164"/>
        <v>983548.79999999993</v>
      </c>
      <c r="AB580" s="25">
        <f t="shared" si="165"/>
        <v>1057314.96</v>
      </c>
      <c r="AC580" s="14">
        <v>983549</v>
      </c>
      <c r="AD580" s="27">
        <f t="shared" si="166"/>
        <v>1180258.8</v>
      </c>
      <c r="AE580" s="28">
        <f t="shared" si="167"/>
        <v>1268778.21</v>
      </c>
    </row>
    <row r="581" spans="1:31" x14ac:dyDescent="0.25">
      <c r="A581" s="31">
        <v>168</v>
      </c>
      <c r="B581" s="12" t="s">
        <v>124</v>
      </c>
      <c r="C581" s="32" t="s">
        <v>289</v>
      </c>
      <c r="D581" s="23" t="str">
        <f t="shared" si="153"/>
        <v>CALABAR-KEBBI</v>
      </c>
      <c r="E581" s="23" t="s">
        <v>288</v>
      </c>
      <c r="F581" s="23" t="str">
        <f>_xlfn.XLOOKUP(Table2[[#This Row],[State]],[1]!Table1[States],[1]!Table1[Geo Zones])</f>
        <v>North West</v>
      </c>
      <c r="G581" s="14">
        <v>2370</v>
      </c>
      <c r="H581" s="12">
        <v>0</v>
      </c>
      <c r="I581" s="24">
        <f t="shared" ref="I581:I644" si="168">H581*1.2</f>
        <v>0</v>
      </c>
      <c r="J581" s="25">
        <f t="shared" si="154"/>
        <v>0</v>
      </c>
      <c r="K581" s="12">
        <v>0</v>
      </c>
      <c r="L581" s="24">
        <f t="shared" ref="L581:L644" si="169">K581*1.2</f>
        <v>0</v>
      </c>
      <c r="M581" s="25">
        <f t="shared" si="155"/>
        <v>0</v>
      </c>
      <c r="N581" s="12">
        <v>0</v>
      </c>
      <c r="O581" s="24">
        <f t="shared" si="156"/>
        <v>0</v>
      </c>
      <c r="P581" s="25">
        <f t="shared" si="157"/>
        <v>0</v>
      </c>
      <c r="Q581" s="14">
        <v>359156</v>
      </c>
      <c r="R581" s="24">
        <f t="shared" si="158"/>
        <v>430987.2</v>
      </c>
      <c r="S581" s="25">
        <f t="shared" si="159"/>
        <v>463311.24</v>
      </c>
      <c r="T581" s="33">
        <v>579283</v>
      </c>
      <c r="U581" s="24">
        <f t="shared" si="160"/>
        <v>695139.6</v>
      </c>
      <c r="V581" s="25">
        <f t="shared" si="161"/>
        <v>747275.07</v>
      </c>
      <c r="W581" s="33">
        <v>695140</v>
      </c>
      <c r="X581" s="24">
        <f t="shared" si="162"/>
        <v>834168</v>
      </c>
      <c r="Y581" s="25">
        <f t="shared" si="163"/>
        <v>896730.6</v>
      </c>
      <c r="Z581" s="14">
        <v>810997</v>
      </c>
      <c r="AA581" s="24">
        <f t="shared" si="164"/>
        <v>973196.39999999991</v>
      </c>
      <c r="AB581" s="25">
        <f t="shared" si="165"/>
        <v>1046186.1299999999</v>
      </c>
      <c r="AC581" s="14">
        <v>973196</v>
      </c>
      <c r="AD581" s="27">
        <f t="shared" si="166"/>
        <v>1167835.2</v>
      </c>
      <c r="AE581" s="28">
        <f t="shared" si="167"/>
        <v>1255422.8399999999</v>
      </c>
    </row>
    <row r="582" spans="1:31" x14ac:dyDescent="0.25">
      <c r="A582" s="31">
        <v>169</v>
      </c>
      <c r="B582" s="12" t="s">
        <v>124</v>
      </c>
      <c r="C582" s="32" t="s">
        <v>290</v>
      </c>
      <c r="D582" s="23" t="str">
        <f t="shared" si="153"/>
        <v>CALABAR-KEFFI</v>
      </c>
      <c r="E582" s="23" t="s">
        <v>67</v>
      </c>
      <c r="F582" s="23" t="str">
        <f>_xlfn.XLOOKUP(Table2[[#This Row],[State]],[1]!Table1[States],[1]!Table1[Geo Zones])</f>
        <v>North Central</v>
      </c>
      <c r="G582" s="14">
        <v>1180</v>
      </c>
      <c r="H582" s="12">
        <v>0</v>
      </c>
      <c r="I582" s="24">
        <f t="shared" si="168"/>
        <v>0</v>
      </c>
      <c r="J582" s="25">
        <f t="shared" si="154"/>
        <v>0</v>
      </c>
      <c r="K582" s="12">
        <v>0</v>
      </c>
      <c r="L582" s="24">
        <f t="shared" si="169"/>
        <v>0</v>
      </c>
      <c r="M582" s="25">
        <f t="shared" si="155"/>
        <v>0</v>
      </c>
      <c r="N582" s="12">
        <v>0</v>
      </c>
      <c r="O582" s="24">
        <f t="shared" si="156"/>
        <v>0</v>
      </c>
      <c r="P582" s="25">
        <f t="shared" si="157"/>
        <v>0</v>
      </c>
      <c r="Q582" s="14">
        <v>240220</v>
      </c>
      <c r="R582" s="24">
        <f t="shared" si="158"/>
        <v>288264</v>
      </c>
      <c r="S582" s="25">
        <f t="shared" si="159"/>
        <v>309883.8</v>
      </c>
      <c r="T582" s="33">
        <v>387451</v>
      </c>
      <c r="U582" s="24">
        <f t="shared" si="160"/>
        <v>464941.2</v>
      </c>
      <c r="V582" s="25">
        <f t="shared" si="161"/>
        <v>499811.79000000004</v>
      </c>
      <c r="W582" s="33">
        <v>464942</v>
      </c>
      <c r="X582" s="24">
        <f t="shared" si="162"/>
        <v>557930.4</v>
      </c>
      <c r="Y582" s="25">
        <f t="shared" si="163"/>
        <v>599775.18000000005</v>
      </c>
      <c r="Z582" s="14">
        <v>542432</v>
      </c>
      <c r="AA582" s="24">
        <f t="shared" si="164"/>
        <v>650918.40000000002</v>
      </c>
      <c r="AB582" s="25">
        <f t="shared" si="165"/>
        <v>699737.28</v>
      </c>
      <c r="AC582" s="14">
        <v>650918</v>
      </c>
      <c r="AD582" s="27">
        <f t="shared" si="166"/>
        <v>781101.6</v>
      </c>
      <c r="AE582" s="28">
        <f t="shared" si="167"/>
        <v>839684.22</v>
      </c>
    </row>
    <row r="583" spans="1:31" x14ac:dyDescent="0.25">
      <c r="A583" s="31">
        <v>170</v>
      </c>
      <c r="B583" s="12" t="s">
        <v>124</v>
      </c>
      <c r="C583" s="32" t="s">
        <v>292</v>
      </c>
      <c r="D583" s="23" t="str">
        <f t="shared" si="153"/>
        <v>CALABAR-KIRIKIRI</v>
      </c>
      <c r="E583" s="23" t="s">
        <v>31</v>
      </c>
      <c r="F583" s="23" t="str">
        <f>_xlfn.XLOOKUP(Table2[[#This Row],[State]],[1]!Table1[States],[1]!Table1[Geo Zones])</f>
        <v>South West</v>
      </c>
      <c r="G583" s="14">
        <v>1508</v>
      </c>
      <c r="H583" s="12">
        <v>0</v>
      </c>
      <c r="I583" s="24">
        <f t="shared" si="168"/>
        <v>0</v>
      </c>
      <c r="J583" s="25">
        <f t="shared" si="154"/>
        <v>0</v>
      </c>
      <c r="K583" s="12">
        <v>0</v>
      </c>
      <c r="L583" s="24">
        <f t="shared" si="169"/>
        <v>0</v>
      </c>
      <c r="M583" s="25">
        <f t="shared" si="155"/>
        <v>0</v>
      </c>
      <c r="N583" s="12">
        <v>0</v>
      </c>
      <c r="O583" s="24">
        <f t="shared" si="156"/>
        <v>0</v>
      </c>
      <c r="P583" s="25">
        <f t="shared" si="157"/>
        <v>0</v>
      </c>
      <c r="Q583" s="14">
        <v>283432</v>
      </c>
      <c r="R583" s="24">
        <f t="shared" si="158"/>
        <v>340118.39999999997</v>
      </c>
      <c r="S583" s="25">
        <f t="shared" si="159"/>
        <v>365627.27999999997</v>
      </c>
      <c r="T583" s="33">
        <v>457149</v>
      </c>
      <c r="U583" s="24">
        <f t="shared" si="160"/>
        <v>548578.79999999993</v>
      </c>
      <c r="V583" s="25">
        <f t="shared" si="161"/>
        <v>589722.21</v>
      </c>
      <c r="W583" s="33">
        <v>548579</v>
      </c>
      <c r="X583" s="24">
        <f t="shared" si="162"/>
        <v>658294.79999999993</v>
      </c>
      <c r="Y583" s="25">
        <f t="shared" si="163"/>
        <v>707666.90999999992</v>
      </c>
      <c r="Z583" s="14">
        <v>640009</v>
      </c>
      <c r="AA583" s="24">
        <f t="shared" si="164"/>
        <v>768010.79999999993</v>
      </c>
      <c r="AB583" s="25">
        <f t="shared" si="165"/>
        <v>825611.60999999987</v>
      </c>
      <c r="AC583" s="14">
        <v>768011</v>
      </c>
      <c r="AD583" s="27">
        <f t="shared" si="166"/>
        <v>921613.2</v>
      </c>
      <c r="AE583" s="28">
        <f t="shared" si="167"/>
        <v>990734.19</v>
      </c>
    </row>
    <row r="584" spans="1:31" x14ac:dyDescent="0.25">
      <c r="A584" s="31">
        <v>171</v>
      </c>
      <c r="B584" s="12" t="s">
        <v>124</v>
      </c>
      <c r="C584" s="32" t="s">
        <v>293</v>
      </c>
      <c r="D584" s="23" t="str">
        <f t="shared" si="153"/>
        <v>CALABAR-KISHI</v>
      </c>
      <c r="E584" s="23" t="s">
        <v>105</v>
      </c>
      <c r="F584" s="23" t="str">
        <f>_xlfn.XLOOKUP(Table2[[#This Row],[State]],[1]!Table1[States],[1]!Table1[Geo Zones])</f>
        <v>North Central</v>
      </c>
      <c r="G584" s="14">
        <v>1730</v>
      </c>
      <c r="H584" s="12">
        <v>0</v>
      </c>
      <c r="I584" s="24">
        <f t="shared" si="168"/>
        <v>0</v>
      </c>
      <c r="J584" s="25">
        <f t="shared" si="154"/>
        <v>0</v>
      </c>
      <c r="K584" s="12">
        <v>0</v>
      </c>
      <c r="L584" s="24">
        <f t="shared" si="169"/>
        <v>0</v>
      </c>
      <c r="M584" s="25">
        <f t="shared" si="155"/>
        <v>0</v>
      </c>
      <c r="N584" s="12">
        <v>0</v>
      </c>
      <c r="O584" s="24">
        <f t="shared" si="156"/>
        <v>0</v>
      </c>
      <c r="P584" s="25">
        <f t="shared" si="157"/>
        <v>0</v>
      </c>
      <c r="Q584" s="14">
        <v>320004</v>
      </c>
      <c r="R584" s="24">
        <f t="shared" si="158"/>
        <v>384004.8</v>
      </c>
      <c r="S584" s="25">
        <f t="shared" si="159"/>
        <v>412805.16</v>
      </c>
      <c r="T584" s="33">
        <v>516136</v>
      </c>
      <c r="U584" s="24">
        <f t="shared" si="160"/>
        <v>619363.19999999995</v>
      </c>
      <c r="V584" s="25">
        <f t="shared" si="161"/>
        <v>665815.43999999994</v>
      </c>
      <c r="W584" s="33">
        <v>619363</v>
      </c>
      <c r="X584" s="24">
        <f t="shared" si="162"/>
        <v>743235.6</v>
      </c>
      <c r="Y584" s="25">
        <f t="shared" si="163"/>
        <v>798978.27</v>
      </c>
      <c r="Z584" s="14">
        <v>722591</v>
      </c>
      <c r="AA584" s="24">
        <f t="shared" si="164"/>
        <v>867109.2</v>
      </c>
      <c r="AB584" s="25">
        <f t="shared" si="165"/>
        <v>932142.3899999999</v>
      </c>
      <c r="AC584" s="14">
        <v>867109</v>
      </c>
      <c r="AD584" s="27">
        <f t="shared" si="166"/>
        <v>1040530.7999999999</v>
      </c>
      <c r="AE584" s="28">
        <f t="shared" si="167"/>
        <v>1118570.6099999999</v>
      </c>
    </row>
    <row r="585" spans="1:31" x14ac:dyDescent="0.25">
      <c r="A585" s="31">
        <v>172</v>
      </c>
      <c r="B585" s="12" t="s">
        <v>124</v>
      </c>
      <c r="C585" s="32" t="s">
        <v>294</v>
      </c>
      <c r="D585" s="23" t="str">
        <f t="shared" si="153"/>
        <v>CALABAR-KOKO</v>
      </c>
      <c r="E585" s="23" t="s">
        <v>116</v>
      </c>
      <c r="F585" s="23" t="str">
        <f>_xlfn.XLOOKUP(Table2[[#This Row],[State]],[1]!Table1[States],[1]!Table1[Geo Zones])</f>
        <v>North West</v>
      </c>
      <c r="G585" s="14">
        <v>2211</v>
      </c>
      <c r="H585" s="12">
        <v>0</v>
      </c>
      <c r="I585" s="24">
        <f t="shared" si="168"/>
        <v>0</v>
      </c>
      <c r="J585" s="25">
        <f t="shared" si="154"/>
        <v>0</v>
      </c>
      <c r="K585" s="12">
        <v>0</v>
      </c>
      <c r="L585" s="24">
        <f t="shared" si="169"/>
        <v>0</v>
      </c>
      <c r="M585" s="25">
        <f t="shared" si="155"/>
        <v>0</v>
      </c>
      <c r="N585" s="12">
        <v>0</v>
      </c>
      <c r="O585" s="24">
        <f t="shared" si="156"/>
        <v>0</v>
      </c>
      <c r="P585" s="25">
        <f t="shared" si="157"/>
        <v>0</v>
      </c>
      <c r="Q585" s="14">
        <v>361148</v>
      </c>
      <c r="R585" s="24">
        <f t="shared" si="158"/>
        <v>433377.6</v>
      </c>
      <c r="S585" s="25">
        <f t="shared" si="159"/>
        <v>465880.92</v>
      </c>
      <c r="T585" s="33">
        <v>582496</v>
      </c>
      <c r="U585" s="24">
        <f t="shared" si="160"/>
        <v>698995.19999999995</v>
      </c>
      <c r="V585" s="25">
        <f t="shared" si="161"/>
        <v>751419.84</v>
      </c>
      <c r="W585" s="33">
        <v>698996</v>
      </c>
      <c r="X585" s="24">
        <f t="shared" si="162"/>
        <v>838795.2</v>
      </c>
      <c r="Y585" s="25">
        <f t="shared" si="163"/>
        <v>901704.84</v>
      </c>
      <c r="Z585" s="14">
        <v>815495</v>
      </c>
      <c r="AA585" s="24">
        <f t="shared" si="164"/>
        <v>978594</v>
      </c>
      <c r="AB585" s="25">
        <f t="shared" si="165"/>
        <v>1051988.55</v>
      </c>
      <c r="AC585" s="14">
        <v>978594</v>
      </c>
      <c r="AD585" s="27">
        <f t="shared" si="166"/>
        <v>1174312.8</v>
      </c>
      <c r="AE585" s="28">
        <f t="shared" si="167"/>
        <v>1262386.26</v>
      </c>
    </row>
    <row r="586" spans="1:31" x14ac:dyDescent="0.25">
      <c r="A586" s="31">
        <v>173</v>
      </c>
      <c r="B586" s="12" t="s">
        <v>124</v>
      </c>
      <c r="C586" s="32" t="s">
        <v>295</v>
      </c>
      <c r="D586" s="23" t="str">
        <f t="shared" si="153"/>
        <v>CALABAR-KONTAGORA</v>
      </c>
      <c r="E586" s="23" t="s">
        <v>95</v>
      </c>
      <c r="F586" s="23" t="str">
        <f>_xlfn.XLOOKUP(Table2[[#This Row],[State]],[1]!Table1[States],[1]!Table1[Geo Zones])</f>
        <v>North Central</v>
      </c>
      <c r="G586" s="14">
        <v>1866</v>
      </c>
      <c r="H586" s="12">
        <v>0</v>
      </c>
      <c r="I586" s="24">
        <f t="shared" si="168"/>
        <v>0</v>
      </c>
      <c r="J586" s="25">
        <f t="shared" si="154"/>
        <v>0</v>
      </c>
      <c r="K586" s="12">
        <v>0</v>
      </c>
      <c r="L586" s="24">
        <f t="shared" si="169"/>
        <v>0</v>
      </c>
      <c r="M586" s="25">
        <f t="shared" si="155"/>
        <v>0</v>
      </c>
      <c r="N586" s="12">
        <v>0</v>
      </c>
      <c r="O586" s="24">
        <f t="shared" si="156"/>
        <v>0</v>
      </c>
      <c r="P586" s="25">
        <f t="shared" si="157"/>
        <v>0</v>
      </c>
      <c r="Q586" s="14">
        <v>293490</v>
      </c>
      <c r="R586" s="24">
        <f t="shared" si="158"/>
        <v>352188</v>
      </c>
      <c r="S586" s="25">
        <f t="shared" si="159"/>
        <v>378602.1</v>
      </c>
      <c r="T586" s="33">
        <v>473371</v>
      </c>
      <c r="U586" s="24">
        <f t="shared" si="160"/>
        <v>568045.19999999995</v>
      </c>
      <c r="V586" s="25">
        <f t="shared" si="161"/>
        <v>610648.59</v>
      </c>
      <c r="W586" s="33">
        <v>568045</v>
      </c>
      <c r="X586" s="24">
        <f t="shared" si="162"/>
        <v>681654</v>
      </c>
      <c r="Y586" s="25">
        <f t="shared" si="163"/>
        <v>732778.05</v>
      </c>
      <c r="Z586" s="14">
        <v>662719</v>
      </c>
      <c r="AA586" s="24">
        <f t="shared" si="164"/>
        <v>795262.79999999993</v>
      </c>
      <c r="AB586" s="25">
        <f t="shared" si="165"/>
        <v>854907.50999999989</v>
      </c>
      <c r="AC586" s="14">
        <v>795263</v>
      </c>
      <c r="AD586" s="27">
        <f t="shared" si="166"/>
        <v>954315.6</v>
      </c>
      <c r="AE586" s="28">
        <f t="shared" si="167"/>
        <v>1025889.27</v>
      </c>
    </row>
    <row r="587" spans="1:31" x14ac:dyDescent="0.25">
      <c r="A587" s="31">
        <v>174</v>
      </c>
      <c r="B587" s="12" t="s">
        <v>124</v>
      </c>
      <c r="C587" s="32" t="s">
        <v>296</v>
      </c>
      <c r="D587" s="23" t="str">
        <f t="shared" si="153"/>
        <v>CALABAR-KWALE</v>
      </c>
      <c r="E587" s="23" t="s">
        <v>28</v>
      </c>
      <c r="F587" s="23" t="str">
        <f>_xlfn.XLOOKUP(Table2[[#This Row],[State]],[1]!Table1[States],[1]!Table1[Geo Zones])</f>
        <v>South South</v>
      </c>
      <c r="G587" s="14">
        <v>1638</v>
      </c>
      <c r="H587" s="12">
        <v>0</v>
      </c>
      <c r="I587" s="24">
        <f t="shared" si="168"/>
        <v>0</v>
      </c>
      <c r="J587" s="25">
        <f t="shared" si="154"/>
        <v>0</v>
      </c>
      <c r="K587" s="12">
        <v>0</v>
      </c>
      <c r="L587" s="24">
        <f t="shared" si="169"/>
        <v>0</v>
      </c>
      <c r="M587" s="25">
        <f t="shared" si="155"/>
        <v>0</v>
      </c>
      <c r="N587" s="12">
        <v>0</v>
      </c>
      <c r="O587" s="24">
        <f t="shared" si="156"/>
        <v>0</v>
      </c>
      <c r="P587" s="25">
        <f t="shared" si="157"/>
        <v>0</v>
      </c>
      <c r="Q587" s="14">
        <v>292575</v>
      </c>
      <c r="R587" s="24">
        <f t="shared" si="158"/>
        <v>351090</v>
      </c>
      <c r="S587" s="25">
        <f t="shared" si="159"/>
        <v>377421.75</v>
      </c>
      <c r="T587" s="33">
        <v>471896</v>
      </c>
      <c r="U587" s="24">
        <f t="shared" si="160"/>
        <v>566275.19999999995</v>
      </c>
      <c r="V587" s="25">
        <f t="shared" si="161"/>
        <v>608745.84</v>
      </c>
      <c r="W587" s="33">
        <v>566275</v>
      </c>
      <c r="X587" s="24">
        <f t="shared" si="162"/>
        <v>679530</v>
      </c>
      <c r="Y587" s="25">
        <f t="shared" si="163"/>
        <v>730494.75</v>
      </c>
      <c r="Z587" s="14">
        <v>660654</v>
      </c>
      <c r="AA587" s="24">
        <f t="shared" si="164"/>
        <v>792784.79999999993</v>
      </c>
      <c r="AB587" s="25">
        <f t="shared" si="165"/>
        <v>852243.65999999992</v>
      </c>
      <c r="AC587" s="14">
        <v>792785</v>
      </c>
      <c r="AD587" s="27">
        <f t="shared" si="166"/>
        <v>951342</v>
      </c>
      <c r="AE587" s="28">
        <f t="shared" si="167"/>
        <v>1022692.65</v>
      </c>
    </row>
    <row r="588" spans="1:31" x14ac:dyDescent="0.25">
      <c r="A588" s="31">
        <v>175</v>
      </c>
      <c r="B588" s="12" t="s">
        <v>124</v>
      </c>
      <c r="C588" s="32" t="s">
        <v>297</v>
      </c>
      <c r="D588" s="23" t="str">
        <f t="shared" si="153"/>
        <v>CALABAR-LAFIA</v>
      </c>
      <c r="E588" s="23" t="s">
        <v>67</v>
      </c>
      <c r="F588" s="23" t="str">
        <f>_xlfn.XLOOKUP(Table2[[#This Row],[State]],[1]!Table1[States],[1]!Table1[Geo Zones])</f>
        <v>North Central</v>
      </c>
      <c r="G588" s="14">
        <v>1040</v>
      </c>
      <c r="H588" s="12">
        <v>0</v>
      </c>
      <c r="I588" s="24">
        <f t="shared" si="168"/>
        <v>0</v>
      </c>
      <c r="J588" s="25">
        <f t="shared" si="154"/>
        <v>0</v>
      </c>
      <c r="K588" s="12">
        <v>0</v>
      </c>
      <c r="L588" s="24">
        <f t="shared" si="169"/>
        <v>0</v>
      </c>
      <c r="M588" s="25">
        <f t="shared" si="155"/>
        <v>0</v>
      </c>
      <c r="N588" s="12">
        <v>0</v>
      </c>
      <c r="O588" s="24">
        <f t="shared" si="156"/>
        <v>0</v>
      </c>
      <c r="P588" s="25">
        <f t="shared" si="157"/>
        <v>0</v>
      </c>
      <c r="Q588" s="14">
        <v>226361</v>
      </c>
      <c r="R588" s="24">
        <f t="shared" si="158"/>
        <v>271633.2</v>
      </c>
      <c r="S588" s="25">
        <f t="shared" si="159"/>
        <v>292005.69</v>
      </c>
      <c r="T588" s="33">
        <v>365098</v>
      </c>
      <c r="U588" s="24">
        <f t="shared" si="160"/>
        <v>438117.6</v>
      </c>
      <c r="V588" s="25">
        <f t="shared" si="161"/>
        <v>470976.42</v>
      </c>
      <c r="W588" s="33">
        <v>438118</v>
      </c>
      <c r="X588" s="24">
        <f t="shared" si="162"/>
        <v>525741.6</v>
      </c>
      <c r="Y588" s="25">
        <f t="shared" si="163"/>
        <v>565172.22</v>
      </c>
      <c r="Z588" s="14">
        <v>511138</v>
      </c>
      <c r="AA588" s="24">
        <f t="shared" si="164"/>
        <v>613365.6</v>
      </c>
      <c r="AB588" s="25">
        <f t="shared" si="165"/>
        <v>659368.02</v>
      </c>
      <c r="AC588" s="14">
        <v>613365</v>
      </c>
      <c r="AD588" s="27">
        <f t="shared" si="166"/>
        <v>736038</v>
      </c>
      <c r="AE588" s="28">
        <f t="shared" si="167"/>
        <v>791240.85</v>
      </c>
    </row>
    <row r="589" spans="1:31" x14ac:dyDescent="0.25">
      <c r="A589" s="31">
        <v>176</v>
      </c>
      <c r="B589" s="12" t="s">
        <v>124</v>
      </c>
      <c r="C589" s="32" t="s">
        <v>298</v>
      </c>
      <c r="D589" s="23" t="str">
        <f t="shared" si="153"/>
        <v>CALABAR-LAGELU</v>
      </c>
      <c r="E589" s="23" t="s">
        <v>97</v>
      </c>
      <c r="F589" s="23" t="str">
        <f>_xlfn.XLOOKUP(Table2[[#This Row],[State]],[1]!Table1[States],[1]!Table1[Geo Zones])</f>
        <v>South West</v>
      </c>
      <c r="G589" s="14">
        <v>1420</v>
      </c>
      <c r="H589" s="12">
        <v>0</v>
      </c>
      <c r="I589" s="24">
        <f t="shared" si="168"/>
        <v>0</v>
      </c>
      <c r="J589" s="25">
        <f t="shared" si="154"/>
        <v>0</v>
      </c>
      <c r="K589" s="12">
        <v>0</v>
      </c>
      <c r="L589" s="24">
        <f t="shared" si="169"/>
        <v>0</v>
      </c>
      <c r="M589" s="25">
        <f t="shared" si="155"/>
        <v>0</v>
      </c>
      <c r="N589" s="12">
        <v>0</v>
      </c>
      <c r="O589" s="24">
        <f t="shared" si="156"/>
        <v>0</v>
      </c>
      <c r="P589" s="25">
        <f t="shared" si="157"/>
        <v>0</v>
      </c>
      <c r="Q589" s="14">
        <v>265146</v>
      </c>
      <c r="R589" s="24">
        <f t="shared" si="158"/>
        <v>318175.2</v>
      </c>
      <c r="S589" s="25">
        <f t="shared" si="159"/>
        <v>342038.34</v>
      </c>
      <c r="T589" s="33">
        <v>427656</v>
      </c>
      <c r="U589" s="24">
        <f t="shared" si="160"/>
        <v>513187.19999999995</v>
      </c>
      <c r="V589" s="25">
        <f t="shared" si="161"/>
        <v>551676.24</v>
      </c>
      <c r="W589" s="33">
        <v>513187</v>
      </c>
      <c r="X589" s="24">
        <f t="shared" si="162"/>
        <v>615824.4</v>
      </c>
      <c r="Y589" s="25">
        <f t="shared" si="163"/>
        <v>662011.23</v>
      </c>
      <c r="Z589" s="14">
        <v>598718</v>
      </c>
      <c r="AA589" s="24">
        <f t="shared" si="164"/>
        <v>718461.6</v>
      </c>
      <c r="AB589" s="25">
        <f t="shared" si="165"/>
        <v>772346.22</v>
      </c>
      <c r="AC589" s="14">
        <v>718461</v>
      </c>
      <c r="AD589" s="27">
        <f t="shared" si="166"/>
        <v>862153.2</v>
      </c>
      <c r="AE589" s="28">
        <f t="shared" si="167"/>
        <v>926814.69</v>
      </c>
    </row>
    <row r="590" spans="1:31" x14ac:dyDescent="0.25">
      <c r="A590" s="31">
        <v>177</v>
      </c>
      <c r="B590" s="12" t="s">
        <v>124</v>
      </c>
      <c r="C590" s="32" t="s">
        <v>14</v>
      </c>
      <c r="D590" s="23" t="str">
        <f t="shared" si="153"/>
        <v>CALABAR-LAGOS</v>
      </c>
      <c r="E590" s="23" t="s">
        <v>31</v>
      </c>
      <c r="F590" s="23" t="str">
        <f>_xlfn.XLOOKUP(Table2[[#This Row],[State]],[1]!Table1[States],[1]!Table1[Geo Zones])</f>
        <v>South West</v>
      </c>
      <c r="G590" s="14">
        <v>1488</v>
      </c>
      <c r="H590" s="12">
        <v>0</v>
      </c>
      <c r="I590" s="24">
        <f t="shared" si="168"/>
        <v>0</v>
      </c>
      <c r="J590" s="25">
        <f t="shared" si="154"/>
        <v>0</v>
      </c>
      <c r="K590" s="12">
        <v>0</v>
      </c>
      <c r="L590" s="24">
        <f t="shared" si="169"/>
        <v>0</v>
      </c>
      <c r="M590" s="25">
        <f t="shared" si="155"/>
        <v>0</v>
      </c>
      <c r="N590" s="12">
        <v>0</v>
      </c>
      <c r="O590" s="24">
        <f t="shared" si="156"/>
        <v>0</v>
      </c>
      <c r="P590" s="25">
        <f t="shared" si="157"/>
        <v>0</v>
      </c>
      <c r="Q590" s="14">
        <v>283432</v>
      </c>
      <c r="R590" s="24">
        <f t="shared" si="158"/>
        <v>340118.39999999997</v>
      </c>
      <c r="S590" s="25">
        <f t="shared" si="159"/>
        <v>365627.27999999997</v>
      </c>
      <c r="T590" s="33">
        <v>457149</v>
      </c>
      <c r="U590" s="24">
        <f t="shared" si="160"/>
        <v>548578.79999999993</v>
      </c>
      <c r="V590" s="25">
        <f t="shared" si="161"/>
        <v>589722.21</v>
      </c>
      <c r="W590" s="33">
        <v>548579</v>
      </c>
      <c r="X590" s="24">
        <f t="shared" si="162"/>
        <v>658294.79999999993</v>
      </c>
      <c r="Y590" s="25">
        <f t="shared" si="163"/>
        <v>707666.90999999992</v>
      </c>
      <c r="Z590" s="14">
        <v>640009</v>
      </c>
      <c r="AA590" s="24">
        <f t="shared" si="164"/>
        <v>768010.79999999993</v>
      </c>
      <c r="AB590" s="25">
        <f t="shared" si="165"/>
        <v>825611.60999999987</v>
      </c>
      <c r="AC590" s="14">
        <v>768011</v>
      </c>
      <c r="AD590" s="27">
        <f t="shared" si="166"/>
        <v>921613.2</v>
      </c>
      <c r="AE590" s="28">
        <f t="shared" si="167"/>
        <v>990734.19</v>
      </c>
    </row>
    <row r="591" spans="1:31" x14ac:dyDescent="0.25">
      <c r="A591" s="31">
        <v>178</v>
      </c>
      <c r="B591" s="12" t="s">
        <v>124</v>
      </c>
      <c r="C591" s="32" t="s">
        <v>299</v>
      </c>
      <c r="D591" s="23" t="str">
        <f t="shared" si="153"/>
        <v>CALABAR-LAGOS ISLAND</v>
      </c>
      <c r="E591" s="23" t="s">
        <v>31</v>
      </c>
      <c r="F591" s="23" t="str">
        <f>_xlfn.XLOOKUP(Table2[[#This Row],[State]],[1]!Table1[States],[1]!Table1[Geo Zones])</f>
        <v>South West</v>
      </c>
      <c r="G591" s="14">
        <v>1511</v>
      </c>
      <c r="H591" s="12">
        <v>0</v>
      </c>
      <c r="I591" s="24">
        <f t="shared" si="168"/>
        <v>0</v>
      </c>
      <c r="J591" s="25">
        <f t="shared" si="154"/>
        <v>0</v>
      </c>
      <c r="K591" s="12">
        <v>0</v>
      </c>
      <c r="L591" s="24">
        <f t="shared" si="169"/>
        <v>0</v>
      </c>
      <c r="M591" s="25">
        <f t="shared" si="155"/>
        <v>0</v>
      </c>
      <c r="N591" s="12">
        <v>0</v>
      </c>
      <c r="O591" s="24">
        <f t="shared" si="156"/>
        <v>0</v>
      </c>
      <c r="P591" s="25">
        <f t="shared" si="157"/>
        <v>0</v>
      </c>
      <c r="Q591" s="14">
        <v>283432</v>
      </c>
      <c r="R591" s="24">
        <f t="shared" si="158"/>
        <v>340118.39999999997</v>
      </c>
      <c r="S591" s="25">
        <f t="shared" si="159"/>
        <v>365627.27999999997</v>
      </c>
      <c r="T591" s="33">
        <v>457149</v>
      </c>
      <c r="U591" s="24">
        <f t="shared" si="160"/>
        <v>548578.79999999993</v>
      </c>
      <c r="V591" s="25">
        <f t="shared" si="161"/>
        <v>589722.21</v>
      </c>
      <c r="W591" s="33">
        <v>548579</v>
      </c>
      <c r="X591" s="24">
        <f t="shared" si="162"/>
        <v>658294.79999999993</v>
      </c>
      <c r="Y591" s="25">
        <f t="shared" si="163"/>
        <v>707666.90999999992</v>
      </c>
      <c r="Z591" s="14">
        <v>640009</v>
      </c>
      <c r="AA591" s="24">
        <f t="shared" si="164"/>
        <v>768010.79999999993</v>
      </c>
      <c r="AB591" s="25">
        <f t="shared" si="165"/>
        <v>825611.60999999987</v>
      </c>
      <c r="AC591" s="14">
        <v>768011</v>
      </c>
      <c r="AD591" s="27">
        <f t="shared" si="166"/>
        <v>921613.2</v>
      </c>
      <c r="AE591" s="28">
        <f t="shared" si="167"/>
        <v>990734.19</v>
      </c>
    </row>
    <row r="592" spans="1:31" x14ac:dyDescent="0.25">
      <c r="A592" s="31">
        <v>179</v>
      </c>
      <c r="B592" s="12" t="s">
        <v>124</v>
      </c>
      <c r="C592" s="32" t="s">
        <v>300</v>
      </c>
      <c r="D592" s="23" t="str">
        <f t="shared" si="153"/>
        <v>CALABAR-LAGOS_</v>
      </c>
      <c r="E592" s="23" t="s">
        <v>31</v>
      </c>
      <c r="F592" s="23" t="str">
        <f>_xlfn.XLOOKUP(Table2[[#This Row],[State]],[1]!Table1[States],[1]!Table1[Geo Zones])</f>
        <v>South West</v>
      </c>
      <c r="G592" s="14">
        <v>1488</v>
      </c>
      <c r="H592" s="12">
        <v>0</v>
      </c>
      <c r="I592" s="24">
        <f t="shared" si="168"/>
        <v>0</v>
      </c>
      <c r="J592" s="25">
        <f t="shared" si="154"/>
        <v>0</v>
      </c>
      <c r="K592" s="12">
        <v>0</v>
      </c>
      <c r="L592" s="24">
        <f t="shared" si="169"/>
        <v>0</v>
      </c>
      <c r="M592" s="25">
        <f t="shared" si="155"/>
        <v>0</v>
      </c>
      <c r="N592" s="12">
        <v>0</v>
      </c>
      <c r="O592" s="24">
        <f t="shared" si="156"/>
        <v>0</v>
      </c>
      <c r="P592" s="25">
        <f t="shared" si="157"/>
        <v>0</v>
      </c>
      <c r="Q592" s="14">
        <v>283432</v>
      </c>
      <c r="R592" s="24">
        <f t="shared" si="158"/>
        <v>340118.39999999997</v>
      </c>
      <c r="S592" s="25">
        <f t="shared" si="159"/>
        <v>365627.27999999997</v>
      </c>
      <c r="T592" s="33">
        <v>457149</v>
      </c>
      <c r="U592" s="24">
        <f t="shared" si="160"/>
        <v>548578.79999999993</v>
      </c>
      <c r="V592" s="25">
        <f t="shared" si="161"/>
        <v>589722.21</v>
      </c>
      <c r="W592" s="33">
        <v>548579</v>
      </c>
      <c r="X592" s="24">
        <f t="shared" si="162"/>
        <v>658294.79999999993</v>
      </c>
      <c r="Y592" s="25">
        <f t="shared" si="163"/>
        <v>707666.90999999992</v>
      </c>
      <c r="Z592" s="14">
        <v>640009</v>
      </c>
      <c r="AA592" s="24">
        <f t="shared" si="164"/>
        <v>768010.79999999993</v>
      </c>
      <c r="AB592" s="25">
        <f t="shared" si="165"/>
        <v>825611.60999999987</v>
      </c>
      <c r="AC592" s="14">
        <v>768011</v>
      </c>
      <c r="AD592" s="27">
        <f t="shared" si="166"/>
        <v>921613.2</v>
      </c>
      <c r="AE592" s="28">
        <f t="shared" si="167"/>
        <v>990734.19</v>
      </c>
    </row>
    <row r="593" spans="1:31" x14ac:dyDescent="0.25">
      <c r="A593" s="31">
        <v>180</v>
      </c>
      <c r="B593" s="12" t="s">
        <v>124</v>
      </c>
      <c r="C593" s="32" t="s">
        <v>301</v>
      </c>
      <c r="D593" s="23" t="str">
        <f t="shared" si="153"/>
        <v>CALABAR-LALUPON</v>
      </c>
      <c r="E593" s="23" t="s">
        <v>97</v>
      </c>
      <c r="F593" s="23" t="str">
        <f>_xlfn.XLOOKUP(Table2[[#This Row],[State]],[1]!Table1[States],[1]!Table1[Geo Zones])</f>
        <v>South West</v>
      </c>
      <c r="G593" s="14">
        <v>1441</v>
      </c>
      <c r="H593" s="12">
        <v>0</v>
      </c>
      <c r="I593" s="24">
        <f t="shared" si="168"/>
        <v>0</v>
      </c>
      <c r="J593" s="25">
        <f t="shared" si="154"/>
        <v>0</v>
      </c>
      <c r="K593" s="12">
        <v>0</v>
      </c>
      <c r="L593" s="24">
        <f t="shared" si="169"/>
        <v>0</v>
      </c>
      <c r="M593" s="25">
        <f t="shared" si="155"/>
        <v>0</v>
      </c>
      <c r="N593" s="12">
        <v>0</v>
      </c>
      <c r="O593" s="24">
        <f t="shared" si="156"/>
        <v>0</v>
      </c>
      <c r="P593" s="25">
        <f t="shared" si="157"/>
        <v>0</v>
      </c>
      <c r="Q593" s="14">
        <v>260575</v>
      </c>
      <c r="R593" s="24">
        <f t="shared" si="158"/>
        <v>312690</v>
      </c>
      <c r="S593" s="25">
        <f t="shared" si="159"/>
        <v>336141.75</v>
      </c>
      <c r="T593" s="33">
        <v>420282</v>
      </c>
      <c r="U593" s="24">
        <f t="shared" si="160"/>
        <v>504338.39999999997</v>
      </c>
      <c r="V593" s="25">
        <f t="shared" si="161"/>
        <v>542163.77999999991</v>
      </c>
      <c r="W593" s="33">
        <v>504339</v>
      </c>
      <c r="X593" s="24">
        <f t="shared" si="162"/>
        <v>605206.79999999993</v>
      </c>
      <c r="Y593" s="25">
        <f t="shared" si="163"/>
        <v>650597.30999999994</v>
      </c>
      <c r="Z593" s="14">
        <v>588395</v>
      </c>
      <c r="AA593" s="24">
        <f t="shared" si="164"/>
        <v>706074</v>
      </c>
      <c r="AB593" s="25">
        <f t="shared" si="165"/>
        <v>759029.55</v>
      </c>
      <c r="AC593" s="14">
        <v>706074</v>
      </c>
      <c r="AD593" s="27">
        <f t="shared" si="166"/>
        <v>847288.79999999993</v>
      </c>
      <c r="AE593" s="28">
        <f t="shared" si="167"/>
        <v>910835.46</v>
      </c>
    </row>
    <row r="594" spans="1:31" x14ac:dyDescent="0.25">
      <c r="A594" s="31">
        <v>181</v>
      </c>
      <c r="B594" s="12" t="s">
        <v>124</v>
      </c>
      <c r="C594" s="32" t="s">
        <v>481</v>
      </c>
      <c r="D594" s="23" t="str">
        <f t="shared" si="153"/>
        <v>CALABAR-LANGTANG S</v>
      </c>
      <c r="E594" s="23" t="s">
        <v>120</v>
      </c>
      <c r="F594" s="23" t="str">
        <f>_xlfn.XLOOKUP(Table2[[#This Row],[State]],[1]!Table1[States],[1]!Table1[Geo Zones])</f>
        <v>North Central</v>
      </c>
      <c r="G594" s="14">
        <v>1304</v>
      </c>
      <c r="H594" s="12">
        <v>0</v>
      </c>
      <c r="I594" s="24">
        <f t="shared" si="168"/>
        <v>0</v>
      </c>
      <c r="J594" s="25">
        <f t="shared" si="154"/>
        <v>0</v>
      </c>
      <c r="K594" s="12">
        <v>0</v>
      </c>
      <c r="L594" s="24">
        <f t="shared" si="169"/>
        <v>0</v>
      </c>
      <c r="M594" s="25">
        <f t="shared" si="155"/>
        <v>0</v>
      </c>
      <c r="N594" s="12">
        <v>0</v>
      </c>
      <c r="O594" s="24">
        <f t="shared" si="156"/>
        <v>0</v>
      </c>
      <c r="P594" s="25">
        <f t="shared" si="157"/>
        <v>0</v>
      </c>
      <c r="Q594" s="14">
        <v>244118</v>
      </c>
      <c r="R594" s="24">
        <f t="shared" si="158"/>
        <v>292941.59999999998</v>
      </c>
      <c r="S594" s="25">
        <f t="shared" si="159"/>
        <v>314912.21999999997</v>
      </c>
      <c r="T594" s="33">
        <v>393738</v>
      </c>
      <c r="U594" s="24">
        <f t="shared" si="160"/>
        <v>472485.6</v>
      </c>
      <c r="V594" s="25">
        <f t="shared" si="161"/>
        <v>507922.01999999996</v>
      </c>
      <c r="W594" s="33">
        <v>472486</v>
      </c>
      <c r="X594" s="24">
        <f t="shared" si="162"/>
        <v>566983.19999999995</v>
      </c>
      <c r="Y594" s="25">
        <f t="shared" si="163"/>
        <v>609506.93999999994</v>
      </c>
      <c r="Z594" s="14">
        <v>551233</v>
      </c>
      <c r="AA594" s="24">
        <f t="shared" si="164"/>
        <v>661479.6</v>
      </c>
      <c r="AB594" s="25">
        <f t="shared" si="165"/>
        <v>711090.57</v>
      </c>
      <c r="AC594" s="14">
        <v>661480</v>
      </c>
      <c r="AD594" s="27">
        <f t="shared" si="166"/>
        <v>793776</v>
      </c>
      <c r="AE594" s="28">
        <f t="shared" si="167"/>
        <v>853309.2</v>
      </c>
    </row>
    <row r="595" spans="1:31" x14ac:dyDescent="0.25">
      <c r="A595" s="31">
        <v>182</v>
      </c>
      <c r="B595" s="12" t="s">
        <v>124</v>
      </c>
      <c r="C595" s="32" t="s">
        <v>303</v>
      </c>
      <c r="D595" s="23" t="str">
        <f t="shared" si="153"/>
        <v>CALABAR-LEKKI</v>
      </c>
      <c r="E595" s="23" t="s">
        <v>31</v>
      </c>
      <c r="F595" s="23" t="str">
        <f>_xlfn.XLOOKUP(Table2[[#This Row],[State]],[1]!Table1[States],[1]!Table1[Geo Zones])</f>
        <v>South West</v>
      </c>
      <c r="G595" s="14">
        <v>1472</v>
      </c>
      <c r="H595" s="12">
        <v>0</v>
      </c>
      <c r="I595" s="24">
        <f t="shared" si="168"/>
        <v>0</v>
      </c>
      <c r="J595" s="25">
        <f t="shared" si="154"/>
        <v>0</v>
      </c>
      <c r="K595" s="12">
        <v>0</v>
      </c>
      <c r="L595" s="24">
        <f t="shared" si="169"/>
        <v>0</v>
      </c>
      <c r="M595" s="25">
        <f t="shared" si="155"/>
        <v>0</v>
      </c>
      <c r="N595" s="12">
        <v>0</v>
      </c>
      <c r="O595" s="24">
        <f t="shared" si="156"/>
        <v>0</v>
      </c>
      <c r="P595" s="25">
        <f t="shared" si="157"/>
        <v>0</v>
      </c>
      <c r="Q595" s="14">
        <v>286416</v>
      </c>
      <c r="R595" s="24">
        <f t="shared" si="158"/>
        <v>343699.20000000001</v>
      </c>
      <c r="S595" s="25">
        <f t="shared" si="159"/>
        <v>369476.64</v>
      </c>
      <c r="T595" s="33">
        <v>461961</v>
      </c>
      <c r="U595" s="24">
        <f t="shared" si="160"/>
        <v>554353.19999999995</v>
      </c>
      <c r="V595" s="25">
        <f t="shared" si="161"/>
        <v>595929.68999999994</v>
      </c>
      <c r="W595" s="33">
        <v>554353</v>
      </c>
      <c r="X595" s="24">
        <f t="shared" si="162"/>
        <v>665223.6</v>
      </c>
      <c r="Y595" s="25">
        <f t="shared" si="163"/>
        <v>715115.37</v>
      </c>
      <c r="Z595" s="14">
        <v>646746</v>
      </c>
      <c r="AA595" s="24">
        <f t="shared" si="164"/>
        <v>776095.2</v>
      </c>
      <c r="AB595" s="25">
        <f t="shared" si="165"/>
        <v>834302.34</v>
      </c>
      <c r="AC595" s="14">
        <v>776095</v>
      </c>
      <c r="AD595" s="27">
        <f t="shared" si="166"/>
        <v>931314</v>
      </c>
      <c r="AE595" s="28">
        <f t="shared" si="167"/>
        <v>1001162.55</v>
      </c>
    </row>
    <row r="596" spans="1:31" x14ac:dyDescent="0.25">
      <c r="A596" s="31">
        <v>183</v>
      </c>
      <c r="B596" s="12" t="s">
        <v>124</v>
      </c>
      <c r="C596" s="32" t="s">
        <v>305</v>
      </c>
      <c r="D596" s="23" t="str">
        <f t="shared" si="153"/>
        <v>CALABAR-LOKOJA</v>
      </c>
      <c r="E596" s="23" t="s">
        <v>24</v>
      </c>
      <c r="F596" s="23" t="str">
        <f>_xlfn.XLOOKUP(Table2[[#This Row],[State]],[1]!Table1[States],[1]!Table1[Geo Zones])</f>
        <v>North Central</v>
      </c>
      <c r="G596" s="14">
        <v>1000</v>
      </c>
      <c r="H596" s="12">
        <v>0</v>
      </c>
      <c r="I596" s="24">
        <f t="shared" si="168"/>
        <v>0</v>
      </c>
      <c r="J596" s="25">
        <f t="shared" si="154"/>
        <v>0</v>
      </c>
      <c r="K596" s="12">
        <v>0</v>
      </c>
      <c r="L596" s="24">
        <f t="shared" si="169"/>
        <v>0</v>
      </c>
      <c r="M596" s="25">
        <f t="shared" si="155"/>
        <v>0</v>
      </c>
      <c r="N596" s="12">
        <v>0</v>
      </c>
      <c r="O596" s="24">
        <f t="shared" si="156"/>
        <v>0</v>
      </c>
      <c r="P596" s="25">
        <f t="shared" si="157"/>
        <v>0</v>
      </c>
      <c r="Q596" s="14">
        <v>207883</v>
      </c>
      <c r="R596" s="24">
        <f t="shared" si="158"/>
        <v>249459.59999999998</v>
      </c>
      <c r="S596" s="25">
        <f t="shared" si="159"/>
        <v>268169.06999999995</v>
      </c>
      <c r="T596" s="33">
        <v>335294</v>
      </c>
      <c r="U596" s="24">
        <f t="shared" si="160"/>
        <v>402352.8</v>
      </c>
      <c r="V596" s="25">
        <f t="shared" si="161"/>
        <v>432529.26</v>
      </c>
      <c r="W596" s="33">
        <v>402353</v>
      </c>
      <c r="X596" s="24">
        <f t="shared" si="162"/>
        <v>482823.6</v>
      </c>
      <c r="Y596" s="25">
        <f t="shared" si="163"/>
        <v>519035.37</v>
      </c>
      <c r="Z596" s="14">
        <v>469412</v>
      </c>
      <c r="AA596" s="24">
        <f t="shared" si="164"/>
        <v>563294.4</v>
      </c>
      <c r="AB596" s="25">
        <f t="shared" si="165"/>
        <v>605541.48</v>
      </c>
      <c r="AC596" s="14">
        <v>563295</v>
      </c>
      <c r="AD596" s="27">
        <f t="shared" si="166"/>
        <v>675954</v>
      </c>
      <c r="AE596" s="28">
        <f t="shared" si="167"/>
        <v>726650.55</v>
      </c>
    </row>
    <row r="597" spans="1:31" x14ac:dyDescent="0.25">
      <c r="A597" s="31">
        <v>184</v>
      </c>
      <c r="B597" s="12" t="s">
        <v>124</v>
      </c>
      <c r="C597" s="32" t="s">
        <v>307</v>
      </c>
      <c r="D597" s="23" t="str">
        <f t="shared" si="153"/>
        <v>CALABAR-MAGBORO</v>
      </c>
      <c r="E597" s="23" t="s">
        <v>26</v>
      </c>
      <c r="F597" s="23" t="str">
        <f>_xlfn.XLOOKUP(Table2[[#This Row],[State]],[1]!Table1[States],[1]!Table1[Geo Zones])</f>
        <v>South West</v>
      </c>
      <c r="G597" s="14">
        <v>1438</v>
      </c>
      <c r="H597" s="12">
        <v>0</v>
      </c>
      <c r="I597" s="24">
        <f t="shared" si="168"/>
        <v>0</v>
      </c>
      <c r="J597" s="25">
        <f t="shared" si="154"/>
        <v>0</v>
      </c>
      <c r="K597" s="12">
        <v>0</v>
      </c>
      <c r="L597" s="24">
        <f t="shared" si="169"/>
        <v>0</v>
      </c>
      <c r="M597" s="25">
        <f t="shared" si="155"/>
        <v>0</v>
      </c>
      <c r="N597" s="12">
        <v>0</v>
      </c>
      <c r="O597" s="24">
        <f t="shared" si="156"/>
        <v>0</v>
      </c>
      <c r="P597" s="25">
        <f t="shared" si="157"/>
        <v>0</v>
      </c>
      <c r="Q597" s="14">
        <v>260575</v>
      </c>
      <c r="R597" s="24">
        <f t="shared" si="158"/>
        <v>312690</v>
      </c>
      <c r="S597" s="25">
        <f t="shared" si="159"/>
        <v>336141.75</v>
      </c>
      <c r="T597" s="33">
        <v>420282</v>
      </c>
      <c r="U597" s="24">
        <f t="shared" si="160"/>
        <v>504338.39999999997</v>
      </c>
      <c r="V597" s="25">
        <f t="shared" si="161"/>
        <v>542163.77999999991</v>
      </c>
      <c r="W597" s="33">
        <v>504339</v>
      </c>
      <c r="X597" s="24">
        <f t="shared" si="162"/>
        <v>605206.79999999993</v>
      </c>
      <c r="Y597" s="25">
        <f t="shared" si="163"/>
        <v>650597.30999999994</v>
      </c>
      <c r="Z597" s="14">
        <v>588395</v>
      </c>
      <c r="AA597" s="24">
        <f t="shared" si="164"/>
        <v>706074</v>
      </c>
      <c r="AB597" s="25">
        <f t="shared" si="165"/>
        <v>759029.55</v>
      </c>
      <c r="AC597" s="14">
        <v>706074</v>
      </c>
      <c r="AD597" s="27">
        <f t="shared" si="166"/>
        <v>847288.79999999993</v>
      </c>
      <c r="AE597" s="28">
        <f t="shared" si="167"/>
        <v>910835.46</v>
      </c>
    </row>
    <row r="598" spans="1:31" x14ac:dyDescent="0.25">
      <c r="A598" s="31">
        <v>185</v>
      </c>
      <c r="B598" s="12" t="s">
        <v>124</v>
      </c>
      <c r="C598" s="32" t="s">
        <v>308</v>
      </c>
      <c r="D598" s="23" t="str">
        <f t="shared" si="153"/>
        <v>CALABAR-MAIDUGURI</v>
      </c>
      <c r="E598" s="23" t="s">
        <v>118</v>
      </c>
      <c r="F598" s="23" t="str">
        <f>_xlfn.XLOOKUP(Table2[[#This Row],[State]],[1]!Table1[States],[1]!Table1[Geo Zones])</f>
        <v>North East</v>
      </c>
      <c r="G598" s="14">
        <v>2290</v>
      </c>
      <c r="H598" s="12">
        <v>0</v>
      </c>
      <c r="I598" s="24">
        <f t="shared" si="168"/>
        <v>0</v>
      </c>
      <c r="J598" s="25">
        <f t="shared" si="154"/>
        <v>0</v>
      </c>
      <c r="K598" s="12">
        <v>0</v>
      </c>
      <c r="L598" s="24">
        <f t="shared" si="169"/>
        <v>0</v>
      </c>
      <c r="M598" s="25">
        <f t="shared" si="155"/>
        <v>0</v>
      </c>
      <c r="N598" s="12">
        <v>0</v>
      </c>
      <c r="O598" s="24">
        <f t="shared" si="156"/>
        <v>0</v>
      </c>
      <c r="P598" s="25">
        <f t="shared" si="157"/>
        <v>0</v>
      </c>
      <c r="Q598" s="14">
        <v>361148</v>
      </c>
      <c r="R598" s="24">
        <f t="shared" si="158"/>
        <v>433377.6</v>
      </c>
      <c r="S598" s="25">
        <f t="shared" si="159"/>
        <v>465880.92</v>
      </c>
      <c r="T598" s="33">
        <v>582496</v>
      </c>
      <c r="U598" s="24">
        <f t="shared" si="160"/>
        <v>698995.19999999995</v>
      </c>
      <c r="V598" s="25">
        <f t="shared" si="161"/>
        <v>751419.84</v>
      </c>
      <c r="W598" s="33">
        <v>698996</v>
      </c>
      <c r="X598" s="24">
        <f t="shared" si="162"/>
        <v>838795.2</v>
      </c>
      <c r="Y598" s="25">
        <f t="shared" si="163"/>
        <v>901704.84</v>
      </c>
      <c r="Z598" s="14">
        <v>815495</v>
      </c>
      <c r="AA598" s="24">
        <f t="shared" si="164"/>
        <v>978594</v>
      </c>
      <c r="AB598" s="25">
        <f t="shared" si="165"/>
        <v>1051988.55</v>
      </c>
      <c r="AC598" s="14">
        <v>978594</v>
      </c>
      <c r="AD598" s="27">
        <f t="shared" si="166"/>
        <v>1174312.8</v>
      </c>
      <c r="AE598" s="28">
        <f t="shared" si="167"/>
        <v>1262386.26</v>
      </c>
    </row>
    <row r="599" spans="1:31" x14ac:dyDescent="0.25">
      <c r="A599" s="31">
        <v>186</v>
      </c>
      <c r="B599" s="12" t="s">
        <v>124</v>
      </c>
      <c r="C599" s="32" t="s">
        <v>309</v>
      </c>
      <c r="D599" s="23" t="str">
        <f t="shared" si="153"/>
        <v>CALABAR-MAKARFI</v>
      </c>
      <c r="E599" s="23" t="s">
        <v>163</v>
      </c>
      <c r="F599" s="23" t="str">
        <f>_xlfn.XLOOKUP(Table2[[#This Row],[State]],[1]!Table1[States],[1]!Table1[Geo Zones])</f>
        <v>North West</v>
      </c>
      <c r="G599" s="14">
        <v>1908</v>
      </c>
      <c r="H599" s="12">
        <v>0</v>
      </c>
      <c r="I599" s="24">
        <f t="shared" si="168"/>
        <v>0</v>
      </c>
      <c r="J599" s="25">
        <f t="shared" si="154"/>
        <v>0</v>
      </c>
      <c r="K599" s="12">
        <v>0</v>
      </c>
      <c r="L599" s="24">
        <f t="shared" si="169"/>
        <v>0</v>
      </c>
      <c r="M599" s="25">
        <f t="shared" si="155"/>
        <v>0</v>
      </c>
      <c r="N599" s="12">
        <v>0</v>
      </c>
      <c r="O599" s="24">
        <f t="shared" si="156"/>
        <v>0</v>
      </c>
      <c r="P599" s="25">
        <f t="shared" si="157"/>
        <v>0</v>
      </c>
      <c r="Q599" s="14">
        <v>303547</v>
      </c>
      <c r="R599" s="24">
        <f t="shared" si="158"/>
        <v>364256.39999999997</v>
      </c>
      <c r="S599" s="25">
        <f t="shared" si="159"/>
        <v>391575.62999999995</v>
      </c>
      <c r="T599" s="33">
        <v>489592</v>
      </c>
      <c r="U599" s="24">
        <f t="shared" si="160"/>
        <v>587510.4</v>
      </c>
      <c r="V599" s="25">
        <f t="shared" si="161"/>
        <v>631573.68000000005</v>
      </c>
      <c r="W599" s="33">
        <v>587510</v>
      </c>
      <c r="X599" s="24">
        <f t="shared" si="162"/>
        <v>705012</v>
      </c>
      <c r="Y599" s="25">
        <f t="shared" si="163"/>
        <v>757887.9</v>
      </c>
      <c r="Z599" s="14">
        <v>685429</v>
      </c>
      <c r="AA599" s="24">
        <f t="shared" si="164"/>
        <v>822514.79999999993</v>
      </c>
      <c r="AB599" s="25">
        <f t="shared" si="165"/>
        <v>884203.40999999992</v>
      </c>
      <c r="AC599" s="14">
        <v>822515</v>
      </c>
      <c r="AD599" s="27">
        <f t="shared" si="166"/>
        <v>987018</v>
      </c>
      <c r="AE599" s="28">
        <f t="shared" si="167"/>
        <v>1061044.3500000001</v>
      </c>
    </row>
    <row r="600" spans="1:31" x14ac:dyDescent="0.25">
      <c r="A600" s="31">
        <v>187</v>
      </c>
      <c r="B600" s="12" t="s">
        <v>124</v>
      </c>
      <c r="C600" s="32" t="s">
        <v>310</v>
      </c>
      <c r="D600" s="23" t="str">
        <f t="shared" si="153"/>
        <v>CALABAR-MAKERA</v>
      </c>
      <c r="E600" s="23" t="s">
        <v>95</v>
      </c>
      <c r="F600" s="23" t="str">
        <f>_xlfn.XLOOKUP(Table2[[#This Row],[State]],[1]!Table1[States],[1]!Table1[Geo Zones])</f>
        <v>North Central</v>
      </c>
      <c r="G600" s="14">
        <v>2050</v>
      </c>
      <c r="H600" s="12">
        <v>0</v>
      </c>
      <c r="I600" s="24">
        <f t="shared" si="168"/>
        <v>0</v>
      </c>
      <c r="J600" s="25">
        <f t="shared" si="154"/>
        <v>0</v>
      </c>
      <c r="K600" s="12">
        <v>0</v>
      </c>
      <c r="L600" s="24">
        <f t="shared" si="169"/>
        <v>0</v>
      </c>
      <c r="M600" s="25">
        <f t="shared" si="155"/>
        <v>0</v>
      </c>
      <c r="N600" s="12">
        <v>0</v>
      </c>
      <c r="O600" s="24">
        <f t="shared" si="156"/>
        <v>0</v>
      </c>
      <c r="P600" s="25">
        <f t="shared" si="157"/>
        <v>0</v>
      </c>
      <c r="Q600" s="14">
        <v>338290</v>
      </c>
      <c r="R600" s="24">
        <f t="shared" si="158"/>
        <v>405948</v>
      </c>
      <c r="S600" s="25">
        <f t="shared" si="159"/>
        <v>436394.1</v>
      </c>
      <c r="T600" s="33">
        <v>545630</v>
      </c>
      <c r="U600" s="24">
        <f t="shared" si="160"/>
        <v>654756</v>
      </c>
      <c r="V600" s="25">
        <f t="shared" si="161"/>
        <v>703862.7</v>
      </c>
      <c r="W600" s="33">
        <v>654756</v>
      </c>
      <c r="X600" s="24">
        <f t="shared" si="162"/>
        <v>785707.2</v>
      </c>
      <c r="Y600" s="25">
        <f t="shared" si="163"/>
        <v>844635.24</v>
      </c>
      <c r="Z600" s="14">
        <v>763881</v>
      </c>
      <c r="AA600" s="24">
        <f t="shared" si="164"/>
        <v>916657.2</v>
      </c>
      <c r="AB600" s="25">
        <f t="shared" si="165"/>
        <v>985406.49</v>
      </c>
      <c r="AC600" s="14">
        <v>916658</v>
      </c>
      <c r="AD600" s="27">
        <f t="shared" si="166"/>
        <v>1099989.5999999999</v>
      </c>
      <c r="AE600" s="28">
        <f t="shared" si="167"/>
        <v>1182488.8199999998</v>
      </c>
    </row>
    <row r="601" spans="1:31" x14ac:dyDescent="0.25">
      <c r="A601" s="31">
        <v>188</v>
      </c>
      <c r="B601" s="12" t="s">
        <v>124</v>
      </c>
      <c r="C601" s="32" t="s">
        <v>312</v>
      </c>
      <c r="D601" s="23" t="str">
        <f t="shared" si="153"/>
        <v>CALABAR-MAKURDI</v>
      </c>
      <c r="E601" s="23" t="s">
        <v>167</v>
      </c>
      <c r="F601" s="23" t="str">
        <f>_xlfn.XLOOKUP(Table2[[#This Row],[State]],[1]!Table1[States],[1]!Table1[Geo Zones])</f>
        <v>North Central</v>
      </c>
      <c r="G601" s="14">
        <v>845</v>
      </c>
      <c r="H601" s="12">
        <v>0</v>
      </c>
      <c r="I601" s="24">
        <f t="shared" si="168"/>
        <v>0</v>
      </c>
      <c r="J601" s="25">
        <f t="shared" si="154"/>
        <v>0</v>
      </c>
      <c r="K601" s="12">
        <v>0</v>
      </c>
      <c r="L601" s="24">
        <f t="shared" si="169"/>
        <v>0</v>
      </c>
      <c r="M601" s="25">
        <f t="shared" si="155"/>
        <v>0</v>
      </c>
      <c r="N601" s="12">
        <v>0</v>
      </c>
      <c r="O601" s="24">
        <f t="shared" si="156"/>
        <v>0</v>
      </c>
      <c r="P601" s="25">
        <f t="shared" si="157"/>
        <v>0</v>
      </c>
      <c r="Q601" s="14">
        <v>184784</v>
      </c>
      <c r="R601" s="24">
        <f t="shared" si="158"/>
        <v>221740.79999999999</v>
      </c>
      <c r="S601" s="25">
        <f t="shared" si="159"/>
        <v>238371.36</v>
      </c>
      <c r="T601" s="33">
        <v>298040</v>
      </c>
      <c r="U601" s="24">
        <f t="shared" si="160"/>
        <v>357648</v>
      </c>
      <c r="V601" s="25">
        <f t="shared" si="161"/>
        <v>384471.6</v>
      </c>
      <c r="W601" s="33">
        <v>357647</v>
      </c>
      <c r="X601" s="24">
        <f t="shared" si="162"/>
        <v>429176.39999999997</v>
      </c>
      <c r="Y601" s="25">
        <f t="shared" si="163"/>
        <v>461364.62999999995</v>
      </c>
      <c r="Z601" s="14">
        <v>417255</v>
      </c>
      <c r="AA601" s="24">
        <f t="shared" si="164"/>
        <v>500706</v>
      </c>
      <c r="AB601" s="25">
        <f t="shared" si="165"/>
        <v>538258.94999999995</v>
      </c>
      <c r="AC601" s="14">
        <v>500706</v>
      </c>
      <c r="AD601" s="27">
        <f t="shared" si="166"/>
        <v>600847.19999999995</v>
      </c>
      <c r="AE601" s="28">
        <f t="shared" si="167"/>
        <v>645910.74</v>
      </c>
    </row>
    <row r="602" spans="1:31" x14ac:dyDescent="0.25">
      <c r="A602" s="31">
        <v>189</v>
      </c>
      <c r="B602" s="12" t="s">
        <v>124</v>
      </c>
      <c r="C602" s="32" t="s">
        <v>313</v>
      </c>
      <c r="D602" s="23" t="str">
        <f t="shared" si="153"/>
        <v>CALABAR-MALUMFASHI</v>
      </c>
      <c r="E602" s="23" t="s">
        <v>131</v>
      </c>
      <c r="F602" s="23" t="str">
        <f>_xlfn.XLOOKUP(Table2[[#This Row],[State]],[1]!Table1[States],[1]!Table1[Geo Zones])</f>
        <v>North West</v>
      </c>
      <c r="G602" s="14">
        <v>1998</v>
      </c>
      <c r="H602" s="12">
        <v>0</v>
      </c>
      <c r="I602" s="24">
        <f t="shared" si="168"/>
        <v>0</v>
      </c>
      <c r="J602" s="25">
        <f t="shared" si="154"/>
        <v>0</v>
      </c>
      <c r="K602" s="12">
        <v>0</v>
      </c>
      <c r="L602" s="24">
        <f t="shared" si="169"/>
        <v>0</v>
      </c>
      <c r="M602" s="25">
        <f t="shared" si="155"/>
        <v>0</v>
      </c>
      <c r="N602" s="12">
        <v>0</v>
      </c>
      <c r="O602" s="24">
        <f t="shared" si="156"/>
        <v>0</v>
      </c>
      <c r="P602" s="25">
        <f t="shared" si="157"/>
        <v>0</v>
      </c>
      <c r="Q602" s="14">
        <v>347433</v>
      </c>
      <c r="R602" s="24">
        <f t="shared" si="158"/>
        <v>416919.6</v>
      </c>
      <c r="S602" s="25">
        <f t="shared" si="159"/>
        <v>448188.56999999995</v>
      </c>
      <c r="T602" s="33">
        <v>560376</v>
      </c>
      <c r="U602" s="24">
        <f t="shared" si="160"/>
        <v>672451.2</v>
      </c>
      <c r="V602" s="25">
        <f t="shared" si="161"/>
        <v>722885.03999999992</v>
      </c>
      <c r="W602" s="33">
        <v>672452</v>
      </c>
      <c r="X602" s="24">
        <f t="shared" si="162"/>
        <v>806942.4</v>
      </c>
      <c r="Y602" s="25">
        <f t="shared" si="163"/>
        <v>867463.08000000007</v>
      </c>
      <c r="Z602" s="14">
        <v>784527</v>
      </c>
      <c r="AA602" s="24">
        <f t="shared" si="164"/>
        <v>941432.4</v>
      </c>
      <c r="AB602" s="25">
        <f t="shared" si="165"/>
        <v>1012039.8300000001</v>
      </c>
      <c r="AC602" s="14">
        <v>941432</v>
      </c>
      <c r="AD602" s="27">
        <f t="shared" si="166"/>
        <v>1129718.3999999999</v>
      </c>
      <c r="AE602" s="28">
        <f t="shared" si="167"/>
        <v>1214447.2799999998</v>
      </c>
    </row>
    <row r="603" spans="1:31" x14ac:dyDescent="0.25">
      <c r="A603" s="31">
        <v>190</v>
      </c>
      <c r="B603" s="12" t="s">
        <v>124</v>
      </c>
      <c r="C603" s="32" t="s">
        <v>482</v>
      </c>
      <c r="D603" s="23" t="str">
        <f t="shared" si="153"/>
        <v>CALABAR-MAMBILLA PLATEAU</v>
      </c>
      <c r="E603" s="23" t="s">
        <v>182</v>
      </c>
      <c r="F603" s="23" t="str">
        <f>_xlfn.XLOOKUP(Table2[[#This Row],[State]],[1]!Table1[States],[1]!Table1[Geo Zones])</f>
        <v>North East</v>
      </c>
      <c r="G603" s="14">
        <v>1470</v>
      </c>
      <c r="H603" s="12">
        <v>0</v>
      </c>
      <c r="I603" s="24">
        <f t="shared" si="168"/>
        <v>0</v>
      </c>
      <c r="J603" s="25">
        <f t="shared" si="154"/>
        <v>0</v>
      </c>
      <c r="K603" s="12">
        <v>0</v>
      </c>
      <c r="L603" s="24">
        <f t="shared" si="169"/>
        <v>0</v>
      </c>
      <c r="M603" s="25">
        <f t="shared" si="155"/>
        <v>0</v>
      </c>
      <c r="N603" s="12">
        <v>0</v>
      </c>
      <c r="O603" s="24">
        <f t="shared" si="156"/>
        <v>0</v>
      </c>
      <c r="P603" s="25">
        <f t="shared" si="157"/>
        <v>0</v>
      </c>
      <c r="Q603" s="14">
        <v>286416</v>
      </c>
      <c r="R603" s="24">
        <f t="shared" si="158"/>
        <v>343699.20000000001</v>
      </c>
      <c r="S603" s="25">
        <f t="shared" si="159"/>
        <v>369476.64</v>
      </c>
      <c r="T603" s="33">
        <v>461961</v>
      </c>
      <c r="U603" s="24">
        <f t="shared" si="160"/>
        <v>554353.19999999995</v>
      </c>
      <c r="V603" s="25">
        <f t="shared" si="161"/>
        <v>595929.68999999994</v>
      </c>
      <c r="W603" s="33">
        <v>554353</v>
      </c>
      <c r="X603" s="24">
        <f t="shared" si="162"/>
        <v>665223.6</v>
      </c>
      <c r="Y603" s="25">
        <f t="shared" si="163"/>
        <v>715115.37</v>
      </c>
      <c r="Z603" s="14">
        <v>646746</v>
      </c>
      <c r="AA603" s="24">
        <f t="shared" si="164"/>
        <v>776095.2</v>
      </c>
      <c r="AB603" s="25">
        <f t="shared" si="165"/>
        <v>834302.34</v>
      </c>
      <c r="AC603" s="14">
        <v>776095</v>
      </c>
      <c r="AD603" s="27">
        <f t="shared" si="166"/>
        <v>931314</v>
      </c>
      <c r="AE603" s="28">
        <f t="shared" si="167"/>
        <v>1001162.55</v>
      </c>
    </row>
    <row r="604" spans="1:31" x14ac:dyDescent="0.25">
      <c r="A604" s="31">
        <v>191</v>
      </c>
      <c r="B604" s="12" t="s">
        <v>124</v>
      </c>
      <c r="C604" s="32" t="s">
        <v>314</v>
      </c>
      <c r="D604" s="23" t="str">
        <f t="shared" si="153"/>
        <v>CALABAR-MANGU</v>
      </c>
      <c r="E604" s="23" t="s">
        <v>120</v>
      </c>
      <c r="F604" s="23" t="str">
        <f>_xlfn.XLOOKUP(Table2[[#This Row],[State]],[1]!Table1[States],[1]!Table1[Geo Zones])</f>
        <v>North Central</v>
      </c>
      <c r="G604" s="14">
        <v>1384</v>
      </c>
      <c r="H604" s="12">
        <v>0</v>
      </c>
      <c r="I604" s="24">
        <f t="shared" si="168"/>
        <v>0</v>
      </c>
      <c r="J604" s="25">
        <f t="shared" si="154"/>
        <v>0</v>
      </c>
      <c r="K604" s="12">
        <v>0</v>
      </c>
      <c r="L604" s="24">
        <f t="shared" si="169"/>
        <v>0</v>
      </c>
      <c r="M604" s="25">
        <f t="shared" si="155"/>
        <v>0</v>
      </c>
      <c r="N604" s="12">
        <v>0</v>
      </c>
      <c r="O604" s="24">
        <f t="shared" si="156"/>
        <v>0</v>
      </c>
      <c r="P604" s="25">
        <f t="shared" si="157"/>
        <v>0</v>
      </c>
      <c r="Q604" s="14">
        <v>300275</v>
      </c>
      <c r="R604" s="24">
        <f t="shared" si="158"/>
        <v>360330</v>
      </c>
      <c r="S604" s="25">
        <f t="shared" si="159"/>
        <v>387354.75</v>
      </c>
      <c r="T604" s="33">
        <v>484314</v>
      </c>
      <c r="U604" s="24">
        <f t="shared" si="160"/>
        <v>581176.79999999993</v>
      </c>
      <c r="V604" s="25">
        <f t="shared" si="161"/>
        <v>624765.05999999994</v>
      </c>
      <c r="W604" s="33">
        <v>581177</v>
      </c>
      <c r="X604" s="24">
        <f t="shared" si="162"/>
        <v>697412.4</v>
      </c>
      <c r="Y604" s="25">
        <f t="shared" si="163"/>
        <v>749718.33000000007</v>
      </c>
      <c r="Z604" s="14">
        <v>678040</v>
      </c>
      <c r="AA604" s="24">
        <f t="shared" si="164"/>
        <v>813648</v>
      </c>
      <c r="AB604" s="25">
        <f t="shared" si="165"/>
        <v>874671.6</v>
      </c>
      <c r="AC604" s="14">
        <v>813648</v>
      </c>
      <c r="AD604" s="27">
        <f t="shared" si="166"/>
        <v>976377.6</v>
      </c>
      <c r="AE604" s="28">
        <f t="shared" si="167"/>
        <v>1049605.92</v>
      </c>
    </row>
    <row r="605" spans="1:31" x14ac:dyDescent="0.25">
      <c r="A605" s="31">
        <v>192</v>
      </c>
      <c r="B605" s="12" t="s">
        <v>124</v>
      </c>
      <c r="C605" s="32" t="s">
        <v>318</v>
      </c>
      <c r="D605" s="23" t="str">
        <f t="shared" si="153"/>
        <v>CALABAR-MBAISE</v>
      </c>
      <c r="E605" s="23" t="s">
        <v>319</v>
      </c>
      <c r="F605" s="23" t="str">
        <f>_xlfn.XLOOKUP(Table2[[#This Row],[State]],[1]!Table1[States],[1]!Table1[Geo Zones])</f>
        <v>South East</v>
      </c>
      <c r="G605" s="14">
        <v>380</v>
      </c>
      <c r="H605" s="12">
        <v>0</v>
      </c>
      <c r="I605" s="24">
        <f t="shared" si="168"/>
        <v>0</v>
      </c>
      <c r="J605" s="25">
        <f t="shared" si="154"/>
        <v>0</v>
      </c>
      <c r="K605" s="12">
        <v>0</v>
      </c>
      <c r="L605" s="24">
        <f t="shared" si="169"/>
        <v>0</v>
      </c>
      <c r="M605" s="25">
        <f t="shared" si="155"/>
        <v>0</v>
      </c>
      <c r="N605" s="12">
        <v>0</v>
      </c>
      <c r="O605" s="24">
        <f t="shared" si="156"/>
        <v>0</v>
      </c>
      <c r="P605" s="25">
        <f t="shared" si="157"/>
        <v>0</v>
      </c>
      <c r="Q605" s="14">
        <v>114826</v>
      </c>
      <c r="R605" s="24">
        <f t="shared" si="158"/>
        <v>137791.19999999998</v>
      </c>
      <c r="S605" s="25">
        <f t="shared" si="159"/>
        <v>148125.53999999998</v>
      </c>
      <c r="T605" s="33">
        <v>185204</v>
      </c>
      <c r="U605" s="24">
        <f t="shared" si="160"/>
        <v>222244.8</v>
      </c>
      <c r="V605" s="25">
        <f t="shared" si="161"/>
        <v>238913.15999999997</v>
      </c>
      <c r="W605" s="33">
        <v>222244</v>
      </c>
      <c r="X605" s="24">
        <f t="shared" si="162"/>
        <v>266692.8</v>
      </c>
      <c r="Y605" s="25">
        <f t="shared" si="163"/>
        <v>286694.76</v>
      </c>
      <c r="Z605" s="14">
        <v>259285</v>
      </c>
      <c r="AA605" s="24">
        <f t="shared" si="164"/>
        <v>311142</v>
      </c>
      <c r="AB605" s="25">
        <f t="shared" si="165"/>
        <v>334477.65000000002</v>
      </c>
      <c r="AC605" s="14">
        <v>311142</v>
      </c>
      <c r="AD605" s="27">
        <f t="shared" si="166"/>
        <v>373370.39999999997</v>
      </c>
      <c r="AE605" s="28">
        <f t="shared" si="167"/>
        <v>401373.17999999993</v>
      </c>
    </row>
    <row r="606" spans="1:31" x14ac:dyDescent="0.25">
      <c r="A606" s="31">
        <v>193</v>
      </c>
      <c r="B606" s="12" t="s">
        <v>124</v>
      </c>
      <c r="C606" s="32" t="s">
        <v>483</v>
      </c>
      <c r="D606" s="23" t="str">
        <f t="shared" si="153"/>
        <v>CALABAR-MBANO</v>
      </c>
      <c r="E606" s="23" t="s">
        <v>319</v>
      </c>
      <c r="F606" s="23" t="str">
        <f>_xlfn.XLOOKUP(Table2[[#This Row],[State]],[1]!Table1[States],[1]!Table1[Geo Zones])</f>
        <v>South East</v>
      </c>
      <c r="G606" s="14">
        <v>415</v>
      </c>
      <c r="H606" s="12">
        <v>0</v>
      </c>
      <c r="I606" s="24">
        <f t="shared" si="168"/>
        <v>0</v>
      </c>
      <c r="J606" s="25">
        <f t="shared" si="154"/>
        <v>0</v>
      </c>
      <c r="K606" s="12">
        <v>0</v>
      </c>
      <c r="L606" s="24">
        <f t="shared" si="169"/>
        <v>0</v>
      </c>
      <c r="M606" s="25">
        <f t="shared" si="155"/>
        <v>0</v>
      </c>
      <c r="N606" s="12">
        <v>0</v>
      </c>
      <c r="O606" s="24">
        <f t="shared" si="156"/>
        <v>0</v>
      </c>
      <c r="P606" s="25">
        <f t="shared" si="157"/>
        <v>0</v>
      </c>
      <c r="Q606" s="14">
        <v>114826</v>
      </c>
      <c r="R606" s="24">
        <f t="shared" si="158"/>
        <v>137791.19999999998</v>
      </c>
      <c r="S606" s="25">
        <f t="shared" si="159"/>
        <v>148125.53999999998</v>
      </c>
      <c r="T606" s="33">
        <v>185204</v>
      </c>
      <c r="U606" s="24">
        <f t="shared" si="160"/>
        <v>222244.8</v>
      </c>
      <c r="V606" s="25">
        <f t="shared" si="161"/>
        <v>238913.15999999997</v>
      </c>
      <c r="W606" s="33">
        <v>222244</v>
      </c>
      <c r="X606" s="24">
        <f t="shared" si="162"/>
        <v>266692.8</v>
      </c>
      <c r="Y606" s="25">
        <f t="shared" si="163"/>
        <v>286694.76</v>
      </c>
      <c r="Z606" s="14">
        <v>259285</v>
      </c>
      <c r="AA606" s="24">
        <f t="shared" si="164"/>
        <v>311142</v>
      </c>
      <c r="AB606" s="25">
        <f t="shared" si="165"/>
        <v>334477.65000000002</v>
      </c>
      <c r="AC606" s="14">
        <v>311142</v>
      </c>
      <c r="AD606" s="27">
        <f t="shared" si="166"/>
        <v>373370.39999999997</v>
      </c>
      <c r="AE606" s="28">
        <f t="shared" si="167"/>
        <v>401373.17999999993</v>
      </c>
    </row>
    <row r="607" spans="1:31" x14ac:dyDescent="0.25">
      <c r="A607" s="31">
        <v>194</v>
      </c>
      <c r="B607" s="12" t="s">
        <v>124</v>
      </c>
      <c r="C607" s="32" t="s">
        <v>321</v>
      </c>
      <c r="D607" s="23" t="str">
        <f t="shared" si="153"/>
        <v>CALABAR-MGBIDI</v>
      </c>
      <c r="E607" s="23" t="s">
        <v>319</v>
      </c>
      <c r="F607" s="23" t="str">
        <f>_xlfn.XLOOKUP(Table2[[#This Row],[State]],[1]!Table1[States],[1]!Table1[Geo Zones])</f>
        <v>South East</v>
      </c>
      <c r="G607" s="14">
        <v>489</v>
      </c>
      <c r="H607" s="12">
        <v>0</v>
      </c>
      <c r="I607" s="24">
        <f t="shared" si="168"/>
        <v>0</v>
      </c>
      <c r="J607" s="25">
        <f t="shared" si="154"/>
        <v>0</v>
      </c>
      <c r="K607" s="12">
        <v>0</v>
      </c>
      <c r="L607" s="24">
        <f t="shared" si="169"/>
        <v>0</v>
      </c>
      <c r="M607" s="25">
        <f t="shared" si="155"/>
        <v>0</v>
      </c>
      <c r="N607" s="12">
        <v>0</v>
      </c>
      <c r="O607" s="24">
        <f t="shared" si="156"/>
        <v>0</v>
      </c>
      <c r="P607" s="25">
        <f t="shared" si="157"/>
        <v>0</v>
      </c>
      <c r="Q607" s="14">
        <v>135831</v>
      </c>
      <c r="R607" s="24">
        <f t="shared" si="158"/>
        <v>162997.19999999998</v>
      </c>
      <c r="S607" s="25">
        <f t="shared" si="159"/>
        <v>175221.99</v>
      </c>
      <c r="T607" s="33">
        <v>219082</v>
      </c>
      <c r="U607" s="24">
        <f t="shared" si="160"/>
        <v>262898.39999999997</v>
      </c>
      <c r="V607" s="25">
        <f t="shared" si="161"/>
        <v>282615.77999999997</v>
      </c>
      <c r="W607" s="33">
        <v>262899</v>
      </c>
      <c r="X607" s="24">
        <f t="shared" si="162"/>
        <v>315478.8</v>
      </c>
      <c r="Y607" s="25">
        <f t="shared" si="163"/>
        <v>339139.70999999996</v>
      </c>
      <c r="Z607" s="14">
        <v>306715</v>
      </c>
      <c r="AA607" s="24">
        <f t="shared" si="164"/>
        <v>368058</v>
      </c>
      <c r="AB607" s="25">
        <f t="shared" si="165"/>
        <v>395662.35</v>
      </c>
      <c r="AC607" s="14">
        <v>368058</v>
      </c>
      <c r="AD607" s="27">
        <f t="shared" si="166"/>
        <v>441669.6</v>
      </c>
      <c r="AE607" s="28">
        <f t="shared" si="167"/>
        <v>474794.81999999995</v>
      </c>
    </row>
    <row r="608" spans="1:31" x14ac:dyDescent="0.25">
      <c r="A608" s="31">
        <v>195</v>
      </c>
      <c r="B608" s="12" t="s">
        <v>124</v>
      </c>
      <c r="C608" s="32" t="s">
        <v>322</v>
      </c>
      <c r="D608" s="23" t="str">
        <f t="shared" si="153"/>
        <v>CALABAR-MILE 12</v>
      </c>
      <c r="E608" s="23" t="s">
        <v>31</v>
      </c>
      <c r="F608" s="23" t="str">
        <f>_xlfn.XLOOKUP(Table2[[#This Row],[State]],[1]!Table1[States],[1]!Table1[Geo Zones])</f>
        <v>South West</v>
      </c>
      <c r="G608" s="14">
        <v>1457</v>
      </c>
      <c r="H608" s="12">
        <v>0</v>
      </c>
      <c r="I608" s="24">
        <f t="shared" si="168"/>
        <v>0</v>
      </c>
      <c r="J608" s="25">
        <f t="shared" si="154"/>
        <v>0</v>
      </c>
      <c r="K608" s="12">
        <v>0</v>
      </c>
      <c r="L608" s="24">
        <f t="shared" si="169"/>
        <v>0</v>
      </c>
      <c r="M608" s="25">
        <f t="shared" si="155"/>
        <v>0</v>
      </c>
      <c r="N608" s="12">
        <v>0</v>
      </c>
      <c r="O608" s="24">
        <f t="shared" si="156"/>
        <v>0</v>
      </c>
      <c r="P608" s="25">
        <f t="shared" si="157"/>
        <v>0</v>
      </c>
      <c r="Q608" s="14">
        <v>260575</v>
      </c>
      <c r="R608" s="24">
        <f t="shared" si="158"/>
        <v>312690</v>
      </c>
      <c r="S608" s="25">
        <f t="shared" si="159"/>
        <v>336141.75</v>
      </c>
      <c r="T608" s="33">
        <v>420282</v>
      </c>
      <c r="U608" s="24">
        <f t="shared" si="160"/>
        <v>504338.39999999997</v>
      </c>
      <c r="V608" s="25">
        <f t="shared" si="161"/>
        <v>542163.77999999991</v>
      </c>
      <c r="W608" s="33">
        <v>504339</v>
      </c>
      <c r="X608" s="24">
        <f t="shared" si="162"/>
        <v>605206.79999999993</v>
      </c>
      <c r="Y608" s="25">
        <f t="shared" si="163"/>
        <v>650597.30999999994</v>
      </c>
      <c r="Z608" s="14">
        <v>588395</v>
      </c>
      <c r="AA608" s="24">
        <f t="shared" si="164"/>
        <v>706074</v>
      </c>
      <c r="AB608" s="25">
        <f t="shared" si="165"/>
        <v>759029.55</v>
      </c>
      <c r="AC608" s="14">
        <v>706074</v>
      </c>
      <c r="AD608" s="27">
        <f t="shared" si="166"/>
        <v>847288.79999999993</v>
      </c>
      <c r="AE608" s="28">
        <f t="shared" si="167"/>
        <v>910835.46</v>
      </c>
    </row>
    <row r="609" spans="1:31" x14ac:dyDescent="0.25">
      <c r="A609" s="31">
        <v>196</v>
      </c>
      <c r="B609" s="12" t="s">
        <v>124</v>
      </c>
      <c r="C609" s="32" t="s">
        <v>323</v>
      </c>
      <c r="D609" s="23" t="str">
        <f t="shared" si="153"/>
        <v>CALABAR-MILE 2</v>
      </c>
      <c r="E609" s="23" t="s">
        <v>31</v>
      </c>
      <c r="F609" s="23" t="str">
        <f>_xlfn.XLOOKUP(Table2[[#This Row],[State]],[1]!Table1[States],[1]!Table1[Geo Zones])</f>
        <v>South West</v>
      </c>
      <c r="G609" s="14">
        <v>1520</v>
      </c>
      <c r="H609" s="12">
        <v>0</v>
      </c>
      <c r="I609" s="24">
        <f t="shared" si="168"/>
        <v>0</v>
      </c>
      <c r="J609" s="25">
        <f t="shared" si="154"/>
        <v>0</v>
      </c>
      <c r="K609" s="12">
        <v>0</v>
      </c>
      <c r="L609" s="24">
        <f t="shared" si="169"/>
        <v>0</v>
      </c>
      <c r="M609" s="25">
        <f t="shared" si="155"/>
        <v>0</v>
      </c>
      <c r="N609" s="12">
        <v>0</v>
      </c>
      <c r="O609" s="24">
        <f t="shared" si="156"/>
        <v>0</v>
      </c>
      <c r="P609" s="25">
        <f t="shared" si="157"/>
        <v>0</v>
      </c>
      <c r="Q609" s="14">
        <v>283432</v>
      </c>
      <c r="R609" s="24">
        <f t="shared" si="158"/>
        <v>340118.39999999997</v>
      </c>
      <c r="S609" s="25">
        <f t="shared" si="159"/>
        <v>365627.27999999997</v>
      </c>
      <c r="T609" s="33">
        <v>457149</v>
      </c>
      <c r="U609" s="24">
        <f t="shared" si="160"/>
        <v>548578.79999999993</v>
      </c>
      <c r="V609" s="25">
        <f t="shared" si="161"/>
        <v>589722.21</v>
      </c>
      <c r="W609" s="33">
        <v>548579</v>
      </c>
      <c r="X609" s="24">
        <f t="shared" si="162"/>
        <v>658294.79999999993</v>
      </c>
      <c r="Y609" s="25">
        <f t="shared" si="163"/>
        <v>707666.90999999992</v>
      </c>
      <c r="Z609" s="14">
        <v>640009</v>
      </c>
      <c r="AA609" s="24">
        <f t="shared" si="164"/>
        <v>768010.79999999993</v>
      </c>
      <c r="AB609" s="25">
        <f t="shared" si="165"/>
        <v>825611.60999999987</v>
      </c>
      <c r="AC609" s="14">
        <v>768011</v>
      </c>
      <c r="AD609" s="27">
        <f t="shared" si="166"/>
        <v>921613.2</v>
      </c>
      <c r="AE609" s="28">
        <f t="shared" si="167"/>
        <v>990734.19</v>
      </c>
    </row>
    <row r="610" spans="1:31" x14ac:dyDescent="0.25">
      <c r="A610" s="31">
        <v>197</v>
      </c>
      <c r="B610" s="12" t="s">
        <v>124</v>
      </c>
      <c r="C610" s="32" t="s">
        <v>324</v>
      </c>
      <c r="D610" s="23" t="str">
        <f t="shared" si="153"/>
        <v>CALABAR-MINNA</v>
      </c>
      <c r="E610" s="23" t="s">
        <v>95</v>
      </c>
      <c r="F610" s="23" t="str">
        <f>_xlfn.XLOOKUP(Table2[[#This Row],[State]],[1]!Table1[States],[1]!Table1[Geo Zones])</f>
        <v>North Central</v>
      </c>
      <c r="G610" s="14">
        <v>1500</v>
      </c>
      <c r="H610" s="12">
        <v>0</v>
      </c>
      <c r="I610" s="24">
        <f t="shared" si="168"/>
        <v>0</v>
      </c>
      <c r="J610" s="25">
        <f t="shared" si="154"/>
        <v>0</v>
      </c>
      <c r="K610" s="12">
        <v>0</v>
      </c>
      <c r="L610" s="24">
        <f t="shared" si="169"/>
        <v>0</v>
      </c>
      <c r="M610" s="25">
        <f t="shared" si="155"/>
        <v>0</v>
      </c>
      <c r="N610" s="12">
        <v>0</v>
      </c>
      <c r="O610" s="24">
        <f t="shared" si="156"/>
        <v>0</v>
      </c>
      <c r="P610" s="25">
        <f t="shared" si="157"/>
        <v>0</v>
      </c>
      <c r="Q610" s="14">
        <v>283432</v>
      </c>
      <c r="R610" s="24">
        <f t="shared" si="158"/>
        <v>340118.39999999997</v>
      </c>
      <c r="S610" s="25">
        <f t="shared" si="159"/>
        <v>365627.27999999997</v>
      </c>
      <c r="T610" s="33">
        <v>457149</v>
      </c>
      <c r="U610" s="24">
        <f t="shared" si="160"/>
        <v>548578.79999999993</v>
      </c>
      <c r="V610" s="25">
        <f t="shared" si="161"/>
        <v>589722.21</v>
      </c>
      <c r="W610" s="33">
        <v>548579</v>
      </c>
      <c r="X610" s="24">
        <f t="shared" si="162"/>
        <v>658294.79999999993</v>
      </c>
      <c r="Y610" s="25">
        <f t="shared" si="163"/>
        <v>707666.90999999992</v>
      </c>
      <c r="Z610" s="14">
        <v>640009</v>
      </c>
      <c r="AA610" s="24">
        <f t="shared" si="164"/>
        <v>768010.79999999993</v>
      </c>
      <c r="AB610" s="25">
        <f t="shared" si="165"/>
        <v>825611.60999999987</v>
      </c>
      <c r="AC610" s="14">
        <v>768011</v>
      </c>
      <c r="AD610" s="27">
        <f t="shared" si="166"/>
        <v>921613.2</v>
      </c>
      <c r="AE610" s="28">
        <f t="shared" si="167"/>
        <v>990734.19</v>
      </c>
    </row>
    <row r="611" spans="1:31" x14ac:dyDescent="0.25">
      <c r="A611" s="31">
        <v>198</v>
      </c>
      <c r="B611" s="12" t="s">
        <v>124</v>
      </c>
      <c r="C611" s="32" t="s">
        <v>325</v>
      </c>
      <c r="D611" s="23" t="str">
        <f t="shared" si="153"/>
        <v>CALABAR-MODAKEKE</v>
      </c>
      <c r="E611" s="23" t="s">
        <v>87</v>
      </c>
      <c r="F611" s="23" t="str">
        <f>_xlfn.XLOOKUP(Table2[[#This Row],[State]],[1]!Table1[States],[1]!Table1[Geo Zones])</f>
        <v>South West</v>
      </c>
      <c r="G611" s="14">
        <v>1350</v>
      </c>
      <c r="H611" s="12">
        <v>0</v>
      </c>
      <c r="I611" s="24">
        <f t="shared" si="168"/>
        <v>0</v>
      </c>
      <c r="J611" s="25">
        <f t="shared" si="154"/>
        <v>0</v>
      </c>
      <c r="K611" s="12">
        <v>0</v>
      </c>
      <c r="L611" s="24">
        <f t="shared" si="169"/>
        <v>0</v>
      </c>
      <c r="M611" s="25">
        <f t="shared" si="155"/>
        <v>0</v>
      </c>
      <c r="N611" s="12">
        <v>0</v>
      </c>
      <c r="O611" s="24">
        <f t="shared" si="156"/>
        <v>0</v>
      </c>
      <c r="P611" s="25">
        <f t="shared" si="157"/>
        <v>0</v>
      </c>
      <c r="Q611" s="14">
        <v>244118</v>
      </c>
      <c r="R611" s="24">
        <f t="shared" si="158"/>
        <v>292941.59999999998</v>
      </c>
      <c r="S611" s="25">
        <f t="shared" si="159"/>
        <v>314912.21999999997</v>
      </c>
      <c r="T611" s="33">
        <v>393738</v>
      </c>
      <c r="U611" s="24">
        <f t="shared" si="160"/>
        <v>472485.6</v>
      </c>
      <c r="V611" s="25">
        <f t="shared" si="161"/>
        <v>507922.01999999996</v>
      </c>
      <c r="W611" s="33">
        <v>472486</v>
      </c>
      <c r="X611" s="24">
        <f t="shared" si="162"/>
        <v>566983.19999999995</v>
      </c>
      <c r="Y611" s="25">
        <f t="shared" si="163"/>
        <v>609506.93999999994</v>
      </c>
      <c r="Z611" s="14">
        <v>551233</v>
      </c>
      <c r="AA611" s="24">
        <f t="shared" si="164"/>
        <v>661479.6</v>
      </c>
      <c r="AB611" s="25">
        <f t="shared" si="165"/>
        <v>711090.57</v>
      </c>
      <c r="AC611" s="14">
        <v>661480</v>
      </c>
      <c r="AD611" s="27">
        <f t="shared" si="166"/>
        <v>793776</v>
      </c>
      <c r="AE611" s="28">
        <f t="shared" si="167"/>
        <v>853309.2</v>
      </c>
    </row>
    <row r="612" spans="1:31" x14ac:dyDescent="0.25">
      <c r="A612" s="31">
        <v>199</v>
      </c>
      <c r="B612" s="12" t="s">
        <v>124</v>
      </c>
      <c r="C612" s="32" t="s">
        <v>326</v>
      </c>
      <c r="D612" s="23" t="str">
        <f t="shared" si="153"/>
        <v>CALABAR-MOKWA</v>
      </c>
      <c r="E612" s="23" t="s">
        <v>95</v>
      </c>
      <c r="F612" s="23" t="str">
        <f>_xlfn.XLOOKUP(Table2[[#This Row],[State]],[1]!Table1[States],[1]!Table1[Geo Zones])</f>
        <v>North Central</v>
      </c>
      <c r="G612" s="14">
        <v>1751</v>
      </c>
      <c r="H612" s="12">
        <v>0</v>
      </c>
      <c r="I612" s="24">
        <f t="shared" si="168"/>
        <v>0</v>
      </c>
      <c r="J612" s="25">
        <f t="shared" si="154"/>
        <v>0</v>
      </c>
      <c r="K612" s="12">
        <v>0</v>
      </c>
      <c r="L612" s="24">
        <f t="shared" si="169"/>
        <v>0</v>
      </c>
      <c r="M612" s="25">
        <f t="shared" si="155"/>
        <v>0</v>
      </c>
      <c r="N612" s="12">
        <v>0</v>
      </c>
      <c r="O612" s="24">
        <f t="shared" si="156"/>
        <v>0</v>
      </c>
      <c r="P612" s="25">
        <f t="shared" si="157"/>
        <v>0</v>
      </c>
      <c r="Q612" s="14">
        <v>320004</v>
      </c>
      <c r="R612" s="24">
        <f t="shared" si="158"/>
        <v>384004.8</v>
      </c>
      <c r="S612" s="25">
        <f t="shared" si="159"/>
        <v>412805.16</v>
      </c>
      <c r="T612" s="33">
        <v>516136</v>
      </c>
      <c r="U612" s="24">
        <f t="shared" si="160"/>
        <v>619363.19999999995</v>
      </c>
      <c r="V612" s="25">
        <f t="shared" si="161"/>
        <v>665815.43999999994</v>
      </c>
      <c r="W612" s="33">
        <v>619363</v>
      </c>
      <c r="X612" s="24">
        <f t="shared" si="162"/>
        <v>743235.6</v>
      </c>
      <c r="Y612" s="25">
        <f t="shared" si="163"/>
        <v>798978.27</v>
      </c>
      <c r="Z612" s="14">
        <v>722591</v>
      </c>
      <c r="AA612" s="24">
        <f t="shared" si="164"/>
        <v>867109.2</v>
      </c>
      <c r="AB612" s="25">
        <f t="shared" si="165"/>
        <v>932142.3899999999</v>
      </c>
      <c r="AC612" s="14">
        <v>867109</v>
      </c>
      <c r="AD612" s="27">
        <f t="shared" si="166"/>
        <v>1040530.7999999999</v>
      </c>
      <c r="AE612" s="28">
        <f t="shared" si="167"/>
        <v>1118570.6099999999</v>
      </c>
    </row>
    <row r="613" spans="1:31" x14ac:dyDescent="0.25">
      <c r="A613" s="31">
        <v>200</v>
      </c>
      <c r="B613" s="12" t="s">
        <v>124</v>
      </c>
      <c r="C613" s="32" t="s">
        <v>327</v>
      </c>
      <c r="D613" s="23" t="str">
        <f t="shared" si="153"/>
        <v>CALABAR-MOPA</v>
      </c>
      <c r="E613" s="23" t="s">
        <v>95</v>
      </c>
      <c r="F613" s="23" t="str">
        <f>_xlfn.XLOOKUP(Table2[[#This Row],[State]],[1]!Table1[States],[1]!Table1[Geo Zones])</f>
        <v>North Central</v>
      </c>
      <c r="G613" s="14">
        <v>1167</v>
      </c>
      <c r="H613" s="12">
        <v>0</v>
      </c>
      <c r="I613" s="24">
        <f t="shared" si="168"/>
        <v>0</v>
      </c>
      <c r="J613" s="25">
        <f t="shared" si="154"/>
        <v>0</v>
      </c>
      <c r="K613" s="12">
        <v>0</v>
      </c>
      <c r="L613" s="24">
        <f t="shared" si="169"/>
        <v>0</v>
      </c>
      <c r="M613" s="25">
        <f t="shared" si="155"/>
        <v>0</v>
      </c>
      <c r="N613" s="12">
        <v>0</v>
      </c>
      <c r="O613" s="24">
        <f t="shared" si="156"/>
        <v>0</v>
      </c>
      <c r="P613" s="25">
        <f t="shared" si="157"/>
        <v>0</v>
      </c>
      <c r="Q613" s="14">
        <v>240220</v>
      </c>
      <c r="R613" s="24">
        <f t="shared" si="158"/>
        <v>288264</v>
      </c>
      <c r="S613" s="25">
        <f t="shared" si="159"/>
        <v>309883.8</v>
      </c>
      <c r="T613" s="33">
        <v>387451</v>
      </c>
      <c r="U613" s="24">
        <f t="shared" si="160"/>
        <v>464941.2</v>
      </c>
      <c r="V613" s="25">
        <f t="shared" si="161"/>
        <v>499811.79000000004</v>
      </c>
      <c r="W613" s="33">
        <v>464942</v>
      </c>
      <c r="X613" s="24">
        <f t="shared" si="162"/>
        <v>557930.4</v>
      </c>
      <c r="Y613" s="25">
        <f t="shared" si="163"/>
        <v>599775.18000000005</v>
      </c>
      <c r="Z613" s="14">
        <v>542432</v>
      </c>
      <c r="AA613" s="24">
        <f t="shared" si="164"/>
        <v>650918.40000000002</v>
      </c>
      <c r="AB613" s="25">
        <f t="shared" si="165"/>
        <v>699737.28</v>
      </c>
      <c r="AC613" s="14">
        <v>650918</v>
      </c>
      <c r="AD613" s="27">
        <f t="shared" si="166"/>
        <v>781101.6</v>
      </c>
      <c r="AE613" s="28">
        <f t="shared" si="167"/>
        <v>839684.22</v>
      </c>
    </row>
    <row r="614" spans="1:31" x14ac:dyDescent="0.25">
      <c r="A614" s="31">
        <v>201</v>
      </c>
      <c r="B614" s="12" t="s">
        <v>124</v>
      </c>
      <c r="C614" s="32" t="s">
        <v>329</v>
      </c>
      <c r="D614" s="23" t="str">
        <f t="shared" si="153"/>
        <v>CALABAR-MOWE</v>
      </c>
      <c r="E614" s="23" t="s">
        <v>26</v>
      </c>
      <c r="F614" s="23" t="str">
        <f>_xlfn.XLOOKUP(Table2[[#This Row],[State]],[1]!Table1[States],[1]!Table1[Geo Zones])</f>
        <v>South West</v>
      </c>
      <c r="G614" s="14">
        <v>1414</v>
      </c>
      <c r="H614" s="12">
        <v>0</v>
      </c>
      <c r="I614" s="24">
        <f t="shared" si="168"/>
        <v>0</v>
      </c>
      <c r="J614" s="25">
        <f t="shared" si="154"/>
        <v>0</v>
      </c>
      <c r="K614" s="12">
        <v>0</v>
      </c>
      <c r="L614" s="24">
        <f t="shared" si="169"/>
        <v>0</v>
      </c>
      <c r="M614" s="25">
        <f t="shared" si="155"/>
        <v>0</v>
      </c>
      <c r="N614" s="12">
        <v>0</v>
      </c>
      <c r="O614" s="24">
        <f t="shared" si="156"/>
        <v>0</v>
      </c>
      <c r="P614" s="25">
        <f t="shared" si="157"/>
        <v>0</v>
      </c>
      <c r="Q614" s="14">
        <v>265146</v>
      </c>
      <c r="R614" s="24">
        <f t="shared" si="158"/>
        <v>318175.2</v>
      </c>
      <c r="S614" s="25">
        <f t="shared" si="159"/>
        <v>342038.34</v>
      </c>
      <c r="T614" s="33">
        <v>427656</v>
      </c>
      <c r="U614" s="24">
        <f t="shared" si="160"/>
        <v>513187.19999999995</v>
      </c>
      <c r="V614" s="25">
        <f t="shared" si="161"/>
        <v>551676.24</v>
      </c>
      <c r="W614" s="33">
        <v>513187</v>
      </c>
      <c r="X614" s="24">
        <f t="shared" si="162"/>
        <v>615824.4</v>
      </c>
      <c r="Y614" s="25">
        <f t="shared" si="163"/>
        <v>662011.23</v>
      </c>
      <c r="Z614" s="14">
        <v>598718</v>
      </c>
      <c r="AA614" s="24">
        <f t="shared" si="164"/>
        <v>718461.6</v>
      </c>
      <c r="AB614" s="25">
        <f t="shared" si="165"/>
        <v>772346.22</v>
      </c>
      <c r="AC614" s="14">
        <v>718461</v>
      </c>
      <c r="AD614" s="27">
        <f t="shared" si="166"/>
        <v>862153.2</v>
      </c>
      <c r="AE614" s="28">
        <f t="shared" si="167"/>
        <v>926814.69</v>
      </c>
    </row>
    <row r="615" spans="1:31" x14ac:dyDescent="0.25">
      <c r="A615" s="31">
        <v>202</v>
      </c>
      <c r="B615" s="12" t="s">
        <v>124</v>
      </c>
      <c r="C615" s="32" t="s">
        <v>330</v>
      </c>
      <c r="D615" s="23" t="str">
        <f t="shared" si="153"/>
        <v>CALABAR-MUBI</v>
      </c>
      <c r="E615" s="23" t="s">
        <v>159</v>
      </c>
      <c r="F615" s="23" t="str">
        <f>_xlfn.XLOOKUP(Table2[[#This Row],[State]],[1]!Table1[States],[1]!Table1[Geo Zones])</f>
        <v>North East</v>
      </c>
      <c r="G615" s="14">
        <v>2102</v>
      </c>
      <c r="H615" s="12">
        <v>0</v>
      </c>
      <c r="I615" s="24">
        <f t="shared" si="168"/>
        <v>0</v>
      </c>
      <c r="J615" s="25">
        <f t="shared" si="154"/>
        <v>0</v>
      </c>
      <c r="K615" s="12">
        <v>0</v>
      </c>
      <c r="L615" s="24">
        <f t="shared" si="169"/>
        <v>0</v>
      </c>
      <c r="M615" s="25">
        <f t="shared" si="155"/>
        <v>0</v>
      </c>
      <c r="N615" s="12">
        <v>0</v>
      </c>
      <c r="O615" s="24">
        <f t="shared" si="156"/>
        <v>0</v>
      </c>
      <c r="P615" s="25">
        <f t="shared" si="157"/>
        <v>0</v>
      </c>
      <c r="Q615" s="14">
        <v>361148</v>
      </c>
      <c r="R615" s="24">
        <f t="shared" si="158"/>
        <v>433377.6</v>
      </c>
      <c r="S615" s="25">
        <f t="shared" si="159"/>
        <v>465880.92</v>
      </c>
      <c r="T615" s="33">
        <v>582496</v>
      </c>
      <c r="U615" s="24">
        <f t="shared" si="160"/>
        <v>698995.19999999995</v>
      </c>
      <c r="V615" s="25">
        <f t="shared" si="161"/>
        <v>751419.84</v>
      </c>
      <c r="W615" s="33">
        <v>698996</v>
      </c>
      <c r="X615" s="24">
        <f t="shared" si="162"/>
        <v>838795.2</v>
      </c>
      <c r="Y615" s="25">
        <f t="shared" si="163"/>
        <v>901704.84</v>
      </c>
      <c r="Z615" s="14">
        <v>815495</v>
      </c>
      <c r="AA615" s="24">
        <f t="shared" si="164"/>
        <v>978594</v>
      </c>
      <c r="AB615" s="25">
        <f t="shared" si="165"/>
        <v>1051988.55</v>
      </c>
      <c r="AC615" s="14">
        <v>978594</v>
      </c>
      <c r="AD615" s="27">
        <f t="shared" si="166"/>
        <v>1174312.8</v>
      </c>
      <c r="AE615" s="28">
        <f t="shared" si="167"/>
        <v>1262386.26</v>
      </c>
    </row>
    <row r="616" spans="1:31" x14ac:dyDescent="0.25">
      <c r="A616" s="31">
        <v>203</v>
      </c>
      <c r="B616" s="12" t="s">
        <v>124</v>
      </c>
      <c r="C616" s="32" t="s">
        <v>484</v>
      </c>
      <c r="D616" s="23" t="str">
        <f t="shared" si="153"/>
        <v>CALABAR-MUTUm BIYU</v>
      </c>
      <c r="E616" s="23" t="s">
        <v>182</v>
      </c>
      <c r="F616" s="23" t="str">
        <f>_xlfn.XLOOKUP(Table2[[#This Row],[State]],[1]!Table1[States],[1]!Table1[Geo Zones])</f>
        <v>North East</v>
      </c>
      <c r="G616" s="14">
        <v>1268</v>
      </c>
      <c r="H616" s="12">
        <v>0</v>
      </c>
      <c r="I616" s="24">
        <f t="shared" si="168"/>
        <v>0</v>
      </c>
      <c r="J616" s="25">
        <f t="shared" si="154"/>
        <v>0</v>
      </c>
      <c r="K616" s="12">
        <v>0</v>
      </c>
      <c r="L616" s="24">
        <f t="shared" si="169"/>
        <v>0</v>
      </c>
      <c r="M616" s="25">
        <f t="shared" si="155"/>
        <v>0</v>
      </c>
      <c r="N616" s="12">
        <v>0</v>
      </c>
      <c r="O616" s="24">
        <f t="shared" si="156"/>
        <v>0</v>
      </c>
      <c r="P616" s="25">
        <f t="shared" si="157"/>
        <v>0</v>
      </c>
      <c r="Q616" s="14">
        <v>231317</v>
      </c>
      <c r="R616" s="24">
        <f t="shared" si="158"/>
        <v>277580.39999999997</v>
      </c>
      <c r="S616" s="25">
        <f t="shared" si="159"/>
        <v>298398.92999999993</v>
      </c>
      <c r="T616" s="33">
        <v>373093</v>
      </c>
      <c r="U616" s="24">
        <f t="shared" si="160"/>
        <v>447711.6</v>
      </c>
      <c r="V616" s="25">
        <f t="shared" si="161"/>
        <v>481289.97</v>
      </c>
      <c r="W616" s="33">
        <v>447711</v>
      </c>
      <c r="X616" s="24">
        <f t="shared" si="162"/>
        <v>537253.19999999995</v>
      </c>
      <c r="Y616" s="25">
        <f t="shared" si="163"/>
        <v>577547.18999999994</v>
      </c>
      <c r="Z616" s="14">
        <v>522330</v>
      </c>
      <c r="AA616" s="24">
        <f t="shared" si="164"/>
        <v>626796</v>
      </c>
      <c r="AB616" s="25">
        <f t="shared" si="165"/>
        <v>673805.7</v>
      </c>
      <c r="AC616" s="14">
        <v>626796</v>
      </c>
      <c r="AD616" s="27">
        <f t="shared" si="166"/>
        <v>752155.2</v>
      </c>
      <c r="AE616" s="28">
        <f t="shared" si="167"/>
        <v>808566.84</v>
      </c>
    </row>
    <row r="617" spans="1:31" x14ac:dyDescent="0.25">
      <c r="A617" s="31">
        <v>204</v>
      </c>
      <c r="B617" s="12" t="s">
        <v>124</v>
      </c>
      <c r="C617" s="32" t="s">
        <v>333</v>
      </c>
      <c r="D617" s="23" t="str">
        <f t="shared" si="153"/>
        <v>CALABAR-NASARAWA</v>
      </c>
      <c r="E617" s="23" t="s">
        <v>67</v>
      </c>
      <c r="F617" s="23" t="str">
        <f>_xlfn.XLOOKUP(Table2[[#This Row],[State]],[1]!Table1[States],[1]!Table1[Geo Zones])</f>
        <v>North Central</v>
      </c>
      <c r="G617" s="14">
        <v>1025</v>
      </c>
      <c r="H617" s="12">
        <v>0</v>
      </c>
      <c r="I617" s="24">
        <f t="shared" si="168"/>
        <v>0</v>
      </c>
      <c r="J617" s="25">
        <f t="shared" si="154"/>
        <v>0</v>
      </c>
      <c r="K617" s="12">
        <v>0</v>
      </c>
      <c r="L617" s="24">
        <f t="shared" si="169"/>
        <v>0</v>
      </c>
      <c r="M617" s="25">
        <f t="shared" si="155"/>
        <v>0</v>
      </c>
      <c r="N617" s="12">
        <v>0</v>
      </c>
      <c r="O617" s="24">
        <f t="shared" si="156"/>
        <v>0</v>
      </c>
      <c r="P617" s="25">
        <f t="shared" si="157"/>
        <v>0</v>
      </c>
      <c r="Q617" s="14">
        <v>217122</v>
      </c>
      <c r="R617" s="24">
        <f t="shared" si="158"/>
        <v>260546.4</v>
      </c>
      <c r="S617" s="25">
        <f t="shared" si="159"/>
        <v>280087.38</v>
      </c>
      <c r="T617" s="33">
        <v>350196</v>
      </c>
      <c r="U617" s="24">
        <f t="shared" si="160"/>
        <v>420235.2</v>
      </c>
      <c r="V617" s="25">
        <f t="shared" si="161"/>
        <v>451752.84</v>
      </c>
      <c r="W617" s="33">
        <v>420236</v>
      </c>
      <c r="X617" s="24">
        <f t="shared" si="162"/>
        <v>504283.19999999995</v>
      </c>
      <c r="Y617" s="25">
        <f t="shared" si="163"/>
        <v>542104.43999999994</v>
      </c>
      <c r="Z617" s="14">
        <v>490275</v>
      </c>
      <c r="AA617" s="24">
        <f t="shared" si="164"/>
        <v>588330</v>
      </c>
      <c r="AB617" s="25">
        <f t="shared" si="165"/>
        <v>632454.75</v>
      </c>
      <c r="AC617" s="14">
        <v>588330</v>
      </c>
      <c r="AD617" s="27">
        <f t="shared" si="166"/>
        <v>705996</v>
      </c>
      <c r="AE617" s="28">
        <f t="shared" si="167"/>
        <v>758945.7</v>
      </c>
    </row>
    <row r="618" spans="1:31" x14ac:dyDescent="0.25">
      <c r="A618" s="31">
        <v>205</v>
      </c>
      <c r="B618" s="12" t="s">
        <v>124</v>
      </c>
      <c r="C618" s="32" t="s">
        <v>334</v>
      </c>
      <c r="D618" s="23" t="str">
        <f t="shared" si="153"/>
        <v>CALABAR-NEW BUSSA</v>
      </c>
      <c r="E618" s="23" t="s">
        <v>95</v>
      </c>
      <c r="F618" s="23" t="str">
        <f>_xlfn.XLOOKUP(Table2[[#This Row],[State]],[1]!Table1[States],[1]!Table1[Geo Zones])</f>
        <v>North Central</v>
      </c>
      <c r="G618" s="14">
        <v>1951</v>
      </c>
      <c r="H618" s="12">
        <v>0</v>
      </c>
      <c r="I618" s="24">
        <f t="shared" si="168"/>
        <v>0</v>
      </c>
      <c r="J618" s="25">
        <f t="shared" si="154"/>
        <v>0</v>
      </c>
      <c r="K618" s="12">
        <v>0</v>
      </c>
      <c r="L618" s="24">
        <f t="shared" si="169"/>
        <v>0</v>
      </c>
      <c r="M618" s="25">
        <f t="shared" si="155"/>
        <v>0</v>
      </c>
      <c r="N618" s="12">
        <v>0</v>
      </c>
      <c r="O618" s="24">
        <f t="shared" si="156"/>
        <v>0</v>
      </c>
      <c r="P618" s="25">
        <f t="shared" si="157"/>
        <v>0</v>
      </c>
      <c r="Q618" s="14">
        <v>300352</v>
      </c>
      <c r="R618" s="24">
        <f t="shared" si="158"/>
        <v>360422.39999999997</v>
      </c>
      <c r="S618" s="25">
        <f t="shared" si="159"/>
        <v>387454.07999999996</v>
      </c>
      <c r="T618" s="33">
        <v>484438</v>
      </c>
      <c r="U618" s="24">
        <f t="shared" si="160"/>
        <v>581325.6</v>
      </c>
      <c r="V618" s="25">
        <f t="shared" si="161"/>
        <v>624925.02</v>
      </c>
      <c r="W618" s="33">
        <v>581326</v>
      </c>
      <c r="X618" s="24">
        <f t="shared" si="162"/>
        <v>697591.2</v>
      </c>
      <c r="Y618" s="25">
        <f t="shared" si="163"/>
        <v>749910.53999999992</v>
      </c>
      <c r="Z618" s="14">
        <v>678214</v>
      </c>
      <c r="AA618" s="24">
        <f t="shared" si="164"/>
        <v>813856.79999999993</v>
      </c>
      <c r="AB618" s="25">
        <f t="shared" si="165"/>
        <v>874896.05999999994</v>
      </c>
      <c r="AC618" s="14">
        <v>813856</v>
      </c>
      <c r="AD618" s="27">
        <f t="shared" si="166"/>
        <v>976627.19999999995</v>
      </c>
      <c r="AE618" s="28">
        <f t="shared" si="167"/>
        <v>1049874.24</v>
      </c>
    </row>
    <row r="619" spans="1:31" x14ac:dyDescent="0.25">
      <c r="A619" s="31">
        <v>206</v>
      </c>
      <c r="B619" s="12" t="s">
        <v>124</v>
      </c>
      <c r="C619" s="32" t="s">
        <v>335</v>
      </c>
      <c r="D619" s="23" t="str">
        <f t="shared" si="153"/>
        <v>CALABAR-NKPOR</v>
      </c>
      <c r="E619" s="23" t="s">
        <v>18</v>
      </c>
      <c r="F619" s="23" t="str">
        <f>_xlfn.XLOOKUP(Table2[[#This Row],[State]],[1]!Table1[States],[1]!Table1[Geo Zones])</f>
        <v>South East</v>
      </c>
      <c r="G619" s="14">
        <v>590</v>
      </c>
      <c r="H619" s="12">
        <v>0</v>
      </c>
      <c r="I619" s="24">
        <f t="shared" si="168"/>
        <v>0</v>
      </c>
      <c r="J619" s="25">
        <f t="shared" si="154"/>
        <v>0</v>
      </c>
      <c r="K619" s="12">
        <v>0</v>
      </c>
      <c r="L619" s="24">
        <f t="shared" si="169"/>
        <v>0</v>
      </c>
      <c r="M619" s="25">
        <f t="shared" si="155"/>
        <v>0</v>
      </c>
      <c r="N619" s="12">
        <v>0</v>
      </c>
      <c r="O619" s="24">
        <f t="shared" si="156"/>
        <v>0</v>
      </c>
      <c r="P619" s="25">
        <f t="shared" si="157"/>
        <v>0</v>
      </c>
      <c r="Q619" s="14">
        <v>140898</v>
      </c>
      <c r="R619" s="24">
        <f t="shared" si="158"/>
        <v>169077.6</v>
      </c>
      <c r="S619" s="25">
        <f t="shared" si="159"/>
        <v>181758.42</v>
      </c>
      <c r="T619" s="33">
        <v>227255</v>
      </c>
      <c r="U619" s="24">
        <f t="shared" si="160"/>
        <v>272706</v>
      </c>
      <c r="V619" s="25">
        <f t="shared" si="161"/>
        <v>293158.95</v>
      </c>
      <c r="W619" s="33">
        <v>272706</v>
      </c>
      <c r="X619" s="24">
        <f t="shared" si="162"/>
        <v>327247.2</v>
      </c>
      <c r="Y619" s="25">
        <f t="shared" si="163"/>
        <v>351790.74</v>
      </c>
      <c r="Z619" s="14">
        <v>318157</v>
      </c>
      <c r="AA619" s="24">
        <f t="shared" si="164"/>
        <v>381788.39999999997</v>
      </c>
      <c r="AB619" s="25">
        <f t="shared" si="165"/>
        <v>410422.52999999997</v>
      </c>
      <c r="AC619" s="14">
        <v>381789</v>
      </c>
      <c r="AD619" s="27">
        <f t="shared" si="166"/>
        <v>458146.8</v>
      </c>
      <c r="AE619" s="28">
        <f t="shared" si="167"/>
        <v>492507.81</v>
      </c>
    </row>
    <row r="620" spans="1:31" x14ac:dyDescent="0.25">
      <c r="A620" s="31">
        <v>207</v>
      </c>
      <c r="B620" s="12" t="s">
        <v>124</v>
      </c>
      <c r="C620" s="32" t="s">
        <v>336</v>
      </c>
      <c r="D620" s="23" t="str">
        <f t="shared" si="153"/>
        <v>CALABAR-NNEWI</v>
      </c>
      <c r="E620" s="23" t="s">
        <v>18</v>
      </c>
      <c r="F620" s="23" t="str">
        <f>_xlfn.XLOOKUP(Table2[[#This Row],[State]],[1]!Table1[States],[1]!Table1[Geo Zones])</f>
        <v>South East</v>
      </c>
      <c r="G620" s="14">
        <v>550</v>
      </c>
      <c r="H620" s="12">
        <v>0</v>
      </c>
      <c r="I620" s="24">
        <f t="shared" si="168"/>
        <v>0</v>
      </c>
      <c r="J620" s="25">
        <f t="shared" si="154"/>
        <v>0</v>
      </c>
      <c r="K620" s="12">
        <v>0</v>
      </c>
      <c r="L620" s="24">
        <f t="shared" si="169"/>
        <v>0</v>
      </c>
      <c r="M620" s="25">
        <f t="shared" si="155"/>
        <v>0</v>
      </c>
      <c r="N620" s="12">
        <v>0</v>
      </c>
      <c r="O620" s="24">
        <f t="shared" si="156"/>
        <v>0</v>
      </c>
      <c r="P620" s="25">
        <f t="shared" si="157"/>
        <v>0</v>
      </c>
      <c r="Q620" s="14">
        <v>142366</v>
      </c>
      <c r="R620" s="24">
        <f t="shared" si="158"/>
        <v>170839.19999999998</v>
      </c>
      <c r="S620" s="25">
        <f t="shared" si="159"/>
        <v>183652.13999999998</v>
      </c>
      <c r="T620" s="33">
        <v>229622</v>
      </c>
      <c r="U620" s="24">
        <f t="shared" si="160"/>
        <v>275546.39999999997</v>
      </c>
      <c r="V620" s="25">
        <f t="shared" si="161"/>
        <v>296212.37999999995</v>
      </c>
      <c r="W620" s="33">
        <v>275547</v>
      </c>
      <c r="X620" s="24">
        <f t="shared" si="162"/>
        <v>330656.39999999997</v>
      </c>
      <c r="Y620" s="25">
        <f t="shared" si="163"/>
        <v>355455.62999999995</v>
      </c>
      <c r="Z620" s="14">
        <v>321471</v>
      </c>
      <c r="AA620" s="24">
        <f t="shared" si="164"/>
        <v>385765.2</v>
      </c>
      <c r="AB620" s="25">
        <f t="shared" si="165"/>
        <v>414697.59</v>
      </c>
      <c r="AC620" s="14">
        <v>385766</v>
      </c>
      <c r="AD620" s="27">
        <f t="shared" si="166"/>
        <v>462919.2</v>
      </c>
      <c r="AE620" s="28">
        <f t="shared" si="167"/>
        <v>497638.14</v>
      </c>
    </row>
    <row r="621" spans="1:31" x14ac:dyDescent="0.25">
      <c r="A621" s="31">
        <v>208</v>
      </c>
      <c r="B621" s="12" t="s">
        <v>124</v>
      </c>
      <c r="C621" s="32" t="s">
        <v>337</v>
      </c>
      <c r="D621" s="23" t="str">
        <f t="shared" si="153"/>
        <v>CALABAR-NSUKA</v>
      </c>
      <c r="E621" s="23" t="s">
        <v>152</v>
      </c>
      <c r="F621" s="23" t="str">
        <f>_xlfn.XLOOKUP(Table2[[#This Row],[State]],[1]!Table1[States],[1]!Table1[Geo Zones])</f>
        <v>South East</v>
      </c>
      <c r="G621" s="14">
        <v>650</v>
      </c>
      <c r="H621" s="12">
        <v>0</v>
      </c>
      <c r="I621" s="24">
        <f t="shared" si="168"/>
        <v>0</v>
      </c>
      <c r="J621" s="25">
        <f t="shared" si="154"/>
        <v>0</v>
      </c>
      <c r="K621" s="12">
        <v>0</v>
      </c>
      <c r="L621" s="24">
        <f t="shared" si="169"/>
        <v>0</v>
      </c>
      <c r="M621" s="25">
        <f t="shared" si="155"/>
        <v>0</v>
      </c>
      <c r="N621" s="12">
        <v>0</v>
      </c>
      <c r="O621" s="24">
        <f t="shared" si="156"/>
        <v>0</v>
      </c>
      <c r="P621" s="25">
        <f t="shared" si="157"/>
        <v>0</v>
      </c>
      <c r="Q621" s="14">
        <v>149675</v>
      </c>
      <c r="R621" s="24">
        <f t="shared" si="158"/>
        <v>179610</v>
      </c>
      <c r="S621" s="25">
        <f t="shared" si="159"/>
        <v>193080.75</v>
      </c>
      <c r="T621" s="33">
        <v>241412</v>
      </c>
      <c r="U621" s="24">
        <f t="shared" si="160"/>
        <v>289694.39999999997</v>
      </c>
      <c r="V621" s="25">
        <f t="shared" si="161"/>
        <v>311421.48</v>
      </c>
      <c r="W621" s="33">
        <v>289694</v>
      </c>
      <c r="X621" s="24">
        <f t="shared" si="162"/>
        <v>347632.8</v>
      </c>
      <c r="Y621" s="25">
        <f t="shared" si="163"/>
        <v>373705.26</v>
      </c>
      <c r="Z621" s="14">
        <v>337977</v>
      </c>
      <c r="AA621" s="24">
        <f t="shared" si="164"/>
        <v>405572.39999999997</v>
      </c>
      <c r="AB621" s="25">
        <f t="shared" si="165"/>
        <v>435990.32999999996</v>
      </c>
      <c r="AC621" s="14">
        <v>405572</v>
      </c>
      <c r="AD621" s="27">
        <f t="shared" si="166"/>
        <v>486686.39999999997</v>
      </c>
      <c r="AE621" s="28">
        <f t="shared" si="167"/>
        <v>523187.87999999995</v>
      </c>
    </row>
    <row r="622" spans="1:31" x14ac:dyDescent="0.25">
      <c r="A622" s="31">
        <v>209</v>
      </c>
      <c r="B622" s="12" t="s">
        <v>124</v>
      </c>
      <c r="C622" s="32" t="s">
        <v>485</v>
      </c>
      <c r="D622" s="23" t="str">
        <f t="shared" si="153"/>
        <v>CALABAR-NUMAN</v>
      </c>
      <c r="E622" s="23" t="s">
        <v>159</v>
      </c>
      <c r="F622" s="23" t="str">
        <f>_xlfn.XLOOKUP(Table2[[#This Row],[State]],[1]!Table1[States],[1]!Table1[Geo Zones])</f>
        <v>North East</v>
      </c>
      <c r="G622" s="14">
        <v>1619</v>
      </c>
      <c r="H622" s="12">
        <v>0</v>
      </c>
      <c r="I622" s="24">
        <f t="shared" si="168"/>
        <v>0</v>
      </c>
      <c r="J622" s="25">
        <f t="shared" si="154"/>
        <v>0</v>
      </c>
      <c r="K622" s="12">
        <v>0</v>
      </c>
      <c r="L622" s="24">
        <f t="shared" si="169"/>
        <v>0</v>
      </c>
      <c r="M622" s="25">
        <f t="shared" si="155"/>
        <v>0</v>
      </c>
      <c r="N622" s="12">
        <v>0</v>
      </c>
      <c r="O622" s="24">
        <f t="shared" si="156"/>
        <v>0</v>
      </c>
      <c r="P622" s="25">
        <f t="shared" si="157"/>
        <v>0</v>
      </c>
      <c r="Q622" s="14">
        <v>292575</v>
      </c>
      <c r="R622" s="24">
        <f t="shared" si="158"/>
        <v>351090</v>
      </c>
      <c r="S622" s="25">
        <f t="shared" si="159"/>
        <v>377421.75</v>
      </c>
      <c r="T622" s="33">
        <v>471896</v>
      </c>
      <c r="U622" s="24">
        <f t="shared" si="160"/>
        <v>566275.19999999995</v>
      </c>
      <c r="V622" s="25">
        <f t="shared" si="161"/>
        <v>608745.84</v>
      </c>
      <c r="W622" s="33">
        <v>566275</v>
      </c>
      <c r="X622" s="24">
        <f t="shared" si="162"/>
        <v>679530</v>
      </c>
      <c r="Y622" s="25">
        <f t="shared" si="163"/>
        <v>730494.75</v>
      </c>
      <c r="Z622" s="14">
        <v>660654</v>
      </c>
      <c r="AA622" s="24">
        <f t="shared" si="164"/>
        <v>792784.79999999993</v>
      </c>
      <c r="AB622" s="25">
        <f t="shared" si="165"/>
        <v>852243.65999999992</v>
      </c>
      <c r="AC622" s="14">
        <v>792785</v>
      </c>
      <c r="AD622" s="27">
        <f t="shared" si="166"/>
        <v>951342</v>
      </c>
      <c r="AE622" s="28">
        <f t="shared" si="167"/>
        <v>1022692.65</v>
      </c>
    </row>
    <row r="623" spans="1:31" x14ac:dyDescent="0.25">
      <c r="A623" s="31">
        <v>210</v>
      </c>
      <c r="B623" s="12" t="s">
        <v>124</v>
      </c>
      <c r="C623" s="32" t="s">
        <v>342</v>
      </c>
      <c r="D623" s="23" t="str">
        <f t="shared" si="153"/>
        <v>CALABAR-OBBA JUNCT</v>
      </c>
      <c r="E623" s="23" t="s">
        <v>18</v>
      </c>
      <c r="F623" s="23" t="str">
        <f>_xlfn.XLOOKUP(Table2[[#This Row],[State]],[1]!Table1[States],[1]!Table1[Geo Zones])</f>
        <v>South East</v>
      </c>
      <c r="G623" s="14">
        <v>572</v>
      </c>
      <c r="H623" s="12">
        <v>0</v>
      </c>
      <c r="I623" s="24">
        <f t="shared" si="168"/>
        <v>0</v>
      </c>
      <c r="J623" s="25">
        <f t="shared" si="154"/>
        <v>0</v>
      </c>
      <c r="K623" s="12">
        <v>0</v>
      </c>
      <c r="L623" s="24">
        <f t="shared" si="169"/>
        <v>0</v>
      </c>
      <c r="M623" s="25">
        <f t="shared" si="155"/>
        <v>0</v>
      </c>
      <c r="N623" s="12">
        <v>0</v>
      </c>
      <c r="O623" s="24">
        <f t="shared" si="156"/>
        <v>0</v>
      </c>
      <c r="P623" s="25">
        <f t="shared" si="157"/>
        <v>0</v>
      </c>
      <c r="Q623" s="14">
        <v>140898</v>
      </c>
      <c r="R623" s="24">
        <f t="shared" si="158"/>
        <v>169077.6</v>
      </c>
      <c r="S623" s="25">
        <f t="shared" si="159"/>
        <v>181758.42</v>
      </c>
      <c r="T623" s="33">
        <v>227255</v>
      </c>
      <c r="U623" s="24">
        <f t="shared" si="160"/>
        <v>272706</v>
      </c>
      <c r="V623" s="25">
        <f t="shared" si="161"/>
        <v>293158.95</v>
      </c>
      <c r="W623" s="33">
        <v>272706</v>
      </c>
      <c r="X623" s="24">
        <f t="shared" si="162"/>
        <v>327247.2</v>
      </c>
      <c r="Y623" s="25">
        <f t="shared" si="163"/>
        <v>351790.74</v>
      </c>
      <c r="Z623" s="14">
        <v>318157</v>
      </c>
      <c r="AA623" s="24">
        <f t="shared" si="164"/>
        <v>381788.39999999997</v>
      </c>
      <c r="AB623" s="25">
        <f t="shared" si="165"/>
        <v>410422.52999999997</v>
      </c>
      <c r="AC623" s="14">
        <v>381789</v>
      </c>
      <c r="AD623" s="27">
        <f t="shared" si="166"/>
        <v>458146.8</v>
      </c>
      <c r="AE623" s="28">
        <f t="shared" si="167"/>
        <v>492507.81</v>
      </c>
    </row>
    <row r="624" spans="1:31" x14ac:dyDescent="0.25">
      <c r="A624" s="31">
        <v>211</v>
      </c>
      <c r="B624" s="12" t="s">
        <v>124</v>
      </c>
      <c r="C624" s="32" t="s">
        <v>343</v>
      </c>
      <c r="D624" s="23" t="str">
        <f t="shared" si="153"/>
        <v>CALABAR-OBIARUKU</v>
      </c>
      <c r="E624" s="23" t="s">
        <v>28</v>
      </c>
      <c r="F624" s="23" t="str">
        <f>_xlfn.XLOOKUP(Table2[[#This Row],[State]],[1]!Table1[States],[1]!Table1[Geo Zones])</f>
        <v>South South</v>
      </c>
      <c r="G624" s="14">
        <v>846</v>
      </c>
      <c r="H624" s="12">
        <v>0</v>
      </c>
      <c r="I624" s="24">
        <f t="shared" si="168"/>
        <v>0</v>
      </c>
      <c r="J624" s="25">
        <f t="shared" si="154"/>
        <v>0</v>
      </c>
      <c r="K624" s="12">
        <v>0</v>
      </c>
      <c r="L624" s="24">
        <f t="shared" si="169"/>
        <v>0</v>
      </c>
      <c r="M624" s="25">
        <f t="shared" si="155"/>
        <v>0</v>
      </c>
      <c r="N624" s="12">
        <v>0</v>
      </c>
      <c r="O624" s="24">
        <f t="shared" si="156"/>
        <v>0</v>
      </c>
      <c r="P624" s="25">
        <f t="shared" si="157"/>
        <v>0</v>
      </c>
      <c r="Q624" s="14">
        <v>184784</v>
      </c>
      <c r="R624" s="24">
        <f t="shared" si="158"/>
        <v>221740.79999999999</v>
      </c>
      <c r="S624" s="25">
        <f t="shared" si="159"/>
        <v>238371.36</v>
      </c>
      <c r="T624" s="33">
        <v>298040</v>
      </c>
      <c r="U624" s="24">
        <f t="shared" si="160"/>
        <v>357648</v>
      </c>
      <c r="V624" s="25">
        <f t="shared" si="161"/>
        <v>384471.6</v>
      </c>
      <c r="W624" s="33">
        <v>357647</v>
      </c>
      <c r="X624" s="24">
        <f t="shared" si="162"/>
        <v>429176.39999999997</v>
      </c>
      <c r="Y624" s="25">
        <f t="shared" si="163"/>
        <v>461364.62999999995</v>
      </c>
      <c r="Z624" s="14">
        <v>417255</v>
      </c>
      <c r="AA624" s="24">
        <f t="shared" si="164"/>
        <v>500706</v>
      </c>
      <c r="AB624" s="25">
        <f t="shared" si="165"/>
        <v>538258.94999999995</v>
      </c>
      <c r="AC624" s="14">
        <v>500706</v>
      </c>
      <c r="AD624" s="27">
        <f t="shared" si="166"/>
        <v>600847.19999999995</v>
      </c>
      <c r="AE624" s="28">
        <f t="shared" si="167"/>
        <v>645910.74</v>
      </c>
    </row>
    <row r="625" spans="1:31" x14ac:dyDescent="0.25">
      <c r="A625" s="31">
        <v>212</v>
      </c>
      <c r="B625" s="12" t="s">
        <v>124</v>
      </c>
      <c r="C625" s="32" t="s">
        <v>344</v>
      </c>
      <c r="D625" s="23" t="str">
        <f t="shared" si="153"/>
        <v>CALABAR-OBIGBO</v>
      </c>
      <c r="E625" s="23" t="s">
        <v>345</v>
      </c>
      <c r="F625" s="23" t="str">
        <f>_xlfn.XLOOKUP(Table2[[#This Row],[State]],[1]!Table1[States],[1]!Table1[Geo Zones])</f>
        <v>South South</v>
      </c>
      <c r="G625" s="14">
        <v>402</v>
      </c>
      <c r="H625" s="12">
        <v>0</v>
      </c>
      <c r="I625" s="24">
        <f t="shared" si="168"/>
        <v>0</v>
      </c>
      <c r="J625" s="25">
        <f t="shared" si="154"/>
        <v>0</v>
      </c>
      <c r="K625" s="12">
        <v>0</v>
      </c>
      <c r="L625" s="24">
        <f t="shared" si="169"/>
        <v>0</v>
      </c>
      <c r="M625" s="25">
        <f t="shared" si="155"/>
        <v>0</v>
      </c>
      <c r="N625" s="12">
        <v>0</v>
      </c>
      <c r="O625" s="24">
        <f t="shared" si="156"/>
        <v>0</v>
      </c>
      <c r="P625" s="25">
        <f t="shared" si="157"/>
        <v>0</v>
      </c>
      <c r="Q625" s="14">
        <v>114826</v>
      </c>
      <c r="R625" s="24">
        <f t="shared" si="158"/>
        <v>137791.19999999998</v>
      </c>
      <c r="S625" s="25">
        <f t="shared" si="159"/>
        <v>148125.53999999998</v>
      </c>
      <c r="T625" s="33">
        <v>185204</v>
      </c>
      <c r="U625" s="24">
        <f t="shared" si="160"/>
        <v>222244.8</v>
      </c>
      <c r="V625" s="25">
        <f t="shared" si="161"/>
        <v>238913.15999999997</v>
      </c>
      <c r="W625" s="33">
        <v>222244</v>
      </c>
      <c r="X625" s="24">
        <f t="shared" si="162"/>
        <v>266692.8</v>
      </c>
      <c r="Y625" s="25">
        <f t="shared" si="163"/>
        <v>286694.76</v>
      </c>
      <c r="Z625" s="14">
        <v>259285</v>
      </c>
      <c r="AA625" s="24">
        <f t="shared" si="164"/>
        <v>311142</v>
      </c>
      <c r="AB625" s="25">
        <f t="shared" si="165"/>
        <v>334477.65000000002</v>
      </c>
      <c r="AC625" s="14">
        <v>311142</v>
      </c>
      <c r="AD625" s="27">
        <f t="shared" si="166"/>
        <v>373370.39999999997</v>
      </c>
      <c r="AE625" s="28">
        <f t="shared" si="167"/>
        <v>401373.17999999993</v>
      </c>
    </row>
    <row r="626" spans="1:31" x14ac:dyDescent="0.25">
      <c r="A626" s="31">
        <v>213</v>
      </c>
      <c r="B626" s="12" t="s">
        <v>124</v>
      </c>
      <c r="C626" s="32" t="s">
        <v>486</v>
      </c>
      <c r="D626" s="23" t="str">
        <f t="shared" si="153"/>
        <v>CALABAR-OBUDU</v>
      </c>
      <c r="E626" s="23" t="s">
        <v>468</v>
      </c>
      <c r="F626" s="23" t="str">
        <f>_xlfn.XLOOKUP(Table2[[#This Row],[State]],[1]!Table1[States],[1]!Table1[Geo Zones])</f>
        <v>South South</v>
      </c>
      <c r="G626" s="14">
        <v>700</v>
      </c>
      <c r="H626" s="12">
        <v>0</v>
      </c>
      <c r="I626" s="24">
        <f t="shared" si="168"/>
        <v>0</v>
      </c>
      <c r="J626" s="25">
        <f t="shared" si="154"/>
        <v>0</v>
      </c>
      <c r="K626" s="12">
        <v>0</v>
      </c>
      <c r="L626" s="24">
        <f t="shared" si="169"/>
        <v>0</v>
      </c>
      <c r="M626" s="25">
        <f t="shared" si="155"/>
        <v>0</v>
      </c>
      <c r="N626" s="12">
        <v>0</v>
      </c>
      <c r="O626" s="24">
        <f t="shared" si="156"/>
        <v>0</v>
      </c>
      <c r="P626" s="25">
        <f t="shared" si="157"/>
        <v>0</v>
      </c>
      <c r="Q626" s="14">
        <v>196045</v>
      </c>
      <c r="R626" s="24">
        <f t="shared" si="158"/>
        <v>235254</v>
      </c>
      <c r="S626" s="25">
        <f t="shared" si="159"/>
        <v>252898.05</v>
      </c>
      <c r="T626" s="33">
        <v>316201</v>
      </c>
      <c r="U626" s="24">
        <f t="shared" si="160"/>
        <v>379441.2</v>
      </c>
      <c r="V626" s="25">
        <f t="shared" si="161"/>
        <v>407899.29000000004</v>
      </c>
      <c r="W626" s="33">
        <v>379442</v>
      </c>
      <c r="X626" s="24">
        <f t="shared" si="162"/>
        <v>455330.39999999997</v>
      </c>
      <c r="Y626" s="25">
        <f t="shared" si="163"/>
        <v>489480.17999999993</v>
      </c>
      <c r="Z626" s="14">
        <v>442682</v>
      </c>
      <c r="AA626" s="24">
        <f t="shared" si="164"/>
        <v>531218.4</v>
      </c>
      <c r="AB626" s="25">
        <f t="shared" si="165"/>
        <v>571059.78</v>
      </c>
      <c r="AC626" s="14">
        <v>531218</v>
      </c>
      <c r="AD626" s="27">
        <f t="shared" si="166"/>
        <v>637461.6</v>
      </c>
      <c r="AE626" s="28">
        <f t="shared" si="167"/>
        <v>685271.22</v>
      </c>
    </row>
    <row r="627" spans="1:31" x14ac:dyDescent="0.25">
      <c r="A627" s="31">
        <v>214</v>
      </c>
      <c r="B627" s="12" t="s">
        <v>124</v>
      </c>
      <c r="C627" s="32" t="s">
        <v>347</v>
      </c>
      <c r="D627" s="23" t="str">
        <f t="shared" si="153"/>
        <v>CALABAR-ODOGBOLU</v>
      </c>
      <c r="E627" s="23" t="s">
        <v>26</v>
      </c>
      <c r="F627" s="23" t="str">
        <f>_xlfn.XLOOKUP(Table2[[#This Row],[State]],[1]!Table1[States],[1]!Table1[Geo Zones])</f>
        <v>South West</v>
      </c>
      <c r="G627" s="14">
        <v>1394</v>
      </c>
      <c r="H627" s="12">
        <v>0</v>
      </c>
      <c r="I627" s="24">
        <f t="shared" si="168"/>
        <v>0</v>
      </c>
      <c r="J627" s="25">
        <f t="shared" si="154"/>
        <v>0</v>
      </c>
      <c r="K627" s="12">
        <v>0</v>
      </c>
      <c r="L627" s="24">
        <f t="shared" si="169"/>
        <v>0</v>
      </c>
      <c r="M627" s="25">
        <f t="shared" si="155"/>
        <v>0</v>
      </c>
      <c r="N627" s="12">
        <v>0</v>
      </c>
      <c r="O627" s="24">
        <f t="shared" si="156"/>
        <v>0</v>
      </c>
      <c r="P627" s="25">
        <f t="shared" si="157"/>
        <v>0</v>
      </c>
      <c r="Q627" s="14">
        <v>300275</v>
      </c>
      <c r="R627" s="24">
        <f t="shared" si="158"/>
        <v>360330</v>
      </c>
      <c r="S627" s="25">
        <f t="shared" si="159"/>
        <v>387354.75</v>
      </c>
      <c r="T627" s="33">
        <v>484314</v>
      </c>
      <c r="U627" s="24">
        <f t="shared" si="160"/>
        <v>581176.79999999993</v>
      </c>
      <c r="V627" s="25">
        <f t="shared" si="161"/>
        <v>624765.05999999994</v>
      </c>
      <c r="W627" s="33">
        <v>581177</v>
      </c>
      <c r="X627" s="24">
        <f t="shared" si="162"/>
        <v>697412.4</v>
      </c>
      <c r="Y627" s="25">
        <f t="shared" si="163"/>
        <v>749718.33000000007</v>
      </c>
      <c r="Z627" s="14">
        <v>678040</v>
      </c>
      <c r="AA627" s="24">
        <f t="shared" si="164"/>
        <v>813648</v>
      </c>
      <c r="AB627" s="25">
        <f t="shared" si="165"/>
        <v>874671.6</v>
      </c>
      <c r="AC627" s="14">
        <v>813648</v>
      </c>
      <c r="AD627" s="27">
        <f t="shared" si="166"/>
        <v>976377.6</v>
      </c>
      <c r="AE627" s="28">
        <f t="shared" si="167"/>
        <v>1049605.92</v>
      </c>
    </row>
    <row r="628" spans="1:31" x14ac:dyDescent="0.25">
      <c r="A628" s="31">
        <v>215</v>
      </c>
      <c r="B628" s="12" t="s">
        <v>124</v>
      </c>
      <c r="C628" s="32" t="s">
        <v>348</v>
      </c>
      <c r="D628" s="23" t="str">
        <f t="shared" si="153"/>
        <v>CALABAR-OFFA</v>
      </c>
      <c r="E628" s="23" t="s">
        <v>105</v>
      </c>
      <c r="F628" s="23" t="str">
        <f>_xlfn.XLOOKUP(Table2[[#This Row],[State]],[1]!Table1[States],[1]!Table1[Geo Zones])</f>
        <v>North Central</v>
      </c>
      <c r="G628" s="14">
        <v>1440</v>
      </c>
      <c r="H628" s="12">
        <v>0</v>
      </c>
      <c r="I628" s="24">
        <f t="shared" si="168"/>
        <v>0</v>
      </c>
      <c r="J628" s="25">
        <f t="shared" si="154"/>
        <v>0</v>
      </c>
      <c r="K628" s="12">
        <v>0</v>
      </c>
      <c r="L628" s="24">
        <f t="shared" si="169"/>
        <v>0</v>
      </c>
      <c r="M628" s="25">
        <f t="shared" si="155"/>
        <v>0</v>
      </c>
      <c r="N628" s="12">
        <v>0</v>
      </c>
      <c r="O628" s="24">
        <f t="shared" si="156"/>
        <v>0</v>
      </c>
      <c r="P628" s="25">
        <f t="shared" si="157"/>
        <v>0</v>
      </c>
      <c r="Q628" s="14">
        <v>260575</v>
      </c>
      <c r="R628" s="24">
        <f t="shared" si="158"/>
        <v>312690</v>
      </c>
      <c r="S628" s="25">
        <f t="shared" si="159"/>
        <v>336141.75</v>
      </c>
      <c r="T628" s="33">
        <v>420282</v>
      </c>
      <c r="U628" s="24">
        <f t="shared" si="160"/>
        <v>504338.39999999997</v>
      </c>
      <c r="V628" s="25">
        <f t="shared" si="161"/>
        <v>542163.77999999991</v>
      </c>
      <c r="W628" s="33">
        <v>504339</v>
      </c>
      <c r="X628" s="24">
        <f t="shared" si="162"/>
        <v>605206.79999999993</v>
      </c>
      <c r="Y628" s="25">
        <f t="shared" si="163"/>
        <v>650597.30999999994</v>
      </c>
      <c r="Z628" s="14">
        <v>588395</v>
      </c>
      <c r="AA628" s="24">
        <f t="shared" si="164"/>
        <v>706074</v>
      </c>
      <c r="AB628" s="25">
        <f t="shared" si="165"/>
        <v>759029.55</v>
      </c>
      <c r="AC628" s="14">
        <v>706074</v>
      </c>
      <c r="AD628" s="27">
        <f t="shared" si="166"/>
        <v>847288.79999999993</v>
      </c>
      <c r="AE628" s="28">
        <f t="shared" si="167"/>
        <v>910835.46</v>
      </c>
    </row>
    <row r="629" spans="1:31" x14ac:dyDescent="0.25">
      <c r="A629" s="31">
        <v>216</v>
      </c>
      <c r="B629" s="12" t="s">
        <v>124</v>
      </c>
      <c r="C629" s="32" t="s">
        <v>351</v>
      </c>
      <c r="D629" s="23" t="str">
        <f t="shared" si="153"/>
        <v>CALABAR-OGBOMOSO</v>
      </c>
      <c r="E629" s="23" t="s">
        <v>97</v>
      </c>
      <c r="F629" s="23" t="str">
        <f>_xlfn.XLOOKUP(Table2[[#This Row],[State]],[1]!Table1[States],[1]!Table1[Geo Zones])</f>
        <v>South West</v>
      </c>
      <c r="G629" s="14">
        <v>1490</v>
      </c>
      <c r="H629" s="12">
        <v>0</v>
      </c>
      <c r="I629" s="24">
        <f t="shared" si="168"/>
        <v>0</v>
      </c>
      <c r="J629" s="25">
        <f t="shared" si="154"/>
        <v>0</v>
      </c>
      <c r="K629" s="12">
        <v>0</v>
      </c>
      <c r="L629" s="24">
        <f t="shared" si="169"/>
        <v>0</v>
      </c>
      <c r="M629" s="25">
        <f t="shared" si="155"/>
        <v>0</v>
      </c>
      <c r="N629" s="12">
        <v>0</v>
      </c>
      <c r="O629" s="24">
        <f t="shared" si="156"/>
        <v>0</v>
      </c>
      <c r="P629" s="25">
        <f t="shared" si="157"/>
        <v>0</v>
      </c>
      <c r="Q629" s="14">
        <v>283432</v>
      </c>
      <c r="R629" s="24">
        <f t="shared" si="158"/>
        <v>340118.39999999997</v>
      </c>
      <c r="S629" s="25">
        <f t="shared" si="159"/>
        <v>365627.27999999997</v>
      </c>
      <c r="T629" s="33">
        <v>457149</v>
      </c>
      <c r="U629" s="24">
        <f t="shared" si="160"/>
        <v>548578.79999999993</v>
      </c>
      <c r="V629" s="25">
        <f t="shared" si="161"/>
        <v>589722.21</v>
      </c>
      <c r="W629" s="33">
        <v>548579</v>
      </c>
      <c r="X629" s="24">
        <f t="shared" si="162"/>
        <v>658294.79999999993</v>
      </c>
      <c r="Y629" s="25">
        <f t="shared" si="163"/>
        <v>707666.90999999992</v>
      </c>
      <c r="Z629" s="14">
        <v>640009</v>
      </c>
      <c r="AA629" s="24">
        <f t="shared" si="164"/>
        <v>768010.79999999993</v>
      </c>
      <c r="AB629" s="25">
        <f t="shared" si="165"/>
        <v>825611.60999999987</v>
      </c>
      <c r="AC629" s="14">
        <v>768011</v>
      </c>
      <c r="AD629" s="27">
        <f t="shared" si="166"/>
        <v>921613.2</v>
      </c>
      <c r="AE629" s="28">
        <f t="shared" si="167"/>
        <v>990734.19</v>
      </c>
    </row>
    <row r="630" spans="1:31" x14ac:dyDescent="0.25">
      <c r="A630" s="31">
        <v>217</v>
      </c>
      <c r="B630" s="12" t="s">
        <v>124</v>
      </c>
      <c r="C630" s="32" t="s">
        <v>352</v>
      </c>
      <c r="D630" s="23" t="str">
        <f t="shared" si="153"/>
        <v>CALABAR-OGBUNIKE</v>
      </c>
      <c r="E630" s="23" t="s">
        <v>18</v>
      </c>
      <c r="F630" s="23" t="str">
        <f>_xlfn.XLOOKUP(Table2[[#This Row],[State]],[1]!Table1[States],[1]!Table1[Geo Zones])</f>
        <v>South East</v>
      </c>
      <c r="G630" s="14">
        <v>606</v>
      </c>
      <c r="H630" s="12">
        <v>0</v>
      </c>
      <c r="I630" s="24">
        <f t="shared" si="168"/>
        <v>0</v>
      </c>
      <c r="J630" s="25">
        <f t="shared" si="154"/>
        <v>0</v>
      </c>
      <c r="K630" s="12">
        <v>0</v>
      </c>
      <c r="L630" s="24">
        <f t="shared" si="169"/>
        <v>0</v>
      </c>
      <c r="M630" s="25">
        <f t="shared" si="155"/>
        <v>0</v>
      </c>
      <c r="N630" s="12">
        <v>0</v>
      </c>
      <c r="O630" s="24">
        <f t="shared" si="156"/>
        <v>0</v>
      </c>
      <c r="P630" s="25">
        <f t="shared" si="157"/>
        <v>0</v>
      </c>
      <c r="Q630" s="14">
        <v>145980</v>
      </c>
      <c r="R630" s="24">
        <f t="shared" si="158"/>
        <v>175176</v>
      </c>
      <c r="S630" s="25">
        <f t="shared" si="159"/>
        <v>188314.2</v>
      </c>
      <c r="T630" s="33">
        <v>235451</v>
      </c>
      <c r="U630" s="24">
        <f t="shared" si="160"/>
        <v>282541.2</v>
      </c>
      <c r="V630" s="25">
        <f t="shared" si="161"/>
        <v>303731.79000000004</v>
      </c>
      <c r="W630" s="33">
        <v>282541</v>
      </c>
      <c r="X630" s="24">
        <f t="shared" si="162"/>
        <v>339049.2</v>
      </c>
      <c r="Y630" s="25">
        <f t="shared" si="163"/>
        <v>364477.89</v>
      </c>
      <c r="Z630" s="14">
        <v>329632</v>
      </c>
      <c r="AA630" s="24">
        <f t="shared" si="164"/>
        <v>395558.39999999997</v>
      </c>
      <c r="AB630" s="25">
        <f t="shared" si="165"/>
        <v>425225.27999999997</v>
      </c>
      <c r="AC630" s="14">
        <v>395558</v>
      </c>
      <c r="AD630" s="27">
        <f t="shared" si="166"/>
        <v>474669.6</v>
      </c>
      <c r="AE630" s="28">
        <f t="shared" si="167"/>
        <v>510269.81999999995</v>
      </c>
    </row>
    <row r="631" spans="1:31" x14ac:dyDescent="0.25">
      <c r="A631" s="31">
        <v>218</v>
      </c>
      <c r="B631" s="12" t="s">
        <v>124</v>
      </c>
      <c r="C631" s="32" t="s">
        <v>353</v>
      </c>
      <c r="D631" s="23" t="str">
        <f t="shared" si="153"/>
        <v>CALABAR-OGERE</v>
      </c>
      <c r="E631" s="23" t="s">
        <v>26</v>
      </c>
      <c r="F631" s="23" t="str">
        <f>_xlfn.XLOOKUP(Table2[[#This Row],[State]],[1]!Table1[States],[1]!Table1[Geo Zones])</f>
        <v>South West</v>
      </c>
      <c r="G631" s="14">
        <v>1366</v>
      </c>
      <c r="H631" s="12">
        <v>0</v>
      </c>
      <c r="I631" s="24">
        <f t="shared" si="168"/>
        <v>0</v>
      </c>
      <c r="J631" s="25">
        <f t="shared" si="154"/>
        <v>0</v>
      </c>
      <c r="K631" s="12">
        <v>0</v>
      </c>
      <c r="L631" s="24">
        <f t="shared" si="169"/>
        <v>0</v>
      </c>
      <c r="M631" s="25">
        <f t="shared" si="155"/>
        <v>0</v>
      </c>
      <c r="N631" s="12">
        <v>0</v>
      </c>
      <c r="O631" s="24">
        <f t="shared" si="156"/>
        <v>0</v>
      </c>
      <c r="P631" s="25">
        <f t="shared" si="157"/>
        <v>0</v>
      </c>
      <c r="Q631" s="14">
        <v>300275</v>
      </c>
      <c r="R631" s="24">
        <f t="shared" si="158"/>
        <v>360330</v>
      </c>
      <c r="S631" s="25">
        <f t="shared" si="159"/>
        <v>387354.75</v>
      </c>
      <c r="T631" s="33">
        <v>484314</v>
      </c>
      <c r="U631" s="24">
        <f t="shared" si="160"/>
        <v>581176.79999999993</v>
      </c>
      <c r="V631" s="25">
        <f t="shared" si="161"/>
        <v>624765.05999999994</v>
      </c>
      <c r="W631" s="33">
        <v>581177</v>
      </c>
      <c r="X631" s="24">
        <f t="shared" si="162"/>
        <v>697412.4</v>
      </c>
      <c r="Y631" s="25">
        <f t="shared" si="163"/>
        <v>749718.33000000007</v>
      </c>
      <c r="Z631" s="14">
        <v>678040</v>
      </c>
      <c r="AA631" s="24">
        <f t="shared" si="164"/>
        <v>813648</v>
      </c>
      <c r="AB631" s="25">
        <f t="shared" si="165"/>
        <v>874671.6</v>
      </c>
      <c r="AC631" s="14">
        <v>813648</v>
      </c>
      <c r="AD631" s="27">
        <f t="shared" si="166"/>
        <v>976377.6</v>
      </c>
      <c r="AE631" s="28">
        <f t="shared" si="167"/>
        <v>1049605.92</v>
      </c>
    </row>
    <row r="632" spans="1:31" x14ac:dyDescent="0.25">
      <c r="A632" s="31">
        <v>219</v>
      </c>
      <c r="B632" s="12" t="s">
        <v>124</v>
      </c>
      <c r="C632" s="32" t="s">
        <v>354</v>
      </c>
      <c r="D632" s="23" t="str">
        <f t="shared" si="153"/>
        <v>CALABAR-OGHARA</v>
      </c>
      <c r="E632" s="23" t="s">
        <v>28</v>
      </c>
      <c r="F632" s="23" t="str">
        <f>_xlfn.XLOOKUP(Table2[[#This Row],[State]],[1]!Table1[States],[1]!Table1[Geo Zones])</f>
        <v>South South</v>
      </c>
      <c r="G632" s="14">
        <v>898</v>
      </c>
      <c r="H632" s="12">
        <v>0</v>
      </c>
      <c r="I632" s="24">
        <f t="shared" si="168"/>
        <v>0</v>
      </c>
      <c r="J632" s="25">
        <f t="shared" si="154"/>
        <v>0</v>
      </c>
      <c r="K632" s="12">
        <v>0</v>
      </c>
      <c r="L632" s="24">
        <f t="shared" si="169"/>
        <v>0</v>
      </c>
      <c r="M632" s="25">
        <f t="shared" si="155"/>
        <v>0</v>
      </c>
      <c r="N632" s="12">
        <v>0</v>
      </c>
      <c r="O632" s="24">
        <f t="shared" si="156"/>
        <v>0</v>
      </c>
      <c r="P632" s="25">
        <f t="shared" si="157"/>
        <v>0</v>
      </c>
      <c r="Q632" s="14">
        <v>189404</v>
      </c>
      <c r="R632" s="24">
        <f t="shared" si="158"/>
        <v>227284.8</v>
      </c>
      <c r="S632" s="25">
        <f t="shared" si="159"/>
        <v>244331.15999999997</v>
      </c>
      <c r="T632" s="33">
        <v>305490</v>
      </c>
      <c r="U632" s="24">
        <f t="shared" si="160"/>
        <v>366588</v>
      </c>
      <c r="V632" s="25">
        <f t="shared" si="161"/>
        <v>394082.1</v>
      </c>
      <c r="W632" s="33">
        <v>366589</v>
      </c>
      <c r="X632" s="24">
        <f t="shared" si="162"/>
        <v>439906.8</v>
      </c>
      <c r="Y632" s="25">
        <f t="shared" si="163"/>
        <v>472899.81</v>
      </c>
      <c r="Z632" s="14">
        <v>427687</v>
      </c>
      <c r="AA632" s="24">
        <f t="shared" si="164"/>
        <v>513224.39999999997</v>
      </c>
      <c r="AB632" s="25">
        <f t="shared" si="165"/>
        <v>551716.23</v>
      </c>
      <c r="AC632" s="14">
        <v>513224</v>
      </c>
      <c r="AD632" s="27">
        <f t="shared" si="166"/>
        <v>615868.79999999993</v>
      </c>
      <c r="AE632" s="28">
        <f t="shared" si="167"/>
        <v>662058.96</v>
      </c>
    </row>
    <row r="633" spans="1:31" x14ac:dyDescent="0.25">
      <c r="A633" s="31">
        <v>220</v>
      </c>
      <c r="B633" s="12" t="s">
        <v>124</v>
      </c>
      <c r="C633" s="32" t="s">
        <v>355</v>
      </c>
      <c r="D633" s="23" t="str">
        <f t="shared" si="153"/>
        <v>CALABAR-OGIDI</v>
      </c>
      <c r="E633" s="23" t="s">
        <v>18</v>
      </c>
      <c r="F633" s="23" t="str">
        <f>_xlfn.XLOOKUP(Table2[[#This Row],[State]],[1]!Table1[States],[1]!Table1[Geo Zones])</f>
        <v>South East</v>
      </c>
      <c r="G633" s="14">
        <v>590</v>
      </c>
      <c r="H633" s="12">
        <v>0</v>
      </c>
      <c r="I633" s="24">
        <f t="shared" si="168"/>
        <v>0</v>
      </c>
      <c r="J633" s="25">
        <f t="shared" si="154"/>
        <v>0</v>
      </c>
      <c r="K633" s="12">
        <v>0</v>
      </c>
      <c r="L633" s="24">
        <f t="shared" si="169"/>
        <v>0</v>
      </c>
      <c r="M633" s="25">
        <f t="shared" si="155"/>
        <v>0</v>
      </c>
      <c r="N633" s="12">
        <v>0</v>
      </c>
      <c r="O633" s="24">
        <f t="shared" si="156"/>
        <v>0</v>
      </c>
      <c r="P633" s="25">
        <f t="shared" si="157"/>
        <v>0</v>
      </c>
      <c r="Q633" s="14">
        <v>140898</v>
      </c>
      <c r="R633" s="24">
        <f t="shared" si="158"/>
        <v>169077.6</v>
      </c>
      <c r="S633" s="25">
        <f t="shared" si="159"/>
        <v>181758.42</v>
      </c>
      <c r="T633" s="33">
        <v>227255</v>
      </c>
      <c r="U633" s="24">
        <f t="shared" si="160"/>
        <v>272706</v>
      </c>
      <c r="V633" s="25">
        <f t="shared" si="161"/>
        <v>293158.95</v>
      </c>
      <c r="W633" s="33">
        <v>272706</v>
      </c>
      <c r="X633" s="24">
        <f t="shared" si="162"/>
        <v>327247.2</v>
      </c>
      <c r="Y633" s="25">
        <f t="shared" si="163"/>
        <v>351790.74</v>
      </c>
      <c r="Z633" s="14">
        <v>318157</v>
      </c>
      <c r="AA633" s="24">
        <f t="shared" si="164"/>
        <v>381788.39999999997</v>
      </c>
      <c r="AB633" s="25">
        <f t="shared" si="165"/>
        <v>410422.52999999997</v>
      </c>
      <c r="AC633" s="14">
        <v>381789</v>
      </c>
      <c r="AD633" s="27">
        <f t="shared" si="166"/>
        <v>458146.8</v>
      </c>
      <c r="AE633" s="28">
        <f t="shared" si="167"/>
        <v>492507.81</v>
      </c>
    </row>
    <row r="634" spans="1:31" x14ac:dyDescent="0.25">
      <c r="A634" s="31">
        <v>221</v>
      </c>
      <c r="B634" s="12" t="s">
        <v>124</v>
      </c>
      <c r="C634" s="32" t="s">
        <v>356</v>
      </c>
      <c r="D634" s="23" t="str">
        <f t="shared" si="153"/>
        <v>CALABAR-OGOJA</v>
      </c>
      <c r="E634" s="23" t="s">
        <v>468</v>
      </c>
      <c r="F634" s="23" t="str">
        <f>_xlfn.XLOOKUP(Table2[[#This Row],[State]],[1]!Table1[States],[1]!Table1[Geo Zones])</f>
        <v>South South</v>
      </c>
      <c r="G634" s="17">
        <v>620</v>
      </c>
      <c r="H634" s="12">
        <v>0</v>
      </c>
      <c r="I634" s="24">
        <f t="shared" si="168"/>
        <v>0</v>
      </c>
      <c r="J634" s="25">
        <f t="shared" si="154"/>
        <v>0</v>
      </c>
      <c r="K634" s="12">
        <v>0</v>
      </c>
      <c r="L634" s="24">
        <f t="shared" si="169"/>
        <v>0</v>
      </c>
      <c r="M634" s="25">
        <f t="shared" si="155"/>
        <v>0</v>
      </c>
      <c r="N634" s="12">
        <v>0</v>
      </c>
      <c r="O634" s="24">
        <f t="shared" si="156"/>
        <v>0</v>
      </c>
      <c r="P634" s="25">
        <f t="shared" si="157"/>
        <v>0</v>
      </c>
      <c r="Q634" s="14">
        <v>143208</v>
      </c>
      <c r="R634" s="24">
        <f t="shared" si="158"/>
        <v>171849.60000000001</v>
      </c>
      <c r="S634" s="25">
        <f t="shared" si="159"/>
        <v>184738.32</v>
      </c>
      <c r="T634" s="33">
        <v>230981</v>
      </c>
      <c r="U634" s="24">
        <f t="shared" si="160"/>
        <v>277177.2</v>
      </c>
      <c r="V634" s="25">
        <f t="shared" si="161"/>
        <v>297965.49</v>
      </c>
      <c r="W634" s="33">
        <v>277177</v>
      </c>
      <c r="X634" s="24">
        <f t="shared" si="162"/>
        <v>332612.39999999997</v>
      </c>
      <c r="Y634" s="25">
        <f t="shared" si="163"/>
        <v>357558.32999999996</v>
      </c>
      <c r="Z634" s="14">
        <v>323373</v>
      </c>
      <c r="AA634" s="24">
        <f t="shared" si="164"/>
        <v>388047.6</v>
      </c>
      <c r="AB634" s="25">
        <f t="shared" si="165"/>
        <v>417151.17</v>
      </c>
      <c r="AC634" s="14">
        <v>388047</v>
      </c>
      <c r="AD634" s="27">
        <f t="shared" si="166"/>
        <v>465656.39999999997</v>
      </c>
      <c r="AE634" s="28">
        <f t="shared" si="167"/>
        <v>500580.62999999995</v>
      </c>
    </row>
    <row r="635" spans="1:31" x14ac:dyDescent="0.25">
      <c r="A635" s="31">
        <v>222</v>
      </c>
      <c r="B635" s="12" t="s">
        <v>124</v>
      </c>
      <c r="C635" s="32" t="s">
        <v>487</v>
      </c>
      <c r="D635" s="23" t="str">
        <f t="shared" si="153"/>
        <v>CALABAR-OGWASHI-UK</v>
      </c>
      <c r="E635" s="23" t="s">
        <v>28</v>
      </c>
      <c r="F635" s="23" t="str">
        <f>_xlfn.XLOOKUP(Table2[[#This Row],[State]],[1]!Table1[States],[1]!Table1[Geo Zones])</f>
        <v>South South</v>
      </c>
      <c r="G635" s="14">
        <v>680</v>
      </c>
      <c r="H635" s="12">
        <v>0</v>
      </c>
      <c r="I635" s="24">
        <f t="shared" si="168"/>
        <v>0</v>
      </c>
      <c r="J635" s="25">
        <f t="shared" si="154"/>
        <v>0</v>
      </c>
      <c r="K635" s="12">
        <v>0</v>
      </c>
      <c r="L635" s="24">
        <f t="shared" si="169"/>
        <v>0</v>
      </c>
      <c r="M635" s="25">
        <f t="shared" si="155"/>
        <v>0</v>
      </c>
      <c r="N635" s="12">
        <v>0</v>
      </c>
      <c r="O635" s="24">
        <f t="shared" si="156"/>
        <v>0</v>
      </c>
      <c r="P635" s="25">
        <f t="shared" si="157"/>
        <v>0</v>
      </c>
      <c r="Q635" s="14">
        <v>196045</v>
      </c>
      <c r="R635" s="24">
        <f t="shared" si="158"/>
        <v>235254</v>
      </c>
      <c r="S635" s="25">
        <f t="shared" si="159"/>
        <v>252898.05</v>
      </c>
      <c r="T635" s="33">
        <v>316201</v>
      </c>
      <c r="U635" s="24">
        <f t="shared" si="160"/>
        <v>379441.2</v>
      </c>
      <c r="V635" s="25">
        <f t="shared" si="161"/>
        <v>407899.29000000004</v>
      </c>
      <c r="W635" s="33">
        <v>379442</v>
      </c>
      <c r="X635" s="24">
        <f t="shared" si="162"/>
        <v>455330.39999999997</v>
      </c>
      <c r="Y635" s="25">
        <f t="shared" si="163"/>
        <v>489480.17999999993</v>
      </c>
      <c r="Z635" s="14">
        <v>442682</v>
      </c>
      <c r="AA635" s="24">
        <f t="shared" si="164"/>
        <v>531218.4</v>
      </c>
      <c r="AB635" s="25">
        <f t="shared" si="165"/>
        <v>571059.78</v>
      </c>
      <c r="AC635" s="14">
        <v>531218</v>
      </c>
      <c r="AD635" s="27">
        <f t="shared" si="166"/>
        <v>637461.6</v>
      </c>
      <c r="AE635" s="28">
        <f t="shared" si="167"/>
        <v>685271.22</v>
      </c>
    </row>
    <row r="636" spans="1:31" x14ac:dyDescent="0.25">
      <c r="A636" s="31">
        <v>223</v>
      </c>
      <c r="B636" s="12" t="s">
        <v>124</v>
      </c>
      <c r="C636" s="32" t="s">
        <v>488</v>
      </c>
      <c r="D636" s="23" t="str">
        <f t="shared" si="153"/>
        <v>CALABAR-OGWASHI-UKU</v>
      </c>
      <c r="E636" s="23" t="s">
        <v>28</v>
      </c>
      <c r="F636" s="23" t="str">
        <f>_xlfn.XLOOKUP(Table2[[#This Row],[State]],[1]!Table1[States],[1]!Table1[Geo Zones])</f>
        <v>South South</v>
      </c>
      <c r="G636" s="14">
        <v>680</v>
      </c>
      <c r="H636" s="12">
        <v>0</v>
      </c>
      <c r="I636" s="24">
        <f t="shared" si="168"/>
        <v>0</v>
      </c>
      <c r="J636" s="25">
        <f t="shared" si="154"/>
        <v>0</v>
      </c>
      <c r="K636" s="12">
        <v>0</v>
      </c>
      <c r="L636" s="24">
        <f t="shared" si="169"/>
        <v>0</v>
      </c>
      <c r="M636" s="25">
        <f t="shared" si="155"/>
        <v>0</v>
      </c>
      <c r="N636" s="12">
        <v>0</v>
      </c>
      <c r="O636" s="24">
        <f t="shared" si="156"/>
        <v>0</v>
      </c>
      <c r="P636" s="25">
        <f t="shared" si="157"/>
        <v>0</v>
      </c>
      <c r="Q636" s="14">
        <v>196045</v>
      </c>
      <c r="R636" s="24">
        <f t="shared" si="158"/>
        <v>235254</v>
      </c>
      <c r="S636" s="25">
        <f t="shared" si="159"/>
        <v>252898.05</v>
      </c>
      <c r="T636" s="33">
        <v>316201</v>
      </c>
      <c r="U636" s="24">
        <f t="shared" si="160"/>
        <v>379441.2</v>
      </c>
      <c r="V636" s="25">
        <f t="shared" si="161"/>
        <v>407899.29000000004</v>
      </c>
      <c r="W636" s="33">
        <v>379442</v>
      </c>
      <c r="X636" s="24">
        <f t="shared" si="162"/>
        <v>455330.39999999997</v>
      </c>
      <c r="Y636" s="25">
        <f t="shared" si="163"/>
        <v>489480.17999999993</v>
      </c>
      <c r="Z636" s="14">
        <v>442682</v>
      </c>
      <c r="AA636" s="24">
        <f t="shared" si="164"/>
        <v>531218.4</v>
      </c>
      <c r="AB636" s="25">
        <f t="shared" si="165"/>
        <v>571059.78</v>
      </c>
      <c r="AC636" s="14">
        <v>531218</v>
      </c>
      <c r="AD636" s="27">
        <f t="shared" si="166"/>
        <v>637461.6</v>
      </c>
      <c r="AE636" s="28">
        <f t="shared" si="167"/>
        <v>685271.22</v>
      </c>
    </row>
    <row r="637" spans="1:31" x14ac:dyDescent="0.25">
      <c r="A637" s="31">
        <v>224</v>
      </c>
      <c r="B637" s="12" t="s">
        <v>124</v>
      </c>
      <c r="C637" s="32" t="s">
        <v>358</v>
      </c>
      <c r="D637" s="23" t="str">
        <f t="shared" si="153"/>
        <v>CALABAR-OJO</v>
      </c>
      <c r="E637" s="23" t="s">
        <v>31</v>
      </c>
      <c r="F637" s="23" t="str">
        <f>_xlfn.XLOOKUP(Table2[[#This Row],[State]],[1]!Table1[States],[1]!Table1[Geo Zones])</f>
        <v>South West</v>
      </c>
      <c r="G637" s="14">
        <v>1542</v>
      </c>
      <c r="H637" s="12">
        <v>0</v>
      </c>
      <c r="I637" s="24">
        <f t="shared" si="168"/>
        <v>0</v>
      </c>
      <c r="J637" s="25">
        <f t="shared" si="154"/>
        <v>0</v>
      </c>
      <c r="K637" s="12">
        <v>0</v>
      </c>
      <c r="L637" s="24">
        <f t="shared" si="169"/>
        <v>0</v>
      </c>
      <c r="M637" s="25">
        <f t="shared" si="155"/>
        <v>0</v>
      </c>
      <c r="N637" s="12">
        <v>0</v>
      </c>
      <c r="O637" s="24">
        <f t="shared" si="156"/>
        <v>0</v>
      </c>
      <c r="P637" s="25">
        <f t="shared" si="157"/>
        <v>0</v>
      </c>
      <c r="Q637" s="14">
        <v>276118</v>
      </c>
      <c r="R637" s="24">
        <f t="shared" si="158"/>
        <v>331341.59999999998</v>
      </c>
      <c r="S637" s="25">
        <f t="shared" si="159"/>
        <v>356192.22</v>
      </c>
      <c r="T637" s="33">
        <v>445352</v>
      </c>
      <c r="U637" s="24">
        <f t="shared" si="160"/>
        <v>534422.4</v>
      </c>
      <c r="V637" s="25">
        <f t="shared" si="161"/>
        <v>574504.08000000007</v>
      </c>
      <c r="W637" s="33">
        <v>534422</v>
      </c>
      <c r="X637" s="24">
        <f t="shared" si="162"/>
        <v>641306.4</v>
      </c>
      <c r="Y637" s="25">
        <f t="shared" si="163"/>
        <v>689404.38</v>
      </c>
      <c r="Z637" s="14">
        <v>623492</v>
      </c>
      <c r="AA637" s="24">
        <f t="shared" si="164"/>
        <v>748190.4</v>
      </c>
      <c r="AB637" s="25">
        <f t="shared" si="165"/>
        <v>804304.68</v>
      </c>
      <c r="AC637" s="14">
        <v>748191</v>
      </c>
      <c r="AD637" s="27">
        <f t="shared" si="166"/>
        <v>897829.2</v>
      </c>
      <c r="AE637" s="28">
        <f t="shared" si="167"/>
        <v>965166.3899999999</v>
      </c>
    </row>
    <row r="638" spans="1:31" x14ac:dyDescent="0.25">
      <c r="A638" s="31">
        <v>225</v>
      </c>
      <c r="B638" s="12" t="s">
        <v>124</v>
      </c>
      <c r="C638" s="32" t="s">
        <v>361</v>
      </c>
      <c r="D638" s="23" t="str">
        <f t="shared" si="153"/>
        <v>CALABAR-OJOTA</v>
      </c>
      <c r="E638" s="23" t="s">
        <v>31</v>
      </c>
      <c r="F638" s="23" t="str">
        <f>_xlfn.XLOOKUP(Table2[[#This Row],[State]],[1]!Table1[States],[1]!Table1[Geo Zones])</f>
        <v>South West</v>
      </c>
      <c r="G638" s="14">
        <v>1478</v>
      </c>
      <c r="H638" s="12">
        <v>0</v>
      </c>
      <c r="I638" s="24">
        <f t="shared" si="168"/>
        <v>0</v>
      </c>
      <c r="J638" s="25">
        <f t="shared" si="154"/>
        <v>0</v>
      </c>
      <c r="K638" s="12">
        <v>0</v>
      </c>
      <c r="L638" s="24">
        <f t="shared" si="169"/>
        <v>0</v>
      </c>
      <c r="M638" s="25">
        <f t="shared" si="155"/>
        <v>0</v>
      </c>
      <c r="N638" s="12">
        <v>0</v>
      </c>
      <c r="O638" s="24">
        <f t="shared" si="156"/>
        <v>0</v>
      </c>
      <c r="P638" s="25">
        <f t="shared" si="157"/>
        <v>0</v>
      </c>
      <c r="Q638" s="14">
        <v>286416</v>
      </c>
      <c r="R638" s="24">
        <f t="shared" si="158"/>
        <v>343699.20000000001</v>
      </c>
      <c r="S638" s="25">
        <f t="shared" si="159"/>
        <v>369476.64</v>
      </c>
      <c r="T638" s="33">
        <v>461961</v>
      </c>
      <c r="U638" s="24">
        <f t="shared" si="160"/>
        <v>554353.19999999995</v>
      </c>
      <c r="V638" s="25">
        <f t="shared" si="161"/>
        <v>595929.68999999994</v>
      </c>
      <c r="W638" s="33">
        <v>554353</v>
      </c>
      <c r="X638" s="24">
        <f t="shared" si="162"/>
        <v>665223.6</v>
      </c>
      <c r="Y638" s="25">
        <f t="shared" si="163"/>
        <v>715115.37</v>
      </c>
      <c r="Z638" s="14">
        <v>646746</v>
      </c>
      <c r="AA638" s="24">
        <f t="shared" si="164"/>
        <v>776095.2</v>
      </c>
      <c r="AB638" s="25">
        <f t="shared" si="165"/>
        <v>834302.34</v>
      </c>
      <c r="AC638" s="14">
        <v>776095</v>
      </c>
      <c r="AD638" s="27">
        <f t="shared" si="166"/>
        <v>931314</v>
      </c>
      <c r="AE638" s="28">
        <f t="shared" si="167"/>
        <v>1001162.55</v>
      </c>
    </row>
    <row r="639" spans="1:31" x14ac:dyDescent="0.25">
      <c r="A639" s="31">
        <v>226</v>
      </c>
      <c r="B639" s="12" t="s">
        <v>124</v>
      </c>
      <c r="C639" s="32" t="s">
        <v>362</v>
      </c>
      <c r="D639" s="23" t="str">
        <f t="shared" si="153"/>
        <v>CALABAR-OKA-AKOKO</v>
      </c>
      <c r="E639" s="23" t="s">
        <v>60</v>
      </c>
      <c r="F639" s="23" t="str">
        <f>_xlfn.XLOOKUP(Table2[[#This Row],[State]],[1]!Table1[States],[1]!Table1[Geo Zones])</f>
        <v>South West</v>
      </c>
      <c r="G639" s="14">
        <v>1044</v>
      </c>
      <c r="H639" s="12">
        <v>0</v>
      </c>
      <c r="I639" s="24">
        <f t="shared" si="168"/>
        <v>0</v>
      </c>
      <c r="J639" s="25">
        <f t="shared" si="154"/>
        <v>0</v>
      </c>
      <c r="K639" s="12">
        <v>0</v>
      </c>
      <c r="L639" s="24">
        <f t="shared" si="169"/>
        <v>0</v>
      </c>
      <c r="M639" s="25">
        <f t="shared" si="155"/>
        <v>0</v>
      </c>
      <c r="N639" s="12">
        <v>0</v>
      </c>
      <c r="O639" s="24">
        <f t="shared" si="156"/>
        <v>0</v>
      </c>
      <c r="P639" s="25">
        <f t="shared" si="157"/>
        <v>0</v>
      </c>
      <c r="Q639" s="14">
        <v>226361</v>
      </c>
      <c r="R639" s="24">
        <f t="shared" si="158"/>
        <v>271633.2</v>
      </c>
      <c r="S639" s="25">
        <f t="shared" si="159"/>
        <v>292005.69</v>
      </c>
      <c r="T639" s="33">
        <v>365098</v>
      </c>
      <c r="U639" s="24">
        <f t="shared" si="160"/>
        <v>438117.6</v>
      </c>
      <c r="V639" s="25">
        <f t="shared" si="161"/>
        <v>470976.42</v>
      </c>
      <c r="W639" s="33">
        <v>438118</v>
      </c>
      <c r="X639" s="24">
        <f t="shared" si="162"/>
        <v>525741.6</v>
      </c>
      <c r="Y639" s="25">
        <f t="shared" si="163"/>
        <v>565172.22</v>
      </c>
      <c r="Z639" s="14">
        <v>511138</v>
      </c>
      <c r="AA639" s="24">
        <f t="shared" si="164"/>
        <v>613365.6</v>
      </c>
      <c r="AB639" s="25">
        <f t="shared" si="165"/>
        <v>659368.02</v>
      </c>
      <c r="AC639" s="14">
        <v>613365</v>
      </c>
      <c r="AD639" s="27">
        <f t="shared" si="166"/>
        <v>736038</v>
      </c>
      <c r="AE639" s="28">
        <f t="shared" si="167"/>
        <v>791240.85</v>
      </c>
    </row>
    <row r="640" spans="1:31" x14ac:dyDescent="0.25">
      <c r="A640" s="31">
        <v>227</v>
      </c>
      <c r="B640" s="12" t="s">
        <v>124</v>
      </c>
      <c r="C640" s="32" t="s">
        <v>363</v>
      </c>
      <c r="D640" s="23" t="str">
        <f t="shared" si="153"/>
        <v>CALABAR-OKEHO</v>
      </c>
      <c r="E640" s="23" t="s">
        <v>97</v>
      </c>
      <c r="F640" s="23" t="str">
        <f>_xlfn.XLOOKUP(Table2[[#This Row],[State]],[1]!Table1[States],[1]!Table1[Geo Zones])</f>
        <v>South West</v>
      </c>
      <c r="G640" s="14">
        <v>1672</v>
      </c>
      <c r="H640" s="12">
        <v>0</v>
      </c>
      <c r="I640" s="24">
        <f t="shared" si="168"/>
        <v>0</v>
      </c>
      <c r="J640" s="25">
        <f t="shared" si="154"/>
        <v>0</v>
      </c>
      <c r="K640" s="12">
        <v>0</v>
      </c>
      <c r="L640" s="24">
        <f t="shared" si="169"/>
        <v>0</v>
      </c>
      <c r="M640" s="25">
        <f t="shared" si="155"/>
        <v>0</v>
      </c>
      <c r="N640" s="12">
        <v>0</v>
      </c>
      <c r="O640" s="24">
        <f t="shared" si="156"/>
        <v>0</v>
      </c>
      <c r="P640" s="25">
        <f t="shared" si="157"/>
        <v>0</v>
      </c>
      <c r="Q640" s="14">
        <v>310861</v>
      </c>
      <c r="R640" s="24">
        <f t="shared" si="158"/>
        <v>373033.2</v>
      </c>
      <c r="S640" s="25">
        <f t="shared" si="159"/>
        <v>401010.69</v>
      </c>
      <c r="T640" s="33">
        <v>501389</v>
      </c>
      <c r="U640" s="24">
        <f t="shared" si="160"/>
        <v>601666.79999999993</v>
      </c>
      <c r="V640" s="25">
        <f t="shared" si="161"/>
        <v>646791.80999999994</v>
      </c>
      <c r="W640" s="33">
        <v>601667</v>
      </c>
      <c r="X640" s="24">
        <f t="shared" si="162"/>
        <v>722000.4</v>
      </c>
      <c r="Y640" s="25">
        <f t="shared" si="163"/>
        <v>776150.43</v>
      </c>
      <c r="Z640" s="14">
        <v>701945</v>
      </c>
      <c r="AA640" s="24">
        <f t="shared" si="164"/>
        <v>842334</v>
      </c>
      <c r="AB640" s="25">
        <f t="shared" si="165"/>
        <v>905509.05</v>
      </c>
      <c r="AC640" s="14">
        <v>842334</v>
      </c>
      <c r="AD640" s="27">
        <f t="shared" si="166"/>
        <v>1010800.7999999999</v>
      </c>
      <c r="AE640" s="28">
        <f t="shared" si="167"/>
        <v>1086610.8599999999</v>
      </c>
    </row>
    <row r="641" spans="1:31" x14ac:dyDescent="0.25">
      <c r="A641" s="31">
        <v>228</v>
      </c>
      <c r="B641" s="12" t="s">
        <v>124</v>
      </c>
      <c r="C641" s="32" t="s">
        <v>364</v>
      </c>
      <c r="D641" s="23" t="str">
        <f t="shared" si="153"/>
        <v>CALABAR-OKE-IMESI</v>
      </c>
      <c r="E641" s="23" t="s">
        <v>36</v>
      </c>
      <c r="F641" s="23" t="str">
        <f>_xlfn.XLOOKUP(Table2[[#This Row],[State]],[1]!Table1[States],[1]!Table1[Geo Zones])</f>
        <v>South West</v>
      </c>
      <c r="G641" s="14">
        <v>1340</v>
      </c>
      <c r="H641" s="12">
        <v>0</v>
      </c>
      <c r="I641" s="24">
        <f t="shared" si="168"/>
        <v>0</v>
      </c>
      <c r="J641" s="25">
        <f t="shared" si="154"/>
        <v>0</v>
      </c>
      <c r="K641" s="12">
        <v>0</v>
      </c>
      <c r="L641" s="24">
        <f t="shared" si="169"/>
        <v>0</v>
      </c>
      <c r="M641" s="25">
        <f t="shared" si="155"/>
        <v>0</v>
      </c>
      <c r="N641" s="12">
        <v>0</v>
      </c>
      <c r="O641" s="24">
        <f t="shared" si="156"/>
        <v>0</v>
      </c>
      <c r="P641" s="25">
        <f t="shared" si="157"/>
        <v>0</v>
      </c>
      <c r="Q641" s="14">
        <v>244118</v>
      </c>
      <c r="R641" s="24">
        <f t="shared" si="158"/>
        <v>292941.59999999998</v>
      </c>
      <c r="S641" s="25">
        <f t="shared" si="159"/>
        <v>314912.21999999997</v>
      </c>
      <c r="T641" s="33">
        <v>393738</v>
      </c>
      <c r="U641" s="24">
        <f t="shared" si="160"/>
        <v>472485.6</v>
      </c>
      <c r="V641" s="25">
        <f t="shared" si="161"/>
        <v>507922.01999999996</v>
      </c>
      <c r="W641" s="33">
        <v>472486</v>
      </c>
      <c r="X641" s="24">
        <f t="shared" si="162"/>
        <v>566983.19999999995</v>
      </c>
      <c r="Y641" s="25">
        <f t="shared" si="163"/>
        <v>609506.93999999994</v>
      </c>
      <c r="Z641" s="14">
        <v>551233</v>
      </c>
      <c r="AA641" s="24">
        <f t="shared" si="164"/>
        <v>661479.6</v>
      </c>
      <c r="AB641" s="25">
        <f t="shared" si="165"/>
        <v>711090.57</v>
      </c>
      <c r="AC641" s="14">
        <v>661480</v>
      </c>
      <c r="AD641" s="27">
        <f t="shared" si="166"/>
        <v>793776</v>
      </c>
      <c r="AE641" s="28">
        <f t="shared" si="167"/>
        <v>853309.2</v>
      </c>
    </row>
    <row r="642" spans="1:31" x14ac:dyDescent="0.25">
      <c r="A642" s="31">
        <v>229</v>
      </c>
      <c r="B642" s="12" t="s">
        <v>124</v>
      </c>
      <c r="C642" s="32" t="s">
        <v>365</v>
      </c>
      <c r="D642" s="23" t="str">
        <f t="shared" ref="D642:D705" si="170">B642&amp;"-"&amp;C642</f>
        <v>CALABAR-OKENE</v>
      </c>
      <c r="E642" s="23" t="s">
        <v>24</v>
      </c>
      <c r="F642" s="23" t="str">
        <f>_xlfn.XLOOKUP(Table2[[#This Row],[State]],[1]!Table1[States],[1]!Table1[Geo Zones])</f>
        <v>North Central</v>
      </c>
      <c r="G642" s="14">
        <v>1000</v>
      </c>
      <c r="H642" s="12">
        <v>0</v>
      </c>
      <c r="I642" s="24">
        <f t="shared" si="168"/>
        <v>0</v>
      </c>
      <c r="J642" s="25">
        <f t="shared" si="154"/>
        <v>0</v>
      </c>
      <c r="K642" s="12">
        <v>0</v>
      </c>
      <c r="L642" s="24">
        <f t="shared" si="169"/>
        <v>0</v>
      </c>
      <c r="M642" s="25">
        <f t="shared" si="155"/>
        <v>0</v>
      </c>
      <c r="N642" s="12">
        <v>0</v>
      </c>
      <c r="O642" s="24">
        <f t="shared" si="156"/>
        <v>0</v>
      </c>
      <c r="P642" s="25">
        <f t="shared" si="157"/>
        <v>0</v>
      </c>
      <c r="Q642" s="14">
        <v>207883</v>
      </c>
      <c r="R642" s="24">
        <f t="shared" si="158"/>
        <v>249459.59999999998</v>
      </c>
      <c r="S642" s="25">
        <f t="shared" si="159"/>
        <v>268169.06999999995</v>
      </c>
      <c r="T642" s="33">
        <v>335294</v>
      </c>
      <c r="U642" s="24">
        <f t="shared" si="160"/>
        <v>402352.8</v>
      </c>
      <c r="V642" s="25">
        <f t="shared" si="161"/>
        <v>432529.26</v>
      </c>
      <c r="W642" s="33">
        <v>402353</v>
      </c>
      <c r="X642" s="24">
        <f t="shared" si="162"/>
        <v>482823.6</v>
      </c>
      <c r="Y642" s="25">
        <f t="shared" si="163"/>
        <v>519035.37</v>
      </c>
      <c r="Z642" s="14">
        <v>469412</v>
      </c>
      <c r="AA642" s="24">
        <f t="shared" si="164"/>
        <v>563294.4</v>
      </c>
      <c r="AB642" s="25">
        <f t="shared" si="165"/>
        <v>605541.48</v>
      </c>
      <c r="AC642" s="14">
        <v>563295</v>
      </c>
      <c r="AD642" s="27">
        <f t="shared" si="166"/>
        <v>675954</v>
      </c>
      <c r="AE642" s="28">
        <f t="shared" si="167"/>
        <v>726650.55</v>
      </c>
    </row>
    <row r="643" spans="1:31" x14ac:dyDescent="0.25">
      <c r="A643" s="31">
        <v>230</v>
      </c>
      <c r="B643" s="12" t="s">
        <v>124</v>
      </c>
      <c r="C643" s="32" t="s">
        <v>489</v>
      </c>
      <c r="D643" s="23" t="str">
        <f t="shared" si="170"/>
        <v>CALABAR-OKENNE</v>
      </c>
      <c r="E643" s="23" t="s">
        <v>24</v>
      </c>
      <c r="F643" s="23" t="str">
        <f>_xlfn.XLOOKUP(Table2[[#This Row],[State]],[1]!Table1[States],[1]!Table1[Geo Zones])</f>
        <v>North Central</v>
      </c>
      <c r="G643" s="14">
        <v>1010</v>
      </c>
      <c r="H643" s="12">
        <v>0</v>
      </c>
      <c r="I643" s="24">
        <f t="shared" si="168"/>
        <v>0</v>
      </c>
      <c r="J643" s="25">
        <f t="shared" ref="J643:J706" si="171">I643+(I643*0.075)</f>
        <v>0</v>
      </c>
      <c r="K643" s="12">
        <v>0</v>
      </c>
      <c r="L643" s="24">
        <f t="shared" si="169"/>
        <v>0</v>
      </c>
      <c r="M643" s="25">
        <f t="shared" ref="M643:M706" si="172">L643+(L643*0.075)</f>
        <v>0</v>
      </c>
      <c r="N643" s="12">
        <v>0</v>
      </c>
      <c r="O643" s="24">
        <f t="shared" ref="O643:O706" si="173">N643*1.2</f>
        <v>0</v>
      </c>
      <c r="P643" s="25">
        <f t="shared" ref="P643:P706" si="174">O643+(O643*0.075)</f>
        <v>0</v>
      </c>
      <c r="Q643" s="14">
        <v>207883</v>
      </c>
      <c r="R643" s="24">
        <f t="shared" ref="R643:R706" si="175">Q643*1.2</f>
        <v>249459.59999999998</v>
      </c>
      <c r="S643" s="25">
        <f t="shared" ref="S643:S706" si="176">R643+(R643*0.075)</f>
        <v>268169.06999999995</v>
      </c>
      <c r="T643" s="33">
        <v>335294</v>
      </c>
      <c r="U643" s="24">
        <f t="shared" ref="U643:U706" si="177">T643*1.2</f>
        <v>402352.8</v>
      </c>
      <c r="V643" s="25">
        <f t="shared" ref="V643:V706" si="178">U643+(U643*0.075)</f>
        <v>432529.26</v>
      </c>
      <c r="W643" s="33">
        <v>402353</v>
      </c>
      <c r="X643" s="24">
        <f t="shared" ref="X643:X706" si="179">W643*1.2</f>
        <v>482823.6</v>
      </c>
      <c r="Y643" s="25">
        <f t="shared" ref="Y643:Y706" si="180">X643+(X643*0.075)</f>
        <v>519035.37</v>
      </c>
      <c r="Z643" s="14">
        <v>469412</v>
      </c>
      <c r="AA643" s="24">
        <f t="shared" ref="AA643:AA706" si="181">Z643*1.2</f>
        <v>563294.4</v>
      </c>
      <c r="AB643" s="25">
        <f t="shared" ref="AB643:AB706" si="182">AA643+(AA643*0.075)</f>
        <v>605541.48</v>
      </c>
      <c r="AC643" s="14">
        <v>563295</v>
      </c>
      <c r="AD643" s="27">
        <f t="shared" ref="AD643:AD706" si="183">AC643*1.2</f>
        <v>675954</v>
      </c>
      <c r="AE643" s="28">
        <f t="shared" ref="AE643:AE706" si="184">AD643+(AD643*0.075)</f>
        <v>726650.55</v>
      </c>
    </row>
    <row r="644" spans="1:31" x14ac:dyDescent="0.25">
      <c r="A644" s="31">
        <v>231</v>
      </c>
      <c r="B644" s="12" t="s">
        <v>124</v>
      </c>
      <c r="C644" s="32" t="s">
        <v>368</v>
      </c>
      <c r="D644" s="23" t="str">
        <f t="shared" si="170"/>
        <v>CALABAR-OKIGWE</v>
      </c>
      <c r="E644" s="23" t="s">
        <v>319</v>
      </c>
      <c r="F644" s="23" t="str">
        <f>_xlfn.XLOOKUP(Table2[[#This Row],[State]],[1]!Table1[States],[1]!Table1[Geo Zones])</f>
        <v>South East</v>
      </c>
      <c r="G644" s="14">
        <v>407</v>
      </c>
      <c r="H644" s="12">
        <v>0</v>
      </c>
      <c r="I644" s="24">
        <f t="shared" si="168"/>
        <v>0</v>
      </c>
      <c r="J644" s="25">
        <f t="shared" si="171"/>
        <v>0</v>
      </c>
      <c r="K644" s="12">
        <v>0</v>
      </c>
      <c r="L644" s="24">
        <f t="shared" si="169"/>
        <v>0</v>
      </c>
      <c r="M644" s="25">
        <f t="shared" si="172"/>
        <v>0</v>
      </c>
      <c r="N644" s="12">
        <v>0</v>
      </c>
      <c r="O644" s="24">
        <f t="shared" si="173"/>
        <v>0</v>
      </c>
      <c r="P644" s="25">
        <f t="shared" si="174"/>
        <v>0</v>
      </c>
      <c r="Q644" s="14">
        <v>114826</v>
      </c>
      <c r="R644" s="24">
        <f t="shared" si="175"/>
        <v>137791.19999999998</v>
      </c>
      <c r="S644" s="25">
        <f t="shared" si="176"/>
        <v>148125.53999999998</v>
      </c>
      <c r="T644" s="33">
        <v>185204</v>
      </c>
      <c r="U644" s="24">
        <f t="shared" si="177"/>
        <v>222244.8</v>
      </c>
      <c r="V644" s="25">
        <f t="shared" si="178"/>
        <v>238913.15999999997</v>
      </c>
      <c r="W644" s="33">
        <v>222244</v>
      </c>
      <c r="X644" s="24">
        <f t="shared" si="179"/>
        <v>266692.8</v>
      </c>
      <c r="Y644" s="25">
        <f t="shared" si="180"/>
        <v>286694.76</v>
      </c>
      <c r="Z644" s="14">
        <v>259285</v>
      </c>
      <c r="AA644" s="24">
        <f t="shared" si="181"/>
        <v>311142</v>
      </c>
      <c r="AB644" s="25">
        <f t="shared" si="182"/>
        <v>334477.65000000002</v>
      </c>
      <c r="AC644" s="14">
        <v>311142</v>
      </c>
      <c r="AD644" s="27">
        <f t="shared" si="183"/>
        <v>373370.39999999997</v>
      </c>
      <c r="AE644" s="28">
        <f t="shared" si="184"/>
        <v>401373.17999999993</v>
      </c>
    </row>
    <row r="645" spans="1:31" x14ac:dyDescent="0.25">
      <c r="A645" s="31">
        <v>232</v>
      </c>
      <c r="B645" s="12" t="s">
        <v>124</v>
      </c>
      <c r="C645" s="32" t="s">
        <v>369</v>
      </c>
      <c r="D645" s="23" t="str">
        <f t="shared" si="170"/>
        <v>CALABAR-OKITIPUPA</v>
      </c>
      <c r="E645" s="23" t="s">
        <v>60</v>
      </c>
      <c r="F645" s="23" t="str">
        <f>_xlfn.XLOOKUP(Table2[[#This Row],[State]],[1]!Table1[States],[1]!Table1[Geo Zones])</f>
        <v>South West</v>
      </c>
      <c r="G645" s="14">
        <v>1150</v>
      </c>
      <c r="H645" s="12">
        <v>0</v>
      </c>
      <c r="I645" s="24">
        <f t="shared" ref="I645:I708" si="185">H645*1.2</f>
        <v>0</v>
      </c>
      <c r="J645" s="25">
        <f t="shared" si="171"/>
        <v>0</v>
      </c>
      <c r="K645" s="12">
        <v>0</v>
      </c>
      <c r="L645" s="24">
        <f t="shared" ref="L645:L708" si="186">K645*1.2</f>
        <v>0</v>
      </c>
      <c r="M645" s="25">
        <f t="shared" si="172"/>
        <v>0</v>
      </c>
      <c r="N645" s="12">
        <v>0</v>
      </c>
      <c r="O645" s="24">
        <f t="shared" si="173"/>
        <v>0</v>
      </c>
      <c r="P645" s="25">
        <f t="shared" si="174"/>
        <v>0</v>
      </c>
      <c r="Q645" s="14">
        <v>229133</v>
      </c>
      <c r="R645" s="24">
        <f t="shared" si="175"/>
        <v>274959.59999999998</v>
      </c>
      <c r="S645" s="25">
        <f t="shared" si="176"/>
        <v>295581.56999999995</v>
      </c>
      <c r="T645" s="33">
        <v>369569</v>
      </c>
      <c r="U645" s="24">
        <f t="shared" si="177"/>
        <v>443482.8</v>
      </c>
      <c r="V645" s="25">
        <f t="shared" si="178"/>
        <v>476744.01</v>
      </c>
      <c r="W645" s="33">
        <v>443483</v>
      </c>
      <c r="X645" s="24">
        <f t="shared" si="179"/>
        <v>532179.6</v>
      </c>
      <c r="Y645" s="25">
        <f t="shared" si="180"/>
        <v>572093.06999999995</v>
      </c>
      <c r="Z645" s="14">
        <v>517397</v>
      </c>
      <c r="AA645" s="24">
        <f t="shared" si="181"/>
        <v>620876.4</v>
      </c>
      <c r="AB645" s="25">
        <f t="shared" si="182"/>
        <v>667442.13</v>
      </c>
      <c r="AC645" s="14">
        <v>620876</v>
      </c>
      <c r="AD645" s="27">
        <f t="shared" si="183"/>
        <v>745051.2</v>
      </c>
      <c r="AE645" s="28">
        <f t="shared" si="184"/>
        <v>800930.03999999992</v>
      </c>
    </row>
    <row r="646" spans="1:31" x14ac:dyDescent="0.25">
      <c r="A646" s="31">
        <v>233</v>
      </c>
      <c r="B646" s="12" t="s">
        <v>124</v>
      </c>
      <c r="C646" s="32" t="s">
        <v>371</v>
      </c>
      <c r="D646" s="23" t="str">
        <f t="shared" si="170"/>
        <v>CALABAR-OKOH</v>
      </c>
      <c r="E646" s="23" t="s">
        <v>18</v>
      </c>
      <c r="F646" s="23" t="str">
        <f>_xlfn.XLOOKUP(Table2[[#This Row],[State]],[1]!Table1[States],[1]!Table1[Geo Zones])</f>
        <v>South East</v>
      </c>
      <c r="G646" s="14">
        <v>560</v>
      </c>
      <c r="H646" s="12">
        <v>0</v>
      </c>
      <c r="I646" s="24">
        <f t="shared" si="185"/>
        <v>0</v>
      </c>
      <c r="J646" s="25">
        <f t="shared" si="171"/>
        <v>0</v>
      </c>
      <c r="K646" s="12">
        <v>0</v>
      </c>
      <c r="L646" s="24">
        <f t="shared" si="186"/>
        <v>0</v>
      </c>
      <c r="M646" s="25">
        <f t="shared" si="172"/>
        <v>0</v>
      </c>
      <c r="N646" s="12">
        <v>0</v>
      </c>
      <c r="O646" s="24">
        <f t="shared" si="173"/>
        <v>0</v>
      </c>
      <c r="P646" s="25">
        <f t="shared" si="174"/>
        <v>0</v>
      </c>
      <c r="Q646" s="14">
        <v>121034</v>
      </c>
      <c r="R646" s="24">
        <f t="shared" si="175"/>
        <v>145240.79999999999</v>
      </c>
      <c r="S646" s="25">
        <f t="shared" si="176"/>
        <v>156133.85999999999</v>
      </c>
      <c r="T646" s="33">
        <v>195216</v>
      </c>
      <c r="U646" s="24">
        <f t="shared" si="177"/>
        <v>234259.19999999998</v>
      </c>
      <c r="V646" s="25">
        <f t="shared" si="178"/>
        <v>251828.63999999998</v>
      </c>
      <c r="W646" s="33">
        <v>234259</v>
      </c>
      <c r="X646" s="24">
        <f t="shared" si="179"/>
        <v>281110.8</v>
      </c>
      <c r="Y646" s="25">
        <f t="shared" si="180"/>
        <v>302194.11</v>
      </c>
      <c r="Z646" s="14">
        <v>273302</v>
      </c>
      <c r="AA646" s="24">
        <f t="shared" si="181"/>
        <v>327962.39999999997</v>
      </c>
      <c r="AB646" s="25">
        <f t="shared" si="182"/>
        <v>352559.57999999996</v>
      </c>
      <c r="AC646" s="14">
        <v>327963</v>
      </c>
      <c r="AD646" s="27">
        <f t="shared" si="183"/>
        <v>393555.6</v>
      </c>
      <c r="AE646" s="28">
        <f t="shared" si="184"/>
        <v>423072.26999999996</v>
      </c>
    </row>
    <row r="647" spans="1:31" x14ac:dyDescent="0.25">
      <c r="A647" s="31">
        <v>234</v>
      </c>
      <c r="B647" s="12" t="s">
        <v>124</v>
      </c>
      <c r="C647" s="32" t="s">
        <v>375</v>
      </c>
      <c r="D647" s="23" t="str">
        <f t="shared" si="170"/>
        <v>CALABAR-OKPAI</v>
      </c>
      <c r="E647" s="23" t="s">
        <v>28</v>
      </c>
      <c r="F647" s="23" t="str">
        <f>_xlfn.XLOOKUP(Table2[[#This Row],[State]],[1]!Table1[States],[1]!Table1[Geo Zones])</f>
        <v>South South</v>
      </c>
      <c r="G647" s="14">
        <v>658</v>
      </c>
      <c r="H647" s="12">
        <v>0</v>
      </c>
      <c r="I647" s="24">
        <f t="shared" si="185"/>
        <v>0</v>
      </c>
      <c r="J647" s="25">
        <f t="shared" si="171"/>
        <v>0</v>
      </c>
      <c r="K647" s="12">
        <v>0</v>
      </c>
      <c r="L647" s="24">
        <f t="shared" si="186"/>
        <v>0</v>
      </c>
      <c r="M647" s="25">
        <f t="shared" si="172"/>
        <v>0</v>
      </c>
      <c r="N647" s="12">
        <v>0</v>
      </c>
      <c r="O647" s="24">
        <f t="shared" si="173"/>
        <v>0</v>
      </c>
      <c r="P647" s="25">
        <f t="shared" si="174"/>
        <v>0</v>
      </c>
      <c r="Q647" s="14">
        <v>196045</v>
      </c>
      <c r="R647" s="24">
        <f t="shared" si="175"/>
        <v>235254</v>
      </c>
      <c r="S647" s="25">
        <f t="shared" si="176"/>
        <v>252898.05</v>
      </c>
      <c r="T647" s="33">
        <v>316201</v>
      </c>
      <c r="U647" s="24">
        <f t="shared" si="177"/>
        <v>379441.2</v>
      </c>
      <c r="V647" s="25">
        <f t="shared" si="178"/>
        <v>407899.29000000004</v>
      </c>
      <c r="W647" s="33">
        <v>379442</v>
      </c>
      <c r="X647" s="24">
        <f t="shared" si="179"/>
        <v>455330.39999999997</v>
      </c>
      <c r="Y647" s="25">
        <f t="shared" si="180"/>
        <v>489480.17999999993</v>
      </c>
      <c r="Z647" s="14">
        <v>442682</v>
      </c>
      <c r="AA647" s="24">
        <f t="shared" si="181"/>
        <v>531218.4</v>
      </c>
      <c r="AB647" s="25">
        <f t="shared" si="182"/>
        <v>571059.78</v>
      </c>
      <c r="AC647" s="14">
        <v>531218</v>
      </c>
      <c r="AD647" s="27">
        <f t="shared" si="183"/>
        <v>637461.6</v>
      </c>
      <c r="AE647" s="28">
        <f t="shared" si="184"/>
        <v>685271.22</v>
      </c>
    </row>
    <row r="648" spans="1:31" x14ac:dyDescent="0.25">
      <c r="A648" s="31">
        <v>235</v>
      </c>
      <c r="B648" s="12" t="s">
        <v>124</v>
      </c>
      <c r="C648" s="32" t="s">
        <v>376</v>
      </c>
      <c r="D648" s="23" t="str">
        <f t="shared" si="170"/>
        <v>CALABAR-OKPANAM</v>
      </c>
      <c r="E648" s="23" t="s">
        <v>28</v>
      </c>
      <c r="F648" s="23" t="str">
        <f>_xlfn.XLOOKUP(Table2[[#This Row],[State]],[1]!Table1[States],[1]!Table1[Geo Zones])</f>
        <v>South South</v>
      </c>
      <c r="G648" s="17">
        <v>634</v>
      </c>
      <c r="H648" s="12">
        <v>0</v>
      </c>
      <c r="I648" s="24">
        <f t="shared" si="185"/>
        <v>0</v>
      </c>
      <c r="J648" s="25">
        <f t="shared" si="171"/>
        <v>0</v>
      </c>
      <c r="K648" s="12">
        <v>0</v>
      </c>
      <c r="L648" s="24">
        <f t="shared" si="186"/>
        <v>0</v>
      </c>
      <c r="M648" s="25">
        <f t="shared" si="172"/>
        <v>0</v>
      </c>
      <c r="N648" s="12">
        <v>0</v>
      </c>
      <c r="O648" s="24">
        <f t="shared" si="173"/>
        <v>0</v>
      </c>
      <c r="P648" s="25">
        <f t="shared" si="174"/>
        <v>0</v>
      </c>
      <c r="Q648" s="14">
        <v>143208</v>
      </c>
      <c r="R648" s="24">
        <f t="shared" si="175"/>
        <v>171849.60000000001</v>
      </c>
      <c r="S648" s="25">
        <f t="shared" si="176"/>
        <v>184738.32</v>
      </c>
      <c r="T648" s="33">
        <v>230981</v>
      </c>
      <c r="U648" s="24">
        <f t="shared" si="177"/>
        <v>277177.2</v>
      </c>
      <c r="V648" s="25">
        <f t="shared" si="178"/>
        <v>297965.49</v>
      </c>
      <c r="W648" s="33">
        <v>277177</v>
      </c>
      <c r="X648" s="24">
        <f t="shared" si="179"/>
        <v>332612.39999999997</v>
      </c>
      <c r="Y648" s="25">
        <f t="shared" si="180"/>
        <v>357558.32999999996</v>
      </c>
      <c r="Z648" s="14">
        <v>323373</v>
      </c>
      <c r="AA648" s="24">
        <f t="shared" si="181"/>
        <v>388047.6</v>
      </c>
      <c r="AB648" s="25">
        <f t="shared" si="182"/>
        <v>417151.17</v>
      </c>
      <c r="AC648" s="14">
        <v>388047</v>
      </c>
      <c r="AD648" s="27">
        <f t="shared" si="183"/>
        <v>465656.39999999997</v>
      </c>
      <c r="AE648" s="28">
        <f t="shared" si="184"/>
        <v>500580.62999999995</v>
      </c>
    </row>
    <row r="649" spans="1:31" x14ac:dyDescent="0.25">
      <c r="A649" s="31">
        <v>236</v>
      </c>
      <c r="B649" s="12" t="s">
        <v>124</v>
      </c>
      <c r="C649" s="32" t="s">
        <v>378</v>
      </c>
      <c r="D649" s="23" t="str">
        <f t="shared" si="170"/>
        <v>CALABAR-OKUKU</v>
      </c>
      <c r="E649" s="23" t="s">
        <v>87</v>
      </c>
      <c r="F649" s="23" t="str">
        <f>_xlfn.XLOOKUP(Table2[[#This Row],[State]],[1]!Table1[States],[1]!Table1[Geo Zones])</f>
        <v>South West</v>
      </c>
      <c r="G649" s="14">
        <v>1408</v>
      </c>
      <c r="H649" s="12">
        <v>0</v>
      </c>
      <c r="I649" s="24">
        <f t="shared" si="185"/>
        <v>0</v>
      </c>
      <c r="J649" s="25">
        <f t="shared" si="171"/>
        <v>0</v>
      </c>
      <c r="K649" s="12">
        <v>0</v>
      </c>
      <c r="L649" s="24">
        <f t="shared" si="186"/>
        <v>0</v>
      </c>
      <c r="M649" s="25">
        <f t="shared" si="172"/>
        <v>0</v>
      </c>
      <c r="N649" s="12">
        <v>0</v>
      </c>
      <c r="O649" s="24">
        <f t="shared" si="173"/>
        <v>0</v>
      </c>
      <c r="P649" s="25">
        <f t="shared" si="174"/>
        <v>0</v>
      </c>
      <c r="Q649" s="14">
        <v>265146</v>
      </c>
      <c r="R649" s="24">
        <f t="shared" si="175"/>
        <v>318175.2</v>
      </c>
      <c r="S649" s="25">
        <f t="shared" si="176"/>
        <v>342038.34</v>
      </c>
      <c r="T649" s="33">
        <v>427656</v>
      </c>
      <c r="U649" s="24">
        <f t="shared" si="177"/>
        <v>513187.19999999995</v>
      </c>
      <c r="V649" s="25">
        <f t="shared" si="178"/>
        <v>551676.24</v>
      </c>
      <c r="W649" s="33">
        <v>513187</v>
      </c>
      <c r="X649" s="24">
        <f t="shared" si="179"/>
        <v>615824.4</v>
      </c>
      <c r="Y649" s="25">
        <f t="shared" si="180"/>
        <v>662011.23</v>
      </c>
      <c r="Z649" s="14">
        <v>598718</v>
      </c>
      <c r="AA649" s="24">
        <f t="shared" si="181"/>
        <v>718461.6</v>
      </c>
      <c r="AB649" s="25">
        <f t="shared" si="182"/>
        <v>772346.22</v>
      </c>
      <c r="AC649" s="14">
        <v>718461</v>
      </c>
      <c r="AD649" s="27">
        <f t="shared" si="183"/>
        <v>862153.2</v>
      </c>
      <c r="AE649" s="28">
        <f t="shared" si="184"/>
        <v>926814.69</v>
      </c>
    </row>
    <row r="650" spans="1:31" x14ac:dyDescent="0.25">
      <c r="A650" s="31">
        <v>237</v>
      </c>
      <c r="B650" s="12" t="s">
        <v>124</v>
      </c>
      <c r="C650" s="32" t="s">
        <v>379</v>
      </c>
      <c r="D650" s="23" t="str">
        <f t="shared" si="170"/>
        <v>CALABAR-OLORUSOGO</v>
      </c>
      <c r="E650" s="23" t="s">
        <v>97</v>
      </c>
      <c r="F650" s="23" t="str">
        <f>_xlfn.XLOOKUP(Table2[[#This Row],[State]],[1]!Table1[States],[1]!Table1[Geo Zones])</f>
        <v>South West</v>
      </c>
      <c r="G650" s="14">
        <v>1484</v>
      </c>
      <c r="H650" s="12">
        <v>0</v>
      </c>
      <c r="I650" s="24">
        <f t="shared" si="185"/>
        <v>0</v>
      </c>
      <c r="J650" s="25">
        <f t="shared" si="171"/>
        <v>0</v>
      </c>
      <c r="K650" s="12">
        <v>0</v>
      </c>
      <c r="L650" s="24">
        <f t="shared" si="186"/>
        <v>0</v>
      </c>
      <c r="M650" s="25">
        <f t="shared" si="172"/>
        <v>0</v>
      </c>
      <c r="N650" s="12">
        <v>0</v>
      </c>
      <c r="O650" s="24">
        <f t="shared" si="173"/>
        <v>0</v>
      </c>
      <c r="P650" s="25">
        <f t="shared" si="174"/>
        <v>0</v>
      </c>
      <c r="Q650" s="14">
        <v>283432</v>
      </c>
      <c r="R650" s="24">
        <f t="shared" si="175"/>
        <v>340118.39999999997</v>
      </c>
      <c r="S650" s="25">
        <f t="shared" si="176"/>
        <v>365627.27999999997</v>
      </c>
      <c r="T650" s="33">
        <v>457149</v>
      </c>
      <c r="U650" s="24">
        <f t="shared" si="177"/>
        <v>548578.79999999993</v>
      </c>
      <c r="V650" s="25">
        <f t="shared" si="178"/>
        <v>589722.21</v>
      </c>
      <c r="W650" s="33">
        <v>548579</v>
      </c>
      <c r="X650" s="24">
        <f t="shared" si="179"/>
        <v>658294.79999999993</v>
      </c>
      <c r="Y650" s="25">
        <f t="shared" si="180"/>
        <v>707666.90999999992</v>
      </c>
      <c r="Z650" s="14">
        <v>640009</v>
      </c>
      <c r="AA650" s="24">
        <f t="shared" si="181"/>
        <v>768010.79999999993</v>
      </c>
      <c r="AB650" s="25">
        <f t="shared" si="182"/>
        <v>825611.60999999987</v>
      </c>
      <c r="AC650" s="14">
        <v>768011</v>
      </c>
      <c r="AD650" s="27">
        <f t="shared" si="183"/>
        <v>921613.2</v>
      </c>
      <c r="AE650" s="28">
        <f t="shared" si="184"/>
        <v>990734.19</v>
      </c>
    </row>
    <row r="651" spans="1:31" x14ac:dyDescent="0.25">
      <c r="A651" s="31">
        <v>238</v>
      </c>
      <c r="B651" s="12" t="s">
        <v>124</v>
      </c>
      <c r="C651" s="32" t="s">
        <v>380</v>
      </c>
      <c r="D651" s="23" t="str">
        <f t="shared" si="170"/>
        <v>CALABAR-OMADINO</v>
      </c>
      <c r="E651" s="23" t="s">
        <v>28</v>
      </c>
      <c r="F651" s="23" t="str">
        <f>_xlfn.XLOOKUP(Table2[[#This Row],[State]],[1]!Table1[States],[1]!Table1[Geo Zones])</f>
        <v>South South</v>
      </c>
      <c r="G651" s="14">
        <v>834</v>
      </c>
      <c r="H651" s="12">
        <v>0</v>
      </c>
      <c r="I651" s="24">
        <f t="shared" si="185"/>
        <v>0</v>
      </c>
      <c r="J651" s="25">
        <f t="shared" si="171"/>
        <v>0</v>
      </c>
      <c r="K651" s="12">
        <v>0</v>
      </c>
      <c r="L651" s="24">
        <f t="shared" si="186"/>
        <v>0</v>
      </c>
      <c r="M651" s="25">
        <f t="shared" si="172"/>
        <v>0</v>
      </c>
      <c r="N651" s="12">
        <v>0</v>
      </c>
      <c r="O651" s="24">
        <f t="shared" si="173"/>
        <v>0</v>
      </c>
      <c r="P651" s="25">
        <f t="shared" si="174"/>
        <v>0</v>
      </c>
      <c r="Q651" s="14">
        <v>184784</v>
      </c>
      <c r="R651" s="24">
        <f t="shared" si="175"/>
        <v>221740.79999999999</v>
      </c>
      <c r="S651" s="25">
        <f t="shared" si="176"/>
        <v>238371.36</v>
      </c>
      <c r="T651" s="33">
        <v>298040</v>
      </c>
      <c r="U651" s="24">
        <f t="shared" si="177"/>
        <v>357648</v>
      </c>
      <c r="V651" s="25">
        <f t="shared" si="178"/>
        <v>384471.6</v>
      </c>
      <c r="W651" s="33">
        <v>357647</v>
      </c>
      <c r="X651" s="24">
        <f t="shared" si="179"/>
        <v>429176.39999999997</v>
      </c>
      <c r="Y651" s="25">
        <f t="shared" si="180"/>
        <v>461364.62999999995</v>
      </c>
      <c r="Z651" s="14">
        <v>417255</v>
      </c>
      <c r="AA651" s="24">
        <f t="shared" si="181"/>
        <v>500706</v>
      </c>
      <c r="AB651" s="25">
        <f t="shared" si="182"/>
        <v>538258.94999999995</v>
      </c>
      <c r="AC651" s="14">
        <v>500706</v>
      </c>
      <c r="AD651" s="27">
        <f t="shared" si="183"/>
        <v>600847.19999999995</v>
      </c>
      <c r="AE651" s="28">
        <f t="shared" si="184"/>
        <v>645910.74</v>
      </c>
    </row>
    <row r="652" spans="1:31" x14ac:dyDescent="0.25">
      <c r="A652" s="31">
        <v>239</v>
      </c>
      <c r="B652" s="12" t="s">
        <v>124</v>
      </c>
      <c r="C652" s="32" t="s">
        <v>382</v>
      </c>
      <c r="D652" s="23" t="str">
        <f t="shared" si="170"/>
        <v>CALABAR-OMU-ARAN</v>
      </c>
      <c r="E652" s="23" t="s">
        <v>105</v>
      </c>
      <c r="F652" s="23" t="str">
        <f>_xlfn.XLOOKUP(Table2[[#This Row],[State]],[1]!Table1[States],[1]!Table1[Geo Zones])</f>
        <v>North Central</v>
      </c>
      <c r="G652" s="14">
        <v>1352</v>
      </c>
      <c r="H652" s="12">
        <v>0</v>
      </c>
      <c r="I652" s="24">
        <f t="shared" si="185"/>
        <v>0</v>
      </c>
      <c r="J652" s="25">
        <f t="shared" si="171"/>
        <v>0</v>
      </c>
      <c r="K652" s="12">
        <v>0</v>
      </c>
      <c r="L652" s="24">
        <f t="shared" si="186"/>
        <v>0</v>
      </c>
      <c r="M652" s="25">
        <f t="shared" si="172"/>
        <v>0</v>
      </c>
      <c r="N652" s="12">
        <v>0</v>
      </c>
      <c r="O652" s="24">
        <f t="shared" si="173"/>
        <v>0</v>
      </c>
      <c r="P652" s="25">
        <f t="shared" si="174"/>
        <v>0</v>
      </c>
      <c r="Q652" s="14">
        <v>244118</v>
      </c>
      <c r="R652" s="24">
        <f t="shared" si="175"/>
        <v>292941.59999999998</v>
      </c>
      <c r="S652" s="25">
        <f t="shared" si="176"/>
        <v>314912.21999999997</v>
      </c>
      <c r="T652" s="33">
        <v>393738</v>
      </c>
      <c r="U652" s="24">
        <f t="shared" si="177"/>
        <v>472485.6</v>
      </c>
      <c r="V652" s="25">
        <f t="shared" si="178"/>
        <v>507922.01999999996</v>
      </c>
      <c r="W652" s="33">
        <v>472486</v>
      </c>
      <c r="X652" s="24">
        <f t="shared" si="179"/>
        <v>566983.19999999995</v>
      </c>
      <c r="Y652" s="25">
        <f t="shared" si="180"/>
        <v>609506.93999999994</v>
      </c>
      <c r="Z652" s="14">
        <v>551233</v>
      </c>
      <c r="AA652" s="24">
        <f t="shared" si="181"/>
        <v>661479.6</v>
      </c>
      <c r="AB652" s="25">
        <f t="shared" si="182"/>
        <v>711090.57</v>
      </c>
      <c r="AC652" s="14">
        <v>661480</v>
      </c>
      <c r="AD652" s="27">
        <f t="shared" si="183"/>
        <v>793776</v>
      </c>
      <c r="AE652" s="28">
        <f t="shared" si="184"/>
        <v>853309.2</v>
      </c>
    </row>
    <row r="653" spans="1:31" x14ac:dyDescent="0.25">
      <c r="A653" s="31">
        <v>240</v>
      </c>
      <c r="B653" s="12" t="s">
        <v>124</v>
      </c>
      <c r="C653" s="32" t="s">
        <v>490</v>
      </c>
      <c r="D653" s="23" t="str">
        <f t="shared" si="170"/>
        <v>CALABAR-OMUO  EKIT</v>
      </c>
      <c r="E653" s="23" t="s">
        <v>36</v>
      </c>
      <c r="F653" s="23" t="str">
        <f>_xlfn.XLOOKUP(Table2[[#This Row],[State]],[1]!Table1[States],[1]!Table1[Geo Zones])</f>
        <v>South West</v>
      </c>
      <c r="G653" s="14">
        <v>1118</v>
      </c>
      <c r="H653" s="12">
        <v>0</v>
      </c>
      <c r="I653" s="24">
        <f t="shared" si="185"/>
        <v>0</v>
      </c>
      <c r="J653" s="25">
        <f t="shared" si="171"/>
        <v>0</v>
      </c>
      <c r="K653" s="12">
        <v>0</v>
      </c>
      <c r="L653" s="24">
        <f t="shared" si="186"/>
        <v>0</v>
      </c>
      <c r="M653" s="25">
        <f t="shared" si="172"/>
        <v>0</v>
      </c>
      <c r="N653" s="12">
        <v>0</v>
      </c>
      <c r="O653" s="24">
        <f t="shared" si="173"/>
        <v>0</v>
      </c>
      <c r="P653" s="25">
        <f t="shared" si="174"/>
        <v>0</v>
      </c>
      <c r="Q653" s="14">
        <v>229133</v>
      </c>
      <c r="R653" s="24">
        <f t="shared" si="175"/>
        <v>274959.59999999998</v>
      </c>
      <c r="S653" s="25">
        <f t="shared" si="176"/>
        <v>295581.56999999995</v>
      </c>
      <c r="T653" s="33">
        <v>369569</v>
      </c>
      <c r="U653" s="24">
        <f t="shared" si="177"/>
        <v>443482.8</v>
      </c>
      <c r="V653" s="25">
        <f t="shared" si="178"/>
        <v>476744.01</v>
      </c>
      <c r="W653" s="33">
        <v>443483</v>
      </c>
      <c r="X653" s="24">
        <f t="shared" si="179"/>
        <v>532179.6</v>
      </c>
      <c r="Y653" s="25">
        <f t="shared" si="180"/>
        <v>572093.06999999995</v>
      </c>
      <c r="Z653" s="14">
        <v>517397</v>
      </c>
      <c r="AA653" s="24">
        <f t="shared" si="181"/>
        <v>620876.4</v>
      </c>
      <c r="AB653" s="25">
        <f t="shared" si="182"/>
        <v>667442.13</v>
      </c>
      <c r="AC653" s="14">
        <v>620876</v>
      </c>
      <c r="AD653" s="27">
        <f t="shared" si="183"/>
        <v>745051.2</v>
      </c>
      <c r="AE653" s="28">
        <f t="shared" si="184"/>
        <v>800930.03999999992</v>
      </c>
    </row>
    <row r="654" spans="1:31" x14ac:dyDescent="0.25">
      <c r="A654" s="31">
        <v>241</v>
      </c>
      <c r="B654" s="12" t="s">
        <v>124</v>
      </c>
      <c r="C654" s="32" t="s">
        <v>383</v>
      </c>
      <c r="D654" s="23" t="str">
        <f t="shared" si="170"/>
        <v>CALABAR-OMUO  EKITI</v>
      </c>
      <c r="E654" s="23" t="s">
        <v>36</v>
      </c>
      <c r="F654" s="23" t="str">
        <f>_xlfn.XLOOKUP(Table2[[#This Row],[State]],[1]!Table1[States],[1]!Table1[Geo Zones])</f>
        <v>South West</v>
      </c>
      <c r="G654" s="14">
        <v>1118</v>
      </c>
      <c r="H654" s="12">
        <v>0</v>
      </c>
      <c r="I654" s="24">
        <f t="shared" si="185"/>
        <v>0</v>
      </c>
      <c r="J654" s="25">
        <f t="shared" si="171"/>
        <v>0</v>
      </c>
      <c r="K654" s="12">
        <v>0</v>
      </c>
      <c r="L654" s="24">
        <f t="shared" si="186"/>
        <v>0</v>
      </c>
      <c r="M654" s="25">
        <f t="shared" si="172"/>
        <v>0</v>
      </c>
      <c r="N654" s="12">
        <v>0</v>
      </c>
      <c r="O654" s="24">
        <f t="shared" si="173"/>
        <v>0</v>
      </c>
      <c r="P654" s="25">
        <f t="shared" si="174"/>
        <v>0</v>
      </c>
      <c r="Q654" s="14">
        <v>229133</v>
      </c>
      <c r="R654" s="24">
        <f t="shared" si="175"/>
        <v>274959.59999999998</v>
      </c>
      <c r="S654" s="25">
        <f t="shared" si="176"/>
        <v>295581.56999999995</v>
      </c>
      <c r="T654" s="33">
        <v>369569</v>
      </c>
      <c r="U654" s="24">
        <f t="shared" si="177"/>
        <v>443482.8</v>
      </c>
      <c r="V654" s="25">
        <f t="shared" si="178"/>
        <v>476744.01</v>
      </c>
      <c r="W654" s="33">
        <v>443483</v>
      </c>
      <c r="X654" s="24">
        <f t="shared" si="179"/>
        <v>532179.6</v>
      </c>
      <c r="Y654" s="25">
        <f t="shared" si="180"/>
        <v>572093.06999999995</v>
      </c>
      <c r="Z654" s="14">
        <v>517397</v>
      </c>
      <c r="AA654" s="24">
        <f t="shared" si="181"/>
        <v>620876.4</v>
      </c>
      <c r="AB654" s="25">
        <f t="shared" si="182"/>
        <v>667442.13</v>
      </c>
      <c r="AC654" s="14">
        <v>620876</v>
      </c>
      <c r="AD654" s="27">
        <f t="shared" si="183"/>
        <v>745051.2</v>
      </c>
      <c r="AE654" s="28">
        <f t="shared" si="184"/>
        <v>800930.03999999992</v>
      </c>
    </row>
    <row r="655" spans="1:31" x14ac:dyDescent="0.25">
      <c r="A655" s="31">
        <v>242</v>
      </c>
      <c r="B655" s="12" t="s">
        <v>124</v>
      </c>
      <c r="C655" s="32" t="s">
        <v>384</v>
      </c>
      <c r="D655" s="23" t="str">
        <f t="shared" si="170"/>
        <v>CALABAR-ONDO</v>
      </c>
      <c r="E655" s="23" t="s">
        <v>60</v>
      </c>
      <c r="F655" s="23" t="str">
        <f>_xlfn.XLOOKUP(Table2[[#This Row],[State]],[1]!Table1[States],[1]!Table1[Geo Zones])</f>
        <v>South West</v>
      </c>
      <c r="G655" s="14">
        <v>1190</v>
      </c>
      <c r="H655" s="12">
        <v>0</v>
      </c>
      <c r="I655" s="24">
        <f t="shared" si="185"/>
        <v>0</v>
      </c>
      <c r="J655" s="25">
        <f t="shared" si="171"/>
        <v>0</v>
      </c>
      <c r="K655" s="12">
        <v>0</v>
      </c>
      <c r="L655" s="24">
        <f t="shared" si="186"/>
        <v>0</v>
      </c>
      <c r="M655" s="25">
        <f t="shared" si="172"/>
        <v>0</v>
      </c>
      <c r="N655" s="12">
        <v>0</v>
      </c>
      <c r="O655" s="24">
        <f t="shared" si="173"/>
        <v>0</v>
      </c>
      <c r="P655" s="25">
        <f t="shared" si="174"/>
        <v>0</v>
      </c>
      <c r="Q655" s="14">
        <v>240220</v>
      </c>
      <c r="R655" s="24">
        <f t="shared" si="175"/>
        <v>288264</v>
      </c>
      <c r="S655" s="25">
        <f t="shared" si="176"/>
        <v>309883.8</v>
      </c>
      <c r="T655" s="33">
        <v>387451</v>
      </c>
      <c r="U655" s="24">
        <f t="shared" si="177"/>
        <v>464941.2</v>
      </c>
      <c r="V655" s="25">
        <f t="shared" si="178"/>
        <v>499811.79000000004</v>
      </c>
      <c r="W655" s="33">
        <v>464942</v>
      </c>
      <c r="X655" s="24">
        <f t="shared" si="179"/>
        <v>557930.4</v>
      </c>
      <c r="Y655" s="25">
        <f t="shared" si="180"/>
        <v>599775.18000000005</v>
      </c>
      <c r="Z655" s="14">
        <v>542432</v>
      </c>
      <c r="AA655" s="24">
        <f t="shared" si="181"/>
        <v>650918.40000000002</v>
      </c>
      <c r="AB655" s="25">
        <f t="shared" si="182"/>
        <v>699737.28</v>
      </c>
      <c r="AC655" s="14">
        <v>650918</v>
      </c>
      <c r="AD655" s="27">
        <f t="shared" si="183"/>
        <v>781101.6</v>
      </c>
      <c r="AE655" s="28">
        <f t="shared" si="184"/>
        <v>839684.22</v>
      </c>
    </row>
    <row r="656" spans="1:31" x14ac:dyDescent="0.25">
      <c r="A656" s="31">
        <v>243</v>
      </c>
      <c r="B656" s="12" t="s">
        <v>124</v>
      </c>
      <c r="C656" s="32" t="s">
        <v>386</v>
      </c>
      <c r="D656" s="23" t="str">
        <f t="shared" si="170"/>
        <v>CALABAR-ONITSHA</v>
      </c>
      <c r="E656" s="23" t="s">
        <v>18</v>
      </c>
      <c r="F656" s="23" t="str">
        <f>_xlfn.XLOOKUP(Table2[[#This Row],[State]],[1]!Table1[States],[1]!Table1[Geo Zones])</f>
        <v>South East</v>
      </c>
      <c r="G656" s="14">
        <v>595</v>
      </c>
      <c r="H656" s="12">
        <v>0</v>
      </c>
      <c r="I656" s="24">
        <f t="shared" si="185"/>
        <v>0</v>
      </c>
      <c r="J656" s="25">
        <f t="shared" si="171"/>
        <v>0</v>
      </c>
      <c r="K656" s="12">
        <v>0</v>
      </c>
      <c r="L656" s="24">
        <f t="shared" si="186"/>
        <v>0</v>
      </c>
      <c r="M656" s="25">
        <f t="shared" si="172"/>
        <v>0</v>
      </c>
      <c r="N656" s="12">
        <v>0</v>
      </c>
      <c r="O656" s="24">
        <f t="shared" si="173"/>
        <v>0</v>
      </c>
      <c r="P656" s="25">
        <f t="shared" si="174"/>
        <v>0</v>
      </c>
      <c r="Q656" s="14">
        <v>145980</v>
      </c>
      <c r="R656" s="24">
        <f t="shared" si="175"/>
        <v>175176</v>
      </c>
      <c r="S656" s="25">
        <f t="shared" si="176"/>
        <v>188314.2</v>
      </c>
      <c r="T656" s="33">
        <v>235451</v>
      </c>
      <c r="U656" s="24">
        <f t="shared" si="177"/>
        <v>282541.2</v>
      </c>
      <c r="V656" s="25">
        <f t="shared" si="178"/>
        <v>303731.79000000004</v>
      </c>
      <c r="W656" s="33">
        <v>282541</v>
      </c>
      <c r="X656" s="24">
        <f t="shared" si="179"/>
        <v>339049.2</v>
      </c>
      <c r="Y656" s="25">
        <f t="shared" si="180"/>
        <v>364477.89</v>
      </c>
      <c r="Z656" s="14">
        <v>329632</v>
      </c>
      <c r="AA656" s="24">
        <f t="shared" si="181"/>
        <v>395558.39999999997</v>
      </c>
      <c r="AB656" s="25">
        <f t="shared" si="182"/>
        <v>425225.27999999997</v>
      </c>
      <c r="AC656" s="14">
        <v>395558</v>
      </c>
      <c r="AD656" s="27">
        <f t="shared" si="183"/>
        <v>474669.6</v>
      </c>
      <c r="AE656" s="28">
        <f t="shared" si="184"/>
        <v>510269.81999999995</v>
      </c>
    </row>
    <row r="657" spans="1:31" x14ac:dyDescent="0.25">
      <c r="A657" s="31">
        <v>244</v>
      </c>
      <c r="B657" s="12" t="s">
        <v>124</v>
      </c>
      <c r="C657" s="32" t="s">
        <v>491</v>
      </c>
      <c r="D657" s="23" t="str">
        <f t="shared" si="170"/>
        <v>CALABAR-OPE ILU</v>
      </c>
      <c r="E657" s="23" t="s">
        <v>26</v>
      </c>
      <c r="F657" s="23" t="str">
        <f>_xlfn.XLOOKUP(Table2[[#This Row],[State]],[1]!Table1[States],[1]!Table1[Geo Zones])</f>
        <v>South West</v>
      </c>
      <c r="G657" s="14">
        <v>1360</v>
      </c>
      <c r="H657" s="12">
        <v>0</v>
      </c>
      <c r="I657" s="24">
        <f t="shared" si="185"/>
        <v>0</v>
      </c>
      <c r="J657" s="25">
        <f t="shared" si="171"/>
        <v>0</v>
      </c>
      <c r="K657" s="12">
        <v>0</v>
      </c>
      <c r="L657" s="24">
        <f t="shared" si="186"/>
        <v>0</v>
      </c>
      <c r="M657" s="25">
        <f t="shared" si="172"/>
        <v>0</v>
      </c>
      <c r="N657" s="12">
        <v>0</v>
      </c>
      <c r="O657" s="24">
        <f t="shared" si="173"/>
        <v>0</v>
      </c>
      <c r="P657" s="25">
        <f t="shared" si="174"/>
        <v>0</v>
      </c>
      <c r="Q657" s="14">
        <v>244118</v>
      </c>
      <c r="R657" s="24">
        <f t="shared" si="175"/>
        <v>292941.59999999998</v>
      </c>
      <c r="S657" s="25">
        <f t="shared" si="176"/>
        <v>314912.21999999997</v>
      </c>
      <c r="T657" s="33">
        <v>393738</v>
      </c>
      <c r="U657" s="24">
        <f t="shared" si="177"/>
        <v>472485.6</v>
      </c>
      <c r="V657" s="25">
        <f t="shared" si="178"/>
        <v>507922.01999999996</v>
      </c>
      <c r="W657" s="33">
        <v>472486</v>
      </c>
      <c r="X657" s="24">
        <f t="shared" si="179"/>
        <v>566983.19999999995</v>
      </c>
      <c r="Y657" s="25">
        <f t="shared" si="180"/>
        <v>609506.93999999994</v>
      </c>
      <c r="Z657" s="14">
        <v>551233</v>
      </c>
      <c r="AA657" s="24">
        <f t="shared" si="181"/>
        <v>661479.6</v>
      </c>
      <c r="AB657" s="25">
        <f t="shared" si="182"/>
        <v>711090.57</v>
      </c>
      <c r="AC657" s="14">
        <v>661480</v>
      </c>
      <c r="AD657" s="27">
        <f t="shared" si="183"/>
        <v>793776</v>
      </c>
      <c r="AE657" s="28">
        <f t="shared" si="184"/>
        <v>853309.2</v>
      </c>
    </row>
    <row r="658" spans="1:31" x14ac:dyDescent="0.25">
      <c r="A658" s="31">
        <v>245</v>
      </c>
      <c r="B658" s="12" t="s">
        <v>124</v>
      </c>
      <c r="C658" s="32" t="s">
        <v>388</v>
      </c>
      <c r="D658" s="23" t="str">
        <f t="shared" si="170"/>
        <v>CALABAR-ORE</v>
      </c>
      <c r="E658" s="23" t="s">
        <v>60</v>
      </c>
      <c r="F658" s="23" t="str">
        <f>_xlfn.XLOOKUP(Table2[[#This Row],[State]],[1]!Table1[States],[1]!Table1[Geo Zones])</f>
        <v>South West</v>
      </c>
      <c r="G658" s="14">
        <v>1072</v>
      </c>
      <c r="H658" s="12">
        <v>0</v>
      </c>
      <c r="I658" s="24">
        <f t="shared" si="185"/>
        <v>0</v>
      </c>
      <c r="J658" s="25">
        <f t="shared" si="171"/>
        <v>0</v>
      </c>
      <c r="K658" s="12">
        <v>0</v>
      </c>
      <c r="L658" s="24">
        <f t="shared" si="186"/>
        <v>0</v>
      </c>
      <c r="M658" s="25">
        <f t="shared" si="172"/>
        <v>0</v>
      </c>
      <c r="N658" s="12">
        <v>0</v>
      </c>
      <c r="O658" s="24">
        <f t="shared" si="173"/>
        <v>0</v>
      </c>
      <c r="P658" s="25">
        <f t="shared" si="174"/>
        <v>0</v>
      </c>
      <c r="Q658" s="14">
        <v>226361</v>
      </c>
      <c r="R658" s="24">
        <f t="shared" si="175"/>
        <v>271633.2</v>
      </c>
      <c r="S658" s="25">
        <f t="shared" si="176"/>
        <v>292005.69</v>
      </c>
      <c r="T658" s="33">
        <v>365098</v>
      </c>
      <c r="U658" s="24">
        <f t="shared" si="177"/>
        <v>438117.6</v>
      </c>
      <c r="V658" s="25">
        <f t="shared" si="178"/>
        <v>470976.42</v>
      </c>
      <c r="W658" s="33">
        <v>438118</v>
      </c>
      <c r="X658" s="24">
        <f t="shared" si="179"/>
        <v>525741.6</v>
      </c>
      <c r="Y658" s="25">
        <f t="shared" si="180"/>
        <v>565172.22</v>
      </c>
      <c r="Z658" s="14">
        <v>511138</v>
      </c>
      <c r="AA658" s="24">
        <f t="shared" si="181"/>
        <v>613365.6</v>
      </c>
      <c r="AB658" s="25">
        <f t="shared" si="182"/>
        <v>659368.02</v>
      </c>
      <c r="AC658" s="14">
        <v>613365</v>
      </c>
      <c r="AD658" s="27">
        <f t="shared" si="183"/>
        <v>736038</v>
      </c>
      <c r="AE658" s="28">
        <f t="shared" si="184"/>
        <v>791240.85</v>
      </c>
    </row>
    <row r="659" spans="1:31" x14ac:dyDescent="0.25">
      <c r="A659" s="31">
        <v>246</v>
      </c>
      <c r="B659" s="12" t="s">
        <v>124</v>
      </c>
      <c r="C659" s="32" t="s">
        <v>392</v>
      </c>
      <c r="D659" s="23" t="str">
        <f t="shared" si="170"/>
        <v>CALABAR-ORLU</v>
      </c>
      <c r="E659" s="23" t="s">
        <v>319</v>
      </c>
      <c r="F659" s="23" t="str">
        <f>_xlfn.XLOOKUP(Table2[[#This Row],[State]],[1]!Table1[States],[1]!Table1[Geo Zones])</f>
        <v>South East</v>
      </c>
      <c r="G659" s="14">
        <v>490</v>
      </c>
      <c r="H659" s="12">
        <v>0</v>
      </c>
      <c r="I659" s="24">
        <f t="shared" si="185"/>
        <v>0</v>
      </c>
      <c r="J659" s="25">
        <f t="shared" si="171"/>
        <v>0</v>
      </c>
      <c r="K659" s="12">
        <v>0</v>
      </c>
      <c r="L659" s="24">
        <f t="shared" si="186"/>
        <v>0</v>
      </c>
      <c r="M659" s="25">
        <f t="shared" si="172"/>
        <v>0</v>
      </c>
      <c r="N659" s="12">
        <v>0</v>
      </c>
      <c r="O659" s="24">
        <f t="shared" si="173"/>
        <v>0</v>
      </c>
      <c r="P659" s="25">
        <f t="shared" si="174"/>
        <v>0</v>
      </c>
      <c r="Q659" s="14">
        <v>135831</v>
      </c>
      <c r="R659" s="24">
        <f t="shared" si="175"/>
        <v>162997.19999999998</v>
      </c>
      <c r="S659" s="25">
        <f t="shared" si="176"/>
        <v>175221.99</v>
      </c>
      <c r="T659" s="33">
        <v>219082</v>
      </c>
      <c r="U659" s="24">
        <f t="shared" si="177"/>
        <v>262898.39999999997</v>
      </c>
      <c r="V659" s="25">
        <f t="shared" si="178"/>
        <v>282615.77999999997</v>
      </c>
      <c r="W659" s="33">
        <v>262899</v>
      </c>
      <c r="X659" s="24">
        <f t="shared" si="179"/>
        <v>315478.8</v>
      </c>
      <c r="Y659" s="25">
        <f t="shared" si="180"/>
        <v>339139.70999999996</v>
      </c>
      <c r="Z659" s="14">
        <v>306715</v>
      </c>
      <c r="AA659" s="24">
        <f t="shared" si="181"/>
        <v>368058</v>
      </c>
      <c r="AB659" s="25">
        <f t="shared" si="182"/>
        <v>395662.35</v>
      </c>
      <c r="AC659" s="14">
        <v>368058</v>
      </c>
      <c r="AD659" s="27">
        <f t="shared" si="183"/>
        <v>441669.6</v>
      </c>
      <c r="AE659" s="28">
        <f t="shared" si="184"/>
        <v>474794.81999999995</v>
      </c>
    </row>
    <row r="660" spans="1:31" x14ac:dyDescent="0.25">
      <c r="A660" s="31">
        <v>247</v>
      </c>
      <c r="B660" s="12" t="s">
        <v>124</v>
      </c>
      <c r="C660" s="32" t="s">
        <v>393</v>
      </c>
      <c r="D660" s="23" t="str">
        <f t="shared" si="170"/>
        <v>CALABAR-ORO</v>
      </c>
      <c r="E660" s="23" t="s">
        <v>105</v>
      </c>
      <c r="F660" s="23" t="str">
        <f>_xlfn.XLOOKUP(Table2[[#This Row],[State]],[1]!Table1[States],[1]!Table1[Geo Zones])</f>
        <v>North Central</v>
      </c>
      <c r="G660" s="14">
        <v>1412</v>
      </c>
      <c r="H660" s="12">
        <v>0</v>
      </c>
      <c r="I660" s="24">
        <f t="shared" si="185"/>
        <v>0</v>
      </c>
      <c r="J660" s="25">
        <f t="shared" si="171"/>
        <v>0</v>
      </c>
      <c r="K660" s="12">
        <v>0</v>
      </c>
      <c r="L660" s="24">
        <f t="shared" si="186"/>
        <v>0</v>
      </c>
      <c r="M660" s="25">
        <f t="shared" si="172"/>
        <v>0</v>
      </c>
      <c r="N660" s="12">
        <v>0</v>
      </c>
      <c r="O660" s="24">
        <f t="shared" si="173"/>
        <v>0</v>
      </c>
      <c r="P660" s="25">
        <f t="shared" si="174"/>
        <v>0</v>
      </c>
      <c r="Q660" s="14">
        <v>265146</v>
      </c>
      <c r="R660" s="24">
        <f t="shared" si="175"/>
        <v>318175.2</v>
      </c>
      <c r="S660" s="25">
        <f t="shared" si="176"/>
        <v>342038.34</v>
      </c>
      <c r="T660" s="33">
        <v>427656</v>
      </c>
      <c r="U660" s="24">
        <f t="shared" si="177"/>
        <v>513187.19999999995</v>
      </c>
      <c r="V660" s="25">
        <f t="shared" si="178"/>
        <v>551676.24</v>
      </c>
      <c r="W660" s="33">
        <v>513187</v>
      </c>
      <c r="X660" s="24">
        <f t="shared" si="179"/>
        <v>615824.4</v>
      </c>
      <c r="Y660" s="25">
        <f t="shared" si="180"/>
        <v>662011.23</v>
      </c>
      <c r="Z660" s="14">
        <v>598718</v>
      </c>
      <c r="AA660" s="24">
        <f t="shared" si="181"/>
        <v>718461.6</v>
      </c>
      <c r="AB660" s="25">
        <f t="shared" si="182"/>
        <v>772346.22</v>
      </c>
      <c r="AC660" s="14">
        <v>718461</v>
      </c>
      <c r="AD660" s="27">
        <f t="shared" si="183"/>
        <v>862153.2</v>
      </c>
      <c r="AE660" s="28">
        <f t="shared" si="184"/>
        <v>926814.69</v>
      </c>
    </row>
    <row r="661" spans="1:31" x14ac:dyDescent="0.25">
      <c r="A661" s="31">
        <v>248</v>
      </c>
      <c r="B661" s="12" t="s">
        <v>124</v>
      </c>
      <c r="C661" s="32" t="s">
        <v>394</v>
      </c>
      <c r="D661" s="23" t="str">
        <f t="shared" si="170"/>
        <v>CALABAR-ORON</v>
      </c>
      <c r="E661" s="23" t="s">
        <v>147</v>
      </c>
      <c r="F661" s="23" t="str">
        <f>_xlfn.XLOOKUP(Table2[[#This Row],[State]],[1]!Table1[States],[1]!Table1[Geo Zones])</f>
        <v>South South</v>
      </c>
      <c r="G661" s="14">
        <v>294</v>
      </c>
      <c r="H661" s="12">
        <v>0</v>
      </c>
      <c r="I661" s="24">
        <f t="shared" si="185"/>
        <v>0</v>
      </c>
      <c r="J661" s="25">
        <f t="shared" si="171"/>
        <v>0</v>
      </c>
      <c r="K661" s="12">
        <v>0</v>
      </c>
      <c r="L661" s="24">
        <f t="shared" si="186"/>
        <v>0</v>
      </c>
      <c r="M661" s="25">
        <f t="shared" si="172"/>
        <v>0</v>
      </c>
      <c r="N661" s="12">
        <v>0</v>
      </c>
      <c r="O661" s="24">
        <f t="shared" si="173"/>
        <v>0</v>
      </c>
      <c r="P661" s="25">
        <f t="shared" si="174"/>
        <v>0</v>
      </c>
      <c r="Q661" s="14">
        <v>96622</v>
      </c>
      <c r="R661" s="24">
        <f t="shared" si="175"/>
        <v>115946.4</v>
      </c>
      <c r="S661" s="25">
        <f t="shared" si="176"/>
        <v>124642.37999999999</v>
      </c>
      <c r="T661" s="33">
        <v>155842</v>
      </c>
      <c r="U661" s="24">
        <f t="shared" si="177"/>
        <v>187010.4</v>
      </c>
      <c r="V661" s="25">
        <f t="shared" si="178"/>
        <v>201036.18</v>
      </c>
      <c r="W661" s="33">
        <v>187010</v>
      </c>
      <c r="X661" s="24">
        <f t="shared" si="179"/>
        <v>224412</v>
      </c>
      <c r="Y661" s="25">
        <f t="shared" si="180"/>
        <v>241242.9</v>
      </c>
      <c r="Z661" s="14">
        <v>218179</v>
      </c>
      <c r="AA661" s="24">
        <f t="shared" si="181"/>
        <v>261814.8</v>
      </c>
      <c r="AB661" s="25">
        <f t="shared" si="182"/>
        <v>281450.90999999997</v>
      </c>
      <c r="AC661" s="14">
        <v>261815</v>
      </c>
      <c r="AD661" s="27">
        <f t="shared" si="183"/>
        <v>314178</v>
      </c>
      <c r="AE661" s="28">
        <f t="shared" si="184"/>
        <v>337741.35</v>
      </c>
    </row>
    <row r="662" spans="1:31" x14ac:dyDescent="0.25">
      <c r="A662" s="31">
        <v>249</v>
      </c>
      <c r="B662" s="12" t="s">
        <v>124</v>
      </c>
      <c r="C662" s="32" t="s">
        <v>395</v>
      </c>
      <c r="D662" s="23" t="str">
        <f t="shared" si="170"/>
        <v>CALABAR-ORU-IJEBU</v>
      </c>
      <c r="E662" s="23" t="s">
        <v>26</v>
      </c>
      <c r="F662" s="23" t="str">
        <f>_xlfn.XLOOKUP(Table2[[#This Row],[State]],[1]!Table1[States],[1]!Table1[Geo Zones])</f>
        <v>South West</v>
      </c>
      <c r="G662" s="14">
        <v>1322</v>
      </c>
      <c r="H662" s="12">
        <v>0</v>
      </c>
      <c r="I662" s="24">
        <f t="shared" si="185"/>
        <v>0</v>
      </c>
      <c r="J662" s="25">
        <f t="shared" si="171"/>
        <v>0</v>
      </c>
      <c r="K662" s="12">
        <v>0</v>
      </c>
      <c r="L662" s="24">
        <f t="shared" si="186"/>
        <v>0</v>
      </c>
      <c r="M662" s="25">
        <f t="shared" si="172"/>
        <v>0</v>
      </c>
      <c r="N662" s="12">
        <v>0</v>
      </c>
      <c r="O662" s="24">
        <f t="shared" si="173"/>
        <v>0</v>
      </c>
      <c r="P662" s="25">
        <f t="shared" si="174"/>
        <v>0</v>
      </c>
      <c r="Q662" s="14">
        <v>244118</v>
      </c>
      <c r="R662" s="24">
        <f t="shared" si="175"/>
        <v>292941.59999999998</v>
      </c>
      <c r="S662" s="25">
        <f t="shared" si="176"/>
        <v>314912.21999999997</v>
      </c>
      <c r="T662" s="33">
        <v>393738</v>
      </c>
      <c r="U662" s="24">
        <f t="shared" si="177"/>
        <v>472485.6</v>
      </c>
      <c r="V662" s="25">
        <f t="shared" si="178"/>
        <v>507922.01999999996</v>
      </c>
      <c r="W662" s="33">
        <v>472486</v>
      </c>
      <c r="X662" s="24">
        <f t="shared" si="179"/>
        <v>566983.19999999995</v>
      </c>
      <c r="Y662" s="25">
        <f t="shared" si="180"/>
        <v>609506.93999999994</v>
      </c>
      <c r="Z662" s="14">
        <v>551233</v>
      </c>
      <c r="AA662" s="24">
        <f t="shared" si="181"/>
        <v>661479.6</v>
      </c>
      <c r="AB662" s="25">
        <f t="shared" si="182"/>
        <v>711090.57</v>
      </c>
      <c r="AC662" s="14">
        <v>661480</v>
      </c>
      <c r="AD662" s="27">
        <f t="shared" si="183"/>
        <v>793776</v>
      </c>
      <c r="AE662" s="28">
        <f t="shared" si="184"/>
        <v>853309.2</v>
      </c>
    </row>
    <row r="663" spans="1:31" x14ac:dyDescent="0.25">
      <c r="A663" s="31">
        <v>250</v>
      </c>
      <c r="B663" s="12" t="s">
        <v>124</v>
      </c>
      <c r="C663" s="32" t="s">
        <v>396</v>
      </c>
      <c r="D663" s="23" t="str">
        <f t="shared" si="170"/>
        <v>CALABAR-OSHIMILI</v>
      </c>
      <c r="E663" s="23" t="s">
        <v>28</v>
      </c>
      <c r="F663" s="23" t="str">
        <f>_xlfn.XLOOKUP(Table2[[#This Row],[State]],[1]!Table1[States],[1]!Table1[Geo Zones])</f>
        <v>South South</v>
      </c>
      <c r="G663" s="14">
        <v>674</v>
      </c>
      <c r="H663" s="12">
        <v>0</v>
      </c>
      <c r="I663" s="24">
        <f t="shared" si="185"/>
        <v>0</v>
      </c>
      <c r="J663" s="25">
        <f t="shared" si="171"/>
        <v>0</v>
      </c>
      <c r="K663" s="12">
        <v>0</v>
      </c>
      <c r="L663" s="24">
        <f t="shared" si="186"/>
        <v>0</v>
      </c>
      <c r="M663" s="25">
        <f t="shared" si="172"/>
        <v>0</v>
      </c>
      <c r="N663" s="12">
        <v>0</v>
      </c>
      <c r="O663" s="24">
        <f t="shared" si="173"/>
        <v>0</v>
      </c>
      <c r="P663" s="25">
        <f t="shared" si="174"/>
        <v>0</v>
      </c>
      <c r="Q663" s="14">
        <v>196045</v>
      </c>
      <c r="R663" s="24">
        <f t="shared" si="175"/>
        <v>235254</v>
      </c>
      <c r="S663" s="25">
        <f t="shared" si="176"/>
        <v>252898.05</v>
      </c>
      <c r="T663" s="33">
        <v>316201</v>
      </c>
      <c r="U663" s="24">
        <f t="shared" si="177"/>
        <v>379441.2</v>
      </c>
      <c r="V663" s="25">
        <f t="shared" si="178"/>
        <v>407899.29000000004</v>
      </c>
      <c r="W663" s="33">
        <v>379442</v>
      </c>
      <c r="X663" s="24">
        <f t="shared" si="179"/>
        <v>455330.39999999997</v>
      </c>
      <c r="Y663" s="25">
        <f t="shared" si="180"/>
        <v>489480.17999999993</v>
      </c>
      <c r="Z663" s="14">
        <v>442682</v>
      </c>
      <c r="AA663" s="24">
        <f t="shared" si="181"/>
        <v>531218.4</v>
      </c>
      <c r="AB663" s="25">
        <f t="shared" si="182"/>
        <v>571059.78</v>
      </c>
      <c r="AC663" s="14">
        <v>531218</v>
      </c>
      <c r="AD663" s="27">
        <f t="shared" si="183"/>
        <v>637461.6</v>
      </c>
      <c r="AE663" s="28">
        <f t="shared" si="184"/>
        <v>685271.22</v>
      </c>
    </row>
    <row r="664" spans="1:31" x14ac:dyDescent="0.25">
      <c r="A664" s="31">
        <v>251</v>
      </c>
      <c r="B664" s="12" t="s">
        <v>124</v>
      </c>
      <c r="C664" s="32" t="s">
        <v>397</v>
      </c>
      <c r="D664" s="23" t="str">
        <f t="shared" si="170"/>
        <v>CALABAR-OSHODI</v>
      </c>
      <c r="E664" s="23" t="s">
        <v>31</v>
      </c>
      <c r="F664" s="23" t="str">
        <f>_xlfn.XLOOKUP(Table2[[#This Row],[State]],[1]!Table1[States],[1]!Table1[Geo Zones])</f>
        <v>South West</v>
      </c>
      <c r="G664" s="14">
        <v>1484</v>
      </c>
      <c r="H664" s="12">
        <v>0</v>
      </c>
      <c r="I664" s="24">
        <f t="shared" si="185"/>
        <v>0</v>
      </c>
      <c r="J664" s="25">
        <f t="shared" si="171"/>
        <v>0</v>
      </c>
      <c r="K664" s="12">
        <v>0</v>
      </c>
      <c r="L664" s="24">
        <f t="shared" si="186"/>
        <v>0</v>
      </c>
      <c r="M664" s="25">
        <f t="shared" si="172"/>
        <v>0</v>
      </c>
      <c r="N664" s="12">
        <v>0</v>
      </c>
      <c r="O664" s="24">
        <f t="shared" si="173"/>
        <v>0</v>
      </c>
      <c r="P664" s="25">
        <f t="shared" si="174"/>
        <v>0</v>
      </c>
      <c r="Q664" s="14">
        <v>283432</v>
      </c>
      <c r="R664" s="24">
        <f t="shared" si="175"/>
        <v>340118.39999999997</v>
      </c>
      <c r="S664" s="25">
        <f t="shared" si="176"/>
        <v>365627.27999999997</v>
      </c>
      <c r="T664" s="33">
        <v>457149</v>
      </c>
      <c r="U664" s="24">
        <f t="shared" si="177"/>
        <v>548578.79999999993</v>
      </c>
      <c r="V664" s="25">
        <f t="shared" si="178"/>
        <v>589722.21</v>
      </c>
      <c r="W664" s="33">
        <v>548579</v>
      </c>
      <c r="X664" s="24">
        <f t="shared" si="179"/>
        <v>658294.79999999993</v>
      </c>
      <c r="Y664" s="25">
        <f t="shared" si="180"/>
        <v>707666.90999999992</v>
      </c>
      <c r="Z664" s="14">
        <v>640009</v>
      </c>
      <c r="AA664" s="24">
        <f t="shared" si="181"/>
        <v>768010.79999999993</v>
      </c>
      <c r="AB664" s="25">
        <f t="shared" si="182"/>
        <v>825611.60999999987</v>
      </c>
      <c r="AC664" s="14">
        <v>768011</v>
      </c>
      <c r="AD664" s="27">
        <f t="shared" si="183"/>
        <v>921613.2</v>
      </c>
      <c r="AE664" s="28">
        <f t="shared" si="184"/>
        <v>990734.19</v>
      </c>
    </row>
    <row r="665" spans="1:31" x14ac:dyDescent="0.25">
      <c r="A665" s="31">
        <v>252</v>
      </c>
      <c r="B665" s="12" t="s">
        <v>124</v>
      </c>
      <c r="C665" s="32" t="s">
        <v>398</v>
      </c>
      <c r="D665" s="23" t="str">
        <f t="shared" si="170"/>
        <v>CALABAR-OSHOGBO</v>
      </c>
      <c r="E665" s="23" t="s">
        <v>87</v>
      </c>
      <c r="F665" s="23" t="str">
        <f>_xlfn.XLOOKUP(Table2[[#This Row],[State]],[1]!Table1[States],[1]!Table1[Geo Zones])</f>
        <v>South West</v>
      </c>
      <c r="G665" s="14">
        <v>1362</v>
      </c>
      <c r="H665" s="12">
        <v>0</v>
      </c>
      <c r="I665" s="24">
        <f t="shared" si="185"/>
        <v>0</v>
      </c>
      <c r="J665" s="25">
        <f t="shared" si="171"/>
        <v>0</v>
      </c>
      <c r="K665" s="12">
        <v>0</v>
      </c>
      <c r="L665" s="24">
        <f t="shared" si="186"/>
        <v>0</v>
      </c>
      <c r="M665" s="25">
        <f t="shared" si="172"/>
        <v>0</v>
      </c>
      <c r="N665" s="12">
        <v>0</v>
      </c>
      <c r="O665" s="24">
        <f t="shared" si="173"/>
        <v>0</v>
      </c>
      <c r="P665" s="25">
        <f t="shared" si="174"/>
        <v>0</v>
      </c>
      <c r="Q665" s="14">
        <v>244118</v>
      </c>
      <c r="R665" s="24">
        <f t="shared" si="175"/>
        <v>292941.59999999998</v>
      </c>
      <c r="S665" s="25">
        <f t="shared" si="176"/>
        <v>314912.21999999997</v>
      </c>
      <c r="T665" s="33">
        <v>393738</v>
      </c>
      <c r="U665" s="24">
        <f t="shared" si="177"/>
        <v>472485.6</v>
      </c>
      <c r="V665" s="25">
        <f t="shared" si="178"/>
        <v>507922.01999999996</v>
      </c>
      <c r="W665" s="33">
        <v>472486</v>
      </c>
      <c r="X665" s="24">
        <f t="shared" si="179"/>
        <v>566983.19999999995</v>
      </c>
      <c r="Y665" s="25">
        <f t="shared" si="180"/>
        <v>609506.93999999994</v>
      </c>
      <c r="Z665" s="14">
        <v>551233</v>
      </c>
      <c r="AA665" s="24">
        <f t="shared" si="181"/>
        <v>661479.6</v>
      </c>
      <c r="AB665" s="25">
        <f t="shared" si="182"/>
        <v>711090.57</v>
      </c>
      <c r="AC665" s="14">
        <v>661480</v>
      </c>
      <c r="AD665" s="27">
        <f t="shared" si="183"/>
        <v>793776</v>
      </c>
      <c r="AE665" s="28">
        <f t="shared" si="184"/>
        <v>853309.2</v>
      </c>
    </row>
    <row r="666" spans="1:31" x14ac:dyDescent="0.25">
      <c r="A666" s="31">
        <v>253</v>
      </c>
      <c r="B666" s="12" t="s">
        <v>124</v>
      </c>
      <c r="C666" s="32" t="s">
        <v>400</v>
      </c>
      <c r="D666" s="23" t="str">
        <f t="shared" si="170"/>
        <v>CALABAR-OTUN</v>
      </c>
      <c r="E666" s="23" t="s">
        <v>36</v>
      </c>
      <c r="F666" s="23" t="str">
        <f>_xlfn.XLOOKUP(Table2[[#This Row],[State]],[1]!Table1[States],[1]!Table1[Geo Zones])</f>
        <v>South West</v>
      </c>
      <c r="G666" s="14">
        <v>1312</v>
      </c>
      <c r="H666" s="12">
        <v>0</v>
      </c>
      <c r="I666" s="24">
        <f t="shared" si="185"/>
        <v>0</v>
      </c>
      <c r="J666" s="25">
        <f t="shared" si="171"/>
        <v>0</v>
      </c>
      <c r="K666" s="12">
        <v>0</v>
      </c>
      <c r="L666" s="24">
        <f t="shared" si="186"/>
        <v>0</v>
      </c>
      <c r="M666" s="25">
        <f t="shared" si="172"/>
        <v>0</v>
      </c>
      <c r="N666" s="12">
        <v>0</v>
      </c>
      <c r="O666" s="24">
        <f t="shared" si="173"/>
        <v>0</v>
      </c>
      <c r="P666" s="25">
        <f t="shared" si="174"/>
        <v>0</v>
      </c>
      <c r="Q666" s="14">
        <v>244118</v>
      </c>
      <c r="R666" s="24">
        <f t="shared" si="175"/>
        <v>292941.59999999998</v>
      </c>
      <c r="S666" s="25">
        <f t="shared" si="176"/>
        <v>314912.21999999997</v>
      </c>
      <c r="T666" s="33">
        <v>393738</v>
      </c>
      <c r="U666" s="24">
        <f t="shared" si="177"/>
        <v>472485.6</v>
      </c>
      <c r="V666" s="25">
        <f t="shared" si="178"/>
        <v>507922.01999999996</v>
      </c>
      <c r="W666" s="33">
        <v>472486</v>
      </c>
      <c r="X666" s="24">
        <f t="shared" si="179"/>
        <v>566983.19999999995</v>
      </c>
      <c r="Y666" s="25">
        <f t="shared" si="180"/>
        <v>609506.93999999994</v>
      </c>
      <c r="Z666" s="14">
        <v>551233</v>
      </c>
      <c r="AA666" s="24">
        <f t="shared" si="181"/>
        <v>661479.6</v>
      </c>
      <c r="AB666" s="25">
        <f t="shared" si="182"/>
        <v>711090.57</v>
      </c>
      <c r="AC666" s="14">
        <v>661480</v>
      </c>
      <c r="AD666" s="27">
        <f t="shared" si="183"/>
        <v>793776</v>
      </c>
      <c r="AE666" s="28">
        <f t="shared" si="184"/>
        <v>853309.2</v>
      </c>
    </row>
    <row r="667" spans="1:31" x14ac:dyDescent="0.25">
      <c r="A667" s="31">
        <v>254</v>
      </c>
      <c r="B667" s="12" t="s">
        <v>124</v>
      </c>
      <c r="C667" s="32" t="s">
        <v>401</v>
      </c>
      <c r="D667" s="23" t="str">
        <f t="shared" si="170"/>
        <v>CALABAR-OTUOCHA</v>
      </c>
      <c r="E667" s="23" t="s">
        <v>18</v>
      </c>
      <c r="F667" s="23" t="str">
        <f>_xlfn.XLOOKUP(Table2[[#This Row],[State]],[1]!Table1[States],[1]!Table1[Geo Zones])</f>
        <v>South East</v>
      </c>
      <c r="G667" s="14">
        <v>602</v>
      </c>
      <c r="H667" s="12">
        <v>0</v>
      </c>
      <c r="I667" s="24">
        <f t="shared" si="185"/>
        <v>0</v>
      </c>
      <c r="J667" s="25">
        <f t="shared" si="171"/>
        <v>0</v>
      </c>
      <c r="K667" s="12">
        <v>0</v>
      </c>
      <c r="L667" s="24">
        <f t="shared" si="186"/>
        <v>0</v>
      </c>
      <c r="M667" s="25">
        <f t="shared" si="172"/>
        <v>0</v>
      </c>
      <c r="N667" s="12">
        <v>0</v>
      </c>
      <c r="O667" s="24">
        <f t="shared" si="173"/>
        <v>0</v>
      </c>
      <c r="P667" s="25">
        <f t="shared" si="174"/>
        <v>0</v>
      </c>
      <c r="Q667" s="14">
        <v>145980</v>
      </c>
      <c r="R667" s="24">
        <f t="shared" si="175"/>
        <v>175176</v>
      </c>
      <c r="S667" s="25">
        <f t="shared" si="176"/>
        <v>188314.2</v>
      </c>
      <c r="T667" s="33">
        <v>235451</v>
      </c>
      <c r="U667" s="24">
        <f t="shared" si="177"/>
        <v>282541.2</v>
      </c>
      <c r="V667" s="25">
        <f t="shared" si="178"/>
        <v>303731.79000000004</v>
      </c>
      <c r="W667" s="33">
        <v>282541</v>
      </c>
      <c r="X667" s="24">
        <f t="shared" si="179"/>
        <v>339049.2</v>
      </c>
      <c r="Y667" s="25">
        <f t="shared" si="180"/>
        <v>364477.89</v>
      </c>
      <c r="Z667" s="14">
        <v>329632</v>
      </c>
      <c r="AA667" s="24">
        <f t="shared" si="181"/>
        <v>395558.39999999997</v>
      </c>
      <c r="AB667" s="25">
        <f t="shared" si="182"/>
        <v>425225.27999999997</v>
      </c>
      <c r="AC667" s="14">
        <v>395558</v>
      </c>
      <c r="AD667" s="27">
        <f t="shared" si="183"/>
        <v>474669.6</v>
      </c>
      <c r="AE667" s="28">
        <f t="shared" si="184"/>
        <v>510269.81999999995</v>
      </c>
    </row>
    <row r="668" spans="1:31" x14ac:dyDescent="0.25">
      <c r="A668" s="31">
        <v>255</v>
      </c>
      <c r="B668" s="12" t="s">
        <v>124</v>
      </c>
      <c r="C668" s="32" t="s">
        <v>402</v>
      </c>
      <c r="D668" s="23" t="str">
        <f t="shared" si="170"/>
        <v>CALABAR-OTURKPO</v>
      </c>
      <c r="E668" s="23" t="s">
        <v>167</v>
      </c>
      <c r="F668" s="23" t="str">
        <f>_xlfn.XLOOKUP(Table2[[#This Row],[State]],[1]!Table1[States],[1]!Table1[Geo Zones])</f>
        <v>North Central</v>
      </c>
      <c r="G668" s="17">
        <v>640</v>
      </c>
      <c r="H668" s="12">
        <v>0</v>
      </c>
      <c r="I668" s="24">
        <f t="shared" si="185"/>
        <v>0</v>
      </c>
      <c r="J668" s="25">
        <f t="shared" si="171"/>
        <v>0</v>
      </c>
      <c r="K668" s="12">
        <v>0</v>
      </c>
      <c r="L668" s="24">
        <f t="shared" si="186"/>
        <v>0</v>
      </c>
      <c r="M668" s="25">
        <f t="shared" si="172"/>
        <v>0</v>
      </c>
      <c r="N668" s="12">
        <v>0</v>
      </c>
      <c r="O668" s="24">
        <f t="shared" si="173"/>
        <v>0</v>
      </c>
      <c r="P668" s="25">
        <f t="shared" si="174"/>
        <v>0</v>
      </c>
      <c r="Q668" s="14">
        <v>143208</v>
      </c>
      <c r="R668" s="24">
        <f t="shared" si="175"/>
        <v>171849.60000000001</v>
      </c>
      <c r="S668" s="25">
        <f t="shared" si="176"/>
        <v>184738.32</v>
      </c>
      <c r="T668" s="33">
        <v>230981</v>
      </c>
      <c r="U668" s="24">
        <f t="shared" si="177"/>
        <v>277177.2</v>
      </c>
      <c r="V668" s="25">
        <f t="shared" si="178"/>
        <v>297965.49</v>
      </c>
      <c r="W668" s="33">
        <v>277177</v>
      </c>
      <c r="X668" s="24">
        <f t="shared" si="179"/>
        <v>332612.39999999997</v>
      </c>
      <c r="Y668" s="25">
        <f t="shared" si="180"/>
        <v>357558.32999999996</v>
      </c>
      <c r="Z668" s="14">
        <v>323373</v>
      </c>
      <c r="AA668" s="24">
        <f t="shared" si="181"/>
        <v>388047.6</v>
      </c>
      <c r="AB668" s="25">
        <f t="shared" si="182"/>
        <v>417151.17</v>
      </c>
      <c r="AC668" s="14">
        <v>388047</v>
      </c>
      <c r="AD668" s="27">
        <f t="shared" si="183"/>
        <v>465656.39999999997</v>
      </c>
      <c r="AE668" s="28">
        <f t="shared" si="184"/>
        <v>500580.62999999995</v>
      </c>
    </row>
    <row r="669" spans="1:31" x14ac:dyDescent="0.25">
      <c r="A669" s="31">
        <v>256</v>
      </c>
      <c r="B669" s="12" t="s">
        <v>124</v>
      </c>
      <c r="C669" s="32" t="s">
        <v>403</v>
      </c>
      <c r="D669" s="23" t="str">
        <f t="shared" si="170"/>
        <v>CALABAR-OWENA</v>
      </c>
      <c r="E669" s="23" t="s">
        <v>60</v>
      </c>
      <c r="F669" s="23" t="str">
        <f>_xlfn.XLOOKUP(Table2[[#This Row],[State]],[1]!Table1[States],[1]!Table1[Geo Zones])</f>
        <v>South West</v>
      </c>
      <c r="G669" s="14">
        <v>1152</v>
      </c>
      <c r="H669" s="12">
        <v>0</v>
      </c>
      <c r="I669" s="24">
        <f t="shared" si="185"/>
        <v>0</v>
      </c>
      <c r="J669" s="25">
        <f t="shared" si="171"/>
        <v>0</v>
      </c>
      <c r="K669" s="12">
        <v>0</v>
      </c>
      <c r="L669" s="24">
        <f t="shared" si="186"/>
        <v>0</v>
      </c>
      <c r="M669" s="25">
        <f t="shared" si="172"/>
        <v>0</v>
      </c>
      <c r="N669" s="12">
        <v>0</v>
      </c>
      <c r="O669" s="24">
        <f t="shared" si="173"/>
        <v>0</v>
      </c>
      <c r="P669" s="25">
        <f t="shared" si="174"/>
        <v>0</v>
      </c>
      <c r="Q669" s="14">
        <v>229133</v>
      </c>
      <c r="R669" s="24">
        <f t="shared" si="175"/>
        <v>274959.59999999998</v>
      </c>
      <c r="S669" s="25">
        <f t="shared" si="176"/>
        <v>295581.56999999995</v>
      </c>
      <c r="T669" s="33">
        <v>369569</v>
      </c>
      <c r="U669" s="24">
        <f t="shared" si="177"/>
        <v>443482.8</v>
      </c>
      <c r="V669" s="25">
        <f t="shared" si="178"/>
        <v>476744.01</v>
      </c>
      <c r="W669" s="33">
        <v>443483</v>
      </c>
      <c r="X669" s="24">
        <f t="shared" si="179"/>
        <v>532179.6</v>
      </c>
      <c r="Y669" s="25">
        <f t="shared" si="180"/>
        <v>572093.06999999995</v>
      </c>
      <c r="Z669" s="14">
        <v>517397</v>
      </c>
      <c r="AA669" s="24">
        <f t="shared" si="181"/>
        <v>620876.4</v>
      </c>
      <c r="AB669" s="25">
        <f t="shared" si="182"/>
        <v>667442.13</v>
      </c>
      <c r="AC669" s="14">
        <v>620876</v>
      </c>
      <c r="AD669" s="27">
        <f t="shared" si="183"/>
        <v>745051.2</v>
      </c>
      <c r="AE669" s="28">
        <f t="shared" si="184"/>
        <v>800930.03999999992</v>
      </c>
    </row>
    <row r="670" spans="1:31" x14ac:dyDescent="0.25">
      <c r="A670" s="31">
        <v>257</v>
      </c>
      <c r="B670" s="12" t="s">
        <v>124</v>
      </c>
      <c r="C670" s="32" t="s">
        <v>404</v>
      </c>
      <c r="D670" s="23" t="str">
        <f t="shared" si="170"/>
        <v>CALABAR-OWERRI</v>
      </c>
      <c r="E670" s="23" t="s">
        <v>319</v>
      </c>
      <c r="F670" s="23" t="str">
        <f>_xlfn.XLOOKUP(Table2[[#This Row],[State]],[1]!Table1[States],[1]!Table1[Geo Zones])</f>
        <v>South East</v>
      </c>
      <c r="G670" s="14">
        <v>418</v>
      </c>
      <c r="H670" s="12">
        <v>0</v>
      </c>
      <c r="I670" s="24">
        <f t="shared" si="185"/>
        <v>0</v>
      </c>
      <c r="J670" s="25">
        <f t="shared" si="171"/>
        <v>0</v>
      </c>
      <c r="K670" s="12">
        <v>0</v>
      </c>
      <c r="L670" s="24">
        <f t="shared" si="186"/>
        <v>0</v>
      </c>
      <c r="M670" s="25">
        <f t="shared" si="172"/>
        <v>0</v>
      </c>
      <c r="N670" s="12">
        <v>0</v>
      </c>
      <c r="O670" s="24">
        <f t="shared" si="173"/>
        <v>0</v>
      </c>
      <c r="P670" s="25">
        <f t="shared" si="174"/>
        <v>0</v>
      </c>
      <c r="Q670" s="14">
        <v>114826</v>
      </c>
      <c r="R670" s="24">
        <f t="shared" si="175"/>
        <v>137791.19999999998</v>
      </c>
      <c r="S670" s="25">
        <f t="shared" si="176"/>
        <v>148125.53999999998</v>
      </c>
      <c r="T670" s="33">
        <v>185204</v>
      </c>
      <c r="U670" s="24">
        <f t="shared" si="177"/>
        <v>222244.8</v>
      </c>
      <c r="V670" s="25">
        <f t="shared" si="178"/>
        <v>238913.15999999997</v>
      </c>
      <c r="W670" s="33">
        <v>222244</v>
      </c>
      <c r="X670" s="24">
        <f t="shared" si="179"/>
        <v>266692.8</v>
      </c>
      <c r="Y670" s="25">
        <f t="shared" si="180"/>
        <v>286694.76</v>
      </c>
      <c r="Z670" s="14">
        <v>259285</v>
      </c>
      <c r="AA670" s="24">
        <f t="shared" si="181"/>
        <v>311142</v>
      </c>
      <c r="AB670" s="25">
        <f t="shared" si="182"/>
        <v>334477.65000000002</v>
      </c>
      <c r="AC670" s="14">
        <v>311142</v>
      </c>
      <c r="AD670" s="27">
        <f t="shared" si="183"/>
        <v>373370.39999999997</v>
      </c>
      <c r="AE670" s="28">
        <f t="shared" si="184"/>
        <v>401373.17999999993</v>
      </c>
    </row>
    <row r="671" spans="1:31" x14ac:dyDescent="0.25">
      <c r="A671" s="31">
        <v>258</v>
      </c>
      <c r="B671" s="12" t="s">
        <v>124</v>
      </c>
      <c r="C671" s="32" t="s">
        <v>405</v>
      </c>
      <c r="D671" s="23" t="str">
        <f t="shared" si="170"/>
        <v>CALABAR-OWO</v>
      </c>
      <c r="E671" s="23" t="s">
        <v>60</v>
      </c>
      <c r="F671" s="23" t="str">
        <f>_xlfn.XLOOKUP(Table2[[#This Row],[State]],[1]!Table1[States],[1]!Table1[Geo Zones])</f>
        <v>South West</v>
      </c>
      <c r="G671" s="14">
        <v>1066</v>
      </c>
      <c r="H671" s="12">
        <v>0</v>
      </c>
      <c r="I671" s="24">
        <f t="shared" si="185"/>
        <v>0</v>
      </c>
      <c r="J671" s="25">
        <f t="shared" si="171"/>
        <v>0</v>
      </c>
      <c r="K671" s="12">
        <v>0</v>
      </c>
      <c r="L671" s="24">
        <f t="shared" si="186"/>
        <v>0</v>
      </c>
      <c r="M671" s="25">
        <f t="shared" si="172"/>
        <v>0</v>
      </c>
      <c r="N671" s="12">
        <v>0</v>
      </c>
      <c r="O671" s="24">
        <f t="shared" si="173"/>
        <v>0</v>
      </c>
      <c r="P671" s="25">
        <f t="shared" si="174"/>
        <v>0</v>
      </c>
      <c r="Q671" s="14">
        <v>226361</v>
      </c>
      <c r="R671" s="24">
        <f t="shared" si="175"/>
        <v>271633.2</v>
      </c>
      <c r="S671" s="25">
        <f t="shared" si="176"/>
        <v>292005.69</v>
      </c>
      <c r="T671" s="33">
        <v>365098</v>
      </c>
      <c r="U671" s="24">
        <f t="shared" si="177"/>
        <v>438117.6</v>
      </c>
      <c r="V671" s="25">
        <f t="shared" si="178"/>
        <v>470976.42</v>
      </c>
      <c r="W671" s="33">
        <v>438118</v>
      </c>
      <c r="X671" s="24">
        <f t="shared" si="179"/>
        <v>525741.6</v>
      </c>
      <c r="Y671" s="25">
        <f t="shared" si="180"/>
        <v>565172.22</v>
      </c>
      <c r="Z671" s="14">
        <v>511138</v>
      </c>
      <c r="AA671" s="24">
        <f t="shared" si="181"/>
        <v>613365.6</v>
      </c>
      <c r="AB671" s="25">
        <f t="shared" si="182"/>
        <v>659368.02</v>
      </c>
      <c r="AC671" s="14">
        <v>613365</v>
      </c>
      <c r="AD671" s="27">
        <f t="shared" si="183"/>
        <v>736038</v>
      </c>
      <c r="AE671" s="28">
        <f t="shared" si="184"/>
        <v>791240.85</v>
      </c>
    </row>
    <row r="672" spans="1:31" x14ac:dyDescent="0.25">
      <c r="A672" s="31">
        <v>259</v>
      </c>
      <c r="B672" s="12" t="s">
        <v>124</v>
      </c>
      <c r="C672" s="32" t="s">
        <v>406</v>
      </c>
      <c r="D672" s="23" t="str">
        <f t="shared" si="170"/>
        <v>CALABAR-OWODE</v>
      </c>
      <c r="E672" s="23" t="s">
        <v>26</v>
      </c>
      <c r="F672" s="23" t="str">
        <f>_xlfn.XLOOKUP(Table2[[#This Row],[State]],[1]!Table1[States],[1]!Table1[Geo Zones])</f>
        <v>South West</v>
      </c>
      <c r="G672" s="14">
        <v>1558</v>
      </c>
      <c r="H672" s="12">
        <v>0</v>
      </c>
      <c r="I672" s="24">
        <f t="shared" si="185"/>
        <v>0</v>
      </c>
      <c r="J672" s="25">
        <f t="shared" si="171"/>
        <v>0</v>
      </c>
      <c r="K672" s="12">
        <v>0</v>
      </c>
      <c r="L672" s="24">
        <f t="shared" si="186"/>
        <v>0</v>
      </c>
      <c r="M672" s="25">
        <f t="shared" si="172"/>
        <v>0</v>
      </c>
      <c r="N672" s="12">
        <v>0</v>
      </c>
      <c r="O672" s="24">
        <f t="shared" si="173"/>
        <v>0</v>
      </c>
      <c r="P672" s="25">
        <f t="shared" si="174"/>
        <v>0</v>
      </c>
      <c r="Q672" s="14">
        <v>276118</v>
      </c>
      <c r="R672" s="24">
        <f t="shared" si="175"/>
        <v>331341.59999999998</v>
      </c>
      <c r="S672" s="25">
        <f t="shared" si="176"/>
        <v>356192.22</v>
      </c>
      <c r="T672" s="33">
        <v>445352</v>
      </c>
      <c r="U672" s="24">
        <f t="shared" si="177"/>
        <v>534422.4</v>
      </c>
      <c r="V672" s="25">
        <f t="shared" si="178"/>
        <v>574504.08000000007</v>
      </c>
      <c r="W672" s="33">
        <v>534422</v>
      </c>
      <c r="X672" s="24">
        <f t="shared" si="179"/>
        <v>641306.4</v>
      </c>
      <c r="Y672" s="25">
        <f t="shared" si="180"/>
        <v>689404.38</v>
      </c>
      <c r="Z672" s="14">
        <v>623492</v>
      </c>
      <c r="AA672" s="24">
        <f t="shared" si="181"/>
        <v>748190.4</v>
      </c>
      <c r="AB672" s="25">
        <f t="shared" si="182"/>
        <v>804304.68</v>
      </c>
      <c r="AC672" s="14">
        <v>748191</v>
      </c>
      <c r="AD672" s="27">
        <f t="shared" si="183"/>
        <v>897829.2</v>
      </c>
      <c r="AE672" s="28">
        <f t="shared" si="184"/>
        <v>965166.3899999999</v>
      </c>
    </row>
    <row r="673" spans="1:31" x14ac:dyDescent="0.25">
      <c r="A673" s="31">
        <v>260</v>
      </c>
      <c r="B673" s="12" t="s">
        <v>124</v>
      </c>
      <c r="C673" s="32" t="s">
        <v>409</v>
      </c>
      <c r="D673" s="23" t="str">
        <f t="shared" si="170"/>
        <v>CALABAR-OYO</v>
      </c>
      <c r="E673" s="23" t="s">
        <v>97</v>
      </c>
      <c r="F673" s="23" t="str">
        <f>_xlfn.XLOOKUP(Table2[[#This Row],[State]],[1]!Table1[States],[1]!Table1[Geo Zones])</f>
        <v>South West</v>
      </c>
      <c r="G673" s="14">
        <v>1530</v>
      </c>
      <c r="H673" s="12">
        <v>0</v>
      </c>
      <c r="I673" s="24">
        <f t="shared" si="185"/>
        <v>0</v>
      </c>
      <c r="J673" s="25">
        <f t="shared" si="171"/>
        <v>0</v>
      </c>
      <c r="K673" s="12">
        <v>0</v>
      </c>
      <c r="L673" s="24">
        <f t="shared" si="186"/>
        <v>0</v>
      </c>
      <c r="M673" s="25">
        <f t="shared" si="172"/>
        <v>0</v>
      </c>
      <c r="N673" s="12">
        <v>0</v>
      </c>
      <c r="O673" s="24">
        <f t="shared" si="173"/>
        <v>0</v>
      </c>
      <c r="P673" s="25">
        <f t="shared" si="174"/>
        <v>0</v>
      </c>
      <c r="Q673" s="14">
        <v>276118</v>
      </c>
      <c r="R673" s="24">
        <f t="shared" si="175"/>
        <v>331341.59999999998</v>
      </c>
      <c r="S673" s="25">
        <f t="shared" si="176"/>
        <v>356192.22</v>
      </c>
      <c r="T673" s="33">
        <v>445352</v>
      </c>
      <c r="U673" s="24">
        <f t="shared" si="177"/>
        <v>534422.4</v>
      </c>
      <c r="V673" s="25">
        <f t="shared" si="178"/>
        <v>574504.08000000007</v>
      </c>
      <c r="W673" s="33">
        <v>534422</v>
      </c>
      <c r="X673" s="24">
        <f t="shared" si="179"/>
        <v>641306.4</v>
      </c>
      <c r="Y673" s="25">
        <f t="shared" si="180"/>
        <v>689404.38</v>
      </c>
      <c r="Z673" s="14">
        <v>623492</v>
      </c>
      <c r="AA673" s="24">
        <f t="shared" si="181"/>
        <v>748190.4</v>
      </c>
      <c r="AB673" s="25">
        <f t="shared" si="182"/>
        <v>804304.68</v>
      </c>
      <c r="AC673" s="14">
        <v>748191</v>
      </c>
      <c r="AD673" s="27">
        <f t="shared" si="183"/>
        <v>897829.2</v>
      </c>
      <c r="AE673" s="28">
        <f t="shared" si="184"/>
        <v>965166.3899999999</v>
      </c>
    </row>
    <row r="674" spans="1:31" x14ac:dyDescent="0.25">
      <c r="A674" s="31">
        <v>261</v>
      </c>
      <c r="B674" s="12" t="s">
        <v>124</v>
      </c>
      <c r="C674" s="32" t="s">
        <v>411</v>
      </c>
      <c r="D674" s="23" t="str">
        <f t="shared" si="170"/>
        <v>CALABAR-PAPALANTO</v>
      </c>
      <c r="E674" s="23" t="s">
        <v>26</v>
      </c>
      <c r="F674" s="23" t="str">
        <f>_xlfn.XLOOKUP(Table2[[#This Row],[State]],[1]!Table1[States],[1]!Table1[Geo Zones])</f>
        <v>South West</v>
      </c>
      <c r="G674" s="14">
        <v>1464</v>
      </c>
      <c r="H674" s="12">
        <v>0</v>
      </c>
      <c r="I674" s="24">
        <f t="shared" si="185"/>
        <v>0</v>
      </c>
      <c r="J674" s="25">
        <f t="shared" si="171"/>
        <v>0</v>
      </c>
      <c r="K674" s="12">
        <v>0</v>
      </c>
      <c r="L674" s="24">
        <f t="shared" si="186"/>
        <v>0</v>
      </c>
      <c r="M674" s="25">
        <f t="shared" si="172"/>
        <v>0</v>
      </c>
      <c r="N674" s="12">
        <v>0</v>
      </c>
      <c r="O674" s="24">
        <f t="shared" si="173"/>
        <v>0</v>
      </c>
      <c r="P674" s="25">
        <f t="shared" si="174"/>
        <v>0</v>
      </c>
      <c r="Q674" s="14">
        <v>286416</v>
      </c>
      <c r="R674" s="24">
        <f t="shared" si="175"/>
        <v>343699.20000000001</v>
      </c>
      <c r="S674" s="25">
        <f t="shared" si="176"/>
        <v>369476.64</v>
      </c>
      <c r="T674" s="33">
        <v>461961</v>
      </c>
      <c r="U674" s="24">
        <f t="shared" si="177"/>
        <v>554353.19999999995</v>
      </c>
      <c r="V674" s="25">
        <f t="shared" si="178"/>
        <v>595929.68999999994</v>
      </c>
      <c r="W674" s="33">
        <v>554353</v>
      </c>
      <c r="X674" s="24">
        <f t="shared" si="179"/>
        <v>665223.6</v>
      </c>
      <c r="Y674" s="25">
        <f t="shared" si="180"/>
        <v>715115.37</v>
      </c>
      <c r="Z674" s="14">
        <v>646746</v>
      </c>
      <c r="AA674" s="24">
        <f t="shared" si="181"/>
        <v>776095.2</v>
      </c>
      <c r="AB674" s="25">
        <f t="shared" si="182"/>
        <v>834302.34</v>
      </c>
      <c r="AC674" s="14">
        <v>776095</v>
      </c>
      <c r="AD674" s="27">
        <f t="shared" si="183"/>
        <v>931314</v>
      </c>
      <c r="AE674" s="28">
        <f t="shared" si="184"/>
        <v>1001162.55</v>
      </c>
    </row>
    <row r="675" spans="1:31" x14ac:dyDescent="0.25">
      <c r="A675" s="31">
        <v>262</v>
      </c>
      <c r="B675" s="12" t="s">
        <v>124</v>
      </c>
      <c r="C675" s="32" t="s">
        <v>412</v>
      </c>
      <c r="D675" s="23" t="str">
        <f t="shared" si="170"/>
        <v>CALABAR-PATANI</v>
      </c>
      <c r="E675" s="23" t="s">
        <v>28</v>
      </c>
      <c r="F675" s="23" t="str">
        <f>_xlfn.XLOOKUP(Table2[[#This Row],[State]],[1]!Table1[States],[1]!Table1[Geo Zones])</f>
        <v>South South</v>
      </c>
      <c r="G675" s="14">
        <v>652</v>
      </c>
      <c r="H675" s="12">
        <v>0</v>
      </c>
      <c r="I675" s="24">
        <f t="shared" si="185"/>
        <v>0</v>
      </c>
      <c r="J675" s="25">
        <f t="shared" si="171"/>
        <v>0</v>
      </c>
      <c r="K675" s="12">
        <v>0</v>
      </c>
      <c r="L675" s="24">
        <f t="shared" si="186"/>
        <v>0</v>
      </c>
      <c r="M675" s="25">
        <f t="shared" si="172"/>
        <v>0</v>
      </c>
      <c r="N675" s="12">
        <v>0</v>
      </c>
      <c r="O675" s="24">
        <f t="shared" si="173"/>
        <v>0</v>
      </c>
      <c r="P675" s="25">
        <f t="shared" si="174"/>
        <v>0</v>
      </c>
      <c r="Q675" s="14">
        <v>196045</v>
      </c>
      <c r="R675" s="24">
        <f t="shared" si="175"/>
        <v>235254</v>
      </c>
      <c r="S675" s="25">
        <f t="shared" si="176"/>
        <v>252898.05</v>
      </c>
      <c r="T675" s="33">
        <v>316201</v>
      </c>
      <c r="U675" s="24">
        <f t="shared" si="177"/>
        <v>379441.2</v>
      </c>
      <c r="V675" s="25">
        <f t="shared" si="178"/>
        <v>407899.29000000004</v>
      </c>
      <c r="W675" s="33">
        <v>379442</v>
      </c>
      <c r="X675" s="24">
        <f t="shared" si="179"/>
        <v>455330.39999999997</v>
      </c>
      <c r="Y675" s="25">
        <f t="shared" si="180"/>
        <v>489480.17999999993</v>
      </c>
      <c r="Z675" s="14">
        <v>442682</v>
      </c>
      <c r="AA675" s="24">
        <f t="shared" si="181"/>
        <v>531218.4</v>
      </c>
      <c r="AB675" s="25">
        <f t="shared" si="182"/>
        <v>571059.78</v>
      </c>
      <c r="AC675" s="14">
        <v>531218</v>
      </c>
      <c r="AD675" s="27">
        <f t="shared" si="183"/>
        <v>637461.6</v>
      </c>
      <c r="AE675" s="28">
        <f t="shared" si="184"/>
        <v>685271.22</v>
      </c>
    </row>
    <row r="676" spans="1:31" x14ac:dyDescent="0.25">
      <c r="A676" s="31">
        <v>263</v>
      </c>
      <c r="B676" s="12" t="s">
        <v>124</v>
      </c>
      <c r="C676" s="32" t="s">
        <v>413</v>
      </c>
      <c r="D676" s="23" t="str">
        <f t="shared" si="170"/>
        <v>CALABAR-PATEGI</v>
      </c>
      <c r="E676" s="23" t="s">
        <v>105</v>
      </c>
      <c r="F676" s="23" t="str">
        <f>_xlfn.XLOOKUP(Table2[[#This Row],[State]],[1]!Table1[States],[1]!Table1[Geo Zones])</f>
        <v>North Central</v>
      </c>
      <c r="G676" s="14">
        <v>1458</v>
      </c>
      <c r="H676" s="12">
        <v>0</v>
      </c>
      <c r="I676" s="24">
        <f t="shared" si="185"/>
        <v>0</v>
      </c>
      <c r="J676" s="25">
        <f t="shared" si="171"/>
        <v>0</v>
      </c>
      <c r="K676" s="12">
        <v>0</v>
      </c>
      <c r="L676" s="24">
        <f t="shared" si="186"/>
        <v>0</v>
      </c>
      <c r="M676" s="25">
        <f t="shared" si="172"/>
        <v>0</v>
      </c>
      <c r="N676" s="12">
        <v>0</v>
      </c>
      <c r="O676" s="24">
        <f t="shared" si="173"/>
        <v>0</v>
      </c>
      <c r="P676" s="25">
        <f t="shared" si="174"/>
        <v>0</v>
      </c>
      <c r="Q676" s="14">
        <v>286416</v>
      </c>
      <c r="R676" s="24">
        <f t="shared" si="175"/>
        <v>343699.20000000001</v>
      </c>
      <c r="S676" s="25">
        <f t="shared" si="176"/>
        <v>369476.64</v>
      </c>
      <c r="T676" s="33">
        <v>461961</v>
      </c>
      <c r="U676" s="24">
        <f t="shared" si="177"/>
        <v>554353.19999999995</v>
      </c>
      <c r="V676" s="25">
        <f t="shared" si="178"/>
        <v>595929.68999999994</v>
      </c>
      <c r="W676" s="33">
        <v>554353</v>
      </c>
      <c r="X676" s="24">
        <f t="shared" si="179"/>
        <v>665223.6</v>
      </c>
      <c r="Y676" s="25">
        <f t="shared" si="180"/>
        <v>715115.37</v>
      </c>
      <c r="Z676" s="14">
        <v>646746</v>
      </c>
      <c r="AA676" s="24">
        <f t="shared" si="181"/>
        <v>776095.2</v>
      </c>
      <c r="AB676" s="25">
        <f t="shared" si="182"/>
        <v>834302.34</v>
      </c>
      <c r="AC676" s="14">
        <v>776095</v>
      </c>
      <c r="AD676" s="27">
        <f t="shared" si="183"/>
        <v>931314</v>
      </c>
      <c r="AE676" s="28">
        <f t="shared" si="184"/>
        <v>1001162.55</v>
      </c>
    </row>
    <row r="677" spans="1:31" x14ac:dyDescent="0.25">
      <c r="A677" s="31">
        <v>264</v>
      </c>
      <c r="B677" s="12" t="s">
        <v>124</v>
      </c>
      <c r="C677" s="32" t="s">
        <v>414</v>
      </c>
      <c r="D677" s="23" t="str">
        <f t="shared" si="170"/>
        <v>CALABAR-PORT HARCOURT</v>
      </c>
      <c r="E677" s="23" t="s">
        <v>345</v>
      </c>
      <c r="F677" s="23" t="str">
        <f>_xlfn.XLOOKUP(Table2[[#This Row],[State]],[1]!Table1[States],[1]!Table1[Geo Zones])</f>
        <v>South South</v>
      </c>
      <c r="G677" s="14">
        <v>450</v>
      </c>
      <c r="H677" s="12">
        <v>0</v>
      </c>
      <c r="I677" s="24">
        <f t="shared" si="185"/>
        <v>0</v>
      </c>
      <c r="J677" s="25">
        <f t="shared" si="171"/>
        <v>0</v>
      </c>
      <c r="K677" s="12">
        <v>0</v>
      </c>
      <c r="L677" s="24">
        <f t="shared" si="186"/>
        <v>0</v>
      </c>
      <c r="M677" s="25">
        <f t="shared" si="172"/>
        <v>0</v>
      </c>
      <c r="N677" s="12">
        <v>0</v>
      </c>
      <c r="O677" s="24">
        <f t="shared" si="173"/>
        <v>0</v>
      </c>
      <c r="P677" s="25">
        <f t="shared" si="174"/>
        <v>0</v>
      </c>
      <c r="Q677" s="14">
        <v>116693</v>
      </c>
      <c r="R677" s="24">
        <f t="shared" si="175"/>
        <v>140031.6</v>
      </c>
      <c r="S677" s="25">
        <f t="shared" si="176"/>
        <v>150533.97</v>
      </c>
      <c r="T677" s="33">
        <v>188215</v>
      </c>
      <c r="U677" s="24">
        <f t="shared" si="177"/>
        <v>225858</v>
      </c>
      <c r="V677" s="25">
        <f t="shared" si="178"/>
        <v>242797.35</v>
      </c>
      <c r="W677" s="33">
        <v>225858</v>
      </c>
      <c r="X677" s="24">
        <f t="shared" si="179"/>
        <v>271029.59999999998</v>
      </c>
      <c r="Y677" s="25">
        <f t="shared" si="180"/>
        <v>291356.81999999995</v>
      </c>
      <c r="Z677" s="14">
        <v>263501</v>
      </c>
      <c r="AA677" s="24">
        <f t="shared" si="181"/>
        <v>316201.2</v>
      </c>
      <c r="AB677" s="25">
        <f t="shared" si="182"/>
        <v>339916.29000000004</v>
      </c>
      <c r="AC677" s="14">
        <v>316201</v>
      </c>
      <c r="AD677" s="27">
        <f t="shared" si="183"/>
        <v>379441.2</v>
      </c>
      <c r="AE677" s="28">
        <f t="shared" si="184"/>
        <v>407899.29000000004</v>
      </c>
    </row>
    <row r="678" spans="1:31" x14ac:dyDescent="0.25">
      <c r="A678" s="31">
        <v>265</v>
      </c>
      <c r="B678" s="12" t="s">
        <v>124</v>
      </c>
      <c r="C678" s="32" t="s">
        <v>415</v>
      </c>
      <c r="D678" s="23" t="str">
        <f t="shared" si="170"/>
        <v>CALABAR-POTISKUM</v>
      </c>
      <c r="E678" s="23" t="s">
        <v>128</v>
      </c>
      <c r="F678" s="23" t="str">
        <f>_xlfn.XLOOKUP(Table2[[#This Row],[State]],[1]!Table1[States],[1]!Table1[Geo Zones])</f>
        <v>North East</v>
      </c>
      <c r="G678" s="14">
        <v>2140</v>
      </c>
      <c r="H678" s="12">
        <v>0</v>
      </c>
      <c r="I678" s="24">
        <f t="shared" si="185"/>
        <v>0</v>
      </c>
      <c r="J678" s="25">
        <f t="shared" si="171"/>
        <v>0</v>
      </c>
      <c r="K678" s="12">
        <v>0</v>
      </c>
      <c r="L678" s="24">
        <f t="shared" si="186"/>
        <v>0</v>
      </c>
      <c r="M678" s="25">
        <f t="shared" si="172"/>
        <v>0</v>
      </c>
      <c r="N678" s="12">
        <v>0</v>
      </c>
      <c r="O678" s="24">
        <f t="shared" si="173"/>
        <v>0</v>
      </c>
      <c r="P678" s="25">
        <f t="shared" si="174"/>
        <v>0</v>
      </c>
      <c r="Q678" s="14">
        <v>347433</v>
      </c>
      <c r="R678" s="24">
        <f t="shared" si="175"/>
        <v>416919.6</v>
      </c>
      <c r="S678" s="25">
        <f t="shared" si="176"/>
        <v>448188.56999999995</v>
      </c>
      <c r="T678" s="33">
        <v>560376</v>
      </c>
      <c r="U678" s="24">
        <f t="shared" si="177"/>
        <v>672451.2</v>
      </c>
      <c r="V678" s="25">
        <f t="shared" si="178"/>
        <v>722885.03999999992</v>
      </c>
      <c r="W678" s="33">
        <v>672452</v>
      </c>
      <c r="X678" s="24">
        <f t="shared" si="179"/>
        <v>806942.4</v>
      </c>
      <c r="Y678" s="25">
        <f t="shared" si="180"/>
        <v>867463.08000000007</v>
      </c>
      <c r="Z678" s="14">
        <v>784527</v>
      </c>
      <c r="AA678" s="24">
        <f t="shared" si="181"/>
        <v>941432.4</v>
      </c>
      <c r="AB678" s="25">
        <f t="shared" si="182"/>
        <v>1012039.8300000001</v>
      </c>
      <c r="AC678" s="14">
        <v>941432</v>
      </c>
      <c r="AD678" s="27">
        <f t="shared" si="183"/>
        <v>1129718.3999999999</v>
      </c>
      <c r="AE678" s="28">
        <f t="shared" si="184"/>
        <v>1214447.2799999998</v>
      </c>
    </row>
    <row r="679" spans="1:31" x14ac:dyDescent="0.25">
      <c r="A679" s="31">
        <v>266</v>
      </c>
      <c r="B679" s="12" t="s">
        <v>124</v>
      </c>
      <c r="C679" s="32" t="s">
        <v>416</v>
      </c>
      <c r="D679" s="23" t="str">
        <f t="shared" si="170"/>
        <v>CALABAR-RIBAKO</v>
      </c>
      <c r="E679" s="23" t="s">
        <v>159</v>
      </c>
      <c r="F679" s="23" t="str">
        <f>_xlfn.XLOOKUP(Table2[[#This Row],[State]],[1]!Table1[States],[1]!Table1[Geo Zones])</f>
        <v>North East</v>
      </c>
      <c r="G679" s="14">
        <v>1368</v>
      </c>
      <c r="H679" s="12">
        <v>0</v>
      </c>
      <c r="I679" s="24">
        <f t="shared" si="185"/>
        <v>0</v>
      </c>
      <c r="J679" s="25">
        <f t="shared" si="171"/>
        <v>0</v>
      </c>
      <c r="K679" s="12">
        <v>0</v>
      </c>
      <c r="L679" s="24">
        <f t="shared" si="186"/>
        <v>0</v>
      </c>
      <c r="M679" s="25">
        <f t="shared" si="172"/>
        <v>0</v>
      </c>
      <c r="N679" s="12">
        <v>0</v>
      </c>
      <c r="O679" s="24">
        <f t="shared" si="173"/>
        <v>0</v>
      </c>
      <c r="P679" s="25">
        <f t="shared" si="174"/>
        <v>0</v>
      </c>
      <c r="Q679" s="14">
        <v>300275</v>
      </c>
      <c r="R679" s="24">
        <f t="shared" si="175"/>
        <v>360330</v>
      </c>
      <c r="S679" s="25">
        <f t="shared" si="176"/>
        <v>387354.75</v>
      </c>
      <c r="T679" s="33">
        <v>484314</v>
      </c>
      <c r="U679" s="24">
        <f t="shared" si="177"/>
        <v>581176.79999999993</v>
      </c>
      <c r="V679" s="25">
        <f t="shared" si="178"/>
        <v>624765.05999999994</v>
      </c>
      <c r="W679" s="33">
        <v>581177</v>
      </c>
      <c r="X679" s="24">
        <f t="shared" si="179"/>
        <v>697412.4</v>
      </c>
      <c r="Y679" s="25">
        <f t="shared" si="180"/>
        <v>749718.33000000007</v>
      </c>
      <c r="Z679" s="14">
        <v>678040</v>
      </c>
      <c r="AA679" s="24">
        <f t="shared" si="181"/>
        <v>813648</v>
      </c>
      <c r="AB679" s="25">
        <f t="shared" si="182"/>
        <v>874671.6</v>
      </c>
      <c r="AC679" s="14">
        <v>813648</v>
      </c>
      <c r="AD679" s="27">
        <f t="shared" si="183"/>
        <v>976377.6</v>
      </c>
      <c r="AE679" s="28">
        <f t="shared" si="184"/>
        <v>1049605.92</v>
      </c>
    </row>
    <row r="680" spans="1:31" x14ac:dyDescent="0.25">
      <c r="A680" s="31">
        <v>267</v>
      </c>
      <c r="B680" s="12" t="s">
        <v>124</v>
      </c>
      <c r="C680" s="32" t="s">
        <v>419</v>
      </c>
      <c r="D680" s="23" t="str">
        <f t="shared" si="170"/>
        <v>CALABAR-SAMINAKA</v>
      </c>
      <c r="E680" s="23" t="s">
        <v>80</v>
      </c>
      <c r="F680" s="23" t="str">
        <f>_xlfn.XLOOKUP(Table2[[#This Row],[State]],[1]!Table1[States],[1]!Table1[Geo Zones])</f>
        <v>North West</v>
      </c>
      <c r="G680" s="14">
        <v>1430</v>
      </c>
      <c r="H680" s="12">
        <v>0</v>
      </c>
      <c r="I680" s="24">
        <f t="shared" si="185"/>
        <v>0</v>
      </c>
      <c r="J680" s="25">
        <f t="shared" si="171"/>
        <v>0</v>
      </c>
      <c r="K680" s="12">
        <v>0</v>
      </c>
      <c r="L680" s="24">
        <f t="shared" si="186"/>
        <v>0</v>
      </c>
      <c r="M680" s="25">
        <f t="shared" si="172"/>
        <v>0</v>
      </c>
      <c r="N680" s="12">
        <v>0</v>
      </c>
      <c r="O680" s="24">
        <f t="shared" si="173"/>
        <v>0</v>
      </c>
      <c r="P680" s="25">
        <f t="shared" si="174"/>
        <v>0</v>
      </c>
      <c r="Q680" s="14">
        <v>260575</v>
      </c>
      <c r="R680" s="24">
        <f t="shared" si="175"/>
        <v>312690</v>
      </c>
      <c r="S680" s="25">
        <f t="shared" si="176"/>
        <v>336141.75</v>
      </c>
      <c r="T680" s="33">
        <v>420282</v>
      </c>
      <c r="U680" s="24">
        <f t="shared" si="177"/>
        <v>504338.39999999997</v>
      </c>
      <c r="V680" s="25">
        <f t="shared" si="178"/>
        <v>542163.77999999991</v>
      </c>
      <c r="W680" s="33">
        <v>504339</v>
      </c>
      <c r="X680" s="24">
        <f t="shared" si="179"/>
        <v>605206.79999999993</v>
      </c>
      <c r="Y680" s="25">
        <f t="shared" si="180"/>
        <v>650597.30999999994</v>
      </c>
      <c r="Z680" s="14">
        <v>588395</v>
      </c>
      <c r="AA680" s="24">
        <f t="shared" si="181"/>
        <v>706074</v>
      </c>
      <c r="AB680" s="25">
        <f t="shared" si="182"/>
        <v>759029.55</v>
      </c>
      <c r="AC680" s="14">
        <v>706074</v>
      </c>
      <c r="AD680" s="27">
        <f t="shared" si="183"/>
        <v>847288.79999999993</v>
      </c>
      <c r="AE680" s="28">
        <f t="shared" si="184"/>
        <v>910835.46</v>
      </c>
    </row>
    <row r="681" spans="1:31" x14ac:dyDescent="0.25">
      <c r="A681" s="31">
        <v>268</v>
      </c>
      <c r="B681" s="12" t="s">
        <v>124</v>
      </c>
      <c r="C681" s="32" t="s">
        <v>420</v>
      </c>
      <c r="D681" s="23" t="str">
        <f t="shared" si="170"/>
        <v>CALABAR-SANGO OTTA</v>
      </c>
      <c r="E681" s="23" t="s">
        <v>26</v>
      </c>
      <c r="F681" s="23" t="str">
        <f>_xlfn.XLOOKUP(Table2[[#This Row],[State]],[1]!Table1[States],[1]!Table1[Geo Zones])</f>
        <v>South West</v>
      </c>
      <c r="G681" s="14">
        <v>1390</v>
      </c>
      <c r="H681" s="12">
        <v>0</v>
      </c>
      <c r="I681" s="24">
        <f t="shared" si="185"/>
        <v>0</v>
      </c>
      <c r="J681" s="25">
        <f t="shared" si="171"/>
        <v>0</v>
      </c>
      <c r="K681" s="12">
        <v>0</v>
      </c>
      <c r="L681" s="24">
        <f t="shared" si="186"/>
        <v>0</v>
      </c>
      <c r="M681" s="25">
        <f t="shared" si="172"/>
        <v>0</v>
      </c>
      <c r="N681" s="12">
        <v>0</v>
      </c>
      <c r="O681" s="24">
        <f t="shared" si="173"/>
        <v>0</v>
      </c>
      <c r="P681" s="25">
        <f t="shared" si="174"/>
        <v>0</v>
      </c>
      <c r="Q681" s="14">
        <v>300275</v>
      </c>
      <c r="R681" s="24">
        <f t="shared" si="175"/>
        <v>360330</v>
      </c>
      <c r="S681" s="25">
        <f t="shared" si="176"/>
        <v>387354.75</v>
      </c>
      <c r="T681" s="33">
        <v>484314</v>
      </c>
      <c r="U681" s="24">
        <f t="shared" si="177"/>
        <v>581176.79999999993</v>
      </c>
      <c r="V681" s="25">
        <f t="shared" si="178"/>
        <v>624765.05999999994</v>
      </c>
      <c r="W681" s="33">
        <v>581177</v>
      </c>
      <c r="X681" s="24">
        <f t="shared" si="179"/>
        <v>697412.4</v>
      </c>
      <c r="Y681" s="25">
        <f t="shared" si="180"/>
        <v>749718.33000000007</v>
      </c>
      <c r="Z681" s="14">
        <v>678040</v>
      </c>
      <c r="AA681" s="24">
        <f t="shared" si="181"/>
        <v>813648</v>
      </c>
      <c r="AB681" s="25">
        <f t="shared" si="182"/>
        <v>874671.6</v>
      </c>
      <c r="AC681" s="14">
        <v>813648</v>
      </c>
      <c r="AD681" s="27">
        <f t="shared" si="183"/>
        <v>976377.6</v>
      </c>
      <c r="AE681" s="28">
        <f t="shared" si="184"/>
        <v>1049605.92</v>
      </c>
    </row>
    <row r="682" spans="1:31" x14ac:dyDescent="0.25">
      <c r="A682" s="31">
        <v>269</v>
      </c>
      <c r="B682" s="12" t="s">
        <v>124</v>
      </c>
      <c r="C682" s="32" t="s">
        <v>422</v>
      </c>
      <c r="D682" s="23" t="str">
        <f t="shared" si="170"/>
        <v>CALABAR-SAPELE</v>
      </c>
      <c r="E682" s="23" t="s">
        <v>28</v>
      </c>
      <c r="F682" s="23" t="str">
        <f>_xlfn.XLOOKUP(Table2[[#This Row],[State]],[1]!Table1[States],[1]!Table1[Geo Zones])</f>
        <v>South South</v>
      </c>
      <c r="G682" s="14">
        <v>882</v>
      </c>
      <c r="H682" s="12">
        <v>0</v>
      </c>
      <c r="I682" s="24">
        <f t="shared" si="185"/>
        <v>0</v>
      </c>
      <c r="J682" s="25">
        <f t="shared" si="171"/>
        <v>0</v>
      </c>
      <c r="K682" s="12">
        <v>0</v>
      </c>
      <c r="L682" s="24">
        <f t="shared" si="186"/>
        <v>0</v>
      </c>
      <c r="M682" s="25">
        <f t="shared" si="172"/>
        <v>0</v>
      </c>
      <c r="N682" s="12">
        <v>0</v>
      </c>
      <c r="O682" s="24">
        <f t="shared" si="173"/>
        <v>0</v>
      </c>
      <c r="P682" s="25">
        <f t="shared" si="174"/>
        <v>0</v>
      </c>
      <c r="Q682" s="14">
        <v>189404</v>
      </c>
      <c r="R682" s="24">
        <f t="shared" si="175"/>
        <v>227284.8</v>
      </c>
      <c r="S682" s="25">
        <f t="shared" si="176"/>
        <v>244331.15999999997</v>
      </c>
      <c r="T682" s="33">
        <v>305490</v>
      </c>
      <c r="U682" s="24">
        <f t="shared" si="177"/>
        <v>366588</v>
      </c>
      <c r="V682" s="25">
        <f t="shared" si="178"/>
        <v>394082.1</v>
      </c>
      <c r="W682" s="33">
        <v>366589</v>
      </c>
      <c r="X682" s="24">
        <f t="shared" si="179"/>
        <v>439906.8</v>
      </c>
      <c r="Y682" s="25">
        <f t="shared" si="180"/>
        <v>472899.81</v>
      </c>
      <c r="Z682" s="14">
        <v>427687</v>
      </c>
      <c r="AA682" s="24">
        <f t="shared" si="181"/>
        <v>513224.39999999997</v>
      </c>
      <c r="AB682" s="25">
        <f t="shared" si="182"/>
        <v>551716.23</v>
      </c>
      <c r="AC682" s="14">
        <v>513224</v>
      </c>
      <c r="AD682" s="27">
        <f t="shared" si="183"/>
        <v>615868.79999999993</v>
      </c>
      <c r="AE682" s="28">
        <f t="shared" si="184"/>
        <v>662058.96</v>
      </c>
    </row>
    <row r="683" spans="1:31" x14ac:dyDescent="0.25">
      <c r="A683" s="31">
        <v>270</v>
      </c>
      <c r="B683" s="12" t="s">
        <v>124</v>
      </c>
      <c r="C683" s="32" t="s">
        <v>426</v>
      </c>
      <c r="D683" s="23" t="str">
        <f t="shared" si="170"/>
        <v>CALABAR-SHAGAMU</v>
      </c>
      <c r="E683" s="23" t="s">
        <v>26</v>
      </c>
      <c r="F683" s="23" t="str">
        <f>_xlfn.XLOOKUP(Table2[[#This Row],[State]],[1]!Table1[States],[1]!Table1[Geo Zones])</f>
        <v>South West</v>
      </c>
      <c r="G683" s="14">
        <v>1366</v>
      </c>
      <c r="H683" s="12">
        <v>0</v>
      </c>
      <c r="I683" s="24">
        <f t="shared" si="185"/>
        <v>0</v>
      </c>
      <c r="J683" s="25">
        <f t="shared" si="171"/>
        <v>0</v>
      </c>
      <c r="K683" s="12">
        <v>0</v>
      </c>
      <c r="L683" s="24">
        <f t="shared" si="186"/>
        <v>0</v>
      </c>
      <c r="M683" s="25">
        <f t="shared" si="172"/>
        <v>0</v>
      </c>
      <c r="N683" s="12">
        <v>0</v>
      </c>
      <c r="O683" s="24">
        <f t="shared" si="173"/>
        <v>0</v>
      </c>
      <c r="P683" s="25">
        <f t="shared" si="174"/>
        <v>0</v>
      </c>
      <c r="Q683" s="14">
        <v>300275</v>
      </c>
      <c r="R683" s="24">
        <f t="shared" si="175"/>
        <v>360330</v>
      </c>
      <c r="S683" s="25">
        <f t="shared" si="176"/>
        <v>387354.75</v>
      </c>
      <c r="T683" s="33">
        <v>484314</v>
      </c>
      <c r="U683" s="24">
        <f t="shared" si="177"/>
        <v>581176.79999999993</v>
      </c>
      <c r="V683" s="25">
        <f t="shared" si="178"/>
        <v>624765.05999999994</v>
      </c>
      <c r="W683" s="33">
        <v>581177</v>
      </c>
      <c r="X683" s="24">
        <f t="shared" si="179"/>
        <v>697412.4</v>
      </c>
      <c r="Y683" s="25">
        <f t="shared" si="180"/>
        <v>749718.33000000007</v>
      </c>
      <c r="Z683" s="14">
        <v>678040</v>
      </c>
      <c r="AA683" s="24">
        <f t="shared" si="181"/>
        <v>813648</v>
      </c>
      <c r="AB683" s="25">
        <f t="shared" si="182"/>
        <v>874671.6</v>
      </c>
      <c r="AC683" s="14">
        <v>813648</v>
      </c>
      <c r="AD683" s="27">
        <f t="shared" si="183"/>
        <v>976377.6</v>
      </c>
      <c r="AE683" s="28">
        <f t="shared" si="184"/>
        <v>1049605.92</v>
      </c>
    </row>
    <row r="684" spans="1:31" x14ac:dyDescent="0.25">
      <c r="A684" s="31">
        <v>271</v>
      </c>
      <c r="B684" s="12" t="s">
        <v>124</v>
      </c>
      <c r="C684" s="32" t="s">
        <v>427</v>
      </c>
      <c r="D684" s="23" t="str">
        <f t="shared" si="170"/>
        <v>CALABAR-SHAKI</v>
      </c>
      <c r="E684" s="23" t="s">
        <v>97</v>
      </c>
      <c r="F684" s="23" t="str">
        <f>_xlfn.XLOOKUP(Table2[[#This Row],[State]],[1]!Table1[States],[1]!Table1[Geo Zones])</f>
        <v>South West</v>
      </c>
      <c r="G684" s="14">
        <v>1778</v>
      </c>
      <c r="H684" s="12">
        <v>0</v>
      </c>
      <c r="I684" s="24">
        <f t="shared" si="185"/>
        <v>0</v>
      </c>
      <c r="J684" s="25">
        <f t="shared" si="171"/>
        <v>0</v>
      </c>
      <c r="K684" s="12">
        <v>0</v>
      </c>
      <c r="L684" s="24">
        <f t="shared" si="186"/>
        <v>0</v>
      </c>
      <c r="M684" s="25">
        <f t="shared" si="172"/>
        <v>0</v>
      </c>
      <c r="N684" s="12">
        <v>0</v>
      </c>
      <c r="O684" s="24">
        <f t="shared" si="173"/>
        <v>0</v>
      </c>
      <c r="P684" s="25">
        <f t="shared" si="174"/>
        <v>0</v>
      </c>
      <c r="Q684" s="14">
        <v>294404</v>
      </c>
      <c r="R684" s="24">
        <f t="shared" si="175"/>
        <v>353284.8</v>
      </c>
      <c r="S684" s="25">
        <f t="shared" si="176"/>
        <v>379781.16</v>
      </c>
      <c r="T684" s="33">
        <v>474845</v>
      </c>
      <c r="U684" s="24">
        <f t="shared" si="177"/>
        <v>569814</v>
      </c>
      <c r="V684" s="25">
        <f t="shared" si="178"/>
        <v>612550.05000000005</v>
      </c>
      <c r="W684" s="33">
        <v>569814</v>
      </c>
      <c r="X684" s="24">
        <f t="shared" si="179"/>
        <v>683776.79999999993</v>
      </c>
      <c r="Y684" s="25">
        <f t="shared" si="180"/>
        <v>735060.05999999994</v>
      </c>
      <c r="Z684" s="14">
        <v>664783</v>
      </c>
      <c r="AA684" s="24">
        <f t="shared" si="181"/>
        <v>797739.6</v>
      </c>
      <c r="AB684" s="25">
        <f t="shared" si="182"/>
        <v>857570.07</v>
      </c>
      <c r="AC684" s="14">
        <v>797740</v>
      </c>
      <c r="AD684" s="27">
        <f t="shared" si="183"/>
        <v>957288</v>
      </c>
      <c r="AE684" s="28">
        <f t="shared" si="184"/>
        <v>1029084.6</v>
      </c>
    </row>
    <row r="685" spans="1:31" x14ac:dyDescent="0.25">
      <c r="A685" s="31">
        <v>272</v>
      </c>
      <c r="B685" s="12" t="s">
        <v>124</v>
      </c>
      <c r="C685" s="32" t="s">
        <v>429</v>
      </c>
      <c r="D685" s="23" t="str">
        <f t="shared" si="170"/>
        <v>CALABAR-SHENDAM</v>
      </c>
      <c r="E685" s="23" t="s">
        <v>120</v>
      </c>
      <c r="F685" s="23" t="str">
        <f>_xlfn.XLOOKUP(Table2[[#This Row],[State]],[1]!Table1[States],[1]!Table1[Geo Zones])</f>
        <v>North Central</v>
      </c>
      <c r="G685" s="14">
        <v>1264</v>
      </c>
      <c r="H685" s="12">
        <v>0</v>
      </c>
      <c r="I685" s="24">
        <f t="shared" si="185"/>
        <v>0</v>
      </c>
      <c r="J685" s="25">
        <f t="shared" si="171"/>
        <v>0</v>
      </c>
      <c r="K685" s="12">
        <v>0</v>
      </c>
      <c r="L685" s="24">
        <f t="shared" si="186"/>
        <v>0</v>
      </c>
      <c r="M685" s="25">
        <f t="shared" si="172"/>
        <v>0</v>
      </c>
      <c r="N685" s="12">
        <v>0</v>
      </c>
      <c r="O685" s="24">
        <f t="shared" si="173"/>
        <v>0</v>
      </c>
      <c r="P685" s="25">
        <f t="shared" si="174"/>
        <v>0</v>
      </c>
      <c r="Q685" s="14">
        <v>231317</v>
      </c>
      <c r="R685" s="24">
        <f t="shared" si="175"/>
        <v>277580.39999999997</v>
      </c>
      <c r="S685" s="25">
        <f t="shared" si="176"/>
        <v>298398.92999999993</v>
      </c>
      <c r="T685" s="33">
        <v>373093</v>
      </c>
      <c r="U685" s="24">
        <f t="shared" si="177"/>
        <v>447711.6</v>
      </c>
      <c r="V685" s="25">
        <f t="shared" si="178"/>
        <v>481289.97</v>
      </c>
      <c r="W685" s="33">
        <v>447711</v>
      </c>
      <c r="X685" s="24">
        <f t="shared" si="179"/>
        <v>537253.19999999995</v>
      </c>
      <c r="Y685" s="25">
        <f t="shared" si="180"/>
        <v>577547.18999999994</v>
      </c>
      <c r="Z685" s="14">
        <v>522330</v>
      </c>
      <c r="AA685" s="24">
        <f t="shared" si="181"/>
        <v>626796</v>
      </c>
      <c r="AB685" s="25">
        <f t="shared" si="182"/>
        <v>673805.7</v>
      </c>
      <c r="AC685" s="14">
        <v>626796</v>
      </c>
      <c r="AD685" s="27">
        <f t="shared" si="183"/>
        <v>752155.2</v>
      </c>
      <c r="AE685" s="28">
        <f t="shared" si="184"/>
        <v>808566.84</v>
      </c>
    </row>
    <row r="686" spans="1:31" x14ac:dyDescent="0.25">
      <c r="A686" s="31">
        <v>273</v>
      </c>
      <c r="B686" s="12" t="s">
        <v>124</v>
      </c>
      <c r="C686" s="32" t="s">
        <v>431</v>
      </c>
      <c r="D686" s="23" t="str">
        <f t="shared" si="170"/>
        <v>CALABAR-SOBA</v>
      </c>
      <c r="E686" s="23" t="s">
        <v>80</v>
      </c>
      <c r="F686" s="23" t="str">
        <f>_xlfn.XLOOKUP(Table2[[#This Row],[State]],[1]!Table1[States],[1]!Table1[Geo Zones])</f>
        <v>North West</v>
      </c>
      <c r="G686" s="14">
        <v>1841</v>
      </c>
      <c r="H686" s="12">
        <v>0</v>
      </c>
      <c r="I686" s="24">
        <f t="shared" si="185"/>
        <v>0</v>
      </c>
      <c r="J686" s="25">
        <f t="shared" si="171"/>
        <v>0</v>
      </c>
      <c r="K686" s="12">
        <v>0</v>
      </c>
      <c r="L686" s="24">
        <f t="shared" si="186"/>
        <v>0</v>
      </c>
      <c r="M686" s="25">
        <f t="shared" si="172"/>
        <v>0</v>
      </c>
      <c r="N686" s="12">
        <v>0</v>
      </c>
      <c r="O686" s="24">
        <f t="shared" si="173"/>
        <v>0</v>
      </c>
      <c r="P686" s="25">
        <f t="shared" si="174"/>
        <v>0</v>
      </c>
      <c r="Q686" s="14">
        <v>293490</v>
      </c>
      <c r="R686" s="24">
        <f t="shared" si="175"/>
        <v>352188</v>
      </c>
      <c r="S686" s="25">
        <f t="shared" si="176"/>
        <v>378602.1</v>
      </c>
      <c r="T686" s="33">
        <v>473371</v>
      </c>
      <c r="U686" s="24">
        <f t="shared" si="177"/>
        <v>568045.19999999995</v>
      </c>
      <c r="V686" s="25">
        <f t="shared" si="178"/>
        <v>610648.59</v>
      </c>
      <c r="W686" s="33">
        <v>568045</v>
      </c>
      <c r="X686" s="24">
        <f t="shared" si="179"/>
        <v>681654</v>
      </c>
      <c r="Y686" s="25">
        <f t="shared" si="180"/>
        <v>732778.05</v>
      </c>
      <c r="Z686" s="14">
        <v>662719</v>
      </c>
      <c r="AA686" s="24">
        <f t="shared" si="181"/>
        <v>795262.79999999993</v>
      </c>
      <c r="AB686" s="25">
        <f t="shared" si="182"/>
        <v>854907.50999999989</v>
      </c>
      <c r="AC686" s="14">
        <v>795263</v>
      </c>
      <c r="AD686" s="27">
        <f t="shared" si="183"/>
        <v>954315.6</v>
      </c>
      <c r="AE686" s="28">
        <f t="shared" si="184"/>
        <v>1025889.27</v>
      </c>
    </row>
    <row r="687" spans="1:31" x14ac:dyDescent="0.25">
      <c r="A687" s="31">
        <v>274</v>
      </c>
      <c r="B687" s="12" t="s">
        <v>124</v>
      </c>
      <c r="C687" s="32" t="s">
        <v>432</v>
      </c>
      <c r="D687" s="23" t="str">
        <f t="shared" si="170"/>
        <v>CALABAR-SOKOTO</v>
      </c>
      <c r="E687" s="23" t="s">
        <v>288</v>
      </c>
      <c r="F687" s="23" t="str">
        <f>_xlfn.XLOOKUP(Table2[[#This Row],[State]],[1]!Table1[States],[1]!Table1[Geo Zones])</f>
        <v>North West</v>
      </c>
      <c r="G687" s="14">
        <v>2600</v>
      </c>
      <c r="H687" s="12">
        <v>0</v>
      </c>
      <c r="I687" s="24">
        <f t="shared" si="185"/>
        <v>0</v>
      </c>
      <c r="J687" s="25">
        <f t="shared" si="171"/>
        <v>0</v>
      </c>
      <c r="K687" s="12">
        <v>0</v>
      </c>
      <c r="L687" s="24">
        <f t="shared" si="186"/>
        <v>0</v>
      </c>
      <c r="M687" s="25">
        <f t="shared" si="172"/>
        <v>0</v>
      </c>
      <c r="N687" s="12">
        <v>0</v>
      </c>
      <c r="O687" s="24">
        <f t="shared" si="173"/>
        <v>0</v>
      </c>
      <c r="P687" s="25">
        <f t="shared" si="174"/>
        <v>0</v>
      </c>
      <c r="Q687" s="14">
        <v>372726</v>
      </c>
      <c r="R687" s="24">
        <f t="shared" si="175"/>
        <v>447271.2</v>
      </c>
      <c r="S687" s="25">
        <f t="shared" si="176"/>
        <v>480816.54000000004</v>
      </c>
      <c r="T687" s="33">
        <v>601171</v>
      </c>
      <c r="U687" s="24">
        <f t="shared" si="177"/>
        <v>721405.2</v>
      </c>
      <c r="V687" s="25">
        <f t="shared" si="178"/>
        <v>775510.59</v>
      </c>
      <c r="W687" s="33">
        <v>721405</v>
      </c>
      <c r="X687" s="24">
        <f t="shared" si="179"/>
        <v>865686</v>
      </c>
      <c r="Y687" s="25">
        <f t="shared" si="180"/>
        <v>930612.45</v>
      </c>
      <c r="Z687" s="14">
        <v>841639</v>
      </c>
      <c r="AA687" s="24">
        <f t="shared" si="181"/>
        <v>1009966.7999999999</v>
      </c>
      <c r="AB687" s="25">
        <f t="shared" si="182"/>
        <v>1085714.3099999998</v>
      </c>
      <c r="AC687" s="14">
        <v>1009966</v>
      </c>
      <c r="AD687" s="27">
        <f t="shared" si="183"/>
        <v>1211959.2</v>
      </c>
      <c r="AE687" s="28">
        <f t="shared" si="184"/>
        <v>1302856.1399999999</v>
      </c>
    </row>
    <row r="688" spans="1:31" x14ac:dyDescent="0.25">
      <c r="A688" s="31">
        <v>275</v>
      </c>
      <c r="B688" s="12" t="s">
        <v>124</v>
      </c>
      <c r="C688" s="32" t="s">
        <v>433</v>
      </c>
      <c r="D688" s="23" t="str">
        <f t="shared" si="170"/>
        <v>CALABAR-SONG</v>
      </c>
      <c r="E688" s="23" t="s">
        <v>159</v>
      </c>
      <c r="F688" s="23" t="str">
        <f>_xlfn.XLOOKUP(Table2[[#This Row],[State]],[1]!Table1[States],[1]!Table1[Geo Zones])</f>
        <v>North East</v>
      </c>
      <c r="G688" s="14">
        <v>1874</v>
      </c>
      <c r="H688" s="12">
        <v>0</v>
      </c>
      <c r="I688" s="24">
        <f t="shared" si="185"/>
        <v>0</v>
      </c>
      <c r="J688" s="25">
        <f t="shared" si="171"/>
        <v>0</v>
      </c>
      <c r="K688" s="12">
        <v>0</v>
      </c>
      <c r="L688" s="24">
        <f t="shared" si="186"/>
        <v>0</v>
      </c>
      <c r="M688" s="25">
        <f t="shared" si="172"/>
        <v>0</v>
      </c>
      <c r="N688" s="12">
        <v>0</v>
      </c>
      <c r="O688" s="24">
        <f t="shared" si="173"/>
        <v>0</v>
      </c>
      <c r="P688" s="25">
        <f t="shared" si="174"/>
        <v>0</v>
      </c>
      <c r="Q688" s="14">
        <v>290400</v>
      </c>
      <c r="R688" s="24">
        <f t="shared" si="175"/>
        <v>348480</v>
      </c>
      <c r="S688" s="25">
        <f t="shared" si="176"/>
        <v>374616</v>
      </c>
      <c r="T688" s="33">
        <v>468388</v>
      </c>
      <c r="U688" s="24">
        <f t="shared" si="177"/>
        <v>562065.6</v>
      </c>
      <c r="V688" s="25">
        <f t="shared" si="178"/>
        <v>604220.52</v>
      </c>
      <c r="W688" s="33">
        <v>562065</v>
      </c>
      <c r="X688" s="24">
        <f t="shared" si="179"/>
        <v>674478</v>
      </c>
      <c r="Y688" s="25">
        <f t="shared" si="180"/>
        <v>725063.85</v>
      </c>
      <c r="Z688" s="14">
        <v>655743</v>
      </c>
      <c r="AA688" s="24">
        <f t="shared" si="181"/>
        <v>786891.6</v>
      </c>
      <c r="AB688" s="25">
        <f t="shared" si="182"/>
        <v>845908.47</v>
      </c>
      <c r="AC688" s="14">
        <v>786891</v>
      </c>
      <c r="AD688" s="27">
        <f t="shared" si="183"/>
        <v>944269.2</v>
      </c>
      <c r="AE688" s="28">
        <f t="shared" si="184"/>
        <v>1015089.3899999999</v>
      </c>
    </row>
    <row r="689" spans="1:31" x14ac:dyDescent="0.25">
      <c r="A689" s="31">
        <v>276</v>
      </c>
      <c r="B689" s="12" t="s">
        <v>124</v>
      </c>
      <c r="C689" s="32" t="s">
        <v>434</v>
      </c>
      <c r="D689" s="23" t="str">
        <f t="shared" si="170"/>
        <v>CALABAR-SULEJA</v>
      </c>
      <c r="E689" s="23" t="s">
        <v>20</v>
      </c>
      <c r="F689" s="23" t="str">
        <f>_xlfn.XLOOKUP(Table2[[#This Row],[State]],[1]!Table1[States],[1]!Table1[Geo Zones])</f>
        <v>North Central</v>
      </c>
      <c r="G689" s="14">
        <v>1370</v>
      </c>
      <c r="H689" s="12">
        <v>0</v>
      </c>
      <c r="I689" s="24">
        <f t="shared" si="185"/>
        <v>0</v>
      </c>
      <c r="J689" s="25">
        <f t="shared" si="171"/>
        <v>0</v>
      </c>
      <c r="K689" s="12">
        <v>0</v>
      </c>
      <c r="L689" s="24">
        <f t="shared" si="186"/>
        <v>0</v>
      </c>
      <c r="M689" s="25">
        <f t="shared" si="172"/>
        <v>0</v>
      </c>
      <c r="N689" s="12">
        <v>0</v>
      </c>
      <c r="O689" s="24">
        <f t="shared" si="173"/>
        <v>0</v>
      </c>
      <c r="P689" s="25">
        <f t="shared" si="174"/>
        <v>0</v>
      </c>
      <c r="Q689" s="14">
        <v>300275</v>
      </c>
      <c r="R689" s="24">
        <f t="shared" si="175"/>
        <v>360330</v>
      </c>
      <c r="S689" s="25">
        <f t="shared" si="176"/>
        <v>387354.75</v>
      </c>
      <c r="T689" s="33">
        <v>484314</v>
      </c>
      <c r="U689" s="24">
        <f t="shared" si="177"/>
        <v>581176.79999999993</v>
      </c>
      <c r="V689" s="25">
        <f t="shared" si="178"/>
        <v>624765.05999999994</v>
      </c>
      <c r="W689" s="33">
        <v>581177</v>
      </c>
      <c r="X689" s="24">
        <f t="shared" si="179"/>
        <v>697412.4</v>
      </c>
      <c r="Y689" s="25">
        <f t="shared" si="180"/>
        <v>749718.33000000007</v>
      </c>
      <c r="Z689" s="14">
        <v>678040</v>
      </c>
      <c r="AA689" s="24">
        <f t="shared" si="181"/>
        <v>813648</v>
      </c>
      <c r="AB689" s="25">
        <f t="shared" si="182"/>
        <v>874671.6</v>
      </c>
      <c r="AC689" s="14">
        <v>813648</v>
      </c>
      <c r="AD689" s="27">
        <f t="shared" si="183"/>
        <v>976377.6</v>
      </c>
      <c r="AE689" s="28">
        <f t="shared" si="184"/>
        <v>1049605.92</v>
      </c>
    </row>
    <row r="690" spans="1:31" x14ac:dyDescent="0.25">
      <c r="A690" s="31">
        <v>277</v>
      </c>
      <c r="B690" s="12" t="s">
        <v>124</v>
      </c>
      <c r="C690" s="32" t="s">
        <v>436</v>
      </c>
      <c r="D690" s="23" t="str">
        <f t="shared" si="170"/>
        <v>CALABAR-SURULERE</v>
      </c>
      <c r="E690" s="23" t="s">
        <v>31</v>
      </c>
      <c r="F690" s="23" t="str">
        <f>_xlfn.XLOOKUP(Table2[[#This Row],[State]],[1]!Table1[States],[1]!Table1[Geo Zones])</f>
        <v>South West</v>
      </c>
      <c r="G690" s="14">
        <v>1494</v>
      </c>
      <c r="H690" s="12">
        <v>0</v>
      </c>
      <c r="I690" s="24">
        <f t="shared" si="185"/>
        <v>0</v>
      </c>
      <c r="J690" s="25">
        <f t="shared" si="171"/>
        <v>0</v>
      </c>
      <c r="K690" s="12">
        <v>0</v>
      </c>
      <c r="L690" s="24">
        <f t="shared" si="186"/>
        <v>0</v>
      </c>
      <c r="M690" s="25">
        <f t="shared" si="172"/>
        <v>0</v>
      </c>
      <c r="N690" s="12">
        <v>0</v>
      </c>
      <c r="O690" s="24">
        <f t="shared" si="173"/>
        <v>0</v>
      </c>
      <c r="P690" s="25">
        <f t="shared" si="174"/>
        <v>0</v>
      </c>
      <c r="Q690" s="14">
        <v>283432</v>
      </c>
      <c r="R690" s="24">
        <f t="shared" si="175"/>
        <v>340118.39999999997</v>
      </c>
      <c r="S690" s="25">
        <f t="shared" si="176"/>
        <v>365627.27999999997</v>
      </c>
      <c r="T690" s="33">
        <v>457149</v>
      </c>
      <c r="U690" s="24">
        <f t="shared" si="177"/>
        <v>548578.79999999993</v>
      </c>
      <c r="V690" s="25">
        <f t="shared" si="178"/>
        <v>589722.21</v>
      </c>
      <c r="W690" s="33">
        <v>548579</v>
      </c>
      <c r="X690" s="24">
        <f t="shared" si="179"/>
        <v>658294.79999999993</v>
      </c>
      <c r="Y690" s="25">
        <f t="shared" si="180"/>
        <v>707666.90999999992</v>
      </c>
      <c r="Z690" s="14">
        <v>640009</v>
      </c>
      <c r="AA690" s="24">
        <f t="shared" si="181"/>
        <v>768010.79999999993</v>
      </c>
      <c r="AB690" s="25">
        <f t="shared" si="182"/>
        <v>825611.60999999987</v>
      </c>
      <c r="AC690" s="14">
        <v>768011</v>
      </c>
      <c r="AD690" s="27">
        <f t="shared" si="183"/>
        <v>921613.2</v>
      </c>
      <c r="AE690" s="28">
        <f t="shared" si="184"/>
        <v>990734.19</v>
      </c>
    </row>
    <row r="691" spans="1:31" x14ac:dyDescent="0.25">
      <c r="A691" s="31">
        <v>278</v>
      </c>
      <c r="B691" s="12" t="s">
        <v>124</v>
      </c>
      <c r="C691" s="32" t="s">
        <v>437</v>
      </c>
      <c r="D691" s="23" t="str">
        <f t="shared" si="170"/>
        <v>CALABAR-TAKUM</v>
      </c>
      <c r="E691" s="23" t="s">
        <v>182</v>
      </c>
      <c r="F691" s="23" t="str">
        <f>_xlfn.XLOOKUP(Table2[[#This Row],[State]],[1]!Table1[States],[1]!Table1[Geo Zones])</f>
        <v>North East</v>
      </c>
      <c r="G691" s="14">
        <v>934</v>
      </c>
      <c r="H691" s="12">
        <v>0</v>
      </c>
      <c r="I691" s="24">
        <f t="shared" si="185"/>
        <v>0</v>
      </c>
      <c r="J691" s="25">
        <f t="shared" si="171"/>
        <v>0</v>
      </c>
      <c r="K691" s="12">
        <v>0</v>
      </c>
      <c r="L691" s="24">
        <f t="shared" si="186"/>
        <v>0</v>
      </c>
      <c r="M691" s="25">
        <f t="shared" si="172"/>
        <v>0</v>
      </c>
      <c r="N691" s="12">
        <v>0</v>
      </c>
      <c r="O691" s="24">
        <f t="shared" si="173"/>
        <v>0</v>
      </c>
      <c r="P691" s="25">
        <f t="shared" si="174"/>
        <v>0</v>
      </c>
      <c r="Q691" s="14">
        <v>198643</v>
      </c>
      <c r="R691" s="24">
        <f t="shared" si="175"/>
        <v>238371.59999999998</v>
      </c>
      <c r="S691" s="25">
        <f t="shared" si="176"/>
        <v>256249.46999999997</v>
      </c>
      <c r="T691" s="33">
        <v>320392</v>
      </c>
      <c r="U691" s="24">
        <f t="shared" si="177"/>
        <v>384470.39999999997</v>
      </c>
      <c r="V691" s="25">
        <f t="shared" si="178"/>
        <v>413305.67999999993</v>
      </c>
      <c r="W691" s="33">
        <v>384471</v>
      </c>
      <c r="X691" s="24">
        <f t="shared" si="179"/>
        <v>461365.2</v>
      </c>
      <c r="Y691" s="25">
        <f t="shared" si="180"/>
        <v>495967.59</v>
      </c>
      <c r="Z691" s="14">
        <v>448549</v>
      </c>
      <c r="AA691" s="24">
        <f t="shared" si="181"/>
        <v>538258.79999999993</v>
      </c>
      <c r="AB691" s="25">
        <f t="shared" si="182"/>
        <v>578628.21</v>
      </c>
      <c r="AC691" s="14">
        <v>538259</v>
      </c>
      <c r="AD691" s="27">
        <f t="shared" si="183"/>
        <v>645910.79999999993</v>
      </c>
      <c r="AE691" s="28">
        <f t="shared" si="184"/>
        <v>694354.10999999987</v>
      </c>
    </row>
    <row r="692" spans="1:31" x14ac:dyDescent="0.25">
      <c r="A692" s="31">
        <v>279</v>
      </c>
      <c r="B692" s="12" t="s">
        <v>124</v>
      </c>
      <c r="C692" s="32" t="s">
        <v>439</v>
      </c>
      <c r="D692" s="23" t="str">
        <f t="shared" si="170"/>
        <v>CALABAR-TIN CAN</v>
      </c>
      <c r="E692" s="23" t="s">
        <v>31</v>
      </c>
      <c r="F692" s="23" t="str">
        <f>_xlfn.XLOOKUP(Table2[[#This Row],[State]],[1]!Table1[States],[1]!Table1[Geo Zones])</f>
        <v>South West</v>
      </c>
      <c r="G692" s="14">
        <v>1516</v>
      </c>
      <c r="H692" s="12">
        <v>0</v>
      </c>
      <c r="I692" s="24">
        <f t="shared" si="185"/>
        <v>0</v>
      </c>
      <c r="J692" s="25">
        <f t="shared" si="171"/>
        <v>0</v>
      </c>
      <c r="K692" s="12">
        <v>0</v>
      </c>
      <c r="L692" s="24">
        <f t="shared" si="186"/>
        <v>0</v>
      </c>
      <c r="M692" s="25">
        <f t="shared" si="172"/>
        <v>0</v>
      </c>
      <c r="N692" s="12">
        <v>0</v>
      </c>
      <c r="O692" s="24">
        <f t="shared" si="173"/>
        <v>0</v>
      </c>
      <c r="P692" s="25">
        <f t="shared" si="174"/>
        <v>0</v>
      </c>
      <c r="Q692" s="14">
        <v>283432</v>
      </c>
      <c r="R692" s="24">
        <f t="shared" si="175"/>
        <v>340118.39999999997</v>
      </c>
      <c r="S692" s="25">
        <f t="shared" si="176"/>
        <v>365627.27999999997</v>
      </c>
      <c r="T692" s="33">
        <v>457149</v>
      </c>
      <c r="U692" s="24">
        <f t="shared" si="177"/>
        <v>548578.79999999993</v>
      </c>
      <c r="V692" s="25">
        <f t="shared" si="178"/>
        <v>589722.21</v>
      </c>
      <c r="W692" s="33">
        <v>548579</v>
      </c>
      <c r="X692" s="24">
        <f t="shared" si="179"/>
        <v>658294.79999999993</v>
      </c>
      <c r="Y692" s="25">
        <f t="shared" si="180"/>
        <v>707666.90999999992</v>
      </c>
      <c r="Z692" s="14">
        <v>640009</v>
      </c>
      <c r="AA692" s="24">
        <f t="shared" si="181"/>
        <v>768010.79999999993</v>
      </c>
      <c r="AB692" s="25">
        <f t="shared" si="182"/>
        <v>825611.60999999987</v>
      </c>
      <c r="AC692" s="14">
        <v>768011</v>
      </c>
      <c r="AD692" s="27">
        <f t="shared" si="183"/>
        <v>921613.2</v>
      </c>
      <c r="AE692" s="28">
        <f t="shared" si="184"/>
        <v>990734.19</v>
      </c>
    </row>
    <row r="693" spans="1:31" x14ac:dyDescent="0.25">
      <c r="A693" s="31">
        <v>280</v>
      </c>
      <c r="B693" s="12" t="s">
        <v>124</v>
      </c>
      <c r="C693" s="32" t="s">
        <v>441</v>
      </c>
      <c r="D693" s="23" t="str">
        <f t="shared" si="170"/>
        <v>CALABAR-UGA AGUATA</v>
      </c>
      <c r="E693" s="23" t="s">
        <v>18</v>
      </c>
      <c r="F693" s="23" t="str">
        <f>_xlfn.XLOOKUP(Table2[[#This Row],[State]],[1]!Table1[States],[1]!Table1[Geo Zones])</f>
        <v>South East</v>
      </c>
      <c r="G693" s="14">
        <v>492</v>
      </c>
      <c r="H693" s="12">
        <v>0</v>
      </c>
      <c r="I693" s="24">
        <f t="shared" si="185"/>
        <v>0</v>
      </c>
      <c r="J693" s="25">
        <f t="shared" si="171"/>
        <v>0</v>
      </c>
      <c r="K693" s="12">
        <v>0</v>
      </c>
      <c r="L693" s="24">
        <f t="shared" si="186"/>
        <v>0</v>
      </c>
      <c r="M693" s="25">
        <f t="shared" si="172"/>
        <v>0</v>
      </c>
      <c r="N693" s="12">
        <v>0</v>
      </c>
      <c r="O693" s="24">
        <f t="shared" si="173"/>
        <v>0</v>
      </c>
      <c r="P693" s="25">
        <f t="shared" si="174"/>
        <v>0</v>
      </c>
      <c r="Q693" s="14">
        <v>135831</v>
      </c>
      <c r="R693" s="24">
        <f t="shared" si="175"/>
        <v>162997.19999999998</v>
      </c>
      <c r="S693" s="25">
        <f t="shared" si="176"/>
        <v>175221.99</v>
      </c>
      <c r="T693" s="33">
        <v>219082</v>
      </c>
      <c r="U693" s="24">
        <f t="shared" si="177"/>
        <v>262898.39999999997</v>
      </c>
      <c r="V693" s="25">
        <f t="shared" si="178"/>
        <v>282615.77999999997</v>
      </c>
      <c r="W693" s="33">
        <v>262899</v>
      </c>
      <c r="X693" s="24">
        <f t="shared" si="179"/>
        <v>315478.8</v>
      </c>
      <c r="Y693" s="25">
        <f t="shared" si="180"/>
        <v>339139.70999999996</v>
      </c>
      <c r="Z693" s="14">
        <v>306715</v>
      </c>
      <c r="AA693" s="24">
        <f t="shared" si="181"/>
        <v>368058</v>
      </c>
      <c r="AB693" s="25">
        <f t="shared" si="182"/>
        <v>395662.35</v>
      </c>
      <c r="AC693" s="14">
        <v>368058</v>
      </c>
      <c r="AD693" s="27">
        <f t="shared" si="183"/>
        <v>441669.6</v>
      </c>
      <c r="AE693" s="28">
        <f t="shared" si="184"/>
        <v>474794.81999999995</v>
      </c>
    </row>
    <row r="694" spans="1:31" x14ac:dyDescent="0.25">
      <c r="A694" s="31">
        <v>281</v>
      </c>
      <c r="B694" s="12" t="s">
        <v>124</v>
      </c>
      <c r="C694" s="32" t="s">
        <v>442</v>
      </c>
      <c r="D694" s="23" t="str">
        <f t="shared" si="170"/>
        <v>CALABAR-UGBA</v>
      </c>
      <c r="E694" s="23" t="s">
        <v>167</v>
      </c>
      <c r="F694" s="23" t="str">
        <f>_xlfn.XLOOKUP(Table2[[#This Row],[State]],[1]!Table1[States],[1]!Table1[Geo Zones])</f>
        <v>North Central</v>
      </c>
      <c r="G694" s="14">
        <v>880</v>
      </c>
      <c r="H694" s="12">
        <v>0</v>
      </c>
      <c r="I694" s="24">
        <f t="shared" si="185"/>
        <v>0</v>
      </c>
      <c r="J694" s="25">
        <f t="shared" si="171"/>
        <v>0</v>
      </c>
      <c r="K694" s="12">
        <v>0</v>
      </c>
      <c r="L694" s="24">
        <f t="shared" si="186"/>
        <v>0</v>
      </c>
      <c r="M694" s="25">
        <f t="shared" si="172"/>
        <v>0</v>
      </c>
      <c r="N694" s="12">
        <v>0</v>
      </c>
      <c r="O694" s="24">
        <f t="shared" si="173"/>
        <v>0</v>
      </c>
      <c r="P694" s="25">
        <f t="shared" si="174"/>
        <v>0</v>
      </c>
      <c r="Q694" s="14">
        <v>189404</v>
      </c>
      <c r="R694" s="24">
        <f t="shared" si="175"/>
        <v>227284.8</v>
      </c>
      <c r="S694" s="25">
        <f t="shared" si="176"/>
        <v>244331.15999999997</v>
      </c>
      <c r="T694" s="33">
        <v>305490</v>
      </c>
      <c r="U694" s="24">
        <f t="shared" si="177"/>
        <v>366588</v>
      </c>
      <c r="V694" s="25">
        <f t="shared" si="178"/>
        <v>394082.1</v>
      </c>
      <c r="W694" s="33">
        <v>366589</v>
      </c>
      <c r="X694" s="24">
        <f t="shared" si="179"/>
        <v>439906.8</v>
      </c>
      <c r="Y694" s="25">
        <f t="shared" si="180"/>
        <v>472899.81</v>
      </c>
      <c r="Z694" s="14">
        <v>427687</v>
      </c>
      <c r="AA694" s="24">
        <f t="shared" si="181"/>
        <v>513224.39999999997</v>
      </c>
      <c r="AB694" s="25">
        <f t="shared" si="182"/>
        <v>551716.23</v>
      </c>
      <c r="AC694" s="14">
        <v>513224</v>
      </c>
      <c r="AD694" s="27">
        <f t="shared" si="183"/>
        <v>615868.79999999993</v>
      </c>
      <c r="AE694" s="28">
        <f t="shared" si="184"/>
        <v>662058.96</v>
      </c>
    </row>
    <row r="695" spans="1:31" x14ac:dyDescent="0.25">
      <c r="A695" s="31">
        <v>282</v>
      </c>
      <c r="B695" s="12" t="s">
        <v>124</v>
      </c>
      <c r="C695" s="32" t="s">
        <v>443</v>
      </c>
      <c r="D695" s="23" t="str">
        <f t="shared" si="170"/>
        <v>CALABAR-UGEP</v>
      </c>
      <c r="E695" s="23" t="s">
        <v>468</v>
      </c>
      <c r="F695" s="23" t="str">
        <f>_xlfn.XLOOKUP(Table2[[#This Row],[State]],[1]!Table1[States],[1]!Table1[Geo Zones])</f>
        <v>South South</v>
      </c>
      <c r="G695" s="14">
        <v>249</v>
      </c>
      <c r="H695" s="12">
        <v>0</v>
      </c>
      <c r="I695" s="24">
        <f t="shared" si="185"/>
        <v>0</v>
      </c>
      <c r="J695" s="25">
        <f t="shared" si="171"/>
        <v>0</v>
      </c>
      <c r="K695" s="12">
        <v>0</v>
      </c>
      <c r="L695" s="24">
        <f t="shared" si="186"/>
        <v>0</v>
      </c>
      <c r="M695" s="25">
        <f t="shared" si="172"/>
        <v>0</v>
      </c>
      <c r="N695" s="12">
        <v>0</v>
      </c>
      <c r="O695" s="24">
        <f t="shared" si="173"/>
        <v>0</v>
      </c>
      <c r="P695" s="25">
        <f t="shared" si="174"/>
        <v>0</v>
      </c>
      <c r="Q695" s="14">
        <v>79351</v>
      </c>
      <c r="R695" s="24">
        <f t="shared" si="175"/>
        <v>95221.2</v>
      </c>
      <c r="S695" s="25">
        <f t="shared" si="176"/>
        <v>102362.79</v>
      </c>
      <c r="T695" s="33">
        <v>127986</v>
      </c>
      <c r="U695" s="24">
        <f t="shared" si="177"/>
        <v>153583.19999999998</v>
      </c>
      <c r="V695" s="25">
        <f t="shared" si="178"/>
        <v>165101.93999999997</v>
      </c>
      <c r="W695" s="33">
        <v>153583</v>
      </c>
      <c r="X695" s="24">
        <f t="shared" si="179"/>
        <v>184299.6</v>
      </c>
      <c r="Y695" s="25">
        <f t="shared" si="180"/>
        <v>198122.07</v>
      </c>
      <c r="Z695" s="14">
        <v>179181</v>
      </c>
      <c r="AA695" s="24">
        <f t="shared" si="181"/>
        <v>215017.19999999998</v>
      </c>
      <c r="AB695" s="25">
        <f t="shared" si="182"/>
        <v>231143.49</v>
      </c>
      <c r="AC695" s="14">
        <v>215017</v>
      </c>
      <c r="AD695" s="27">
        <f t="shared" si="183"/>
        <v>258020.4</v>
      </c>
      <c r="AE695" s="28">
        <f t="shared" si="184"/>
        <v>277371.93</v>
      </c>
    </row>
    <row r="696" spans="1:31" x14ac:dyDescent="0.25">
      <c r="A696" s="31">
        <v>283</v>
      </c>
      <c r="B696" s="12" t="s">
        <v>124</v>
      </c>
      <c r="C696" s="32" t="s">
        <v>444</v>
      </c>
      <c r="D696" s="23" t="str">
        <f t="shared" si="170"/>
        <v>CALABAR-UGHELLI</v>
      </c>
      <c r="E696" s="23" t="s">
        <v>28</v>
      </c>
      <c r="F696" s="23" t="str">
        <f>_xlfn.XLOOKUP(Table2[[#This Row],[State]],[1]!Table1[States],[1]!Table1[Geo Zones])</f>
        <v>South South</v>
      </c>
      <c r="G696" s="14">
        <v>746</v>
      </c>
      <c r="H696" s="12">
        <v>0</v>
      </c>
      <c r="I696" s="24">
        <f t="shared" si="185"/>
        <v>0</v>
      </c>
      <c r="J696" s="25">
        <f t="shared" si="171"/>
        <v>0</v>
      </c>
      <c r="K696" s="12">
        <v>0</v>
      </c>
      <c r="L696" s="24">
        <f t="shared" si="186"/>
        <v>0</v>
      </c>
      <c r="M696" s="25">
        <f t="shared" si="172"/>
        <v>0</v>
      </c>
      <c r="N696" s="12">
        <v>0</v>
      </c>
      <c r="O696" s="24">
        <f t="shared" si="173"/>
        <v>0</v>
      </c>
      <c r="P696" s="25">
        <f t="shared" si="174"/>
        <v>0</v>
      </c>
      <c r="Q696" s="14">
        <v>168154</v>
      </c>
      <c r="R696" s="24">
        <f t="shared" si="175"/>
        <v>201784.8</v>
      </c>
      <c r="S696" s="25">
        <f t="shared" si="176"/>
        <v>216918.65999999997</v>
      </c>
      <c r="T696" s="33">
        <v>271216</v>
      </c>
      <c r="U696" s="24">
        <f t="shared" si="177"/>
        <v>325459.20000000001</v>
      </c>
      <c r="V696" s="25">
        <f t="shared" si="178"/>
        <v>349868.64</v>
      </c>
      <c r="W696" s="33">
        <v>325459</v>
      </c>
      <c r="X696" s="24">
        <f t="shared" si="179"/>
        <v>390550.8</v>
      </c>
      <c r="Y696" s="25">
        <f t="shared" si="180"/>
        <v>419842.11</v>
      </c>
      <c r="Z696" s="14">
        <v>379702</v>
      </c>
      <c r="AA696" s="24">
        <f t="shared" si="181"/>
        <v>455642.39999999997</v>
      </c>
      <c r="AB696" s="25">
        <f t="shared" si="182"/>
        <v>489815.57999999996</v>
      </c>
      <c r="AC696" s="14">
        <v>455643</v>
      </c>
      <c r="AD696" s="27">
        <f t="shared" si="183"/>
        <v>546771.6</v>
      </c>
      <c r="AE696" s="28">
        <f t="shared" si="184"/>
        <v>587779.47</v>
      </c>
    </row>
    <row r="697" spans="1:31" x14ac:dyDescent="0.25">
      <c r="A697" s="31">
        <v>284</v>
      </c>
      <c r="B697" s="12" t="s">
        <v>124</v>
      </c>
      <c r="C697" s="32" t="s">
        <v>445</v>
      </c>
      <c r="D697" s="23" t="str">
        <f t="shared" si="170"/>
        <v>CALABAR-UKPO</v>
      </c>
      <c r="E697" s="23" t="s">
        <v>18</v>
      </c>
      <c r="F697" s="23" t="str">
        <f>_xlfn.XLOOKUP(Table2[[#This Row],[State]],[1]!Table1[States],[1]!Table1[Geo Zones])</f>
        <v>South East</v>
      </c>
      <c r="G697" s="14">
        <v>554</v>
      </c>
      <c r="H697" s="12">
        <v>0</v>
      </c>
      <c r="I697" s="24">
        <f t="shared" si="185"/>
        <v>0</v>
      </c>
      <c r="J697" s="25">
        <f t="shared" si="171"/>
        <v>0</v>
      </c>
      <c r="K697" s="12">
        <v>0</v>
      </c>
      <c r="L697" s="24">
        <f t="shared" si="186"/>
        <v>0</v>
      </c>
      <c r="M697" s="25">
        <f t="shared" si="172"/>
        <v>0</v>
      </c>
      <c r="N697" s="12">
        <v>0</v>
      </c>
      <c r="O697" s="24">
        <f t="shared" si="173"/>
        <v>0</v>
      </c>
      <c r="P697" s="25">
        <f t="shared" si="174"/>
        <v>0</v>
      </c>
      <c r="Q697" s="14">
        <v>121034</v>
      </c>
      <c r="R697" s="24">
        <f t="shared" si="175"/>
        <v>145240.79999999999</v>
      </c>
      <c r="S697" s="25">
        <f t="shared" si="176"/>
        <v>156133.85999999999</v>
      </c>
      <c r="T697" s="33">
        <v>195216</v>
      </c>
      <c r="U697" s="24">
        <f t="shared" si="177"/>
        <v>234259.19999999998</v>
      </c>
      <c r="V697" s="25">
        <f t="shared" si="178"/>
        <v>251828.63999999998</v>
      </c>
      <c r="W697" s="33">
        <v>234259</v>
      </c>
      <c r="X697" s="24">
        <f t="shared" si="179"/>
        <v>281110.8</v>
      </c>
      <c r="Y697" s="25">
        <f t="shared" si="180"/>
        <v>302194.11</v>
      </c>
      <c r="Z697" s="14">
        <v>273302</v>
      </c>
      <c r="AA697" s="24">
        <f t="shared" si="181"/>
        <v>327962.39999999997</v>
      </c>
      <c r="AB697" s="25">
        <f t="shared" si="182"/>
        <v>352559.57999999996</v>
      </c>
      <c r="AC697" s="14">
        <v>327963</v>
      </c>
      <c r="AD697" s="27">
        <f t="shared" si="183"/>
        <v>393555.6</v>
      </c>
      <c r="AE697" s="28">
        <f t="shared" si="184"/>
        <v>423072.26999999996</v>
      </c>
    </row>
    <row r="698" spans="1:31" x14ac:dyDescent="0.25">
      <c r="A698" s="31">
        <v>285</v>
      </c>
      <c r="B698" s="12" t="s">
        <v>124</v>
      </c>
      <c r="C698" s="32" t="s">
        <v>446</v>
      </c>
      <c r="D698" s="23" t="str">
        <f t="shared" si="170"/>
        <v>CALABAR-UMUAHIA</v>
      </c>
      <c r="E698" s="23" t="s">
        <v>16</v>
      </c>
      <c r="F698" s="23" t="str">
        <f>_xlfn.XLOOKUP(Table2[[#This Row],[State]],[1]!Table1[States],[1]!Table1[Geo Zones])</f>
        <v>South East</v>
      </c>
      <c r="G698" s="14">
        <v>340</v>
      </c>
      <c r="H698" s="12">
        <v>0</v>
      </c>
      <c r="I698" s="24">
        <f t="shared" si="185"/>
        <v>0</v>
      </c>
      <c r="J698" s="25">
        <f t="shared" si="171"/>
        <v>0</v>
      </c>
      <c r="K698" s="12">
        <v>0</v>
      </c>
      <c r="L698" s="24">
        <f t="shared" si="186"/>
        <v>0</v>
      </c>
      <c r="M698" s="25">
        <f t="shared" si="172"/>
        <v>0</v>
      </c>
      <c r="N698" s="12">
        <v>0</v>
      </c>
      <c r="O698" s="24">
        <f t="shared" si="173"/>
        <v>0</v>
      </c>
      <c r="P698" s="25">
        <f t="shared" si="174"/>
        <v>0</v>
      </c>
      <c r="Q698" s="14">
        <v>103157</v>
      </c>
      <c r="R698" s="24">
        <f t="shared" si="175"/>
        <v>123788.4</v>
      </c>
      <c r="S698" s="25">
        <f t="shared" si="176"/>
        <v>133072.53</v>
      </c>
      <c r="T698" s="33">
        <v>166382</v>
      </c>
      <c r="U698" s="24">
        <f t="shared" si="177"/>
        <v>199658.4</v>
      </c>
      <c r="V698" s="25">
        <f t="shared" si="178"/>
        <v>214632.78</v>
      </c>
      <c r="W698" s="33">
        <v>199659</v>
      </c>
      <c r="X698" s="24">
        <f t="shared" si="179"/>
        <v>239590.8</v>
      </c>
      <c r="Y698" s="25">
        <f t="shared" si="180"/>
        <v>257560.11</v>
      </c>
      <c r="Z698" s="14">
        <v>232935</v>
      </c>
      <c r="AA698" s="24">
        <f t="shared" si="181"/>
        <v>279522</v>
      </c>
      <c r="AB698" s="25">
        <f t="shared" si="182"/>
        <v>300486.15000000002</v>
      </c>
      <c r="AC698" s="14">
        <v>279522</v>
      </c>
      <c r="AD698" s="27">
        <f t="shared" si="183"/>
        <v>335426.39999999997</v>
      </c>
      <c r="AE698" s="28">
        <f t="shared" si="184"/>
        <v>360583.37999999995</v>
      </c>
    </row>
    <row r="699" spans="1:31" x14ac:dyDescent="0.25">
      <c r="A699" s="31">
        <v>286</v>
      </c>
      <c r="B699" s="12" t="s">
        <v>124</v>
      </c>
      <c r="C699" s="32" t="s">
        <v>447</v>
      </c>
      <c r="D699" s="23" t="str">
        <f t="shared" si="170"/>
        <v>CALABAR-UROMI</v>
      </c>
      <c r="E699" s="23" t="s">
        <v>45</v>
      </c>
      <c r="F699" s="23" t="str">
        <f>_xlfn.XLOOKUP(Table2[[#This Row],[State]],[1]!Table1[States],[1]!Table1[Geo Zones])</f>
        <v>South South</v>
      </c>
      <c r="G699" s="14">
        <v>782</v>
      </c>
      <c r="H699" s="12">
        <v>0</v>
      </c>
      <c r="I699" s="24">
        <f t="shared" si="185"/>
        <v>0</v>
      </c>
      <c r="J699" s="25">
        <f t="shared" si="171"/>
        <v>0</v>
      </c>
      <c r="K699" s="12">
        <v>0</v>
      </c>
      <c r="L699" s="24">
        <f t="shared" si="186"/>
        <v>0</v>
      </c>
      <c r="M699" s="25">
        <f t="shared" si="172"/>
        <v>0</v>
      </c>
      <c r="N699" s="12">
        <v>0</v>
      </c>
      <c r="O699" s="24">
        <f t="shared" si="173"/>
        <v>0</v>
      </c>
      <c r="P699" s="25">
        <f t="shared" si="174"/>
        <v>0</v>
      </c>
      <c r="Q699" s="14">
        <v>168154</v>
      </c>
      <c r="R699" s="24">
        <f t="shared" si="175"/>
        <v>201784.8</v>
      </c>
      <c r="S699" s="25">
        <f t="shared" si="176"/>
        <v>216918.65999999997</v>
      </c>
      <c r="T699" s="33">
        <v>271216</v>
      </c>
      <c r="U699" s="24">
        <f t="shared" si="177"/>
        <v>325459.20000000001</v>
      </c>
      <c r="V699" s="25">
        <f t="shared" si="178"/>
        <v>349868.64</v>
      </c>
      <c r="W699" s="33">
        <v>325459</v>
      </c>
      <c r="X699" s="24">
        <f t="shared" si="179"/>
        <v>390550.8</v>
      </c>
      <c r="Y699" s="25">
        <f t="shared" si="180"/>
        <v>419842.11</v>
      </c>
      <c r="Z699" s="14">
        <v>379702</v>
      </c>
      <c r="AA699" s="24">
        <f t="shared" si="181"/>
        <v>455642.39999999997</v>
      </c>
      <c r="AB699" s="25">
        <f t="shared" si="182"/>
        <v>489815.57999999996</v>
      </c>
      <c r="AC699" s="14">
        <v>455643</v>
      </c>
      <c r="AD699" s="27">
        <f t="shared" si="183"/>
        <v>546771.6</v>
      </c>
      <c r="AE699" s="28">
        <f t="shared" si="184"/>
        <v>587779.47</v>
      </c>
    </row>
    <row r="700" spans="1:31" x14ac:dyDescent="0.25">
      <c r="A700" s="31">
        <v>287</v>
      </c>
      <c r="B700" s="12" t="s">
        <v>124</v>
      </c>
      <c r="C700" s="32" t="s">
        <v>448</v>
      </c>
      <c r="D700" s="23" t="str">
        <f t="shared" si="170"/>
        <v>CALABAR-UYO</v>
      </c>
      <c r="E700" s="23" t="s">
        <v>147</v>
      </c>
      <c r="F700" s="23" t="str">
        <f>_xlfn.XLOOKUP(Table2[[#This Row],[State]],[1]!Table1[States],[1]!Table1[Geo Zones])</f>
        <v>South South</v>
      </c>
      <c r="G700" s="14">
        <v>195</v>
      </c>
      <c r="H700" s="12">
        <v>0</v>
      </c>
      <c r="I700" s="24">
        <f t="shared" si="185"/>
        <v>0</v>
      </c>
      <c r="J700" s="25">
        <f t="shared" si="171"/>
        <v>0</v>
      </c>
      <c r="K700" s="12">
        <v>0</v>
      </c>
      <c r="L700" s="24">
        <f t="shared" si="186"/>
        <v>0</v>
      </c>
      <c r="M700" s="25">
        <f t="shared" si="172"/>
        <v>0</v>
      </c>
      <c r="N700" s="12">
        <v>0</v>
      </c>
      <c r="O700" s="24">
        <f t="shared" si="173"/>
        <v>0</v>
      </c>
      <c r="P700" s="25">
        <f t="shared" si="174"/>
        <v>0</v>
      </c>
      <c r="Q700" s="14">
        <v>76868</v>
      </c>
      <c r="R700" s="24">
        <f t="shared" si="175"/>
        <v>92241.599999999991</v>
      </c>
      <c r="S700" s="25">
        <f t="shared" si="176"/>
        <v>99159.719999999987</v>
      </c>
      <c r="T700" s="33">
        <v>123981</v>
      </c>
      <c r="U700" s="24">
        <f t="shared" si="177"/>
        <v>148777.19999999998</v>
      </c>
      <c r="V700" s="25">
        <f t="shared" si="178"/>
        <v>159935.49</v>
      </c>
      <c r="W700" s="33">
        <v>148778</v>
      </c>
      <c r="X700" s="24">
        <f t="shared" si="179"/>
        <v>178533.6</v>
      </c>
      <c r="Y700" s="25">
        <f t="shared" si="180"/>
        <v>191923.62</v>
      </c>
      <c r="Z700" s="14">
        <v>173574</v>
      </c>
      <c r="AA700" s="24">
        <f t="shared" si="181"/>
        <v>208288.8</v>
      </c>
      <c r="AB700" s="25">
        <f t="shared" si="182"/>
        <v>223910.46</v>
      </c>
      <c r="AC700" s="14">
        <v>208289</v>
      </c>
      <c r="AD700" s="27">
        <f t="shared" si="183"/>
        <v>249946.8</v>
      </c>
      <c r="AE700" s="28">
        <f t="shared" si="184"/>
        <v>268692.81</v>
      </c>
    </row>
    <row r="701" spans="1:31" x14ac:dyDescent="0.25">
      <c r="A701" s="31">
        <v>288</v>
      </c>
      <c r="B701" s="12" t="s">
        <v>124</v>
      </c>
      <c r="C701" s="32" t="s">
        <v>449</v>
      </c>
      <c r="D701" s="23" t="str">
        <f t="shared" si="170"/>
        <v>CALABAR-V/ISLAND</v>
      </c>
      <c r="E701" s="23" t="s">
        <v>31</v>
      </c>
      <c r="F701" s="23" t="str">
        <f>_xlfn.XLOOKUP(Table2[[#This Row],[State]],[1]!Table1[States],[1]!Table1[Geo Zones])</f>
        <v>South West</v>
      </c>
      <c r="G701" s="14">
        <v>1516</v>
      </c>
      <c r="H701" s="12">
        <v>0</v>
      </c>
      <c r="I701" s="24">
        <f t="shared" si="185"/>
        <v>0</v>
      </c>
      <c r="J701" s="25">
        <f t="shared" si="171"/>
        <v>0</v>
      </c>
      <c r="K701" s="12">
        <v>0</v>
      </c>
      <c r="L701" s="24">
        <f t="shared" si="186"/>
        <v>0</v>
      </c>
      <c r="M701" s="25">
        <f t="shared" si="172"/>
        <v>0</v>
      </c>
      <c r="N701" s="12">
        <v>0</v>
      </c>
      <c r="O701" s="24">
        <f t="shared" si="173"/>
        <v>0</v>
      </c>
      <c r="P701" s="25">
        <f t="shared" si="174"/>
        <v>0</v>
      </c>
      <c r="Q701" s="14">
        <v>283432</v>
      </c>
      <c r="R701" s="24">
        <f t="shared" si="175"/>
        <v>340118.39999999997</v>
      </c>
      <c r="S701" s="25">
        <f t="shared" si="176"/>
        <v>365627.27999999997</v>
      </c>
      <c r="T701" s="33">
        <v>457149</v>
      </c>
      <c r="U701" s="24">
        <f t="shared" si="177"/>
        <v>548578.79999999993</v>
      </c>
      <c r="V701" s="25">
        <f t="shared" si="178"/>
        <v>589722.21</v>
      </c>
      <c r="W701" s="33">
        <v>548579</v>
      </c>
      <c r="X701" s="24">
        <f t="shared" si="179"/>
        <v>658294.79999999993</v>
      </c>
      <c r="Y701" s="25">
        <f t="shared" si="180"/>
        <v>707666.90999999992</v>
      </c>
      <c r="Z701" s="14">
        <v>640009</v>
      </c>
      <c r="AA701" s="24">
        <f t="shared" si="181"/>
        <v>768010.79999999993</v>
      </c>
      <c r="AB701" s="25">
        <f t="shared" si="182"/>
        <v>825611.60999999987</v>
      </c>
      <c r="AC701" s="14">
        <v>768011</v>
      </c>
      <c r="AD701" s="27">
        <f t="shared" si="183"/>
        <v>921613.2</v>
      </c>
      <c r="AE701" s="28">
        <f t="shared" si="184"/>
        <v>990734.19</v>
      </c>
    </row>
    <row r="702" spans="1:31" x14ac:dyDescent="0.25">
      <c r="A702" s="31">
        <v>289</v>
      </c>
      <c r="B702" s="12" t="s">
        <v>124</v>
      </c>
      <c r="C702" s="32" t="s">
        <v>451</v>
      </c>
      <c r="D702" s="23" t="str">
        <f t="shared" si="170"/>
        <v>CALABAR-WARRI</v>
      </c>
      <c r="E702" s="23" t="s">
        <v>28</v>
      </c>
      <c r="F702" s="23" t="str">
        <f>_xlfn.XLOOKUP(Table2[[#This Row],[State]],[1]!Table1[States],[1]!Table1[Geo Zones])</f>
        <v>South South</v>
      </c>
      <c r="G702" s="14">
        <v>815</v>
      </c>
      <c r="H702" s="12">
        <v>0</v>
      </c>
      <c r="I702" s="24">
        <f t="shared" si="185"/>
        <v>0</v>
      </c>
      <c r="J702" s="25">
        <f t="shared" si="171"/>
        <v>0</v>
      </c>
      <c r="K702" s="12">
        <v>0</v>
      </c>
      <c r="L702" s="24">
        <f t="shared" si="186"/>
        <v>0</v>
      </c>
      <c r="M702" s="25">
        <f t="shared" si="172"/>
        <v>0</v>
      </c>
      <c r="N702" s="12">
        <v>0</v>
      </c>
      <c r="O702" s="24">
        <f t="shared" si="173"/>
        <v>0</v>
      </c>
      <c r="P702" s="25">
        <f t="shared" si="174"/>
        <v>0</v>
      </c>
      <c r="Q702" s="14">
        <v>184784</v>
      </c>
      <c r="R702" s="24">
        <f t="shared" si="175"/>
        <v>221740.79999999999</v>
      </c>
      <c r="S702" s="25">
        <f t="shared" si="176"/>
        <v>238371.36</v>
      </c>
      <c r="T702" s="33">
        <v>298040</v>
      </c>
      <c r="U702" s="24">
        <f t="shared" si="177"/>
        <v>357648</v>
      </c>
      <c r="V702" s="25">
        <f t="shared" si="178"/>
        <v>384471.6</v>
      </c>
      <c r="W702" s="33">
        <v>357647</v>
      </c>
      <c r="X702" s="24">
        <f t="shared" si="179"/>
        <v>429176.39999999997</v>
      </c>
      <c r="Y702" s="25">
        <f t="shared" si="180"/>
        <v>461364.62999999995</v>
      </c>
      <c r="Z702" s="14">
        <v>417255</v>
      </c>
      <c r="AA702" s="24">
        <f t="shared" si="181"/>
        <v>500706</v>
      </c>
      <c r="AB702" s="25">
        <f t="shared" si="182"/>
        <v>538258.94999999995</v>
      </c>
      <c r="AC702" s="14">
        <v>500706</v>
      </c>
      <c r="AD702" s="27">
        <f t="shared" si="183"/>
        <v>600847.19999999995</v>
      </c>
      <c r="AE702" s="28">
        <f t="shared" si="184"/>
        <v>645910.74</v>
      </c>
    </row>
    <row r="703" spans="1:31" x14ac:dyDescent="0.25">
      <c r="A703" s="31">
        <v>290</v>
      </c>
      <c r="B703" s="12" t="s">
        <v>124</v>
      </c>
      <c r="C703" s="32" t="s">
        <v>452</v>
      </c>
      <c r="D703" s="23" t="str">
        <f t="shared" si="170"/>
        <v>CALABAR-WUKARI</v>
      </c>
      <c r="E703" s="23" t="s">
        <v>182</v>
      </c>
      <c r="F703" s="23" t="str">
        <f>_xlfn.XLOOKUP(Table2[[#This Row],[State]],[1]!Table1[States],[1]!Table1[Geo Zones])</f>
        <v>North East</v>
      </c>
      <c r="G703" s="14">
        <v>980</v>
      </c>
      <c r="H703" s="12">
        <v>0</v>
      </c>
      <c r="I703" s="24">
        <f t="shared" si="185"/>
        <v>0</v>
      </c>
      <c r="J703" s="25">
        <f t="shared" si="171"/>
        <v>0</v>
      </c>
      <c r="K703" s="12">
        <v>0</v>
      </c>
      <c r="L703" s="24">
        <f t="shared" si="186"/>
        <v>0</v>
      </c>
      <c r="M703" s="25">
        <f t="shared" si="172"/>
        <v>0</v>
      </c>
      <c r="N703" s="12">
        <v>0</v>
      </c>
      <c r="O703" s="24">
        <f t="shared" si="173"/>
        <v>0</v>
      </c>
      <c r="P703" s="25">
        <f t="shared" si="174"/>
        <v>0</v>
      </c>
      <c r="Q703" s="14">
        <v>207883</v>
      </c>
      <c r="R703" s="24">
        <f t="shared" si="175"/>
        <v>249459.59999999998</v>
      </c>
      <c r="S703" s="25">
        <f t="shared" si="176"/>
        <v>268169.06999999995</v>
      </c>
      <c r="T703" s="33">
        <v>335294</v>
      </c>
      <c r="U703" s="24">
        <f t="shared" si="177"/>
        <v>402352.8</v>
      </c>
      <c r="V703" s="25">
        <f t="shared" si="178"/>
        <v>432529.26</v>
      </c>
      <c r="W703" s="33">
        <v>402353</v>
      </c>
      <c r="X703" s="24">
        <f t="shared" si="179"/>
        <v>482823.6</v>
      </c>
      <c r="Y703" s="25">
        <f t="shared" si="180"/>
        <v>519035.37</v>
      </c>
      <c r="Z703" s="14">
        <v>469412</v>
      </c>
      <c r="AA703" s="24">
        <f t="shared" si="181"/>
        <v>563294.4</v>
      </c>
      <c r="AB703" s="25">
        <f t="shared" si="182"/>
        <v>605541.48</v>
      </c>
      <c r="AC703" s="14">
        <v>563295</v>
      </c>
      <c r="AD703" s="27">
        <f t="shared" si="183"/>
        <v>675954</v>
      </c>
      <c r="AE703" s="28">
        <f t="shared" si="184"/>
        <v>726650.55</v>
      </c>
    </row>
    <row r="704" spans="1:31" x14ac:dyDescent="0.25">
      <c r="A704" s="31">
        <v>291</v>
      </c>
      <c r="B704" s="12" t="s">
        <v>124</v>
      </c>
      <c r="C704" s="32" t="s">
        <v>453</v>
      </c>
      <c r="D704" s="23" t="str">
        <f t="shared" si="170"/>
        <v>CALABAR-WUPA</v>
      </c>
      <c r="E704" s="23" t="s">
        <v>20</v>
      </c>
      <c r="F704" s="23" t="str">
        <f>_xlfn.XLOOKUP(Table2[[#This Row],[State]],[1]!Table1[States],[1]!Table1[Geo Zones])</f>
        <v>North Central</v>
      </c>
      <c r="G704" s="14">
        <v>1184</v>
      </c>
      <c r="H704" s="12">
        <v>0</v>
      </c>
      <c r="I704" s="24">
        <f t="shared" si="185"/>
        <v>0</v>
      </c>
      <c r="J704" s="25">
        <f t="shared" si="171"/>
        <v>0</v>
      </c>
      <c r="K704" s="12">
        <v>0</v>
      </c>
      <c r="L704" s="24">
        <f t="shared" si="186"/>
        <v>0</v>
      </c>
      <c r="M704" s="25">
        <f t="shared" si="172"/>
        <v>0</v>
      </c>
      <c r="N704" s="12">
        <v>0</v>
      </c>
      <c r="O704" s="24">
        <f t="shared" si="173"/>
        <v>0</v>
      </c>
      <c r="P704" s="25">
        <f t="shared" si="174"/>
        <v>0</v>
      </c>
      <c r="Q704" s="14">
        <v>240220</v>
      </c>
      <c r="R704" s="24">
        <f t="shared" si="175"/>
        <v>288264</v>
      </c>
      <c r="S704" s="25">
        <f t="shared" si="176"/>
        <v>309883.8</v>
      </c>
      <c r="T704" s="33">
        <v>387451</v>
      </c>
      <c r="U704" s="24">
        <f t="shared" si="177"/>
        <v>464941.2</v>
      </c>
      <c r="V704" s="25">
        <f t="shared" si="178"/>
        <v>499811.79000000004</v>
      </c>
      <c r="W704" s="33">
        <v>464942</v>
      </c>
      <c r="X704" s="24">
        <f t="shared" si="179"/>
        <v>557930.4</v>
      </c>
      <c r="Y704" s="25">
        <f t="shared" si="180"/>
        <v>599775.18000000005</v>
      </c>
      <c r="Z704" s="14">
        <v>542432</v>
      </c>
      <c r="AA704" s="24">
        <f t="shared" si="181"/>
        <v>650918.40000000002</v>
      </c>
      <c r="AB704" s="25">
        <f t="shared" si="182"/>
        <v>699737.28</v>
      </c>
      <c r="AC704" s="14">
        <v>650918</v>
      </c>
      <c r="AD704" s="27">
        <f t="shared" si="183"/>
        <v>781101.6</v>
      </c>
      <c r="AE704" s="28">
        <f t="shared" si="184"/>
        <v>839684.22</v>
      </c>
    </row>
    <row r="705" spans="1:31" x14ac:dyDescent="0.25">
      <c r="A705" s="31">
        <v>292</v>
      </c>
      <c r="B705" s="12" t="s">
        <v>124</v>
      </c>
      <c r="C705" s="32" t="s">
        <v>454</v>
      </c>
      <c r="D705" s="23" t="str">
        <f t="shared" si="170"/>
        <v>CALABAR-WUSE</v>
      </c>
      <c r="E705" s="23" t="s">
        <v>20</v>
      </c>
      <c r="F705" s="23" t="str">
        <f>_xlfn.XLOOKUP(Table2[[#This Row],[State]],[1]!Table1[States],[1]!Table1[Geo Zones])</f>
        <v>North Central</v>
      </c>
      <c r="G705" s="14">
        <v>1188</v>
      </c>
      <c r="H705" s="12">
        <v>0</v>
      </c>
      <c r="I705" s="24">
        <f t="shared" si="185"/>
        <v>0</v>
      </c>
      <c r="J705" s="25">
        <f t="shared" si="171"/>
        <v>0</v>
      </c>
      <c r="K705" s="12">
        <v>0</v>
      </c>
      <c r="L705" s="24">
        <f t="shared" si="186"/>
        <v>0</v>
      </c>
      <c r="M705" s="25">
        <f t="shared" si="172"/>
        <v>0</v>
      </c>
      <c r="N705" s="12">
        <v>0</v>
      </c>
      <c r="O705" s="24">
        <f t="shared" si="173"/>
        <v>0</v>
      </c>
      <c r="P705" s="25">
        <f t="shared" si="174"/>
        <v>0</v>
      </c>
      <c r="Q705" s="14">
        <v>240220</v>
      </c>
      <c r="R705" s="24">
        <f t="shared" si="175"/>
        <v>288264</v>
      </c>
      <c r="S705" s="25">
        <f t="shared" si="176"/>
        <v>309883.8</v>
      </c>
      <c r="T705" s="33">
        <v>387451</v>
      </c>
      <c r="U705" s="24">
        <f t="shared" si="177"/>
        <v>464941.2</v>
      </c>
      <c r="V705" s="25">
        <f t="shared" si="178"/>
        <v>499811.79000000004</v>
      </c>
      <c r="W705" s="33">
        <v>464942</v>
      </c>
      <c r="X705" s="24">
        <f t="shared" si="179"/>
        <v>557930.4</v>
      </c>
      <c r="Y705" s="25">
        <f t="shared" si="180"/>
        <v>599775.18000000005</v>
      </c>
      <c r="Z705" s="14">
        <v>542432</v>
      </c>
      <c r="AA705" s="24">
        <f t="shared" si="181"/>
        <v>650918.40000000002</v>
      </c>
      <c r="AB705" s="25">
        <f t="shared" si="182"/>
        <v>699737.28</v>
      </c>
      <c r="AC705" s="14">
        <v>650918</v>
      </c>
      <c r="AD705" s="27">
        <f t="shared" si="183"/>
        <v>781101.6</v>
      </c>
      <c r="AE705" s="28">
        <f t="shared" si="184"/>
        <v>839684.22</v>
      </c>
    </row>
    <row r="706" spans="1:31" x14ac:dyDescent="0.25">
      <c r="A706" s="31">
        <v>293</v>
      </c>
      <c r="B706" s="12" t="s">
        <v>124</v>
      </c>
      <c r="C706" s="32" t="s">
        <v>456</v>
      </c>
      <c r="D706" s="23" t="str">
        <f t="shared" ref="D706:D769" si="187">B706&amp;"-"&amp;C706</f>
        <v>CALABAR-YAURI</v>
      </c>
      <c r="E706" s="23" t="s">
        <v>116</v>
      </c>
      <c r="F706" s="23" t="str">
        <f>_xlfn.XLOOKUP(Table2[[#This Row],[State]],[1]!Table1[States],[1]!Table1[Geo Zones])</f>
        <v>North West</v>
      </c>
      <c r="G706" s="14">
        <v>2038</v>
      </c>
      <c r="H706" s="12">
        <v>0</v>
      </c>
      <c r="I706" s="24">
        <f t="shared" si="185"/>
        <v>0</v>
      </c>
      <c r="J706" s="25">
        <f t="shared" si="171"/>
        <v>0</v>
      </c>
      <c r="K706" s="12">
        <v>0</v>
      </c>
      <c r="L706" s="24">
        <f t="shared" si="186"/>
        <v>0</v>
      </c>
      <c r="M706" s="25">
        <f t="shared" si="172"/>
        <v>0</v>
      </c>
      <c r="N706" s="12">
        <v>0</v>
      </c>
      <c r="O706" s="24">
        <f t="shared" si="173"/>
        <v>0</v>
      </c>
      <c r="P706" s="25">
        <f t="shared" si="174"/>
        <v>0</v>
      </c>
      <c r="Q706" s="14">
        <v>338290</v>
      </c>
      <c r="R706" s="24">
        <f t="shared" si="175"/>
        <v>405948</v>
      </c>
      <c r="S706" s="25">
        <f t="shared" si="176"/>
        <v>436394.1</v>
      </c>
      <c r="T706" s="33">
        <v>545630</v>
      </c>
      <c r="U706" s="24">
        <f t="shared" si="177"/>
        <v>654756</v>
      </c>
      <c r="V706" s="25">
        <f t="shared" si="178"/>
        <v>703862.7</v>
      </c>
      <c r="W706" s="33">
        <v>654756</v>
      </c>
      <c r="X706" s="24">
        <f t="shared" si="179"/>
        <v>785707.2</v>
      </c>
      <c r="Y706" s="25">
        <f t="shared" si="180"/>
        <v>844635.24</v>
      </c>
      <c r="Z706" s="14">
        <v>763881</v>
      </c>
      <c r="AA706" s="24">
        <f t="shared" si="181"/>
        <v>916657.2</v>
      </c>
      <c r="AB706" s="25">
        <f t="shared" si="182"/>
        <v>985406.49</v>
      </c>
      <c r="AC706" s="14">
        <v>916658</v>
      </c>
      <c r="AD706" s="27">
        <f t="shared" si="183"/>
        <v>1099989.5999999999</v>
      </c>
      <c r="AE706" s="28">
        <f t="shared" si="184"/>
        <v>1182488.8199999998</v>
      </c>
    </row>
    <row r="707" spans="1:31" x14ac:dyDescent="0.25">
      <c r="A707" s="31">
        <v>294</v>
      </c>
      <c r="B707" s="12" t="s">
        <v>124</v>
      </c>
      <c r="C707" s="32" t="s">
        <v>492</v>
      </c>
      <c r="D707" s="23" t="str">
        <f t="shared" si="187"/>
        <v>CALABAR-YENAGOA</v>
      </c>
      <c r="E707" s="23" t="s">
        <v>53</v>
      </c>
      <c r="F707" s="23" t="str">
        <f>_xlfn.XLOOKUP(Table2[[#This Row],[State]],[1]!Table1[States],[1]!Table1[Geo Zones])</f>
        <v>South South</v>
      </c>
      <c r="G707" s="17">
        <v>642</v>
      </c>
      <c r="H707" s="12">
        <v>0</v>
      </c>
      <c r="I707" s="24">
        <f t="shared" si="185"/>
        <v>0</v>
      </c>
      <c r="J707" s="25">
        <f t="shared" ref="J707:J770" si="188">I707+(I707*0.075)</f>
        <v>0</v>
      </c>
      <c r="K707" s="12">
        <v>0</v>
      </c>
      <c r="L707" s="24">
        <f t="shared" si="186"/>
        <v>0</v>
      </c>
      <c r="M707" s="25">
        <f t="shared" ref="M707:M770" si="189">L707+(L707*0.075)</f>
        <v>0</v>
      </c>
      <c r="N707" s="12">
        <v>0</v>
      </c>
      <c r="O707" s="24">
        <f t="shared" ref="O707:O770" si="190">N707*1.2</f>
        <v>0</v>
      </c>
      <c r="P707" s="25">
        <f t="shared" ref="P707:P770" si="191">O707+(O707*0.075)</f>
        <v>0</v>
      </c>
      <c r="Q707" s="14">
        <v>143208</v>
      </c>
      <c r="R707" s="24">
        <f t="shared" ref="R707:R770" si="192">Q707*1.2</f>
        <v>171849.60000000001</v>
      </c>
      <c r="S707" s="25">
        <f t="shared" ref="S707:S770" si="193">R707+(R707*0.075)</f>
        <v>184738.32</v>
      </c>
      <c r="T707" s="33">
        <v>230981</v>
      </c>
      <c r="U707" s="24">
        <f t="shared" ref="U707:U770" si="194">T707*1.2</f>
        <v>277177.2</v>
      </c>
      <c r="V707" s="25">
        <f t="shared" ref="V707:V770" si="195">U707+(U707*0.075)</f>
        <v>297965.49</v>
      </c>
      <c r="W707" s="33">
        <v>277177</v>
      </c>
      <c r="X707" s="24">
        <f t="shared" ref="X707:X770" si="196">W707*1.2</f>
        <v>332612.39999999997</v>
      </c>
      <c r="Y707" s="25">
        <f t="shared" ref="Y707:Y770" si="197">X707+(X707*0.075)</f>
        <v>357558.32999999996</v>
      </c>
      <c r="Z707" s="14">
        <v>323373</v>
      </c>
      <c r="AA707" s="24">
        <f t="shared" ref="AA707:AA770" si="198">Z707*1.2</f>
        <v>388047.6</v>
      </c>
      <c r="AB707" s="25">
        <f t="shared" ref="AB707:AB770" si="199">AA707+(AA707*0.075)</f>
        <v>417151.17</v>
      </c>
      <c r="AC707" s="14">
        <v>388047</v>
      </c>
      <c r="AD707" s="27">
        <f t="shared" ref="AD707:AD770" si="200">AC707*1.2</f>
        <v>465656.39999999997</v>
      </c>
      <c r="AE707" s="28">
        <f t="shared" ref="AE707:AE770" si="201">AD707+(AD707*0.075)</f>
        <v>500580.62999999995</v>
      </c>
    </row>
    <row r="708" spans="1:31" x14ac:dyDescent="0.25">
      <c r="A708" s="31">
        <v>295</v>
      </c>
      <c r="B708" s="12" t="s">
        <v>124</v>
      </c>
      <c r="C708" s="32" t="s">
        <v>458</v>
      </c>
      <c r="D708" s="23" t="str">
        <f t="shared" si="187"/>
        <v>CALABAR-YOLA</v>
      </c>
      <c r="E708" s="23" t="s">
        <v>159</v>
      </c>
      <c r="F708" s="23" t="str">
        <f>_xlfn.XLOOKUP(Table2[[#This Row],[State]],[1]!Table1[States],[1]!Table1[Geo Zones])</f>
        <v>North East</v>
      </c>
      <c r="G708" s="14">
        <v>1752</v>
      </c>
      <c r="H708" s="12">
        <v>0</v>
      </c>
      <c r="I708" s="24">
        <f t="shared" si="185"/>
        <v>0</v>
      </c>
      <c r="J708" s="25">
        <f t="shared" si="188"/>
        <v>0</v>
      </c>
      <c r="K708" s="12">
        <v>0</v>
      </c>
      <c r="L708" s="24">
        <f t="shared" si="186"/>
        <v>0</v>
      </c>
      <c r="M708" s="25">
        <f t="shared" si="189"/>
        <v>0</v>
      </c>
      <c r="N708" s="12">
        <v>0</v>
      </c>
      <c r="O708" s="24">
        <f t="shared" si="190"/>
        <v>0</v>
      </c>
      <c r="P708" s="25">
        <f t="shared" si="191"/>
        <v>0</v>
      </c>
      <c r="Q708" s="14">
        <v>320004</v>
      </c>
      <c r="R708" s="24">
        <f t="shared" si="192"/>
        <v>384004.8</v>
      </c>
      <c r="S708" s="25">
        <f t="shared" si="193"/>
        <v>412805.16</v>
      </c>
      <c r="T708" s="33">
        <v>516136</v>
      </c>
      <c r="U708" s="24">
        <f t="shared" si="194"/>
        <v>619363.19999999995</v>
      </c>
      <c r="V708" s="25">
        <f t="shared" si="195"/>
        <v>665815.43999999994</v>
      </c>
      <c r="W708" s="33">
        <v>619363</v>
      </c>
      <c r="X708" s="24">
        <f t="shared" si="196"/>
        <v>743235.6</v>
      </c>
      <c r="Y708" s="25">
        <f t="shared" si="197"/>
        <v>798978.27</v>
      </c>
      <c r="Z708" s="14">
        <v>722591</v>
      </c>
      <c r="AA708" s="24">
        <f t="shared" si="198"/>
        <v>867109.2</v>
      </c>
      <c r="AB708" s="25">
        <f t="shared" si="199"/>
        <v>932142.3899999999</v>
      </c>
      <c r="AC708" s="14">
        <v>867109</v>
      </c>
      <c r="AD708" s="27">
        <f t="shared" si="200"/>
        <v>1040530.7999999999</v>
      </c>
      <c r="AE708" s="28">
        <f t="shared" si="201"/>
        <v>1118570.6099999999</v>
      </c>
    </row>
    <row r="709" spans="1:31" x14ac:dyDescent="0.25">
      <c r="A709" s="31">
        <v>296</v>
      </c>
      <c r="B709" s="12" t="s">
        <v>124</v>
      </c>
      <c r="C709" s="32" t="s">
        <v>459</v>
      </c>
      <c r="D709" s="23" t="str">
        <f t="shared" si="187"/>
        <v>CALABAR-ZAKI BIAM</v>
      </c>
      <c r="E709" s="23" t="s">
        <v>167</v>
      </c>
      <c r="F709" s="23" t="str">
        <f>_xlfn.XLOOKUP(Table2[[#This Row],[State]],[1]!Table1[States],[1]!Table1[Geo Zones])</f>
        <v>North Central</v>
      </c>
      <c r="G709" s="14">
        <v>881</v>
      </c>
      <c r="H709" s="12">
        <v>0</v>
      </c>
      <c r="I709" s="24">
        <f t="shared" ref="I709:I772" si="202">H709*1.2</f>
        <v>0</v>
      </c>
      <c r="J709" s="25">
        <f t="shared" si="188"/>
        <v>0</v>
      </c>
      <c r="K709" s="12">
        <v>0</v>
      </c>
      <c r="L709" s="24">
        <f t="shared" ref="L709:L772" si="203">K709*1.2</f>
        <v>0</v>
      </c>
      <c r="M709" s="25">
        <f t="shared" si="189"/>
        <v>0</v>
      </c>
      <c r="N709" s="12">
        <v>0</v>
      </c>
      <c r="O709" s="24">
        <f t="shared" si="190"/>
        <v>0</v>
      </c>
      <c r="P709" s="25">
        <f t="shared" si="191"/>
        <v>0</v>
      </c>
      <c r="Q709" s="14">
        <v>203263</v>
      </c>
      <c r="R709" s="24">
        <f t="shared" si="192"/>
        <v>243915.59999999998</v>
      </c>
      <c r="S709" s="25">
        <f t="shared" si="193"/>
        <v>262209.26999999996</v>
      </c>
      <c r="T709" s="33">
        <v>327843</v>
      </c>
      <c r="U709" s="24">
        <f t="shared" si="194"/>
        <v>393411.6</v>
      </c>
      <c r="V709" s="25">
        <f t="shared" si="195"/>
        <v>422917.47</v>
      </c>
      <c r="W709" s="33">
        <v>393412</v>
      </c>
      <c r="X709" s="24">
        <f t="shared" si="196"/>
        <v>472094.39999999997</v>
      </c>
      <c r="Y709" s="25">
        <f t="shared" si="197"/>
        <v>507501.48</v>
      </c>
      <c r="Z709" s="14">
        <v>458981</v>
      </c>
      <c r="AA709" s="24">
        <f t="shared" si="198"/>
        <v>550777.19999999995</v>
      </c>
      <c r="AB709" s="25">
        <f t="shared" si="199"/>
        <v>592085.49</v>
      </c>
      <c r="AC709" s="14">
        <v>550777</v>
      </c>
      <c r="AD709" s="27">
        <f t="shared" si="200"/>
        <v>660932.4</v>
      </c>
      <c r="AE709" s="28">
        <f t="shared" si="201"/>
        <v>710502.33000000007</v>
      </c>
    </row>
    <row r="710" spans="1:31" x14ac:dyDescent="0.25">
      <c r="A710" s="31">
        <v>297</v>
      </c>
      <c r="B710" s="12" t="s">
        <v>124</v>
      </c>
      <c r="C710" s="32" t="s">
        <v>460</v>
      </c>
      <c r="D710" s="23" t="str">
        <f t="shared" si="187"/>
        <v>CALABAR-ZAMFARA</v>
      </c>
      <c r="E710" s="23" t="s">
        <v>173</v>
      </c>
      <c r="F710" s="23" t="str">
        <f>_xlfn.XLOOKUP(Table2[[#This Row],[State]],[1]!Table1[States],[1]!Table1[Geo Zones])</f>
        <v>North West</v>
      </c>
      <c r="G710" s="14">
        <v>2298</v>
      </c>
      <c r="H710" s="12">
        <v>0</v>
      </c>
      <c r="I710" s="24">
        <f t="shared" si="202"/>
        <v>0</v>
      </c>
      <c r="J710" s="25">
        <f t="shared" si="188"/>
        <v>0</v>
      </c>
      <c r="K710" s="12">
        <v>0</v>
      </c>
      <c r="L710" s="24">
        <f t="shared" si="203"/>
        <v>0</v>
      </c>
      <c r="M710" s="25">
        <f t="shared" si="189"/>
        <v>0</v>
      </c>
      <c r="N710" s="12">
        <v>0</v>
      </c>
      <c r="O710" s="24">
        <f t="shared" si="190"/>
        <v>0</v>
      </c>
      <c r="P710" s="25">
        <f t="shared" si="191"/>
        <v>0</v>
      </c>
      <c r="Q710" s="14">
        <v>361148</v>
      </c>
      <c r="R710" s="24">
        <f t="shared" si="192"/>
        <v>433377.6</v>
      </c>
      <c r="S710" s="25">
        <f t="shared" si="193"/>
        <v>465880.92</v>
      </c>
      <c r="T710" s="33">
        <v>582496</v>
      </c>
      <c r="U710" s="24">
        <f t="shared" si="194"/>
        <v>698995.19999999995</v>
      </c>
      <c r="V710" s="25">
        <f t="shared" si="195"/>
        <v>751419.84</v>
      </c>
      <c r="W710" s="33">
        <v>698996</v>
      </c>
      <c r="X710" s="24">
        <f t="shared" si="196"/>
        <v>838795.2</v>
      </c>
      <c r="Y710" s="25">
        <f t="shared" si="197"/>
        <v>901704.84</v>
      </c>
      <c r="Z710" s="14">
        <v>815495</v>
      </c>
      <c r="AA710" s="24">
        <f t="shared" si="198"/>
        <v>978594</v>
      </c>
      <c r="AB710" s="25">
        <f t="shared" si="199"/>
        <v>1051988.55</v>
      </c>
      <c r="AC710" s="14">
        <v>978594</v>
      </c>
      <c r="AD710" s="27">
        <f t="shared" si="200"/>
        <v>1174312.8</v>
      </c>
      <c r="AE710" s="28">
        <f t="shared" si="201"/>
        <v>1262386.26</v>
      </c>
    </row>
    <row r="711" spans="1:31" x14ac:dyDescent="0.25">
      <c r="A711" s="31">
        <v>298</v>
      </c>
      <c r="B711" s="12" t="s">
        <v>124</v>
      </c>
      <c r="C711" s="32" t="s">
        <v>461</v>
      </c>
      <c r="D711" s="23" t="str">
        <f t="shared" si="187"/>
        <v>CALABAR-ZARIA</v>
      </c>
      <c r="E711" s="23" t="s">
        <v>80</v>
      </c>
      <c r="F711" s="23" t="str">
        <f>_xlfn.XLOOKUP(Table2[[#This Row],[State]],[1]!Table1[States],[1]!Table1[Geo Zones])</f>
        <v>North West</v>
      </c>
      <c r="G711" s="14">
        <v>1840</v>
      </c>
      <c r="H711" s="12">
        <v>0</v>
      </c>
      <c r="I711" s="24">
        <f t="shared" si="202"/>
        <v>0</v>
      </c>
      <c r="J711" s="25">
        <f t="shared" si="188"/>
        <v>0</v>
      </c>
      <c r="K711" s="12">
        <v>0</v>
      </c>
      <c r="L711" s="24">
        <f t="shared" si="203"/>
        <v>0</v>
      </c>
      <c r="M711" s="25">
        <f t="shared" si="189"/>
        <v>0</v>
      </c>
      <c r="N711" s="12">
        <v>0</v>
      </c>
      <c r="O711" s="24">
        <f t="shared" si="190"/>
        <v>0</v>
      </c>
      <c r="P711" s="25">
        <f t="shared" si="191"/>
        <v>0</v>
      </c>
      <c r="Q711" s="14">
        <v>293490</v>
      </c>
      <c r="R711" s="24">
        <f t="shared" si="192"/>
        <v>352188</v>
      </c>
      <c r="S711" s="25">
        <f t="shared" si="193"/>
        <v>378602.1</v>
      </c>
      <c r="T711" s="33">
        <v>473371</v>
      </c>
      <c r="U711" s="24">
        <f t="shared" si="194"/>
        <v>568045.19999999995</v>
      </c>
      <c r="V711" s="25">
        <f t="shared" si="195"/>
        <v>610648.59</v>
      </c>
      <c r="W711" s="33">
        <v>568045</v>
      </c>
      <c r="X711" s="24">
        <f t="shared" si="196"/>
        <v>681654</v>
      </c>
      <c r="Y711" s="25">
        <f t="shared" si="197"/>
        <v>732778.05</v>
      </c>
      <c r="Z711" s="14">
        <v>662719</v>
      </c>
      <c r="AA711" s="24">
        <f t="shared" si="198"/>
        <v>795262.79999999993</v>
      </c>
      <c r="AB711" s="25">
        <f t="shared" si="199"/>
        <v>854907.50999999989</v>
      </c>
      <c r="AC711" s="14">
        <v>795263</v>
      </c>
      <c r="AD711" s="27">
        <f t="shared" si="200"/>
        <v>954315.6</v>
      </c>
      <c r="AE711" s="28">
        <f t="shared" si="201"/>
        <v>1025889.27</v>
      </c>
    </row>
    <row r="712" spans="1:31" x14ac:dyDescent="0.25">
      <c r="A712" s="31">
        <v>299</v>
      </c>
      <c r="B712" s="12" t="s">
        <v>124</v>
      </c>
      <c r="C712" s="32" t="s">
        <v>493</v>
      </c>
      <c r="D712" s="23" t="str">
        <f t="shared" si="187"/>
        <v>CALABAR-ZINGINGININWA</v>
      </c>
      <c r="E712" s="23" t="s">
        <v>468</v>
      </c>
      <c r="F712" s="23" t="str">
        <f>_xlfn.XLOOKUP(Table2[[#This Row],[State]],[1]!Table1[States],[1]!Table1[Geo Zones])</f>
        <v>South South</v>
      </c>
      <c r="G712" s="14">
        <v>1532</v>
      </c>
      <c r="H712" s="12">
        <v>0</v>
      </c>
      <c r="I712" s="24">
        <f t="shared" si="202"/>
        <v>0</v>
      </c>
      <c r="J712" s="25">
        <f t="shared" si="188"/>
        <v>0</v>
      </c>
      <c r="K712" s="12">
        <v>0</v>
      </c>
      <c r="L712" s="24">
        <f t="shared" si="203"/>
        <v>0</v>
      </c>
      <c r="M712" s="25">
        <f t="shared" si="189"/>
        <v>0</v>
      </c>
      <c r="N712" s="12">
        <v>0</v>
      </c>
      <c r="O712" s="24">
        <f t="shared" si="190"/>
        <v>0</v>
      </c>
      <c r="P712" s="25">
        <f t="shared" si="191"/>
        <v>0</v>
      </c>
      <c r="Q712" s="14">
        <v>276118</v>
      </c>
      <c r="R712" s="24">
        <f t="shared" si="192"/>
        <v>331341.59999999998</v>
      </c>
      <c r="S712" s="25">
        <f t="shared" si="193"/>
        <v>356192.22</v>
      </c>
      <c r="T712" s="33">
        <v>445352</v>
      </c>
      <c r="U712" s="24">
        <f t="shared" si="194"/>
        <v>534422.4</v>
      </c>
      <c r="V712" s="25">
        <f t="shared" si="195"/>
        <v>574504.08000000007</v>
      </c>
      <c r="W712" s="33">
        <v>534422</v>
      </c>
      <c r="X712" s="24">
        <f t="shared" si="196"/>
        <v>641306.4</v>
      </c>
      <c r="Y712" s="25">
        <f t="shared" si="197"/>
        <v>689404.38</v>
      </c>
      <c r="Z712" s="14">
        <v>623492</v>
      </c>
      <c r="AA712" s="24">
        <f t="shared" si="198"/>
        <v>748190.4</v>
      </c>
      <c r="AB712" s="25">
        <f t="shared" si="199"/>
        <v>804304.68</v>
      </c>
      <c r="AC712" s="14">
        <v>748191</v>
      </c>
      <c r="AD712" s="27">
        <f t="shared" si="200"/>
        <v>897829.2</v>
      </c>
      <c r="AE712" s="28">
        <f t="shared" si="201"/>
        <v>965166.3899999999</v>
      </c>
    </row>
    <row r="713" spans="1:31" x14ac:dyDescent="0.25">
      <c r="A713" s="31">
        <v>300</v>
      </c>
      <c r="B713" s="12" t="s">
        <v>124</v>
      </c>
      <c r="C713" s="32" t="s">
        <v>462</v>
      </c>
      <c r="D713" s="23" t="str">
        <f t="shared" si="187"/>
        <v>CALABAR-ZURU</v>
      </c>
      <c r="E713" s="23" t="s">
        <v>116</v>
      </c>
      <c r="F713" s="23" t="str">
        <f>_xlfn.XLOOKUP(Table2[[#This Row],[State]],[1]!Table1[States],[1]!Table1[Geo Zones])</f>
        <v>North West</v>
      </c>
      <c r="G713" s="14">
        <v>2118</v>
      </c>
      <c r="H713" s="12">
        <v>0</v>
      </c>
      <c r="I713" s="24">
        <f t="shared" si="202"/>
        <v>0</v>
      </c>
      <c r="J713" s="25">
        <f t="shared" si="188"/>
        <v>0</v>
      </c>
      <c r="K713" s="12">
        <v>0</v>
      </c>
      <c r="L713" s="24">
        <f t="shared" si="203"/>
        <v>0</v>
      </c>
      <c r="M713" s="25">
        <f t="shared" si="189"/>
        <v>0</v>
      </c>
      <c r="N713" s="12">
        <v>0</v>
      </c>
      <c r="O713" s="24">
        <f t="shared" si="190"/>
        <v>0</v>
      </c>
      <c r="P713" s="25">
        <f t="shared" si="191"/>
        <v>0</v>
      </c>
      <c r="Q713" s="14">
        <v>338290</v>
      </c>
      <c r="R713" s="24">
        <f t="shared" si="192"/>
        <v>405948</v>
      </c>
      <c r="S713" s="25">
        <f t="shared" si="193"/>
        <v>436394.1</v>
      </c>
      <c r="T713" s="33">
        <v>545630</v>
      </c>
      <c r="U713" s="24">
        <f t="shared" si="194"/>
        <v>654756</v>
      </c>
      <c r="V713" s="25">
        <f t="shared" si="195"/>
        <v>703862.7</v>
      </c>
      <c r="W713" s="33">
        <v>654756</v>
      </c>
      <c r="X713" s="24">
        <f t="shared" si="196"/>
        <v>785707.2</v>
      </c>
      <c r="Y713" s="25">
        <f t="shared" si="197"/>
        <v>844635.24</v>
      </c>
      <c r="Z713" s="14">
        <v>763881</v>
      </c>
      <c r="AA713" s="24">
        <f t="shared" si="198"/>
        <v>916657.2</v>
      </c>
      <c r="AB713" s="25">
        <f t="shared" si="199"/>
        <v>985406.49</v>
      </c>
      <c r="AC713" s="14">
        <v>916658</v>
      </c>
      <c r="AD713" s="27">
        <f t="shared" si="200"/>
        <v>1099989.5999999999</v>
      </c>
      <c r="AE713" s="28">
        <f t="shared" si="201"/>
        <v>1182488.8199999998</v>
      </c>
    </row>
    <row r="714" spans="1:31" x14ac:dyDescent="0.25">
      <c r="A714" s="22">
        <v>1</v>
      </c>
      <c r="B714" s="7" t="s">
        <v>177</v>
      </c>
      <c r="C714" s="34" t="s">
        <v>463</v>
      </c>
      <c r="D714" s="23" t="str">
        <f t="shared" si="187"/>
        <v>IBADAN-ABA</v>
      </c>
      <c r="E714" s="23" t="s">
        <v>16</v>
      </c>
      <c r="F714" s="23" t="str">
        <f>_xlfn.XLOOKUP(Table2[[#This Row],[State]],[1]!Table1[States],[1]!Table1[Geo Zones])</f>
        <v>South East</v>
      </c>
      <c r="G714" s="8">
        <v>1150</v>
      </c>
      <c r="H714" s="12">
        <v>0</v>
      </c>
      <c r="I714" s="24">
        <f t="shared" si="202"/>
        <v>0</v>
      </c>
      <c r="J714" s="25">
        <f t="shared" si="188"/>
        <v>0</v>
      </c>
      <c r="K714" s="12">
        <v>0</v>
      </c>
      <c r="L714" s="24">
        <f t="shared" si="203"/>
        <v>0</v>
      </c>
      <c r="M714" s="25">
        <f t="shared" si="189"/>
        <v>0</v>
      </c>
      <c r="N714" s="12">
        <v>0</v>
      </c>
      <c r="O714" s="24">
        <f t="shared" si="190"/>
        <v>0</v>
      </c>
      <c r="P714" s="25">
        <f t="shared" si="191"/>
        <v>0</v>
      </c>
      <c r="Q714" s="8">
        <v>218900</v>
      </c>
      <c r="R714" s="24">
        <f t="shared" si="192"/>
        <v>262680</v>
      </c>
      <c r="S714" s="25">
        <f t="shared" si="193"/>
        <v>282381</v>
      </c>
      <c r="T714" s="26">
        <v>353065</v>
      </c>
      <c r="U714" s="24">
        <f t="shared" si="194"/>
        <v>423678</v>
      </c>
      <c r="V714" s="25">
        <f t="shared" si="195"/>
        <v>455453.85</v>
      </c>
      <c r="W714" s="26">
        <v>423678</v>
      </c>
      <c r="X714" s="24">
        <f t="shared" si="196"/>
        <v>508413.6</v>
      </c>
      <c r="Y714" s="25">
        <f t="shared" si="197"/>
        <v>546544.62</v>
      </c>
      <c r="Z714" s="8">
        <v>494291</v>
      </c>
      <c r="AA714" s="24">
        <f t="shared" si="198"/>
        <v>593149.19999999995</v>
      </c>
      <c r="AB714" s="25">
        <f t="shared" si="199"/>
        <v>637635.3899999999</v>
      </c>
      <c r="AC714" s="8">
        <v>593149</v>
      </c>
      <c r="AD714" s="27">
        <f t="shared" si="200"/>
        <v>711778.79999999993</v>
      </c>
      <c r="AE714" s="28">
        <f t="shared" si="201"/>
        <v>765162.21</v>
      </c>
    </row>
    <row r="715" spans="1:31" x14ac:dyDescent="0.25">
      <c r="A715" s="22">
        <v>2</v>
      </c>
      <c r="B715" s="7" t="s">
        <v>177</v>
      </c>
      <c r="C715" s="34" t="s">
        <v>465</v>
      </c>
      <c r="D715" s="23" t="str">
        <f t="shared" si="187"/>
        <v>IBADAN-ABAGANA</v>
      </c>
      <c r="E715" s="23" t="s">
        <v>18</v>
      </c>
      <c r="F715" s="23" t="str">
        <f>_xlfn.XLOOKUP(Table2[[#This Row],[State]],[1]!Table1[States],[1]!Table1[Geo Zones])</f>
        <v>South East</v>
      </c>
      <c r="G715" s="8">
        <v>927</v>
      </c>
      <c r="H715" s="12">
        <v>0</v>
      </c>
      <c r="I715" s="24">
        <f t="shared" si="202"/>
        <v>0</v>
      </c>
      <c r="J715" s="25">
        <f t="shared" si="188"/>
        <v>0</v>
      </c>
      <c r="K715" s="12">
        <v>0</v>
      </c>
      <c r="L715" s="24">
        <f t="shared" si="203"/>
        <v>0</v>
      </c>
      <c r="M715" s="25">
        <f t="shared" si="189"/>
        <v>0</v>
      </c>
      <c r="N715" s="12">
        <v>0</v>
      </c>
      <c r="O715" s="24">
        <f t="shared" si="190"/>
        <v>0</v>
      </c>
      <c r="P715" s="25">
        <f t="shared" si="191"/>
        <v>0</v>
      </c>
      <c r="Q715" s="8">
        <v>199198</v>
      </c>
      <c r="R715" s="24">
        <f t="shared" si="192"/>
        <v>239037.59999999998</v>
      </c>
      <c r="S715" s="25">
        <f t="shared" si="193"/>
        <v>256965.41999999998</v>
      </c>
      <c r="T715" s="26">
        <v>321287</v>
      </c>
      <c r="U715" s="24">
        <f t="shared" si="194"/>
        <v>385544.39999999997</v>
      </c>
      <c r="V715" s="25">
        <f t="shared" si="195"/>
        <v>414460.23</v>
      </c>
      <c r="W715" s="26">
        <v>385544</v>
      </c>
      <c r="X715" s="24">
        <f t="shared" si="196"/>
        <v>462652.8</v>
      </c>
      <c r="Y715" s="25">
        <f t="shared" si="197"/>
        <v>497351.76</v>
      </c>
      <c r="Z715" s="8">
        <v>449801</v>
      </c>
      <c r="AA715" s="24">
        <f t="shared" si="198"/>
        <v>539761.19999999995</v>
      </c>
      <c r="AB715" s="25">
        <f t="shared" si="199"/>
        <v>580243.28999999992</v>
      </c>
      <c r="AC715" s="8">
        <v>539761</v>
      </c>
      <c r="AD715" s="27">
        <f t="shared" si="200"/>
        <v>647713.19999999995</v>
      </c>
      <c r="AE715" s="28">
        <f t="shared" si="201"/>
        <v>696291.69</v>
      </c>
    </row>
    <row r="716" spans="1:31" x14ac:dyDescent="0.25">
      <c r="A716" s="22">
        <v>3</v>
      </c>
      <c r="B716" s="7" t="s">
        <v>177</v>
      </c>
      <c r="C716" s="34" t="s">
        <v>19</v>
      </c>
      <c r="D716" s="23" t="str">
        <f t="shared" si="187"/>
        <v>IBADAN-ABAJI</v>
      </c>
      <c r="E716" s="23" t="s">
        <v>20</v>
      </c>
      <c r="F716" s="23" t="str">
        <f>_xlfn.XLOOKUP(Table2[[#This Row],[State]],[1]!Table1[States],[1]!Table1[Geo Zones])</f>
        <v>North Central</v>
      </c>
      <c r="G716" s="8">
        <v>960</v>
      </c>
      <c r="H716" s="12">
        <v>0</v>
      </c>
      <c r="I716" s="24">
        <f t="shared" si="202"/>
        <v>0</v>
      </c>
      <c r="J716" s="25">
        <f t="shared" si="188"/>
        <v>0</v>
      </c>
      <c r="K716" s="12">
        <v>0</v>
      </c>
      <c r="L716" s="24">
        <f t="shared" si="203"/>
        <v>0</v>
      </c>
      <c r="M716" s="25">
        <f t="shared" si="189"/>
        <v>0</v>
      </c>
      <c r="N716" s="12">
        <v>0</v>
      </c>
      <c r="O716" s="24">
        <f t="shared" si="190"/>
        <v>0</v>
      </c>
      <c r="P716" s="25">
        <f t="shared" si="191"/>
        <v>0</v>
      </c>
      <c r="Q716" s="8">
        <v>197281</v>
      </c>
      <c r="R716" s="24">
        <f t="shared" si="192"/>
        <v>236737.19999999998</v>
      </c>
      <c r="S716" s="25">
        <f t="shared" si="193"/>
        <v>254492.49</v>
      </c>
      <c r="T716" s="26">
        <v>318194</v>
      </c>
      <c r="U716" s="24">
        <f t="shared" si="194"/>
        <v>381832.8</v>
      </c>
      <c r="V716" s="25">
        <f t="shared" si="195"/>
        <v>410470.26</v>
      </c>
      <c r="W716" s="26">
        <v>381833</v>
      </c>
      <c r="X716" s="24">
        <f t="shared" si="196"/>
        <v>458199.6</v>
      </c>
      <c r="Y716" s="25">
        <f t="shared" si="197"/>
        <v>492564.56999999995</v>
      </c>
      <c r="Z716" s="8">
        <v>445472</v>
      </c>
      <c r="AA716" s="24">
        <f t="shared" si="198"/>
        <v>534566.40000000002</v>
      </c>
      <c r="AB716" s="25">
        <f t="shared" si="199"/>
        <v>574658.88</v>
      </c>
      <c r="AC716" s="8">
        <v>534567</v>
      </c>
      <c r="AD716" s="27">
        <f t="shared" si="200"/>
        <v>641480.4</v>
      </c>
      <c r="AE716" s="28">
        <f t="shared" si="201"/>
        <v>689591.43</v>
      </c>
    </row>
    <row r="717" spans="1:31" x14ac:dyDescent="0.25">
      <c r="A717" s="22">
        <v>4</v>
      </c>
      <c r="B717" s="7" t="s">
        <v>177</v>
      </c>
      <c r="C717" s="34" t="s">
        <v>21</v>
      </c>
      <c r="D717" s="23" t="str">
        <f t="shared" si="187"/>
        <v>IBADAN-ABAKALIKI</v>
      </c>
      <c r="E717" s="23" t="s">
        <v>22</v>
      </c>
      <c r="F717" s="23" t="str">
        <f>_xlfn.XLOOKUP(Table2[[#This Row],[State]],[1]!Table1[States],[1]!Table1[Geo Zones])</f>
        <v>South East</v>
      </c>
      <c r="G717" s="8">
        <v>1220</v>
      </c>
      <c r="H717" s="12">
        <v>0</v>
      </c>
      <c r="I717" s="24">
        <f t="shared" si="202"/>
        <v>0</v>
      </c>
      <c r="J717" s="25">
        <f t="shared" si="188"/>
        <v>0</v>
      </c>
      <c r="K717" s="12">
        <v>0</v>
      </c>
      <c r="L717" s="24">
        <f t="shared" si="203"/>
        <v>0</v>
      </c>
      <c r="M717" s="25">
        <f t="shared" si="189"/>
        <v>0</v>
      </c>
      <c r="N717" s="12">
        <v>0</v>
      </c>
      <c r="O717" s="24">
        <f t="shared" si="190"/>
        <v>0</v>
      </c>
      <c r="P717" s="25">
        <f t="shared" si="191"/>
        <v>0</v>
      </c>
      <c r="Q717" s="8">
        <v>233475</v>
      </c>
      <c r="R717" s="24">
        <f t="shared" si="192"/>
        <v>280170</v>
      </c>
      <c r="S717" s="25">
        <f t="shared" si="193"/>
        <v>301182.75</v>
      </c>
      <c r="T717" s="26">
        <v>376573</v>
      </c>
      <c r="U717" s="24">
        <f t="shared" si="194"/>
        <v>451887.6</v>
      </c>
      <c r="V717" s="25">
        <f t="shared" si="195"/>
        <v>485779.17</v>
      </c>
      <c r="W717" s="26">
        <v>451887</v>
      </c>
      <c r="X717" s="24">
        <f t="shared" si="196"/>
        <v>542264.4</v>
      </c>
      <c r="Y717" s="25">
        <f t="shared" si="197"/>
        <v>582934.23</v>
      </c>
      <c r="Z717" s="8">
        <v>527202</v>
      </c>
      <c r="AA717" s="24">
        <f t="shared" si="198"/>
        <v>632642.4</v>
      </c>
      <c r="AB717" s="25">
        <f t="shared" si="199"/>
        <v>680090.58000000007</v>
      </c>
      <c r="AC717" s="8">
        <v>632642</v>
      </c>
      <c r="AD717" s="27">
        <f t="shared" si="200"/>
        <v>759170.4</v>
      </c>
      <c r="AE717" s="28">
        <f t="shared" si="201"/>
        <v>816108.18</v>
      </c>
    </row>
    <row r="718" spans="1:31" x14ac:dyDescent="0.25">
      <c r="A718" s="22">
        <v>5</v>
      </c>
      <c r="B718" s="7" t="s">
        <v>177</v>
      </c>
      <c r="C718" s="34" t="s">
        <v>23</v>
      </c>
      <c r="D718" s="23" t="str">
        <f t="shared" si="187"/>
        <v>IBADAN-ABEJUKOLO</v>
      </c>
      <c r="E718" s="23" t="s">
        <v>24</v>
      </c>
      <c r="F718" s="23" t="str">
        <f>_xlfn.XLOOKUP(Table2[[#This Row],[State]],[1]!Table1[States],[1]!Table1[Geo Zones])</f>
        <v>North Central</v>
      </c>
      <c r="G718" s="8">
        <v>1022</v>
      </c>
      <c r="H718" s="12">
        <v>0</v>
      </c>
      <c r="I718" s="24">
        <f t="shared" si="202"/>
        <v>0</v>
      </c>
      <c r="J718" s="25">
        <f t="shared" si="188"/>
        <v>0</v>
      </c>
      <c r="K718" s="12">
        <v>0</v>
      </c>
      <c r="L718" s="24">
        <f t="shared" si="203"/>
        <v>0</v>
      </c>
      <c r="M718" s="25">
        <f t="shared" si="189"/>
        <v>0</v>
      </c>
      <c r="N718" s="12">
        <v>0</v>
      </c>
      <c r="O718" s="24">
        <f t="shared" si="190"/>
        <v>0</v>
      </c>
      <c r="P718" s="25">
        <f t="shared" si="191"/>
        <v>0</v>
      </c>
      <c r="Q718" s="8">
        <v>209176</v>
      </c>
      <c r="R718" s="24">
        <f t="shared" si="192"/>
        <v>251011.19999999998</v>
      </c>
      <c r="S718" s="25">
        <f t="shared" si="193"/>
        <v>269837.03999999998</v>
      </c>
      <c r="T718" s="26">
        <v>337381</v>
      </c>
      <c r="U718" s="24">
        <f t="shared" si="194"/>
        <v>404857.2</v>
      </c>
      <c r="V718" s="25">
        <f t="shared" si="195"/>
        <v>435221.49</v>
      </c>
      <c r="W718" s="26">
        <v>404857</v>
      </c>
      <c r="X718" s="24">
        <f t="shared" si="196"/>
        <v>485828.39999999997</v>
      </c>
      <c r="Y718" s="25">
        <f t="shared" si="197"/>
        <v>522265.52999999997</v>
      </c>
      <c r="Z718" s="8">
        <v>472333</v>
      </c>
      <c r="AA718" s="24">
        <f t="shared" si="198"/>
        <v>566799.6</v>
      </c>
      <c r="AB718" s="25">
        <f t="shared" si="199"/>
        <v>609309.56999999995</v>
      </c>
      <c r="AC718" s="8">
        <v>566800</v>
      </c>
      <c r="AD718" s="27">
        <f t="shared" si="200"/>
        <v>680160</v>
      </c>
      <c r="AE718" s="28">
        <f t="shared" si="201"/>
        <v>731172</v>
      </c>
    </row>
    <row r="719" spans="1:31" x14ac:dyDescent="0.25">
      <c r="A719" s="22">
        <v>6</v>
      </c>
      <c r="B719" s="7" t="s">
        <v>177</v>
      </c>
      <c r="C719" s="34" t="s">
        <v>25</v>
      </c>
      <c r="D719" s="23" t="str">
        <f t="shared" si="187"/>
        <v>IBADAN-ABEOKUTA</v>
      </c>
      <c r="E719" s="23" t="s">
        <v>26</v>
      </c>
      <c r="F719" s="23" t="str">
        <f>_xlfn.XLOOKUP(Table2[[#This Row],[State]],[1]!Table1[States],[1]!Table1[Geo Zones])</f>
        <v>South West</v>
      </c>
      <c r="G719" s="8">
        <v>160</v>
      </c>
      <c r="H719" s="12">
        <v>0</v>
      </c>
      <c r="I719" s="24">
        <f t="shared" si="202"/>
        <v>0</v>
      </c>
      <c r="J719" s="25">
        <f t="shared" si="188"/>
        <v>0</v>
      </c>
      <c r="K719" s="12">
        <v>0</v>
      </c>
      <c r="L719" s="24">
        <f t="shared" si="203"/>
        <v>0</v>
      </c>
      <c r="M719" s="25">
        <f t="shared" si="189"/>
        <v>0</v>
      </c>
      <c r="N719" s="12">
        <v>0</v>
      </c>
      <c r="O719" s="24">
        <f t="shared" si="190"/>
        <v>0</v>
      </c>
      <c r="P719" s="25">
        <f t="shared" si="191"/>
        <v>0</v>
      </c>
      <c r="Q719" s="8">
        <v>73567</v>
      </c>
      <c r="R719" s="24">
        <f t="shared" si="192"/>
        <v>88280.4</v>
      </c>
      <c r="S719" s="25">
        <f t="shared" si="193"/>
        <v>94901.43</v>
      </c>
      <c r="T719" s="26">
        <v>118657</v>
      </c>
      <c r="U719" s="24">
        <f t="shared" si="194"/>
        <v>142388.4</v>
      </c>
      <c r="V719" s="25">
        <f t="shared" si="195"/>
        <v>153067.53</v>
      </c>
      <c r="W719" s="26">
        <v>142388</v>
      </c>
      <c r="X719" s="24">
        <f t="shared" si="196"/>
        <v>170865.6</v>
      </c>
      <c r="Y719" s="25">
        <f t="shared" si="197"/>
        <v>183680.52000000002</v>
      </c>
      <c r="Z719" s="8">
        <v>166120</v>
      </c>
      <c r="AA719" s="24">
        <f t="shared" si="198"/>
        <v>199344</v>
      </c>
      <c r="AB719" s="25">
        <f t="shared" si="199"/>
        <v>214294.8</v>
      </c>
      <c r="AC719" s="8">
        <v>199344</v>
      </c>
      <c r="AD719" s="27">
        <f t="shared" si="200"/>
        <v>239212.79999999999</v>
      </c>
      <c r="AE719" s="28">
        <f t="shared" si="201"/>
        <v>257153.75999999998</v>
      </c>
    </row>
    <row r="720" spans="1:31" x14ac:dyDescent="0.25">
      <c r="A720" s="22">
        <v>7</v>
      </c>
      <c r="B720" s="7" t="s">
        <v>177</v>
      </c>
      <c r="C720" s="34" t="s">
        <v>27</v>
      </c>
      <c r="D720" s="23" t="str">
        <f t="shared" si="187"/>
        <v>IBADAN-ABRAKA</v>
      </c>
      <c r="E720" s="23" t="s">
        <v>28</v>
      </c>
      <c r="F720" s="23" t="str">
        <f>_xlfn.XLOOKUP(Table2[[#This Row],[State]],[1]!Table1[States],[1]!Table1[Geo Zones])</f>
        <v>South South</v>
      </c>
      <c r="G720" s="8">
        <v>840</v>
      </c>
      <c r="H720" s="12">
        <v>0</v>
      </c>
      <c r="I720" s="24">
        <f t="shared" si="202"/>
        <v>0</v>
      </c>
      <c r="J720" s="25">
        <f t="shared" si="188"/>
        <v>0</v>
      </c>
      <c r="K720" s="12">
        <v>0</v>
      </c>
      <c r="L720" s="24">
        <f t="shared" si="203"/>
        <v>0</v>
      </c>
      <c r="M720" s="25">
        <f t="shared" si="189"/>
        <v>0</v>
      </c>
      <c r="N720" s="12">
        <v>0</v>
      </c>
      <c r="O720" s="24">
        <f t="shared" si="190"/>
        <v>0</v>
      </c>
      <c r="P720" s="25">
        <f t="shared" si="191"/>
        <v>0</v>
      </c>
      <c r="Q720" s="8">
        <v>175545</v>
      </c>
      <c r="R720" s="24">
        <f t="shared" si="192"/>
        <v>210654</v>
      </c>
      <c r="S720" s="25">
        <f t="shared" si="193"/>
        <v>226453.05</v>
      </c>
      <c r="T720" s="26">
        <v>283138</v>
      </c>
      <c r="U720" s="24">
        <f t="shared" si="194"/>
        <v>339765.6</v>
      </c>
      <c r="V720" s="25">
        <f t="shared" si="195"/>
        <v>365248.01999999996</v>
      </c>
      <c r="W720" s="26">
        <v>339765</v>
      </c>
      <c r="X720" s="24">
        <f t="shared" si="196"/>
        <v>407718</v>
      </c>
      <c r="Y720" s="25">
        <f t="shared" si="197"/>
        <v>438296.85</v>
      </c>
      <c r="Z720" s="8">
        <v>396393</v>
      </c>
      <c r="AA720" s="24">
        <f t="shared" si="198"/>
        <v>475671.6</v>
      </c>
      <c r="AB720" s="25">
        <f t="shared" si="199"/>
        <v>511346.97</v>
      </c>
      <c r="AC720" s="8">
        <v>475671</v>
      </c>
      <c r="AD720" s="27">
        <f t="shared" si="200"/>
        <v>570805.19999999995</v>
      </c>
      <c r="AE720" s="28">
        <f t="shared" si="201"/>
        <v>613615.59</v>
      </c>
    </row>
    <row r="721" spans="1:31" x14ac:dyDescent="0.25">
      <c r="A721" s="22">
        <v>8</v>
      </c>
      <c r="B721" s="7" t="s">
        <v>177</v>
      </c>
      <c r="C721" s="34" t="s">
        <v>29</v>
      </c>
      <c r="D721" s="23" t="str">
        <f t="shared" si="187"/>
        <v>IBADAN-ABUJA</v>
      </c>
      <c r="E721" s="23" t="s">
        <v>20</v>
      </c>
      <c r="F721" s="23" t="str">
        <f>_xlfn.XLOOKUP(Table2[[#This Row],[State]],[1]!Table1[States],[1]!Table1[Geo Zones])</f>
        <v>North Central</v>
      </c>
      <c r="G721" s="8">
        <v>1200</v>
      </c>
      <c r="H721" s="12">
        <v>0</v>
      </c>
      <c r="I721" s="24">
        <f t="shared" si="202"/>
        <v>0</v>
      </c>
      <c r="J721" s="25">
        <f t="shared" si="188"/>
        <v>0</v>
      </c>
      <c r="K721" s="12">
        <v>0</v>
      </c>
      <c r="L721" s="24">
        <f t="shared" si="203"/>
        <v>0</v>
      </c>
      <c r="M721" s="25">
        <f t="shared" si="189"/>
        <v>0</v>
      </c>
      <c r="N721" s="12">
        <v>0</v>
      </c>
      <c r="O721" s="24">
        <f t="shared" si="190"/>
        <v>0</v>
      </c>
      <c r="P721" s="25">
        <f t="shared" si="191"/>
        <v>0</v>
      </c>
      <c r="Q721" s="8">
        <v>227909</v>
      </c>
      <c r="R721" s="24">
        <f t="shared" si="192"/>
        <v>273490.8</v>
      </c>
      <c r="S721" s="25">
        <f t="shared" si="193"/>
        <v>294002.61</v>
      </c>
      <c r="T721" s="26">
        <v>367594</v>
      </c>
      <c r="U721" s="24">
        <f t="shared" si="194"/>
        <v>441112.8</v>
      </c>
      <c r="V721" s="25">
        <f t="shared" si="195"/>
        <v>474196.26</v>
      </c>
      <c r="W721" s="26">
        <v>441113</v>
      </c>
      <c r="X721" s="24">
        <f t="shared" si="196"/>
        <v>529335.6</v>
      </c>
      <c r="Y721" s="25">
        <f t="shared" si="197"/>
        <v>569035.77</v>
      </c>
      <c r="Z721" s="8">
        <v>514632</v>
      </c>
      <c r="AA721" s="24">
        <f t="shared" si="198"/>
        <v>617558.4</v>
      </c>
      <c r="AB721" s="25">
        <f t="shared" si="199"/>
        <v>663875.28</v>
      </c>
      <c r="AC721" s="8">
        <v>617559</v>
      </c>
      <c r="AD721" s="27">
        <f t="shared" si="200"/>
        <v>741070.79999999993</v>
      </c>
      <c r="AE721" s="28">
        <f t="shared" si="201"/>
        <v>796651.10999999987</v>
      </c>
    </row>
    <row r="722" spans="1:31" x14ac:dyDescent="0.25">
      <c r="A722" s="22">
        <v>9</v>
      </c>
      <c r="B722" s="7" t="s">
        <v>177</v>
      </c>
      <c r="C722" s="34" t="s">
        <v>494</v>
      </c>
      <c r="D722" s="23" t="str">
        <f t="shared" si="187"/>
        <v>IBADAN-ADO EKITI</v>
      </c>
      <c r="E722" s="23" t="s">
        <v>36</v>
      </c>
      <c r="F722" s="23" t="str">
        <f>_xlfn.XLOOKUP(Table2[[#This Row],[State]],[1]!Table1[States],[1]!Table1[Geo Zones])</f>
        <v>South West</v>
      </c>
      <c r="G722" s="8">
        <v>400</v>
      </c>
      <c r="H722" s="12">
        <v>0</v>
      </c>
      <c r="I722" s="24">
        <f t="shared" si="202"/>
        <v>0</v>
      </c>
      <c r="J722" s="25">
        <f t="shared" si="188"/>
        <v>0</v>
      </c>
      <c r="K722" s="12">
        <v>0</v>
      </c>
      <c r="L722" s="24">
        <f t="shared" si="203"/>
        <v>0</v>
      </c>
      <c r="M722" s="25">
        <f t="shared" si="189"/>
        <v>0</v>
      </c>
      <c r="N722" s="12">
        <v>0</v>
      </c>
      <c r="O722" s="24">
        <f t="shared" si="190"/>
        <v>0</v>
      </c>
      <c r="P722" s="25">
        <f t="shared" si="191"/>
        <v>0</v>
      </c>
      <c r="Q722" s="8">
        <v>106424</v>
      </c>
      <c r="R722" s="24">
        <f t="shared" si="192"/>
        <v>127708.79999999999</v>
      </c>
      <c r="S722" s="25">
        <f t="shared" si="193"/>
        <v>137286.96</v>
      </c>
      <c r="T722" s="26">
        <v>171652</v>
      </c>
      <c r="U722" s="24">
        <f t="shared" si="194"/>
        <v>205982.4</v>
      </c>
      <c r="V722" s="25">
        <f t="shared" si="195"/>
        <v>221431.08</v>
      </c>
      <c r="W722" s="26">
        <v>205983</v>
      </c>
      <c r="X722" s="24">
        <f t="shared" si="196"/>
        <v>247179.59999999998</v>
      </c>
      <c r="Y722" s="25">
        <f t="shared" si="197"/>
        <v>265718.06999999995</v>
      </c>
      <c r="Z722" s="8">
        <v>240313</v>
      </c>
      <c r="AA722" s="24">
        <f t="shared" si="198"/>
        <v>288375.59999999998</v>
      </c>
      <c r="AB722" s="25">
        <f t="shared" si="199"/>
        <v>310003.76999999996</v>
      </c>
      <c r="AC722" s="8">
        <v>288376</v>
      </c>
      <c r="AD722" s="27">
        <f t="shared" si="200"/>
        <v>346051.2</v>
      </c>
      <c r="AE722" s="28">
        <f t="shared" si="201"/>
        <v>372005.04000000004</v>
      </c>
    </row>
    <row r="723" spans="1:31" x14ac:dyDescent="0.25">
      <c r="A723" s="22">
        <v>10</v>
      </c>
      <c r="B723" s="7" t="s">
        <v>177</v>
      </c>
      <c r="C723" s="34" t="s">
        <v>37</v>
      </c>
      <c r="D723" s="23" t="str">
        <f t="shared" si="187"/>
        <v>IBADAN-ADO ODO</v>
      </c>
      <c r="E723" s="23" t="s">
        <v>26</v>
      </c>
      <c r="F723" s="23" t="str">
        <f>_xlfn.XLOOKUP(Table2[[#This Row],[State]],[1]!Table1[States],[1]!Table1[Geo Zones])</f>
        <v>South West</v>
      </c>
      <c r="G723" s="8">
        <v>370</v>
      </c>
      <c r="H723" s="12">
        <v>0</v>
      </c>
      <c r="I723" s="24">
        <f t="shared" si="202"/>
        <v>0</v>
      </c>
      <c r="J723" s="25">
        <f t="shared" si="188"/>
        <v>0</v>
      </c>
      <c r="K723" s="12">
        <v>0</v>
      </c>
      <c r="L723" s="24">
        <f t="shared" si="203"/>
        <v>0</v>
      </c>
      <c r="M723" s="25">
        <f t="shared" si="189"/>
        <v>0</v>
      </c>
      <c r="N723" s="12">
        <v>0</v>
      </c>
      <c r="O723" s="24">
        <f t="shared" si="190"/>
        <v>0</v>
      </c>
      <c r="P723" s="25">
        <f t="shared" si="191"/>
        <v>0</v>
      </c>
      <c r="Q723" s="8">
        <v>94382</v>
      </c>
      <c r="R723" s="24">
        <f t="shared" si="192"/>
        <v>113258.4</v>
      </c>
      <c r="S723" s="25">
        <f t="shared" si="193"/>
        <v>121752.78</v>
      </c>
      <c r="T723" s="26">
        <v>152228</v>
      </c>
      <c r="U723" s="24">
        <f t="shared" si="194"/>
        <v>182673.6</v>
      </c>
      <c r="V723" s="25">
        <f t="shared" si="195"/>
        <v>196374.12</v>
      </c>
      <c r="W723" s="26">
        <v>182674</v>
      </c>
      <c r="X723" s="24">
        <f t="shared" si="196"/>
        <v>219208.8</v>
      </c>
      <c r="Y723" s="25">
        <f t="shared" si="197"/>
        <v>235649.46</v>
      </c>
      <c r="Z723" s="8">
        <v>213120</v>
      </c>
      <c r="AA723" s="24">
        <f t="shared" si="198"/>
        <v>255744</v>
      </c>
      <c r="AB723" s="25">
        <f t="shared" si="199"/>
        <v>274924.79999999999</v>
      </c>
      <c r="AC723" s="8">
        <v>255744</v>
      </c>
      <c r="AD723" s="27">
        <f t="shared" si="200"/>
        <v>306892.79999999999</v>
      </c>
      <c r="AE723" s="28">
        <f t="shared" si="201"/>
        <v>329909.76000000001</v>
      </c>
    </row>
    <row r="724" spans="1:31" x14ac:dyDescent="0.25">
      <c r="A724" s="22">
        <v>11</v>
      </c>
      <c r="B724" s="7" t="s">
        <v>177</v>
      </c>
      <c r="C724" s="34" t="s">
        <v>39</v>
      </c>
      <c r="D724" s="23" t="str">
        <f t="shared" si="187"/>
        <v>IBADAN-AGBARA</v>
      </c>
      <c r="E724" s="23" t="s">
        <v>26</v>
      </c>
      <c r="F724" s="23" t="str">
        <f>_xlfn.XLOOKUP(Table2[[#This Row],[State]],[1]!Table1[States],[1]!Table1[Geo Zones])</f>
        <v>South West</v>
      </c>
      <c r="G724" s="8">
        <v>330</v>
      </c>
      <c r="H724" s="12">
        <v>0</v>
      </c>
      <c r="I724" s="24">
        <f t="shared" si="202"/>
        <v>0</v>
      </c>
      <c r="J724" s="25">
        <f t="shared" si="188"/>
        <v>0</v>
      </c>
      <c r="K724" s="12">
        <v>0</v>
      </c>
      <c r="L724" s="24">
        <f t="shared" si="203"/>
        <v>0</v>
      </c>
      <c r="M724" s="25">
        <f t="shared" si="189"/>
        <v>0</v>
      </c>
      <c r="N724" s="12">
        <v>0</v>
      </c>
      <c r="O724" s="24">
        <f t="shared" si="190"/>
        <v>0</v>
      </c>
      <c r="P724" s="25">
        <f t="shared" si="191"/>
        <v>0</v>
      </c>
      <c r="Q724" s="8">
        <v>88687</v>
      </c>
      <c r="R724" s="24">
        <f t="shared" si="192"/>
        <v>106424.4</v>
      </c>
      <c r="S724" s="25">
        <f t="shared" si="193"/>
        <v>114406.23</v>
      </c>
      <c r="T724" s="26">
        <v>143043</v>
      </c>
      <c r="U724" s="24">
        <f t="shared" si="194"/>
        <v>171651.6</v>
      </c>
      <c r="V724" s="25">
        <f t="shared" si="195"/>
        <v>184525.47</v>
      </c>
      <c r="W724" s="26">
        <v>171652</v>
      </c>
      <c r="X724" s="24">
        <f t="shared" si="196"/>
        <v>205982.4</v>
      </c>
      <c r="Y724" s="25">
        <f t="shared" si="197"/>
        <v>221431.08</v>
      </c>
      <c r="Z724" s="8">
        <v>200261</v>
      </c>
      <c r="AA724" s="24">
        <f t="shared" si="198"/>
        <v>240313.19999999998</v>
      </c>
      <c r="AB724" s="25">
        <f t="shared" si="199"/>
        <v>258336.68999999997</v>
      </c>
      <c r="AC724" s="8">
        <v>240313</v>
      </c>
      <c r="AD724" s="27">
        <f t="shared" si="200"/>
        <v>288375.59999999998</v>
      </c>
      <c r="AE724" s="28">
        <f t="shared" si="201"/>
        <v>310003.76999999996</v>
      </c>
    </row>
    <row r="725" spans="1:31" x14ac:dyDescent="0.25">
      <c r="A725" s="22">
        <v>12</v>
      </c>
      <c r="B725" s="7" t="s">
        <v>177</v>
      </c>
      <c r="C725" s="34" t="s">
        <v>41</v>
      </c>
      <c r="D725" s="23" t="str">
        <f t="shared" si="187"/>
        <v>IBADAN-AGBOR</v>
      </c>
      <c r="E725" s="23" t="s">
        <v>28</v>
      </c>
      <c r="F725" s="23" t="str">
        <f>_xlfn.XLOOKUP(Table2[[#This Row],[State]],[1]!Table1[States],[1]!Table1[Geo Zones])</f>
        <v>South South</v>
      </c>
      <c r="G725" s="8">
        <v>720</v>
      </c>
      <c r="H725" s="12">
        <v>0</v>
      </c>
      <c r="I725" s="24">
        <f t="shared" si="202"/>
        <v>0</v>
      </c>
      <c r="J725" s="25">
        <f t="shared" si="188"/>
        <v>0</v>
      </c>
      <c r="K725" s="12">
        <v>0</v>
      </c>
      <c r="L725" s="24">
        <f t="shared" si="203"/>
        <v>0</v>
      </c>
      <c r="M725" s="25">
        <f t="shared" si="189"/>
        <v>0</v>
      </c>
      <c r="N725" s="12">
        <v>0</v>
      </c>
      <c r="O725" s="24">
        <f t="shared" si="190"/>
        <v>0</v>
      </c>
      <c r="P725" s="25">
        <f t="shared" si="191"/>
        <v>0</v>
      </c>
      <c r="Q725" s="8">
        <v>160670</v>
      </c>
      <c r="R725" s="24">
        <f t="shared" si="192"/>
        <v>192804</v>
      </c>
      <c r="S725" s="25">
        <f t="shared" si="193"/>
        <v>207264.3</v>
      </c>
      <c r="T725" s="26">
        <v>259145</v>
      </c>
      <c r="U725" s="24">
        <f t="shared" si="194"/>
        <v>310974</v>
      </c>
      <c r="V725" s="25">
        <f t="shared" si="195"/>
        <v>334297.05</v>
      </c>
      <c r="W725" s="26">
        <v>310974</v>
      </c>
      <c r="X725" s="24">
        <f t="shared" si="196"/>
        <v>373168.8</v>
      </c>
      <c r="Y725" s="25">
        <f t="shared" si="197"/>
        <v>401156.45999999996</v>
      </c>
      <c r="Z725" s="8">
        <v>362803</v>
      </c>
      <c r="AA725" s="24">
        <f t="shared" si="198"/>
        <v>435363.6</v>
      </c>
      <c r="AB725" s="25">
        <f t="shared" si="199"/>
        <v>468015.87</v>
      </c>
      <c r="AC725" s="8">
        <v>435364</v>
      </c>
      <c r="AD725" s="27">
        <f t="shared" si="200"/>
        <v>522436.8</v>
      </c>
      <c r="AE725" s="28">
        <f t="shared" si="201"/>
        <v>561619.55999999994</v>
      </c>
    </row>
    <row r="726" spans="1:31" x14ac:dyDescent="0.25">
      <c r="A726" s="22">
        <v>13</v>
      </c>
      <c r="B726" s="7" t="s">
        <v>177</v>
      </c>
      <c r="C726" s="34" t="s">
        <v>44</v>
      </c>
      <c r="D726" s="23" t="str">
        <f t="shared" si="187"/>
        <v>IBADAN-AGENEBODE</v>
      </c>
      <c r="E726" s="23" t="s">
        <v>45</v>
      </c>
      <c r="F726" s="23" t="str">
        <f>_xlfn.XLOOKUP(Table2[[#This Row],[State]],[1]!Table1[States],[1]!Table1[Geo Zones])</f>
        <v>South South</v>
      </c>
      <c r="G726" s="8">
        <v>760</v>
      </c>
      <c r="H726" s="12">
        <v>0</v>
      </c>
      <c r="I726" s="24">
        <f t="shared" si="202"/>
        <v>0</v>
      </c>
      <c r="J726" s="25">
        <f t="shared" si="188"/>
        <v>0</v>
      </c>
      <c r="K726" s="12">
        <v>0</v>
      </c>
      <c r="L726" s="24">
        <f t="shared" si="203"/>
        <v>0</v>
      </c>
      <c r="M726" s="25">
        <f t="shared" si="189"/>
        <v>0</v>
      </c>
      <c r="N726" s="12">
        <v>0</v>
      </c>
      <c r="O726" s="24">
        <f t="shared" si="190"/>
        <v>0</v>
      </c>
      <c r="P726" s="25">
        <f t="shared" si="191"/>
        <v>0</v>
      </c>
      <c r="Q726" s="8">
        <v>163534</v>
      </c>
      <c r="R726" s="24">
        <f t="shared" si="192"/>
        <v>196240.8</v>
      </c>
      <c r="S726" s="25">
        <f t="shared" si="193"/>
        <v>210958.86</v>
      </c>
      <c r="T726" s="26">
        <v>263765</v>
      </c>
      <c r="U726" s="24">
        <f t="shared" si="194"/>
        <v>316518</v>
      </c>
      <c r="V726" s="25">
        <f t="shared" si="195"/>
        <v>340256.85</v>
      </c>
      <c r="W726" s="26">
        <v>316518</v>
      </c>
      <c r="X726" s="24">
        <f t="shared" si="196"/>
        <v>379821.6</v>
      </c>
      <c r="Y726" s="25">
        <f t="shared" si="197"/>
        <v>408308.22</v>
      </c>
      <c r="Z726" s="8">
        <v>369271</v>
      </c>
      <c r="AA726" s="24">
        <f t="shared" si="198"/>
        <v>443125.2</v>
      </c>
      <c r="AB726" s="25">
        <f t="shared" si="199"/>
        <v>476359.59</v>
      </c>
      <c r="AC726" s="8">
        <v>443125</v>
      </c>
      <c r="AD726" s="27">
        <f t="shared" si="200"/>
        <v>531750</v>
      </c>
      <c r="AE726" s="28">
        <f t="shared" si="201"/>
        <v>571631.25</v>
      </c>
    </row>
    <row r="727" spans="1:31" x14ac:dyDescent="0.25">
      <c r="A727" s="22">
        <v>14</v>
      </c>
      <c r="B727" s="7" t="s">
        <v>177</v>
      </c>
      <c r="C727" s="34" t="s">
        <v>48</v>
      </c>
      <c r="D727" s="23" t="str">
        <f t="shared" si="187"/>
        <v>IBADAN-AGO-IWOYE</v>
      </c>
      <c r="E727" s="23" t="s">
        <v>26</v>
      </c>
      <c r="F727" s="23" t="str">
        <f>_xlfn.XLOOKUP(Table2[[#This Row],[State]],[1]!Table1[States],[1]!Table1[Geo Zones])</f>
        <v>South West</v>
      </c>
      <c r="G727" s="8">
        <v>120</v>
      </c>
      <c r="H727" s="12">
        <v>0</v>
      </c>
      <c r="I727" s="24">
        <f t="shared" si="202"/>
        <v>0</v>
      </c>
      <c r="J727" s="25">
        <f t="shared" si="188"/>
        <v>0</v>
      </c>
      <c r="K727" s="12">
        <v>0</v>
      </c>
      <c r="L727" s="24">
        <f t="shared" si="203"/>
        <v>0</v>
      </c>
      <c r="M727" s="25">
        <f t="shared" si="189"/>
        <v>0</v>
      </c>
      <c r="N727" s="12">
        <v>0</v>
      </c>
      <c r="O727" s="24">
        <f t="shared" si="190"/>
        <v>0</v>
      </c>
      <c r="P727" s="25">
        <f t="shared" si="191"/>
        <v>0</v>
      </c>
      <c r="Q727" s="8">
        <v>63192</v>
      </c>
      <c r="R727" s="24">
        <f t="shared" si="192"/>
        <v>75830.399999999994</v>
      </c>
      <c r="S727" s="25">
        <f t="shared" si="193"/>
        <v>81517.679999999993</v>
      </c>
      <c r="T727" s="26">
        <v>101923</v>
      </c>
      <c r="U727" s="24">
        <f t="shared" si="194"/>
        <v>122307.59999999999</v>
      </c>
      <c r="V727" s="25">
        <f t="shared" si="195"/>
        <v>131480.66999999998</v>
      </c>
      <c r="W727" s="26">
        <v>122308</v>
      </c>
      <c r="X727" s="24">
        <f t="shared" si="196"/>
        <v>146769.60000000001</v>
      </c>
      <c r="Y727" s="25">
        <f t="shared" si="197"/>
        <v>157777.32</v>
      </c>
      <c r="Z727" s="8">
        <v>142693</v>
      </c>
      <c r="AA727" s="24">
        <f t="shared" si="198"/>
        <v>171231.6</v>
      </c>
      <c r="AB727" s="25">
        <f t="shared" si="199"/>
        <v>184073.97</v>
      </c>
      <c r="AC727" s="8">
        <v>171231</v>
      </c>
      <c r="AD727" s="27">
        <f t="shared" si="200"/>
        <v>205477.19999999998</v>
      </c>
      <c r="AE727" s="28">
        <f t="shared" si="201"/>
        <v>220887.99</v>
      </c>
    </row>
    <row r="728" spans="1:31" x14ac:dyDescent="0.25">
      <c r="A728" s="22">
        <v>15</v>
      </c>
      <c r="B728" s="7" t="s">
        <v>177</v>
      </c>
      <c r="C728" s="34" t="s">
        <v>467</v>
      </c>
      <c r="D728" s="23" t="str">
        <f t="shared" si="187"/>
        <v>IBADAN-AGULERI</v>
      </c>
      <c r="E728" s="23" t="s">
        <v>18</v>
      </c>
      <c r="F728" s="23" t="str">
        <f>_xlfn.XLOOKUP(Table2[[#This Row],[State]],[1]!Table1[States],[1]!Table1[Geo Zones])</f>
        <v>South East</v>
      </c>
      <c r="G728" s="8">
        <v>935</v>
      </c>
      <c r="H728" s="12">
        <v>0</v>
      </c>
      <c r="I728" s="24">
        <f t="shared" si="202"/>
        <v>0</v>
      </c>
      <c r="J728" s="25">
        <f t="shared" si="188"/>
        <v>0</v>
      </c>
      <c r="K728" s="12">
        <v>0</v>
      </c>
      <c r="L728" s="24">
        <f t="shared" si="203"/>
        <v>0</v>
      </c>
      <c r="M728" s="25">
        <f t="shared" si="189"/>
        <v>0</v>
      </c>
      <c r="N728" s="12">
        <v>0</v>
      </c>
      <c r="O728" s="24">
        <f t="shared" si="190"/>
        <v>0</v>
      </c>
      <c r="P728" s="25">
        <f t="shared" si="191"/>
        <v>0</v>
      </c>
      <c r="Q728" s="8">
        <v>199198</v>
      </c>
      <c r="R728" s="24">
        <f t="shared" si="192"/>
        <v>239037.59999999998</v>
      </c>
      <c r="S728" s="25">
        <f t="shared" si="193"/>
        <v>256965.41999999998</v>
      </c>
      <c r="T728" s="26">
        <v>321287</v>
      </c>
      <c r="U728" s="24">
        <f t="shared" si="194"/>
        <v>385544.39999999997</v>
      </c>
      <c r="V728" s="25">
        <f t="shared" si="195"/>
        <v>414460.23</v>
      </c>
      <c r="W728" s="26">
        <v>385544</v>
      </c>
      <c r="X728" s="24">
        <f t="shared" si="196"/>
        <v>462652.8</v>
      </c>
      <c r="Y728" s="25">
        <f t="shared" si="197"/>
        <v>497351.76</v>
      </c>
      <c r="Z728" s="8">
        <v>449801</v>
      </c>
      <c r="AA728" s="24">
        <f t="shared" si="198"/>
        <v>539761.19999999995</v>
      </c>
      <c r="AB728" s="25">
        <f t="shared" si="199"/>
        <v>580243.28999999992</v>
      </c>
      <c r="AC728" s="8">
        <v>539761</v>
      </c>
      <c r="AD728" s="27">
        <f t="shared" si="200"/>
        <v>647713.19999999995</v>
      </c>
      <c r="AE728" s="28">
        <f t="shared" si="201"/>
        <v>696291.69</v>
      </c>
    </row>
    <row r="729" spans="1:31" x14ac:dyDescent="0.25">
      <c r="A729" s="22">
        <v>16</v>
      </c>
      <c r="B729" s="7" t="s">
        <v>177</v>
      </c>
      <c r="C729" s="34" t="s">
        <v>51</v>
      </c>
      <c r="D729" s="23" t="str">
        <f t="shared" si="187"/>
        <v>IBADAN-AGULU</v>
      </c>
      <c r="E729" s="23" t="s">
        <v>18</v>
      </c>
      <c r="F729" s="23" t="str">
        <f>_xlfn.XLOOKUP(Table2[[#This Row],[State]],[1]!Table1[States],[1]!Table1[Geo Zones])</f>
        <v>South East</v>
      </c>
      <c r="G729" s="8">
        <v>975</v>
      </c>
      <c r="H729" s="12">
        <v>0</v>
      </c>
      <c r="I729" s="24">
        <f t="shared" si="202"/>
        <v>0</v>
      </c>
      <c r="J729" s="25">
        <f t="shared" si="188"/>
        <v>0</v>
      </c>
      <c r="K729" s="12">
        <v>0</v>
      </c>
      <c r="L729" s="24">
        <f t="shared" si="203"/>
        <v>0</v>
      </c>
      <c r="M729" s="25">
        <f t="shared" si="189"/>
        <v>0</v>
      </c>
      <c r="N729" s="12">
        <v>0</v>
      </c>
      <c r="O729" s="24">
        <f t="shared" si="190"/>
        <v>0</v>
      </c>
      <c r="P729" s="25">
        <f t="shared" si="191"/>
        <v>0</v>
      </c>
      <c r="Q729" s="8">
        <v>202339</v>
      </c>
      <c r="R729" s="24">
        <f t="shared" si="192"/>
        <v>242806.8</v>
      </c>
      <c r="S729" s="25">
        <f t="shared" si="193"/>
        <v>261017.31</v>
      </c>
      <c r="T729" s="26">
        <v>326353</v>
      </c>
      <c r="U729" s="24">
        <f t="shared" si="194"/>
        <v>391623.6</v>
      </c>
      <c r="V729" s="25">
        <f t="shared" si="195"/>
        <v>420995.37</v>
      </c>
      <c r="W729" s="26">
        <v>391624</v>
      </c>
      <c r="X729" s="24">
        <f t="shared" si="196"/>
        <v>469948.8</v>
      </c>
      <c r="Y729" s="25">
        <f t="shared" si="197"/>
        <v>505194.95999999996</v>
      </c>
      <c r="Z729" s="8">
        <v>456895</v>
      </c>
      <c r="AA729" s="24">
        <f t="shared" si="198"/>
        <v>548274</v>
      </c>
      <c r="AB729" s="25">
        <f t="shared" si="199"/>
        <v>589394.55000000005</v>
      </c>
      <c r="AC729" s="8">
        <v>548273</v>
      </c>
      <c r="AD729" s="27">
        <f t="shared" si="200"/>
        <v>657927.6</v>
      </c>
      <c r="AE729" s="28">
        <f t="shared" si="201"/>
        <v>707272.16999999993</v>
      </c>
    </row>
    <row r="730" spans="1:31" x14ac:dyDescent="0.25">
      <c r="A730" s="22">
        <v>17</v>
      </c>
      <c r="B730" s="7" t="s">
        <v>177</v>
      </c>
      <c r="C730" s="34" t="s">
        <v>52</v>
      </c>
      <c r="D730" s="23" t="str">
        <f t="shared" si="187"/>
        <v>IBADAN-AHOADA</v>
      </c>
      <c r="E730" s="23" t="s">
        <v>53</v>
      </c>
      <c r="F730" s="23" t="str">
        <f>_xlfn.XLOOKUP(Table2[[#This Row],[State]],[1]!Table1[States],[1]!Table1[Geo Zones])</f>
        <v>South South</v>
      </c>
      <c r="G730" s="8">
        <v>1200</v>
      </c>
      <c r="H730" s="12">
        <v>0</v>
      </c>
      <c r="I730" s="24">
        <f t="shared" si="202"/>
        <v>0</v>
      </c>
      <c r="J730" s="25">
        <f t="shared" si="188"/>
        <v>0</v>
      </c>
      <c r="K730" s="12">
        <v>0</v>
      </c>
      <c r="L730" s="24">
        <f t="shared" si="203"/>
        <v>0</v>
      </c>
      <c r="M730" s="25">
        <f t="shared" si="189"/>
        <v>0</v>
      </c>
      <c r="N730" s="12">
        <v>0</v>
      </c>
      <c r="O730" s="24">
        <f t="shared" si="190"/>
        <v>0</v>
      </c>
      <c r="P730" s="25">
        <f t="shared" si="191"/>
        <v>0</v>
      </c>
      <c r="Q730" s="8">
        <v>233752</v>
      </c>
      <c r="R730" s="24">
        <f t="shared" si="192"/>
        <v>280502.39999999997</v>
      </c>
      <c r="S730" s="25">
        <f t="shared" si="193"/>
        <v>301540.07999999996</v>
      </c>
      <c r="T730" s="26">
        <v>377020</v>
      </c>
      <c r="U730" s="24">
        <f t="shared" si="194"/>
        <v>452424</v>
      </c>
      <c r="V730" s="25">
        <f t="shared" si="195"/>
        <v>486355.8</v>
      </c>
      <c r="W730" s="26">
        <v>452424</v>
      </c>
      <c r="X730" s="24">
        <f t="shared" si="196"/>
        <v>542908.79999999993</v>
      </c>
      <c r="Y730" s="25">
        <f t="shared" si="197"/>
        <v>583626.96</v>
      </c>
      <c r="Z730" s="8">
        <v>527828</v>
      </c>
      <c r="AA730" s="24">
        <f t="shared" si="198"/>
        <v>633393.6</v>
      </c>
      <c r="AB730" s="25">
        <f t="shared" si="199"/>
        <v>680898.12</v>
      </c>
      <c r="AC730" s="8">
        <v>633394</v>
      </c>
      <c r="AD730" s="27">
        <f t="shared" si="200"/>
        <v>760072.79999999993</v>
      </c>
      <c r="AE730" s="28">
        <f t="shared" si="201"/>
        <v>817078.25999999989</v>
      </c>
    </row>
    <row r="731" spans="1:31" x14ac:dyDescent="0.25">
      <c r="A731" s="22">
        <v>18</v>
      </c>
      <c r="B731" s="7" t="s">
        <v>177</v>
      </c>
      <c r="C731" s="34" t="s">
        <v>58</v>
      </c>
      <c r="D731" s="23" t="str">
        <f t="shared" si="187"/>
        <v>IBADAN-AJAOKUTA</v>
      </c>
      <c r="E731" s="23" t="s">
        <v>24</v>
      </c>
      <c r="F731" s="23" t="str">
        <f>_xlfn.XLOOKUP(Table2[[#This Row],[State]],[1]!Table1[States],[1]!Table1[Geo Zones])</f>
        <v>North Central</v>
      </c>
      <c r="G731" s="8">
        <v>770</v>
      </c>
      <c r="H731" s="12">
        <v>0</v>
      </c>
      <c r="I731" s="24">
        <f t="shared" si="202"/>
        <v>0</v>
      </c>
      <c r="J731" s="25">
        <f t="shared" si="188"/>
        <v>0</v>
      </c>
      <c r="K731" s="12">
        <v>0</v>
      </c>
      <c r="L731" s="24">
        <f t="shared" si="203"/>
        <v>0</v>
      </c>
      <c r="M731" s="25">
        <f t="shared" si="189"/>
        <v>0</v>
      </c>
      <c r="N731" s="12">
        <v>0</v>
      </c>
      <c r="O731" s="24">
        <f t="shared" si="190"/>
        <v>0</v>
      </c>
      <c r="P731" s="25">
        <f t="shared" si="191"/>
        <v>0</v>
      </c>
      <c r="Q731" s="8">
        <v>168154</v>
      </c>
      <c r="R731" s="24">
        <f t="shared" si="192"/>
        <v>201784.8</v>
      </c>
      <c r="S731" s="25">
        <f t="shared" si="193"/>
        <v>216918.65999999997</v>
      </c>
      <c r="T731" s="26">
        <v>271216</v>
      </c>
      <c r="U731" s="24">
        <f t="shared" si="194"/>
        <v>325459.20000000001</v>
      </c>
      <c r="V731" s="25">
        <f t="shared" si="195"/>
        <v>349868.64</v>
      </c>
      <c r="W731" s="26">
        <v>325459</v>
      </c>
      <c r="X731" s="24">
        <f t="shared" si="196"/>
        <v>390550.8</v>
      </c>
      <c r="Y731" s="25">
        <f t="shared" si="197"/>
        <v>419842.11</v>
      </c>
      <c r="Z731" s="8">
        <v>379702</v>
      </c>
      <c r="AA731" s="24">
        <f t="shared" si="198"/>
        <v>455642.39999999997</v>
      </c>
      <c r="AB731" s="25">
        <f t="shared" si="199"/>
        <v>489815.57999999996</v>
      </c>
      <c r="AC731" s="8">
        <v>455643</v>
      </c>
      <c r="AD731" s="27">
        <f t="shared" si="200"/>
        <v>546771.6</v>
      </c>
      <c r="AE731" s="28">
        <f t="shared" si="201"/>
        <v>587779.47</v>
      </c>
    </row>
    <row r="732" spans="1:31" x14ac:dyDescent="0.25">
      <c r="A732" s="22">
        <v>19</v>
      </c>
      <c r="B732" s="7" t="s">
        <v>177</v>
      </c>
      <c r="C732" s="34" t="s">
        <v>59</v>
      </c>
      <c r="D732" s="23" t="str">
        <f t="shared" si="187"/>
        <v>IBADAN-AJEBANDELE</v>
      </c>
      <c r="E732" s="23" t="s">
        <v>60</v>
      </c>
      <c r="F732" s="23" t="str">
        <f>_xlfn.XLOOKUP(Table2[[#This Row],[State]],[1]!Table1[States],[1]!Table1[Geo Zones])</f>
        <v>South West</v>
      </c>
      <c r="G732" s="8">
        <v>325</v>
      </c>
      <c r="H732" s="12">
        <v>0</v>
      </c>
      <c r="I732" s="24">
        <f t="shared" si="202"/>
        <v>0</v>
      </c>
      <c r="J732" s="25">
        <f t="shared" si="188"/>
        <v>0</v>
      </c>
      <c r="K732" s="12">
        <v>0</v>
      </c>
      <c r="L732" s="24">
        <f t="shared" si="203"/>
        <v>0</v>
      </c>
      <c r="M732" s="25">
        <f t="shared" si="189"/>
        <v>0</v>
      </c>
      <c r="N732" s="12">
        <v>0</v>
      </c>
      <c r="O732" s="24">
        <f t="shared" si="190"/>
        <v>0</v>
      </c>
      <c r="P732" s="25">
        <f t="shared" si="191"/>
        <v>0</v>
      </c>
      <c r="Q732" s="8">
        <v>88687</v>
      </c>
      <c r="R732" s="24">
        <f t="shared" si="192"/>
        <v>106424.4</v>
      </c>
      <c r="S732" s="25">
        <f t="shared" si="193"/>
        <v>114406.23</v>
      </c>
      <c r="T732" s="26">
        <v>143043</v>
      </c>
      <c r="U732" s="24">
        <f t="shared" si="194"/>
        <v>171651.6</v>
      </c>
      <c r="V732" s="25">
        <f t="shared" si="195"/>
        <v>184525.47</v>
      </c>
      <c r="W732" s="26">
        <v>171652</v>
      </c>
      <c r="X732" s="24">
        <f t="shared" si="196"/>
        <v>205982.4</v>
      </c>
      <c r="Y732" s="25">
        <f t="shared" si="197"/>
        <v>221431.08</v>
      </c>
      <c r="Z732" s="8">
        <v>200261</v>
      </c>
      <c r="AA732" s="24">
        <f t="shared" si="198"/>
        <v>240313.19999999998</v>
      </c>
      <c r="AB732" s="25">
        <f t="shared" si="199"/>
        <v>258336.68999999997</v>
      </c>
      <c r="AC732" s="8">
        <v>240313</v>
      </c>
      <c r="AD732" s="27">
        <f t="shared" si="200"/>
        <v>288375.59999999998</v>
      </c>
      <c r="AE732" s="28">
        <f t="shared" si="201"/>
        <v>310003.76999999996</v>
      </c>
    </row>
    <row r="733" spans="1:31" x14ac:dyDescent="0.25">
      <c r="A733" s="22">
        <v>20</v>
      </c>
      <c r="B733" s="7" t="s">
        <v>177</v>
      </c>
      <c r="C733" s="34" t="s">
        <v>63</v>
      </c>
      <c r="D733" s="23" t="str">
        <f t="shared" si="187"/>
        <v>IBADAN-AKOKO-EDO</v>
      </c>
      <c r="E733" s="23" t="s">
        <v>45</v>
      </c>
      <c r="F733" s="23" t="str">
        <f>_xlfn.XLOOKUP(Table2[[#This Row],[State]],[1]!Table1[States],[1]!Table1[Geo Zones])</f>
        <v>South South</v>
      </c>
      <c r="G733" s="8">
        <v>360</v>
      </c>
      <c r="H733" s="12">
        <v>0</v>
      </c>
      <c r="I733" s="24">
        <f t="shared" si="202"/>
        <v>0</v>
      </c>
      <c r="J733" s="25">
        <f t="shared" si="188"/>
        <v>0</v>
      </c>
      <c r="K733" s="12">
        <v>0</v>
      </c>
      <c r="L733" s="24">
        <f t="shared" si="203"/>
        <v>0</v>
      </c>
      <c r="M733" s="25">
        <f t="shared" si="189"/>
        <v>0</v>
      </c>
      <c r="N733" s="12">
        <v>0</v>
      </c>
      <c r="O733" s="24">
        <f t="shared" si="190"/>
        <v>0</v>
      </c>
      <c r="P733" s="25">
        <f t="shared" si="191"/>
        <v>0</v>
      </c>
      <c r="Q733" s="8">
        <v>94382</v>
      </c>
      <c r="R733" s="24">
        <f t="shared" si="192"/>
        <v>113258.4</v>
      </c>
      <c r="S733" s="25">
        <f t="shared" si="193"/>
        <v>121752.78</v>
      </c>
      <c r="T733" s="26">
        <v>152228</v>
      </c>
      <c r="U733" s="24">
        <f t="shared" si="194"/>
        <v>182673.6</v>
      </c>
      <c r="V733" s="25">
        <f t="shared" si="195"/>
        <v>196374.12</v>
      </c>
      <c r="W733" s="26">
        <v>182674</v>
      </c>
      <c r="X733" s="24">
        <f t="shared" si="196"/>
        <v>219208.8</v>
      </c>
      <c r="Y733" s="25">
        <f t="shared" si="197"/>
        <v>235649.46</v>
      </c>
      <c r="Z733" s="8">
        <v>213120</v>
      </c>
      <c r="AA733" s="24">
        <f t="shared" si="198"/>
        <v>255744</v>
      </c>
      <c r="AB733" s="25">
        <f t="shared" si="199"/>
        <v>274924.79999999999</v>
      </c>
      <c r="AC733" s="8">
        <v>255744</v>
      </c>
      <c r="AD733" s="27">
        <f t="shared" si="200"/>
        <v>306892.79999999999</v>
      </c>
      <c r="AE733" s="28">
        <f t="shared" si="201"/>
        <v>329909.76000000001</v>
      </c>
    </row>
    <row r="734" spans="1:31" x14ac:dyDescent="0.25">
      <c r="A734" s="22">
        <v>21</v>
      </c>
      <c r="B734" s="7" t="s">
        <v>177</v>
      </c>
      <c r="C734" s="34" t="s">
        <v>64</v>
      </c>
      <c r="D734" s="23" t="str">
        <f t="shared" si="187"/>
        <v>IBADAN-AKURE</v>
      </c>
      <c r="E734" s="23" t="s">
        <v>60</v>
      </c>
      <c r="F734" s="23" t="str">
        <f>_xlfn.XLOOKUP(Table2[[#This Row],[State]],[1]!Table1[States],[1]!Table1[Geo Zones])</f>
        <v>South West</v>
      </c>
      <c r="G734" s="8">
        <v>360</v>
      </c>
      <c r="H734" s="12">
        <v>0</v>
      </c>
      <c r="I734" s="24">
        <f t="shared" si="202"/>
        <v>0</v>
      </c>
      <c r="J734" s="25">
        <f t="shared" si="188"/>
        <v>0</v>
      </c>
      <c r="K734" s="12">
        <v>0</v>
      </c>
      <c r="L734" s="24">
        <f t="shared" si="203"/>
        <v>0</v>
      </c>
      <c r="M734" s="25">
        <f t="shared" si="189"/>
        <v>0</v>
      </c>
      <c r="N734" s="12">
        <v>0</v>
      </c>
      <c r="O734" s="24">
        <f t="shared" si="190"/>
        <v>0</v>
      </c>
      <c r="P734" s="25">
        <f t="shared" si="191"/>
        <v>0</v>
      </c>
      <c r="Q734" s="8">
        <v>94382</v>
      </c>
      <c r="R734" s="24">
        <f t="shared" si="192"/>
        <v>113258.4</v>
      </c>
      <c r="S734" s="25">
        <f t="shared" si="193"/>
        <v>121752.78</v>
      </c>
      <c r="T734" s="26">
        <v>152228</v>
      </c>
      <c r="U734" s="24">
        <f t="shared" si="194"/>
        <v>182673.6</v>
      </c>
      <c r="V734" s="25">
        <f t="shared" si="195"/>
        <v>196374.12</v>
      </c>
      <c r="W734" s="26">
        <v>182674</v>
      </c>
      <c r="X734" s="24">
        <f t="shared" si="196"/>
        <v>219208.8</v>
      </c>
      <c r="Y734" s="25">
        <f t="shared" si="197"/>
        <v>235649.46</v>
      </c>
      <c r="Z734" s="8">
        <v>213120</v>
      </c>
      <c r="AA734" s="24">
        <f t="shared" si="198"/>
        <v>255744</v>
      </c>
      <c r="AB734" s="25">
        <f t="shared" si="199"/>
        <v>274924.79999999999</v>
      </c>
      <c r="AC734" s="8">
        <v>255744</v>
      </c>
      <c r="AD734" s="27">
        <f t="shared" si="200"/>
        <v>306892.79999999999</v>
      </c>
      <c r="AE734" s="28">
        <f t="shared" si="201"/>
        <v>329909.76000000001</v>
      </c>
    </row>
    <row r="735" spans="1:31" x14ac:dyDescent="0.25">
      <c r="A735" s="22">
        <v>22</v>
      </c>
      <c r="B735" s="7" t="s">
        <v>177</v>
      </c>
      <c r="C735" s="34" t="s">
        <v>66</v>
      </c>
      <c r="D735" s="23" t="str">
        <f t="shared" si="187"/>
        <v>IBADAN-AKWANGA</v>
      </c>
      <c r="E735" s="23" t="s">
        <v>67</v>
      </c>
      <c r="F735" s="23" t="str">
        <f>_xlfn.XLOOKUP(Table2[[#This Row],[State]],[1]!Table1[States],[1]!Table1[Geo Zones])</f>
        <v>North Central</v>
      </c>
      <c r="G735" s="8">
        <v>1430</v>
      </c>
      <c r="H735" s="12">
        <v>0</v>
      </c>
      <c r="I735" s="24">
        <f t="shared" si="202"/>
        <v>0</v>
      </c>
      <c r="J735" s="25">
        <f t="shared" si="188"/>
        <v>0</v>
      </c>
      <c r="K735" s="12">
        <v>0</v>
      </c>
      <c r="L735" s="24">
        <f t="shared" si="203"/>
        <v>0</v>
      </c>
      <c r="M735" s="25">
        <f t="shared" si="189"/>
        <v>0</v>
      </c>
      <c r="N735" s="12">
        <v>0</v>
      </c>
      <c r="O735" s="24">
        <f t="shared" si="190"/>
        <v>0</v>
      </c>
      <c r="P735" s="25">
        <f t="shared" si="191"/>
        <v>0</v>
      </c>
      <c r="Q735" s="8">
        <v>267275</v>
      </c>
      <c r="R735" s="24">
        <f t="shared" si="192"/>
        <v>320730</v>
      </c>
      <c r="S735" s="25">
        <f t="shared" si="193"/>
        <v>344784.75</v>
      </c>
      <c r="T735" s="26">
        <v>431088</v>
      </c>
      <c r="U735" s="24">
        <f t="shared" si="194"/>
        <v>517305.59999999998</v>
      </c>
      <c r="V735" s="25">
        <f t="shared" si="195"/>
        <v>556103.52</v>
      </c>
      <c r="W735" s="26">
        <v>517306</v>
      </c>
      <c r="X735" s="24">
        <f t="shared" si="196"/>
        <v>620767.19999999995</v>
      </c>
      <c r="Y735" s="25">
        <f t="shared" si="197"/>
        <v>667324.74</v>
      </c>
      <c r="Z735" s="8">
        <v>603523</v>
      </c>
      <c r="AA735" s="24">
        <f t="shared" si="198"/>
        <v>724227.6</v>
      </c>
      <c r="AB735" s="25">
        <f t="shared" si="199"/>
        <v>778544.66999999993</v>
      </c>
      <c r="AC735" s="8">
        <v>724228</v>
      </c>
      <c r="AD735" s="27">
        <f t="shared" si="200"/>
        <v>869073.6</v>
      </c>
      <c r="AE735" s="28">
        <f t="shared" si="201"/>
        <v>934254.12</v>
      </c>
    </row>
    <row r="736" spans="1:31" x14ac:dyDescent="0.25">
      <c r="A736" s="22">
        <v>23</v>
      </c>
      <c r="B736" s="7" t="s">
        <v>177</v>
      </c>
      <c r="C736" s="34" t="s">
        <v>69</v>
      </c>
      <c r="D736" s="23" t="str">
        <f t="shared" si="187"/>
        <v>IBADAN-ALADJA</v>
      </c>
      <c r="E736" s="23" t="s">
        <v>28</v>
      </c>
      <c r="F736" s="23" t="str">
        <f>_xlfn.XLOOKUP(Table2[[#This Row],[State]],[1]!Table1[States],[1]!Table1[Geo Zones])</f>
        <v>South South</v>
      </c>
      <c r="G736" s="8">
        <v>930</v>
      </c>
      <c r="H736" s="12">
        <v>0</v>
      </c>
      <c r="I736" s="24">
        <f t="shared" si="202"/>
        <v>0</v>
      </c>
      <c r="J736" s="25">
        <f t="shared" si="188"/>
        <v>0</v>
      </c>
      <c r="K736" s="12">
        <v>0</v>
      </c>
      <c r="L736" s="24">
        <f t="shared" si="203"/>
        <v>0</v>
      </c>
      <c r="M736" s="25">
        <f t="shared" si="189"/>
        <v>0</v>
      </c>
      <c r="N736" s="12">
        <v>0</v>
      </c>
      <c r="O736" s="24">
        <f t="shared" si="190"/>
        <v>0</v>
      </c>
      <c r="P736" s="25">
        <f t="shared" si="191"/>
        <v>0</v>
      </c>
      <c r="Q736" s="8">
        <v>199198</v>
      </c>
      <c r="R736" s="24">
        <f t="shared" si="192"/>
        <v>239037.59999999998</v>
      </c>
      <c r="S736" s="25">
        <f t="shared" si="193"/>
        <v>256965.41999999998</v>
      </c>
      <c r="T736" s="26">
        <v>321287</v>
      </c>
      <c r="U736" s="24">
        <f t="shared" si="194"/>
        <v>385544.39999999997</v>
      </c>
      <c r="V736" s="25">
        <f t="shared" si="195"/>
        <v>414460.23</v>
      </c>
      <c r="W736" s="26">
        <v>385544</v>
      </c>
      <c r="X736" s="24">
        <f t="shared" si="196"/>
        <v>462652.8</v>
      </c>
      <c r="Y736" s="25">
        <f t="shared" si="197"/>
        <v>497351.76</v>
      </c>
      <c r="Z736" s="8">
        <v>449801</v>
      </c>
      <c r="AA736" s="24">
        <f t="shared" si="198"/>
        <v>539761.19999999995</v>
      </c>
      <c r="AB736" s="25">
        <f t="shared" si="199"/>
        <v>580243.28999999992</v>
      </c>
      <c r="AC736" s="8">
        <v>539761</v>
      </c>
      <c r="AD736" s="27">
        <f t="shared" si="200"/>
        <v>647713.19999999995</v>
      </c>
      <c r="AE736" s="28">
        <f t="shared" si="201"/>
        <v>696291.69</v>
      </c>
    </row>
    <row r="737" spans="1:31" x14ac:dyDescent="0.25">
      <c r="A737" s="22">
        <v>24</v>
      </c>
      <c r="B737" s="7" t="s">
        <v>177</v>
      </c>
      <c r="C737" s="34" t="s">
        <v>78</v>
      </c>
      <c r="D737" s="23" t="str">
        <f t="shared" si="187"/>
        <v>IBADAN-ANAKU</v>
      </c>
      <c r="E737" s="23" t="s">
        <v>18</v>
      </c>
      <c r="F737" s="23" t="str">
        <f>_xlfn.XLOOKUP(Table2[[#This Row],[State]],[1]!Table1[States],[1]!Table1[Geo Zones])</f>
        <v>South East</v>
      </c>
      <c r="G737" s="8">
        <v>900</v>
      </c>
      <c r="H737" s="12">
        <v>0</v>
      </c>
      <c r="I737" s="24">
        <f t="shared" si="202"/>
        <v>0</v>
      </c>
      <c r="J737" s="25">
        <f t="shared" si="188"/>
        <v>0</v>
      </c>
      <c r="K737" s="12">
        <v>0</v>
      </c>
      <c r="L737" s="24">
        <f t="shared" si="203"/>
        <v>0</v>
      </c>
      <c r="M737" s="25">
        <f t="shared" si="189"/>
        <v>0</v>
      </c>
      <c r="N737" s="12">
        <v>0</v>
      </c>
      <c r="O737" s="24">
        <f t="shared" si="190"/>
        <v>0</v>
      </c>
      <c r="P737" s="25">
        <f t="shared" si="191"/>
        <v>0</v>
      </c>
      <c r="Q737" s="8">
        <v>196518</v>
      </c>
      <c r="R737" s="24">
        <f t="shared" si="192"/>
        <v>235821.59999999998</v>
      </c>
      <c r="S737" s="25">
        <f t="shared" si="193"/>
        <v>253508.21999999997</v>
      </c>
      <c r="T737" s="26">
        <v>316965</v>
      </c>
      <c r="U737" s="24">
        <f t="shared" si="194"/>
        <v>380358</v>
      </c>
      <c r="V737" s="25">
        <f t="shared" si="195"/>
        <v>408884.85</v>
      </c>
      <c r="W737" s="26">
        <v>380358</v>
      </c>
      <c r="X737" s="24">
        <f t="shared" si="196"/>
        <v>456429.6</v>
      </c>
      <c r="Y737" s="25">
        <f t="shared" si="197"/>
        <v>490661.81999999995</v>
      </c>
      <c r="Z737" s="8">
        <v>443751</v>
      </c>
      <c r="AA737" s="24">
        <f t="shared" si="198"/>
        <v>532501.19999999995</v>
      </c>
      <c r="AB737" s="25">
        <f t="shared" si="199"/>
        <v>572438.78999999992</v>
      </c>
      <c r="AC737" s="8">
        <v>532501</v>
      </c>
      <c r="AD737" s="27">
        <f t="shared" si="200"/>
        <v>639001.19999999995</v>
      </c>
      <c r="AE737" s="28">
        <f t="shared" si="201"/>
        <v>686926.28999999992</v>
      </c>
    </row>
    <row r="738" spans="1:31" x14ac:dyDescent="0.25">
      <c r="A738" s="22">
        <v>25</v>
      </c>
      <c r="B738" s="7" t="s">
        <v>177</v>
      </c>
      <c r="C738" s="34" t="s">
        <v>79</v>
      </c>
      <c r="D738" s="23" t="str">
        <f t="shared" si="187"/>
        <v>IBADAN-ANCHAU</v>
      </c>
      <c r="E738" s="23" t="s">
        <v>80</v>
      </c>
      <c r="F738" s="23" t="str">
        <f>_xlfn.XLOOKUP(Table2[[#This Row],[State]],[1]!Table1[States],[1]!Table1[Geo Zones])</f>
        <v>North West</v>
      </c>
      <c r="G738" s="8">
        <v>1700</v>
      </c>
      <c r="H738" s="12">
        <v>0</v>
      </c>
      <c r="I738" s="24">
        <f t="shared" si="202"/>
        <v>0</v>
      </c>
      <c r="J738" s="25">
        <f t="shared" si="188"/>
        <v>0</v>
      </c>
      <c r="K738" s="12">
        <v>0</v>
      </c>
      <c r="L738" s="24">
        <f t="shared" si="203"/>
        <v>0</v>
      </c>
      <c r="M738" s="25">
        <f t="shared" si="189"/>
        <v>0</v>
      </c>
      <c r="N738" s="12">
        <v>0</v>
      </c>
      <c r="O738" s="24">
        <f t="shared" si="190"/>
        <v>0</v>
      </c>
      <c r="P738" s="25">
        <f t="shared" si="191"/>
        <v>0</v>
      </c>
      <c r="Q738" s="8">
        <v>276036</v>
      </c>
      <c r="R738" s="24">
        <f t="shared" si="192"/>
        <v>331243.2</v>
      </c>
      <c r="S738" s="25">
        <f t="shared" si="193"/>
        <v>356086.44</v>
      </c>
      <c r="T738" s="26">
        <v>445219</v>
      </c>
      <c r="U738" s="24">
        <f t="shared" si="194"/>
        <v>534262.79999999993</v>
      </c>
      <c r="V738" s="25">
        <f t="shared" si="195"/>
        <v>574332.50999999989</v>
      </c>
      <c r="W738" s="26">
        <v>534263</v>
      </c>
      <c r="X738" s="24">
        <f t="shared" si="196"/>
        <v>641115.6</v>
      </c>
      <c r="Y738" s="25">
        <f t="shared" si="197"/>
        <v>689199.27</v>
      </c>
      <c r="Z738" s="8">
        <v>623307</v>
      </c>
      <c r="AA738" s="24">
        <f t="shared" si="198"/>
        <v>747968.4</v>
      </c>
      <c r="AB738" s="25">
        <f t="shared" si="199"/>
        <v>804066.03</v>
      </c>
      <c r="AC738" s="8">
        <v>747968</v>
      </c>
      <c r="AD738" s="27">
        <f t="shared" si="200"/>
        <v>897561.59999999998</v>
      </c>
      <c r="AE738" s="28">
        <f t="shared" si="201"/>
        <v>964878.72</v>
      </c>
    </row>
    <row r="739" spans="1:31" x14ac:dyDescent="0.25">
      <c r="A739" s="22">
        <v>26</v>
      </c>
      <c r="B739" s="7" t="s">
        <v>177</v>
      </c>
      <c r="C739" s="34" t="s">
        <v>81</v>
      </c>
      <c r="D739" s="23" t="str">
        <f t="shared" si="187"/>
        <v>IBADAN-ANKPA</v>
      </c>
      <c r="E739" s="23" t="s">
        <v>24</v>
      </c>
      <c r="F739" s="23" t="str">
        <f>_xlfn.XLOOKUP(Table2[[#This Row],[State]],[1]!Table1[States],[1]!Table1[Geo Zones])</f>
        <v>North Central</v>
      </c>
      <c r="G739" s="8">
        <v>1000</v>
      </c>
      <c r="H739" s="12">
        <v>0</v>
      </c>
      <c r="I739" s="24">
        <f t="shared" si="202"/>
        <v>0</v>
      </c>
      <c r="J739" s="25">
        <f t="shared" si="188"/>
        <v>0</v>
      </c>
      <c r="K739" s="12">
        <v>0</v>
      </c>
      <c r="L739" s="24">
        <f t="shared" si="203"/>
        <v>0</v>
      </c>
      <c r="M739" s="25">
        <f t="shared" si="189"/>
        <v>0</v>
      </c>
      <c r="N739" s="12">
        <v>0</v>
      </c>
      <c r="O739" s="24">
        <f t="shared" si="190"/>
        <v>0</v>
      </c>
      <c r="P739" s="25">
        <f t="shared" si="191"/>
        <v>0</v>
      </c>
      <c r="Q739" s="8">
        <v>203910</v>
      </c>
      <c r="R739" s="24">
        <f t="shared" si="192"/>
        <v>244692</v>
      </c>
      <c r="S739" s="25">
        <f t="shared" si="193"/>
        <v>263043.90000000002</v>
      </c>
      <c r="T739" s="26">
        <v>328887</v>
      </c>
      <c r="U739" s="24">
        <f t="shared" si="194"/>
        <v>394664.39999999997</v>
      </c>
      <c r="V739" s="25">
        <f t="shared" si="195"/>
        <v>424264.23</v>
      </c>
      <c r="W739" s="26">
        <v>394664</v>
      </c>
      <c r="X739" s="24">
        <f t="shared" si="196"/>
        <v>473596.8</v>
      </c>
      <c r="Y739" s="25">
        <f t="shared" si="197"/>
        <v>509116.56</v>
      </c>
      <c r="Z739" s="8">
        <v>460441</v>
      </c>
      <c r="AA739" s="24">
        <f t="shared" si="198"/>
        <v>552529.19999999995</v>
      </c>
      <c r="AB739" s="25">
        <f t="shared" si="199"/>
        <v>593968.8899999999</v>
      </c>
      <c r="AC739" s="8">
        <v>552529</v>
      </c>
      <c r="AD739" s="27">
        <f t="shared" si="200"/>
        <v>663034.79999999993</v>
      </c>
      <c r="AE739" s="28">
        <f t="shared" si="201"/>
        <v>712762.40999999992</v>
      </c>
    </row>
    <row r="740" spans="1:31" x14ac:dyDescent="0.25">
      <c r="A740" s="22">
        <v>27</v>
      </c>
      <c r="B740" s="7" t="s">
        <v>177</v>
      </c>
      <c r="C740" s="34" t="s">
        <v>85</v>
      </c>
      <c r="D740" s="23" t="str">
        <f t="shared" si="187"/>
        <v>IBADAN-APAPA</v>
      </c>
      <c r="E740" s="23" t="s">
        <v>31</v>
      </c>
      <c r="F740" s="23" t="str">
        <f>_xlfn.XLOOKUP(Table2[[#This Row],[State]],[1]!Table1[States],[1]!Table1[Geo Zones])</f>
        <v>South West</v>
      </c>
      <c r="G740" s="8">
        <v>284</v>
      </c>
      <c r="H740" s="12">
        <v>0</v>
      </c>
      <c r="I740" s="24">
        <f t="shared" si="202"/>
        <v>0</v>
      </c>
      <c r="J740" s="25">
        <f t="shared" si="188"/>
        <v>0</v>
      </c>
      <c r="K740" s="12">
        <v>0</v>
      </c>
      <c r="L740" s="24">
        <f t="shared" si="203"/>
        <v>0</v>
      </c>
      <c r="M740" s="25">
        <f t="shared" si="189"/>
        <v>0</v>
      </c>
      <c r="N740" s="12">
        <v>0</v>
      </c>
      <c r="O740" s="24">
        <f t="shared" si="190"/>
        <v>0</v>
      </c>
      <c r="P740" s="25">
        <f t="shared" si="191"/>
        <v>0</v>
      </c>
      <c r="Q740" s="8">
        <v>82619</v>
      </c>
      <c r="R740" s="24">
        <f t="shared" si="192"/>
        <v>99142.8</v>
      </c>
      <c r="S740" s="25">
        <f t="shared" si="193"/>
        <v>106578.51000000001</v>
      </c>
      <c r="T740" s="26">
        <v>133256</v>
      </c>
      <c r="U740" s="24">
        <f t="shared" si="194"/>
        <v>159907.19999999998</v>
      </c>
      <c r="V740" s="25">
        <f t="shared" si="195"/>
        <v>171900.24</v>
      </c>
      <c r="W740" s="26">
        <v>159908</v>
      </c>
      <c r="X740" s="24">
        <f t="shared" si="196"/>
        <v>191889.6</v>
      </c>
      <c r="Y740" s="25">
        <f t="shared" si="197"/>
        <v>206281.32</v>
      </c>
      <c r="Z740" s="8">
        <v>186559</v>
      </c>
      <c r="AA740" s="24">
        <f t="shared" si="198"/>
        <v>223870.8</v>
      </c>
      <c r="AB740" s="25">
        <f t="shared" si="199"/>
        <v>240661.11</v>
      </c>
      <c r="AC740" s="8">
        <v>223871</v>
      </c>
      <c r="AD740" s="27">
        <f t="shared" si="200"/>
        <v>268645.2</v>
      </c>
      <c r="AE740" s="28">
        <f t="shared" si="201"/>
        <v>288793.59000000003</v>
      </c>
    </row>
    <row r="741" spans="1:31" x14ac:dyDescent="0.25">
      <c r="A741" s="22">
        <v>28</v>
      </c>
      <c r="B741" s="7" t="s">
        <v>177</v>
      </c>
      <c r="C741" s="34" t="s">
        <v>86</v>
      </c>
      <c r="D741" s="23" t="str">
        <f t="shared" si="187"/>
        <v>IBADAN-APOMU</v>
      </c>
      <c r="E741" s="23" t="s">
        <v>87</v>
      </c>
      <c r="F741" s="23" t="str">
        <f>_xlfn.XLOOKUP(Table2[[#This Row],[State]],[1]!Table1[States],[1]!Table1[Geo Zones])</f>
        <v>South West</v>
      </c>
      <c r="G741" s="8">
        <v>70</v>
      </c>
      <c r="H741" s="12">
        <v>0</v>
      </c>
      <c r="I741" s="24">
        <f t="shared" si="202"/>
        <v>0</v>
      </c>
      <c r="J741" s="25">
        <f t="shared" si="188"/>
        <v>0</v>
      </c>
      <c r="K741" s="12">
        <v>0</v>
      </c>
      <c r="L741" s="24">
        <f t="shared" si="203"/>
        <v>0</v>
      </c>
      <c r="M741" s="25">
        <f t="shared" si="189"/>
        <v>0</v>
      </c>
      <c r="N741" s="12">
        <v>0</v>
      </c>
      <c r="O741" s="24">
        <f t="shared" si="190"/>
        <v>0</v>
      </c>
      <c r="P741" s="25">
        <f t="shared" si="191"/>
        <v>0</v>
      </c>
      <c r="Q741" s="8">
        <v>57454</v>
      </c>
      <c r="R741" s="24">
        <f t="shared" si="192"/>
        <v>68944.800000000003</v>
      </c>
      <c r="S741" s="25">
        <f t="shared" si="193"/>
        <v>74115.66</v>
      </c>
      <c r="T741" s="26">
        <v>92667</v>
      </c>
      <c r="U741" s="24">
        <f t="shared" si="194"/>
        <v>111200.4</v>
      </c>
      <c r="V741" s="25">
        <f t="shared" si="195"/>
        <v>119540.43</v>
      </c>
      <c r="W741" s="26">
        <v>111200</v>
      </c>
      <c r="X741" s="24">
        <f t="shared" si="196"/>
        <v>133440</v>
      </c>
      <c r="Y741" s="25">
        <f t="shared" si="197"/>
        <v>143448</v>
      </c>
      <c r="Z741" s="8">
        <v>129734</v>
      </c>
      <c r="AA741" s="24">
        <f t="shared" si="198"/>
        <v>155680.79999999999</v>
      </c>
      <c r="AB741" s="25">
        <f t="shared" si="199"/>
        <v>167356.85999999999</v>
      </c>
      <c r="AC741" s="8">
        <v>155681</v>
      </c>
      <c r="AD741" s="27">
        <f t="shared" si="200"/>
        <v>186817.19999999998</v>
      </c>
      <c r="AE741" s="28">
        <f t="shared" si="201"/>
        <v>200828.49</v>
      </c>
    </row>
    <row r="742" spans="1:31" x14ac:dyDescent="0.25">
      <c r="A742" s="22">
        <v>29</v>
      </c>
      <c r="B742" s="7" t="s">
        <v>177</v>
      </c>
      <c r="C742" s="34" t="s">
        <v>89</v>
      </c>
      <c r="D742" s="23" t="str">
        <f t="shared" si="187"/>
        <v>IBADAN-ASABA</v>
      </c>
      <c r="E742" s="23" t="s">
        <v>28</v>
      </c>
      <c r="F742" s="23" t="str">
        <f>_xlfn.XLOOKUP(Table2[[#This Row],[State]],[1]!Table1[States],[1]!Table1[Geo Zones])</f>
        <v>South South</v>
      </c>
      <c r="G742" s="8">
        <v>850</v>
      </c>
      <c r="H742" s="12">
        <v>0</v>
      </c>
      <c r="I742" s="24">
        <f t="shared" si="202"/>
        <v>0</v>
      </c>
      <c r="J742" s="25">
        <f t="shared" si="188"/>
        <v>0</v>
      </c>
      <c r="K742" s="12">
        <v>0</v>
      </c>
      <c r="L742" s="24">
        <f t="shared" si="203"/>
        <v>0</v>
      </c>
      <c r="M742" s="25">
        <f t="shared" si="189"/>
        <v>0</v>
      </c>
      <c r="N742" s="12">
        <v>0</v>
      </c>
      <c r="O742" s="24">
        <f t="shared" si="190"/>
        <v>0</v>
      </c>
      <c r="P742" s="25">
        <f t="shared" si="191"/>
        <v>0</v>
      </c>
      <c r="Q742" s="8">
        <v>175545</v>
      </c>
      <c r="R742" s="24">
        <f t="shared" si="192"/>
        <v>210654</v>
      </c>
      <c r="S742" s="25">
        <f t="shared" si="193"/>
        <v>226453.05</v>
      </c>
      <c r="T742" s="26">
        <v>283138</v>
      </c>
      <c r="U742" s="24">
        <f t="shared" si="194"/>
        <v>339765.6</v>
      </c>
      <c r="V742" s="25">
        <f t="shared" si="195"/>
        <v>365248.01999999996</v>
      </c>
      <c r="W742" s="26">
        <v>339765</v>
      </c>
      <c r="X742" s="24">
        <f t="shared" si="196"/>
        <v>407718</v>
      </c>
      <c r="Y742" s="25">
        <f t="shared" si="197"/>
        <v>438296.85</v>
      </c>
      <c r="Z742" s="8">
        <v>396393</v>
      </c>
      <c r="AA742" s="24">
        <f t="shared" si="198"/>
        <v>475671.6</v>
      </c>
      <c r="AB742" s="25">
        <f t="shared" si="199"/>
        <v>511346.97</v>
      </c>
      <c r="AC742" s="8">
        <v>475671</v>
      </c>
      <c r="AD742" s="27">
        <f t="shared" si="200"/>
        <v>570805.19999999995</v>
      </c>
      <c r="AE742" s="28">
        <f t="shared" si="201"/>
        <v>613615.59</v>
      </c>
    </row>
    <row r="743" spans="1:31" x14ac:dyDescent="0.25">
      <c r="A743" s="22">
        <v>30</v>
      </c>
      <c r="B743" s="7" t="s">
        <v>177</v>
      </c>
      <c r="C743" s="34" t="s">
        <v>91</v>
      </c>
      <c r="D743" s="23" t="str">
        <f t="shared" si="187"/>
        <v>IBADAN-ASHAKA</v>
      </c>
      <c r="E743" s="23" t="s">
        <v>92</v>
      </c>
      <c r="F743" s="23" t="str">
        <f>_xlfn.XLOOKUP(Table2[[#This Row],[State]],[1]!Table1[States],[1]!Table1[Geo Zones])</f>
        <v>North East</v>
      </c>
      <c r="G743" s="8">
        <v>2500</v>
      </c>
      <c r="H743" s="12">
        <v>0</v>
      </c>
      <c r="I743" s="24">
        <f t="shared" si="202"/>
        <v>0</v>
      </c>
      <c r="J743" s="25">
        <f t="shared" si="188"/>
        <v>0</v>
      </c>
      <c r="K743" s="12">
        <v>0</v>
      </c>
      <c r="L743" s="24">
        <f t="shared" si="203"/>
        <v>0</v>
      </c>
      <c r="M743" s="25">
        <f t="shared" si="189"/>
        <v>0</v>
      </c>
      <c r="N743" s="12">
        <v>0</v>
      </c>
      <c r="O743" s="24">
        <f t="shared" si="190"/>
        <v>0</v>
      </c>
      <c r="P743" s="25">
        <f t="shared" si="191"/>
        <v>0</v>
      </c>
      <c r="Q743" s="8">
        <v>355808</v>
      </c>
      <c r="R743" s="24">
        <f t="shared" si="192"/>
        <v>426969.59999999998</v>
      </c>
      <c r="S743" s="25">
        <f t="shared" si="193"/>
        <v>458992.31999999995</v>
      </c>
      <c r="T743" s="26">
        <v>573884</v>
      </c>
      <c r="U743" s="24">
        <f t="shared" si="194"/>
        <v>688660.79999999993</v>
      </c>
      <c r="V743" s="25">
        <f t="shared" si="195"/>
        <v>740310.35999999987</v>
      </c>
      <c r="W743" s="26">
        <v>688661</v>
      </c>
      <c r="X743" s="24">
        <f t="shared" si="196"/>
        <v>826393.2</v>
      </c>
      <c r="Y743" s="25">
        <f t="shared" si="197"/>
        <v>888372.69</v>
      </c>
      <c r="Z743" s="8">
        <v>803438</v>
      </c>
      <c r="AA743" s="24">
        <f t="shared" si="198"/>
        <v>964125.6</v>
      </c>
      <c r="AB743" s="25">
        <f t="shared" si="199"/>
        <v>1036435.02</v>
      </c>
      <c r="AC743" s="8">
        <v>964126</v>
      </c>
      <c r="AD743" s="27">
        <f t="shared" si="200"/>
        <v>1156951.2</v>
      </c>
      <c r="AE743" s="28">
        <f t="shared" si="201"/>
        <v>1243722.54</v>
      </c>
    </row>
    <row r="744" spans="1:31" x14ac:dyDescent="0.25">
      <c r="A744" s="22">
        <v>31</v>
      </c>
      <c r="B744" s="7" t="s">
        <v>177</v>
      </c>
      <c r="C744" s="34" t="s">
        <v>93</v>
      </c>
      <c r="D744" s="23" t="str">
        <f t="shared" si="187"/>
        <v>IBADAN-AUCHI</v>
      </c>
      <c r="E744" s="23" t="s">
        <v>45</v>
      </c>
      <c r="F744" s="23" t="str">
        <f>_xlfn.XLOOKUP(Table2[[#This Row],[State]],[1]!Table1[States],[1]!Table1[Geo Zones])</f>
        <v>South South</v>
      </c>
      <c r="G744" s="8">
        <v>670</v>
      </c>
      <c r="H744" s="12">
        <v>0</v>
      </c>
      <c r="I744" s="24">
        <f t="shared" si="202"/>
        <v>0</v>
      </c>
      <c r="J744" s="25">
        <f t="shared" si="188"/>
        <v>0</v>
      </c>
      <c r="K744" s="12">
        <v>0</v>
      </c>
      <c r="L744" s="24">
        <f t="shared" si="203"/>
        <v>0</v>
      </c>
      <c r="M744" s="25">
        <f t="shared" si="189"/>
        <v>0</v>
      </c>
      <c r="N744" s="12">
        <v>0</v>
      </c>
      <c r="O744" s="24">
        <f t="shared" si="190"/>
        <v>0</v>
      </c>
      <c r="P744" s="25">
        <f t="shared" si="191"/>
        <v>0</v>
      </c>
      <c r="Q744" s="8">
        <v>150784</v>
      </c>
      <c r="R744" s="24">
        <f t="shared" si="192"/>
        <v>180940.79999999999</v>
      </c>
      <c r="S744" s="25">
        <f t="shared" si="193"/>
        <v>194511.35999999999</v>
      </c>
      <c r="T744" s="26">
        <v>243200</v>
      </c>
      <c r="U744" s="24">
        <f t="shared" si="194"/>
        <v>291840</v>
      </c>
      <c r="V744" s="25">
        <f t="shared" si="195"/>
        <v>313728</v>
      </c>
      <c r="W744" s="26">
        <v>291840</v>
      </c>
      <c r="X744" s="24">
        <f t="shared" si="196"/>
        <v>350208</v>
      </c>
      <c r="Y744" s="25">
        <f t="shared" si="197"/>
        <v>376473.59999999998</v>
      </c>
      <c r="Z744" s="8">
        <v>340480</v>
      </c>
      <c r="AA744" s="24">
        <f t="shared" si="198"/>
        <v>408576</v>
      </c>
      <c r="AB744" s="25">
        <f t="shared" si="199"/>
        <v>439219.20000000001</v>
      </c>
      <c r="AC744" s="8">
        <v>408576</v>
      </c>
      <c r="AD744" s="27">
        <f t="shared" si="200"/>
        <v>490291.19999999995</v>
      </c>
      <c r="AE744" s="28">
        <f t="shared" si="201"/>
        <v>527063.03999999992</v>
      </c>
    </row>
    <row r="745" spans="1:31" x14ac:dyDescent="0.25">
      <c r="A745" s="22">
        <v>32</v>
      </c>
      <c r="B745" s="7" t="s">
        <v>177</v>
      </c>
      <c r="C745" s="34" t="s">
        <v>94</v>
      </c>
      <c r="D745" s="23" t="str">
        <f t="shared" si="187"/>
        <v>IBADAN-AUNA</v>
      </c>
      <c r="E745" s="23" t="s">
        <v>95</v>
      </c>
      <c r="F745" s="23" t="str">
        <f>_xlfn.XLOOKUP(Table2[[#This Row],[State]],[1]!Table1[States],[1]!Table1[Geo Zones])</f>
        <v>North Central</v>
      </c>
      <c r="G745" s="8">
        <v>1070</v>
      </c>
      <c r="H745" s="12">
        <v>0</v>
      </c>
      <c r="I745" s="24">
        <f t="shared" si="202"/>
        <v>0</v>
      </c>
      <c r="J745" s="25">
        <f t="shared" si="188"/>
        <v>0</v>
      </c>
      <c r="K745" s="12">
        <v>0</v>
      </c>
      <c r="L745" s="24">
        <f t="shared" si="203"/>
        <v>0</v>
      </c>
      <c r="M745" s="25">
        <f t="shared" si="189"/>
        <v>0</v>
      </c>
      <c r="N745" s="12">
        <v>0</v>
      </c>
      <c r="O745" s="24">
        <f t="shared" si="190"/>
        <v>0</v>
      </c>
      <c r="P745" s="25">
        <f t="shared" si="191"/>
        <v>0</v>
      </c>
      <c r="Q745" s="8">
        <v>216648</v>
      </c>
      <c r="R745" s="24">
        <f t="shared" si="192"/>
        <v>259977.59999999998</v>
      </c>
      <c r="S745" s="25">
        <f t="shared" si="193"/>
        <v>279475.92</v>
      </c>
      <c r="T745" s="26">
        <v>349433</v>
      </c>
      <c r="U745" s="24">
        <f t="shared" si="194"/>
        <v>419319.6</v>
      </c>
      <c r="V745" s="25">
        <f t="shared" si="195"/>
        <v>450768.56999999995</v>
      </c>
      <c r="W745" s="26">
        <v>419319</v>
      </c>
      <c r="X745" s="24">
        <f t="shared" si="196"/>
        <v>503182.8</v>
      </c>
      <c r="Y745" s="25">
        <f t="shared" si="197"/>
        <v>540921.51</v>
      </c>
      <c r="Z745" s="8">
        <v>489206</v>
      </c>
      <c r="AA745" s="24">
        <f t="shared" si="198"/>
        <v>587047.19999999995</v>
      </c>
      <c r="AB745" s="25">
        <f t="shared" si="199"/>
        <v>631075.74</v>
      </c>
      <c r="AC745" s="8">
        <v>587047</v>
      </c>
      <c r="AD745" s="27">
        <f t="shared" si="200"/>
        <v>704456.4</v>
      </c>
      <c r="AE745" s="28">
        <f t="shared" si="201"/>
        <v>757290.63</v>
      </c>
    </row>
    <row r="746" spans="1:31" x14ac:dyDescent="0.25">
      <c r="A746" s="22">
        <v>33</v>
      </c>
      <c r="B746" s="7" t="s">
        <v>177</v>
      </c>
      <c r="C746" s="34" t="s">
        <v>96</v>
      </c>
      <c r="D746" s="23" t="str">
        <f t="shared" si="187"/>
        <v>IBADAN-AWE</v>
      </c>
      <c r="E746" s="23" t="s">
        <v>97</v>
      </c>
      <c r="F746" s="23" t="str">
        <f>_xlfn.XLOOKUP(Table2[[#This Row],[State]],[1]!Table1[States],[1]!Table1[Geo Zones])</f>
        <v>South West</v>
      </c>
      <c r="G746" s="8">
        <v>115</v>
      </c>
      <c r="H746" s="12">
        <v>0</v>
      </c>
      <c r="I746" s="24">
        <f t="shared" si="202"/>
        <v>0</v>
      </c>
      <c r="J746" s="25">
        <f t="shared" si="188"/>
        <v>0</v>
      </c>
      <c r="K746" s="12">
        <v>0</v>
      </c>
      <c r="L746" s="24">
        <f t="shared" si="203"/>
        <v>0</v>
      </c>
      <c r="M746" s="25">
        <f t="shared" si="189"/>
        <v>0</v>
      </c>
      <c r="N746" s="12">
        <v>0</v>
      </c>
      <c r="O746" s="24">
        <f t="shared" si="190"/>
        <v>0</v>
      </c>
      <c r="P746" s="25">
        <f t="shared" si="191"/>
        <v>0</v>
      </c>
      <c r="Q746" s="8">
        <v>63192</v>
      </c>
      <c r="R746" s="24">
        <f t="shared" si="192"/>
        <v>75830.399999999994</v>
      </c>
      <c r="S746" s="25">
        <f t="shared" si="193"/>
        <v>81517.679999999993</v>
      </c>
      <c r="T746" s="26">
        <v>101923</v>
      </c>
      <c r="U746" s="24">
        <f t="shared" si="194"/>
        <v>122307.59999999999</v>
      </c>
      <c r="V746" s="25">
        <f t="shared" si="195"/>
        <v>131480.66999999998</v>
      </c>
      <c r="W746" s="26">
        <v>122308</v>
      </c>
      <c r="X746" s="24">
        <f t="shared" si="196"/>
        <v>146769.60000000001</v>
      </c>
      <c r="Y746" s="25">
        <f t="shared" si="197"/>
        <v>157777.32</v>
      </c>
      <c r="Z746" s="8">
        <v>142693</v>
      </c>
      <c r="AA746" s="24">
        <f t="shared" si="198"/>
        <v>171231.6</v>
      </c>
      <c r="AB746" s="25">
        <f t="shared" si="199"/>
        <v>184073.97</v>
      </c>
      <c r="AC746" s="8">
        <v>171231</v>
      </c>
      <c r="AD746" s="27">
        <f t="shared" si="200"/>
        <v>205477.19999999998</v>
      </c>
      <c r="AE746" s="28">
        <f t="shared" si="201"/>
        <v>220887.99</v>
      </c>
    </row>
    <row r="747" spans="1:31" x14ac:dyDescent="0.25">
      <c r="A747" s="22">
        <v>34</v>
      </c>
      <c r="B747" s="7" t="s">
        <v>177</v>
      </c>
      <c r="C747" s="34" t="s">
        <v>98</v>
      </c>
      <c r="D747" s="23" t="str">
        <f t="shared" si="187"/>
        <v>IBADAN-AWKA</v>
      </c>
      <c r="E747" s="23" t="s">
        <v>18</v>
      </c>
      <c r="F747" s="23" t="str">
        <f>_xlfn.XLOOKUP(Table2[[#This Row],[State]],[1]!Table1[States],[1]!Table1[Geo Zones])</f>
        <v>South East</v>
      </c>
      <c r="G747" s="8">
        <v>950</v>
      </c>
      <c r="H747" s="12">
        <v>0</v>
      </c>
      <c r="I747" s="24">
        <f t="shared" si="202"/>
        <v>0</v>
      </c>
      <c r="J747" s="25">
        <f t="shared" si="188"/>
        <v>0</v>
      </c>
      <c r="K747" s="12">
        <v>0</v>
      </c>
      <c r="L747" s="24">
        <f t="shared" si="203"/>
        <v>0</v>
      </c>
      <c r="M747" s="25">
        <f t="shared" si="189"/>
        <v>0</v>
      </c>
      <c r="N747" s="12">
        <v>0</v>
      </c>
      <c r="O747" s="24">
        <f t="shared" si="190"/>
        <v>0</v>
      </c>
      <c r="P747" s="25">
        <f t="shared" si="191"/>
        <v>0</v>
      </c>
      <c r="Q747" s="8">
        <v>200491</v>
      </c>
      <c r="R747" s="24">
        <f t="shared" si="192"/>
        <v>240589.19999999998</v>
      </c>
      <c r="S747" s="25">
        <f t="shared" si="193"/>
        <v>258633.38999999998</v>
      </c>
      <c r="T747" s="26">
        <v>323373</v>
      </c>
      <c r="U747" s="24">
        <f t="shared" si="194"/>
        <v>388047.6</v>
      </c>
      <c r="V747" s="25">
        <f t="shared" si="195"/>
        <v>417151.17</v>
      </c>
      <c r="W747" s="26">
        <v>388047</v>
      </c>
      <c r="X747" s="24">
        <f t="shared" si="196"/>
        <v>465656.39999999997</v>
      </c>
      <c r="Y747" s="25">
        <f t="shared" si="197"/>
        <v>500580.62999999995</v>
      </c>
      <c r="Z747" s="8">
        <v>452722</v>
      </c>
      <c r="AA747" s="24">
        <f t="shared" si="198"/>
        <v>543266.4</v>
      </c>
      <c r="AB747" s="25">
        <f t="shared" si="199"/>
        <v>584011.38</v>
      </c>
      <c r="AC747" s="8">
        <v>543266</v>
      </c>
      <c r="AD747" s="27">
        <f t="shared" si="200"/>
        <v>651919.19999999995</v>
      </c>
      <c r="AE747" s="28">
        <f t="shared" si="201"/>
        <v>700813.1399999999</v>
      </c>
    </row>
    <row r="748" spans="1:31" x14ac:dyDescent="0.25">
      <c r="A748" s="22">
        <v>35</v>
      </c>
      <c r="B748" s="7" t="s">
        <v>177</v>
      </c>
      <c r="C748" s="34" t="s">
        <v>99</v>
      </c>
      <c r="D748" s="23" t="str">
        <f t="shared" si="187"/>
        <v>IBADAN-AYANGBA</v>
      </c>
      <c r="E748" s="23" t="s">
        <v>24</v>
      </c>
      <c r="F748" s="23" t="str">
        <f>_xlfn.XLOOKUP(Table2[[#This Row],[State]],[1]!Table1[States],[1]!Table1[Geo Zones])</f>
        <v>North Central</v>
      </c>
      <c r="G748" s="8">
        <v>900</v>
      </c>
      <c r="H748" s="12">
        <v>0</v>
      </c>
      <c r="I748" s="24">
        <f t="shared" si="202"/>
        <v>0</v>
      </c>
      <c r="J748" s="25">
        <f t="shared" si="188"/>
        <v>0</v>
      </c>
      <c r="K748" s="12">
        <v>0</v>
      </c>
      <c r="L748" s="24">
        <f t="shared" si="203"/>
        <v>0</v>
      </c>
      <c r="M748" s="25">
        <f t="shared" si="189"/>
        <v>0</v>
      </c>
      <c r="N748" s="12">
        <v>0</v>
      </c>
      <c r="O748" s="24">
        <f t="shared" si="190"/>
        <v>0</v>
      </c>
      <c r="P748" s="25">
        <f t="shared" si="191"/>
        <v>0</v>
      </c>
      <c r="Q748" s="8">
        <v>196518</v>
      </c>
      <c r="R748" s="24">
        <f t="shared" si="192"/>
        <v>235821.59999999998</v>
      </c>
      <c r="S748" s="25">
        <f t="shared" si="193"/>
        <v>253508.21999999997</v>
      </c>
      <c r="T748" s="26">
        <v>316965</v>
      </c>
      <c r="U748" s="24">
        <f t="shared" si="194"/>
        <v>380358</v>
      </c>
      <c r="V748" s="25">
        <f t="shared" si="195"/>
        <v>408884.85</v>
      </c>
      <c r="W748" s="26">
        <v>380358</v>
      </c>
      <c r="X748" s="24">
        <f t="shared" si="196"/>
        <v>456429.6</v>
      </c>
      <c r="Y748" s="25">
        <f t="shared" si="197"/>
        <v>490661.81999999995</v>
      </c>
      <c r="Z748" s="8">
        <v>443751</v>
      </c>
      <c r="AA748" s="24">
        <f t="shared" si="198"/>
        <v>532501.19999999995</v>
      </c>
      <c r="AB748" s="25">
        <f t="shared" si="199"/>
        <v>572438.78999999992</v>
      </c>
      <c r="AC748" s="8">
        <v>532501</v>
      </c>
      <c r="AD748" s="27">
        <f t="shared" si="200"/>
        <v>639001.19999999995</v>
      </c>
      <c r="AE748" s="28">
        <f t="shared" si="201"/>
        <v>686926.28999999992</v>
      </c>
    </row>
    <row r="749" spans="1:31" x14ac:dyDescent="0.25">
      <c r="A749" s="22">
        <v>36</v>
      </c>
      <c r="B749" s="7" t="s">
        <v>177</v>
      </c>
      <c r="C749" s="34" t="s">
        <v>100</v>
      </c>
      <c r="D749" s="23" t="str">
        <f t="shared" si="187"/>
        <v>IBADAN-AYETE</v>
      </c>
      <c r="E749" s="23" t="s">
        <v>97</v>
      </c>
      <c r="F749" s="23" t="str">
        <f>_xlfn.XLOOKUP(Table2[[#This Row],[State]],[1]!Table1[States],[1]!Table1[Geo Zones])</f>
        <v>South West</v>
      </c>
      <c r="G749" s="8">
        <v>275</v>
      </c>
      <c r="H749" s="12">
        <v>0</v>
      </c>
      <c r="I749" s="24">
        <f t="shared" si="202"/>
        <v>0</v>
      </c>
      <c r="J749" s="25">
        <f t="shared" si="188"/>
        <v>0</v>
      </c>
      <c r="K749" s="12">
        <v>0</v>
      </c>
      <c r="L749" s="24">
        <f t="shared" si="203"/>
        <v>0</v>
      </c>
      <c r="M749" s="25">
        <f t="shared" si="189"/>
        <v>0</v>
      </c>
      <c r="N749" s="12">
        <v>0</v>
      </c>
      <c r="O749" s="24">
        <f t="shared" si="190"/>
        <v>0</v>
      </c>
      <c r="P749" s="25">
        <f t="shared" si="191"/>
        <v>0</v>
      </c>
      <c r="Q749" s="8">
        <v>84019</v>
      </c>
      <c r="R749" s="24">
        <f t="shared" si="192"/>
        <v>100822.8</v>
      </c>
      <c r="S749" s="25">
        <f t="shared" si="193"/>
        <v>108384.51000000001</v>
      </c>
      <c r="T749" s="26">
        <v>135515</v>
      </c>
      <c r="U749" s="24">
        <f t="shared" si="194"/>
        <v>162618</v>
      </c>
      <c r="V749" s="25">
        <f t="shared" si="195"/>
        <v>174814.35</v>
      </c>
      <c r="W749" s="26">
        <v>162618</v>
      </c>
      <c r="X749" s="24">
        <f t="shared" si="196"/>
        <v>195141.6</v>
      </c>
      <c r="Y749" s="25">
        <f t="shared" si="197"/>
        <v>209777.22</v>
      </c>
      <c r="Z749" s="8">
        <v>189721</v>
      </c>
      <c r="AA749" s="24">
        <f t="shared" si="198"/>
        <v>227665.19999999998</v>
      </c>
      <c r="AB749" s="25">
        <f t="shared" si="199"/>
        <v>244740.08999999997</v>
      </c>
      <c r="AC749" s="8">
        <v>227665</v>
      </c>
      <c r="AD749" s="27">
        <f t="shared" si="200"/>
        <v>273198</v>
      </c>
      <c r="AE749" s="28">
        <f t="shared" si="201"/>
        <v>293687.84999999998</v>
      </c>
    </row>
    <row r="750" spans="1:31" x14ac:dyDescent="0.25">
      <c r="A750" s="22">
        <v>37</v>
      </c>
      <c r="B750" s="7" t="s">
        <v>177</v>
      </c>
      <c r="C750" s="34" t="s">
        <v>102</v>
      </c>
      <c r="D750" s="23" t="str">
        <f t="shared" si="187"/>
        <v>IBADAN-AZARE</v>
      </c>
      <c r="E750" s="23" t="s">
        <v>103</v>
      </c>
      <c r="F750" s="23" t="str">
        <f>_xlfn.XLOOKUP(Table2[[#This Row],[State]],[1]!Table1[States],[1]!Table1[Geo Zones])</f>
        <v>North East</v>
      </c>
      <c r="G750" s="8">
        <v>2100</v>
      </c>
      <c r="H750" s="12">
        <v>0</v>
      </c>
      <c r="I750" s="24">
        <f t="shared" si="202"/>
        <v>0</v>
      </c>
      <c r="J750" s="25">
        <f t="shared" si="188"/>
        <v>0</v>
      </c>
      <c r="K750" s="12">
        <v>0</v>
      </c>
      <c r="L750" s="24">
        <f t="shared" si="203"/>
        <v>0</v>
      </c>
      <c r="M750" s="25">
        <f t="shared" si="189"/>
        <v>0</v>
      </c>
      <c r="N750" s="12">
        <v>0</v>
      </c>
      <c r="O750" s="24">
        <f t="shared" si="190"/>
        <v>0</v>
      </c>
      <c r="P750" s="25">
        <f t="shared" si="191"/>
        <v>0</v>
      </c>
      <c r="Q750" s="8">
        <v>329454</v>
      </c>
      <c r="R750" s="24">
        <f t="shared" si="192"/>
        <v>395344.8</v>
      </c>
      <c r="S750" s="25">
        <f t="shared" si="193"/>
        <v>424995.66</v>
      </c>
      <c r="T750" s="26">
        <v>531377</v>
      </c>
      <c r="U750" s="24">
        <f t="shared" si="194"/>
        <v>637652.4</v>
      </c>
      <c r="V750" s="25">
        <f t="shared" si="195"/>
        <v>685476.33000000007</v>
      </c>
      <c r="W750" s="26">
        <v>637652</v>
      </c>
      <c r="X750" s="24">
        <f t="shared" si="196"/>
        <v>765182.4</v>
      </c>
      <c r="Y750" s="25">
        <f t="shared" si="197"/>
        <v>822571.08000000007</v>
      </c>
      <c r="Z750" s="8">
        <v>743928</v>
      </c>
      <c r="AA750" s="24">
        <f t="shared" si="198"/>
        <v>892713.6</v>
      </c>
      <c r="AB750" s="25">
        <f t="shared" si="199"/>
        <v>959667.12</v>
      </c>
      <c r="AC750" s="8">
        <v>892713</v>
      </c>
      <c r="AD750" s="27">
        <f t="shared" si="200"/>
        <v>1071255.5999999999</v>
      </c>
      <c r="AE750" s="28">
        <f t="shared" si="201"/>
        <v>1151599.7699999998</v>
      </c>
    </row>
    <row r="751" spans="1:31" x14ac:dyDescent="0.25">
      <c r="A751" s="22">
        <v>38</v>
      </c>
      <c r="B751" s="7" t="s">
        <v>177</v>
      </c>
      <c r="C751" s="34" t="s">
        <v>104</v>
      </c>
      <c r="D751" s="23" t="str">
        <f t="shared" si="187"/>
        <v>IBADAN-BACITA</v>
      </c>
      <c r="E751" s="23" t="s">
        <v>105</v>
      </c>
      <c r="F751" s="23" t="str">
        <f>_xlfn.XLOOKUP(Table2[[#This Row],[State]],[1]!Table1[States],[1]!Table1[Geo Zones])</f>
        <v>North Central</v>
      </c>
      <c r="G751" s="8">
        <v>500</v>
      </c>
      <c r="H751" s="12">
        <v>0</v>
      </c>
      <c r="I751" s="24">
        <f t="shared" si="202"/>
        <v>0</v>
      </c>
      <c r="J751" s="25">
        <f t="shared" si="188"/>
        <v>0</v>
      </c>
      <c r="K751" s="12">
        <v>0</v>
      </c>
      <c r="L751" s="24">
        <f t="shared" si="203"/>
        <v>0</v>
      </c>
      <c r="M751" s="25">
        <f t="shared" si="189"/>
        <v>0</v>
      </c>
      <c r="N751" s="12">
        <v>0</v>
      </c>
      <c r="O751" s="24">
        <f t="shared" si="190"/>
        <v>0</v>
      </c>
      <c r="P751" s="25">
        <f t="shared" si="191"/>
        <v>0</v>
      </c>
      <c r="Q751" s="8">
        <v>125189</v>
      </c>
      <c r="R751" s="24">
        <f t="shared" si="192"/>
        <v>150226.79999999999</v>
      </c>
      <c r="S751" s="25">
        <f t="shared" si="193"/>
        <v>161493.81</v>
      </c>
      <c r="T751" s="26">
        <v>201917</v>
      </c>
      <c r="U751" s="24">
        <f t="shared" si="194"/>
        <v>242300.4</v>
      </c>
      <c r="V751" s="25">
        <f t="shared" si="195"/>
        <v>260472.93</v>
      </c>
      <c r="W751" s="26">
        <v>242301</v>
      </c>
      <c r="X751" s="24">
        <f t="shared" si="196"/>
        <v>290761.2</v>
      </c>
      <c r="Y751" s="25">
        <f t="shared" si="197"/>
        <v>312568.29000000004</v>
      </c>
      <c r="Z751" s="8">
        <v>282684</v>
      </c>
      <c r="AA751" s="24">
        <f t="shared" si="198"/>
        <v>339220.8</v>
      </c>
      <c r="AB751" s="25">
        <f t="shared" si="199"/>
        <v>364662.36</v>
      </c>
      <c r="AC751" s="8">
        <v>339221</v>
      </c>
      <c r="AD751" s="27">
        <f t="shared" si="200"/>
        <v>407065.2</v>
      </c>
      <c r="AE751" s="28">
        <f t="shared" si="201"/>
        <v>437595.09</v>
      </c>
    </row>
    <row r="752" spans="1:31" x14ac:dyDescent="0.25">
      <c r="A752" s="22">
        <v>39</v>
      </c>
      <c r="B752" s="7" t="s">
        <v>177</v>
      </c>
      <c r="C752" s="34" t="s">
        <v>106</v>
      </c>
      <c r="D752" s="23" t="str">
        <f t="shared" si="187"/>
        <v>IBADAN-BADAGRY</v>
      </c>
      <c r="E752" s="23" t="s">
        <v>31</v>
      </c>
      <c r="F752" s="23" t="str">
        <f>_xlfn.XLOOKUP(Table2[[#This Row],[State]],[1]!Table1[States],[1]!Table1[Geo Zones])</f>
        <v>South West</v>
      </c>
      <c r="G752" s="8">
        <v>400</v>
      </c>
      <c r="H752" s="12">
        <v>0</v>
      </c>
      <c r="I752" s="24">
        <f t="shared" si="202"/>
        <v>0</v>
      </c>
      <c r="J752" s="25">
        <f t="shared" si="188"/>
        <v>0</v>
      </c>
      <c r="K752" s="12">
        <v>0</v>
      </c>
      <c r="L752" s="24">
        <f t="shared" si="203"/>
        <v>0</v>
      </c>
      <c r="M752" s="25">
        <f t="shared" si="189"/>
        <v>0</v>
      </c>
      <c r="N752" s="12">
        <v>0</v>
      </c>
      <c r="O752" s="24">
        <f t="shared" si="190"/>
        <v>0</v>
      </c>
      <c r="P752" s="25">
        <f t="shared" si="191"/>
        <v>0</v>
      </c>
      <c r="Q752" s="8">
        <v>106424</v>
      </c>
      <c r="R752" s="24">
        <f t="shared" si="192"/>
        <v>127708.79999999999</v>
      </c>
      <c r="S752" s="25">
        <f t="shared" si="193"/>
        <v>137286.96</v>
      </c>
      <c r="T752" s="26">
        <v>171652</v>
      </c>
      <c r="U752" s="24">
        <f t="shared" si="194"/>
        <v>205982.4</v>
      </c>
      <c r="V752" s="25">
        <f t="shared" si="195"/>
        <v>221431.08</v>
      </c>
      <c r="W752" s="26">
        <v>205983</v>
      </c>
      <c r="X752" s="24">
        <f t="shared" si="196"/>
        <v>247179.59999999998</v>
      </c>
      <c r="Y752" s="25">
        <f t="shared" si="197"/>
        <v>265718.06999999995</v>
      </c>
      <c r="Z752" s="8">
        <v>240313</v>
      </c>
      <c r="AA752" s="24">
        <f t="shared" si="198"/>
        <v>288375.59999999998</v>
      </c>
      <c r="AB752" s="25">
        <f t="shared" si="199"/>
        <v>310003.76999999996</v>
      </c>
      <c r="AC752" s="8">
        <v>288376</v>
      </c>
      <c r="AD752" s="27">
        <f t="shared" si="200"/>
        <v>346051.2</v>
      </c>
      <c r="AE752" s="28">
        <f t="shared" si="201"/>
        <v>372005.04000000004</v>
      </c>
    </row>
    <row r="753" spans="1:31" x14ac:dyDescent="0.25">
      <c r="A753" s="22">
        <v>40</v>
      </c>
      <c r="B753" s="7" t="s">
        <v>177</v>
      </c>
      <c r="C753" s="34" t="s">
        <v>110</v>
      </c>
      <c r="D753" s="23" t="str">
        <f t="shared" si="187"/>
        <v>IBADAN-BARNAWA</v>
      </c>
      <c r="E753" s="23" t="s">
        <v>80</v>
      </c>
      <c r="F753" s="23" t="str">
        <f>_xlfn.XLOOKUP(Table2[[#This Row],[State]],[1]!Table1[States],[1]!Table1[Geo Zones])</f>
        <v>North West</v>
      </c>
      <c r="G753" s="8">
        <v>1450</v>
      </c>
      <c r="H753" s="12">
        <v>0</v>
      </c>
      <c r="I753" s="24">
        <f t="shared" si="202"/>
        <v>0</v>
      </c>
      <c r="J753" s="25">
        <f t="shared" si="188"/>
        <v>0</v>
      </c>
      <c r="K753" s="12">
        <v>0</v>
      </c>
      <c r="L753" s="24">
        <f t="shared" si="203"/>
        <v>0</v>
      </c>
      <c r="M753" s="25">
        <f t="shared" si="189"/>
        <v>0</v>
      </c>
      <c r="N753" s="12">
        <v>0</v>
      </c>
      <c r="O753" s="24">
        <f t="shared" si="190"/>
        <v>0</v>
      </c>
      <c r="P753" s="25">
        <f t="shared" si="191"/>
        <v>0</v>
      </c>
      <c r="Q753" s="8">
        <v>257709</v>
      </c>
      <c r="R753" s="24">
        <f t="shared" si="192"/>
        <v>309250.8</v>
      </c>
      <c r="S753" s="25">
        <f t="shared" si="193"/>
        <v>332444.61</v>
      </c>
      <c r="T753" s="26">
        <v>415659</v>
      </c>
      <c r="U753" s="24">
        <f t="shared" si="194"/>
        <v>498790.8</v>
      </c>
      <c r="V753" s="25">
        <f t="shared" si="195"/>
        <v>536200.11</v>
      </c>
      <c r="W753" s="26">
        <v>498791</v>
      </c>
      <c r="X753" s="24">
        <f t="shared" si="196"/>
        <v>598549.19999999995</v>
      </c>
      <c r="Y753" s="25">
        <f t="shared" si="197"/>
        <v>643440.3899999999</v>
      </c>
      <c r="Z753" s="8">
        <v>581923</v>
      </c>
      <c r="AA753" s="24">
        <f t="shared" si="198"/>
        <v>698307.6</v>
      </c>
      <c r="AB753" s="25">
        <f t="shared" si="199"/>
        <v>750680.66999999993</v>
      </c>
      <c r="AC753" s="8">
        <v>698307</v>
      </c>
      <c r="AD753" s="27">
        <f t="shared" si="200"/>
        <v>837968.4</v>
      </c>
      <c r="AE753" s="28">
        <f t="shared" si="201"/>
        <v>900816.03</v>
      </c>
    </row>
    <row r="754" spans="1:31" x14ac:dyDescent="0.25">
      <c r="A754" s="22">
        <v>41</v>
      </c>
      <c r="B754" s="7" t="s">
        <v>177</v>
      </c>
      <c r="C754" s="34" t="s">
        <v>111</v>
      </c>
      <c r="D754" s="23" t="str">
        <f t="shared" si="187"/>
        <v>IBADAN-BAUCHI</v>
      </c>
      <c r="E754" s="23" t="s">
        <v>103</v>
      </c>
      <c r="F754" s="23" t="str">
        <f>_xlfn.XLOOKUP(Table2[[#This Row],[State]],[1]!Table1[States],[1]!Table1[Geo Zones])</f>
        <v>North East</v>
      </c>
      <c r="G754" s="8">
        <v>2000</v>
      </c>
      <c r="H754" s="12">
        <v>0</v>
      </c>
      <c r="I754" s="24">
        <f t="shared" si="202"/>
        <v>0</v>
      </c>
      <c r="J754" s="25">
        <f t="shared" si="188"/>
        <v>0</v>
      </c>
      <c r="K754" s="12">
        <v>0</v>
      </c>
      <c r="L754" s="24">
        <f t="shared" si="203"/>
        <v>0</v>
      </c>
      <c r="M754" s="25">
        <f t="shared" si="189"/>
        <v>0</v>
      </c>
      <c r="N754" s="12">
        <v>0</v>
      </c>
      <c r="O754" s="24">
        <f t="shared" si="190"/>
        <v>0</v>
      </c>
      <c r="P754" s="25">
        <f t="shared" si="191"/>
        <v>0</v>
      </c>
      <c r="Q754" s="8">
        <v>305654</v>
      </c>
      <c r="R754" s="24">
        <f t="shared" si="192"/>
        <v>366784.8</v>
      </c>
      <c r="S754" s="25">
        <f t="shared" si="193"/>
        <v>394293.66</v>
      </c>
      <c r="T754" s="26">
        <v>492991</v>
      </c>
      <c r="U754" s="24">
        <f t="shared" si="194"/>
        <v>591589.19999999995</v>
      </c>
      <c r="V754" s="25">
        <f t="shared" si="195"/>
        <v>635958.3899999999</v>
      </c>
      <c r="W754" s="26">
        <v>591589</v>
      </c>
      <c r="X754" s="24">
        <f t="shared" si="196"/>
        <v>709906.79999999993</v>
      </c>
      <c r="Y754" s="25">
        <f t="shared" si="197"/>
        <v>763149.80999999994</v>
      </c>
      <c r="Z754" s="8">
        <v>690188</v>
      </c>
      <c r="AA754" s="24">
        <f t="shared" si="198"/>
        <v>828225.6</v>
      </c>
      <c r="AB754" s="25">
        <f t="shared" si="199"/>
        <v>890342.52</v>
      </c>
      <c r="AC754" s="8">
        <v>828225</v>
      </c>
      <c r="AD754" s="27">
        <f t="shared" si="200"/>
        <v>993870</v>
      </c>
      <c r="AE754" s="28">
        <f t="shared" si="201"/>
        <v>1068410.25</v>
      </c>
    </row>
    <row r="755" spans="1:31" x14ac:dyDescent="0.25">
      <c r="A755" s="22">
        <v>42</v>
      </c>
      <c r="B755" s="7" t="s">
        <v>177</v>
      </c>
      <c r="C755" s="34" t="s">
        <v>112</v>
      </c>
      <c r="D755" s="23" t="str">
        <f t="shared" si="187"/>
        <v>IBADAN-BENIN</v>
      </c>
      <c r="E755" s="23" t="s">
        <v>45</v>
      </c>
      <c r="F755" s="23" t="str">
        <f>_xlfn.XLOOKUP(Table2[[#This Row],[State]],[1]!Table1[States],[1]!Table1[Geo Zones])</f>
        <v>South South</v>
      </c>
      <c r="G755" s="8">
        <v>600</v>
      </c>
      <c r="H755" s="12">
        <v>0</v>
      </c>
      <c r="I755" s="24">
        <f t="shared" si="202"/>
        <v>0</v>
      </c>
      <c r="J755" s="25">
        <f t="shared" si="188"/>
        <v>0</v>
      </c>
      <c r="K755" s="12">
        <v>0</v>
      </c>
      <c r="L755" s="24">
        <f t="shared" si="203"/>
        <v>0</v>
      </c>
      <c r="M755" s="25">
        <f t="shared" si="189"/>
        <v>0</v>
      </c>
      <c r="N755" s="12">
        <v>0</v>
      </c>
      <c r="O755" s="24">
        <f t="shared" si="190"/>
        <v>0</v>
      </c>
      <c r="P755" s="25">
        <f t="shared" si="191"/>
        <v>0</v>
      </c>
      <c r="Q755" s="8">
        <v>138773</v>
      </c>
      <c r="R755" s="24">
        <f t="shared" si="192"/>
        <v>166527.6</v>
      </c>
      <c r="S755" s="25">
        <f t="shared" si="193"/>
        <v>179017.17</v>
      </c>
      <c r="T755" s="26">
        <v>223828</v>
      </c>
      <c r="U755" s="24">
        <f t="shared" si="194"/>
        <v>268593.59999999998</v>
      </c>
      <c r="V755" s="25">
        <f t="shared" si="195"/>
        <v>288738.12</v>
      </c>
      <c r="W755" s="26">
        <v>268593</v>
      </c>
      <c r="X755" s="24">
        <f t="shared" si="196"/>
        <v>322311.59999999998</v>
      </c>
      <c r="Y755" s="25">
        <f t="shared" si="197"/>
        <v>346484.97</v>
      </c>
      <c r="Z755" s="8">
        <v>313359</v>
      </c>
      <c r="AA755" s="24">
        <f t="shared" si="198"/>
        <v>376030.8</v>
      </c>
      <c r="AB755" s="25">
        <f t="shared" si="199"/>
        <v>404233.11</v>
      </c>
      <c r="AC755" s="8">
        <v>376030</v>
      </c>
      <c r="AD755" s="27">
        <f t="shared" si="200"/>
        <v>451236</v>
      </c>
      <c r="AE755" s="28">
        <f t="shared" si="201"/>
        <v>485078.7</v>
      </c>
    </row>
    <row r="756" spans="1:31" x14ac:dyDescent="0.25">
      <c r="A756" s="22">
        <v>43</v>
      </c>
      <c r="B756" s="7" t="s">
        <v>177</v>
      </c>
      <c r="C756" s="34" t="s">
        <v>113</v>
      </c>
      <c r="D756" s="23" t="str">
        <f t="shared" si="187"/>
        <v>IBADAN-BIDA</v>
      </c>
      <c r="E756" s="23" t="s">
        <v>95</v>
      </c>
      <c r="F756" s="23" t="str">
        <f>_xlfn.XLOOKUP(Table2[[#This Row],[State]],[1]!Table1[States],[1]!Table1[Geo Zones])</f>
        <v>North Central</v>
      </c>
      <c r="G756" s="8">
        <v>815</v>
      </c>
      <c r="H756" s="12">
        <v>0</v>
      </c>
      <c r="I756" s="24">
        <f t="shared" si="202"/>
        <v>0</v>
      </c>
      <c r="J756" s="25">
        <f t="shared" si="188"/>
        <v>0</v>
      </c>
      <c r="K756" s="12">
        <v>0</v>
      </c>
      <c r="L756" s="24">
        <f t="shared" si="203"/>
        <v>0</v>
      </c>
      <c r="M756" s="25">
        <f t="shared" si="189"/>
        <v>0</v>
      </c>
      <c r="N756" s="12">
        <v>0</v>
      </c>
      <c r="O756" s="24">
        <f t="shared" si="190"/>
        <v>0</v>
      </c>
      <c r="P756" s="25">
        <f t="shared" si="191"/>
        <v>0</v>
      </c>
      <c r="Q756" s="8">
        <v>167553</v>
      </c>
      <c r="R756" s="24">
        <f t="shared" si="192"/>
        <v>201063.6</v>
      </c>
      <c r="S756" s="25">
        <f t="shared" si="193"/>
        <v>216143.37</v>
      </c>
      <c r="T756" s="26">
        <v>270247</v>
      </c>
      <c r="U756" s="24">
        <f t="shared" si="194"/>
        <v>324296.39999999997</v>
      </c>
      <c r="V756" s="25">
        <f t="shared" si="195"/>
        <v>348618.62999999995</v>
      </c>
      <c r="W756" s="26">
        <v>324297</v>
      </c>
      <c r="X756" s="24">
        <f t="shared" si="196"/>
        <v>389156.39999999997</v>
      </c>
      <c r="Y756" s="25">
        <f t="shared" si="197"/>
        <v>418343.12999999995</v>
      </c>
      <c r="Z756" s="8">
        <v>378346</v>
      </c>
      <c r="AA756" s="24">
        <f t="shared" si="198"/>
        <v>454015.2</v>
      </c>
      <c r="AB756" s="25">
        <f t="shared" si="199"/>
        <v>488066.34</v>
      </c>
      <c r="AC756" s="8">
        <v>454015</v>
      </c>
      <c r="AD756" s="27">
        <f t="shared" si="200"/>
        <v>544818</v>
      </c>
      <c r="AE756" s="28">
        <f t="shared" si="201"/>
        <v>585679.35</v>
      </c>
    </row>
    <row r="757" spans="1:31" x14ac:dyDescent="0.25">
      <c r="A757" s="22">
        <v>44</v>
      </c>
      <c r="B757" s="7" t="s">
        <v>177</v>
      </c>
      <c r="C757" s="34" t="s">
        <v>115</v>
      </c>
      <c r="D757" s="23" t="str">
        <f t="shared" si="187"/>
        <v>IBADAN-BIRNIN-KEBBI</v>
      </c>
      <c r="E757" s="23" t="s">
        <v>116</v>
      </c>
      <c r="F757" s="23" t="str">
        <f>_xlfn.XLOOKUP(Table2[[#This Row],[State]],[1]!Table1[States],[1]!Table1[Geo Zones])</f>
        <v>North West</v>
      </c>
      <c r="G757" s="8">
        <v>1470</v>
      </c>
      <c r="H757" s="12">
        <v>0</v>
      </c>
      <c r="I757" s="24">
        <f t="shared" si="202"/>
        <v>0</v>
      </c>
      <c r="J757" s="25">
        <f t="shared" si="188"/>
        <v>0</v>
      </c>
      <c r="K757" s="12">
        <v>0</v>
      </c>
      <c r="L757" s="24">
        <f t="shared" si="203"/>
        <v>0</v>
      </c>
      <c r="M757" s="25">
        <f t="shared" si="189"/>
        <v>0</v>
      </c>
      <c r="N757" s="12">
        <v>0</v>
      </c>
      <c r="O757" s="24">
        <f t="shared" si="190"/>
        <v>0</v>
      </c>
      <c r="P757" s="25">
        <f t="shared" si="191"/>
        <v>0</v>
      </c>
      <c r="Q757" s="8">
        <v>264490</v>
      </c>
      <c r="R757" s="24">
        <f t="shared" si="192"/>
        <v>317388</v>
      </c>
      <c r="S757" s="25">
        <f t="shared" si="193"/>
        <v>341192.1</v>
      </c>
      <c r="T757" s="26">
        <v>426598</v>
      </c>
      <c r="U757" s="24">
        <f t="shared" si="194"/>
        <v>511917.6</v>
      </c>
      <c r="V757" s="25">
        <f t="shared" si="195"/>
        <v>550311.41999999993</v>
      </c>
      <c r="W757" s="26">
        <v>511917</v>
      </c>
      <c r="X757" s="24">
        <f t="shared" si="196"/>
        <v>614300.4</v>
      </c>
      <c r="Y757" s="25">
        <f t="shared" si="197"/>
        <v>660372.93000000005</v>
      </c>
      <c r="Z757" s="8">
        <v>597237</v>
      </c>
      <c r="AA757" s="24">
        <f t="shared" si="198"/>
        <v>716684.4</v>
      </c>
      <c r="AB757" s="25">
        <f t="shared" si="199"/>
        <v>770435.73</v>
      </c>
      <c r="AC757" s="8">
        <v>716684</v>
      </c>
      <c r="AD757" s="27">
        <f t="shared" si="200"/>
        <v>860020.79999999993</v>
      </c>
      <c r="AE757" s="28">
        <f t="shared" si="201"/>
        <v>924522.35999999987</v>
      </c>
    </row>
    <row r="758" spans="1:31" x14ac:dyDescent="0.25">
      <c r="A758" s="22">
        <v>45</v>
      </c>
      <c r="B758" s="7" t="s">
        <v>177</v>
      </c>
      <c r="C758" s="34" t="s">
        <v>117</v>
      </c>
      <c r="D758" s="23" t="str">
        <f t="shared" si="187"/>
        <v>IBADAN-BIU</v>
      </c>
      <c r="E758" s="23" t="s">
        <v>118</v>
      </c>
      <c r="F758" s="23" t="str">
        <f>_xlfn.XLOOKUP(Table2[[#This Row],[State]],[1]!Table1[States],[1]!Table1[Geo Zones])</f>
        <v>North East</v>
      </c>
      <c r="G758" s="8">
        <v>2650</v>
      </c>
      <c r="H758" s="12">
        <v>0</v>
      </c>
      <c r="I758" s="24">
        <f t="shared" si="202"/>
        <v>0</v>
      </c>
      <c r="J758" s="25">
        <f t="shared" si="188"/>
        <v>0</v>
      </c>
      <c r="K758" s="12">
        <v>0</v>
      </c>
      <c r="L758" s="24">
        <f t="shared" si="203"/>
        <v>0</v>
      </c>
      <c r="M758" s="25">
        <f t="shared" si="189"/>
        <v>0</v>
      </c>
      <c r="N758" s="12">
        <v>0</v>
      </c>
      <c r="O758" s="24">
        <f t="shared" si="190"/>
        <v>0</v>
      </c>
      <c r="P758" s="25">
        <f t="shared" si="191"/>
        <v>0</v>
      </c>
      <c r="Q758" s="8">
        <v>392426</v>
      </c>
      <c r="R758" s="24">
        <f t="shared" si="192"/>
        <v>470911.2</v>
      </c>
      <c r="S758" s="25">
        <f t="shared" si="193"/>
        <v>506229.54000000004</v>
      </c>
      <c r="T758" s="26">
        <v>632945</v>
      </c>
      <c r="U758" s="24">
        <f t="shared" si="194"/>
        <v>759534</v>
      </c>
      <c r="V758" s="25">
        <f t="shared" si="195"/>
        <v>816499.05</v>
      </c>
      <c r="W758" s="26">
        <v>759534</v>
      </c>
      <c r="X758" s="24">
        <f t="shared" si="196"/>
        <v>911440.79999999993</v>
      </c>
      <c r="Y758" s="25">
        <f t="shared" si="197"/>
        <v>979798.85999999987</v>
      </c>
      <c r="Z758" s="8">
        <v>886123</v>
      </c>
      <c r="AA758" s="24">
        <f t="shared" si="198"/>
        <v>1063347.5999999999</v>
      </c>
      <c r="AB758" s="25">
        <f t="shared" si="199"/>
        <v>1143098.67</v>
      </c>
      <c r="AC758" s="8">
        <v>1063348</v>
      </c>
      <c r="AD758" s="27">
        <f t="shared" si="200"/>
        <v>1276017.5999999999</v>
      </c>
      <c r="AE758" s="28">
        <f t="shared" si="201"/>
        <v>1371718.92</v>
      </c>
    </row>
    <row r="759" spans="1:31" x14ac:dyDescent="0.25">
      <c r="A759" s="22">
        <v>46</v>
      </c>
      <c r="B759" s="7" t="s">
        <v>177</v>
      </c>
      <c r="C759" s="34" t="s">
        <v>119</v>
      </c>
      <c r="D759" s="23" t="str">
        <f t="shared" si="187"/>
        <v>IBADAN-BOKKOS</v>
      </c>
      <c r="E759" s="23" t="s">
        <v>120</v>
      </c>
      <c r="F759" s="23" t="str">
        <f>_xlfn.XLOOKUP(Table2[[#This Row],[State]],[1]!Table1[States],[1]!Table1[Geo Zones])</f>
        <v>North Central</v>
      </c>
      <c r="G759" s="8">
        <v>1650</v>
      </c>
      <c r="H759" s="12">
        <v>0</v>
      </c>
      <c r="I759" s="24">
        <f t="shared" si="202"/>
        <v>0</v>
      </c>
      <c r="J759" s="25">
        <f t="shared" si="188"/>
        <v>0</v>
      </c>
      <c r="K759" s="12">
        <v>0</v>
      </c>
      <c r="L759" s="24">
        <f t="shared" si="203"/>
        <v>0</v>
      </c>
      <c r="M759" s="25">
        <f t="shared" si="189"/>
        <v>0</v>
      </c>
      <c r="N759" s="12">
        <v>0</v>
      </c>
      <c r="O759" s="24">
        <f t="shared" si="190"/>
        <v>0</v>
      </c>
      <c r="P759" s="25">
        <f t="shared" si="191"/>
        <v>0</v>
      </c>
      <c r="Q759" s="8">
        <v>280715</v>
      </c>
      <c r="R759" s="24">
        <f t="shared" si="192"/>
        <v>336858</v>
      </c>
      <c r="S759" s="25">
        <f t="shared" si="193"/>
        <v>362122.35</v>
      </c>
      <c r="T759" s="26">
        <v>452766</v>
      </c>
      <c r="U759" s="24">
        <f t="shared" si="194"/>
        <v>543319.19999999995</v>
      </c>
      <c r="V759" s="25">
        <f t="shared" si="195"/>
        <v>584068.1399999999</v>
      </c>
      <c r="W759" s="26">
        <v>543319</v>
      </c>
      <c r="X759" s="24">
        <f t="shared" si="196"/>
        <v>651982.79999999993</v>
      </c>
      <c r="Y759" s="25">
        <f t="shared" si="197"/>
        <v>700881.50999999989</v>
      </c>
      <c r="Z759" s="8">
        <v>633872</v>
      </c>
      <c r="AA759" s="24">
        <f t="shared" si="198"/>
        <v>760646.4</v>
      </c>
      <c r="AB759" s="25">
        <f t="shared" si="199"/>
        <v>817694.88</v>
      </c>
      <c r="AC759" s="8">
        <v>760646</v>
      </c>
      <c r="AD759" s="27">
        <f t="shared" si="200"/>
        <v>912775.2</v>
      </c>
      <c r="AE759" s="28">
        <f t="shared" si="201"/>
        <v>981233.34</v>
      </c>
    </row>
    <row r="760" spans="1:31" x14ac:dyDescent="0.25">
      <c r="A760" s="22">
        <v>47</v>
      </c>
      <c r="B760" s="7" t="s">
        <v>177</v>
      </c>
      <c r="C760" s="34" t="s">
        <v>121</v>
      </c>
      <c r="D760" s="23" t="str">
        <f t="shared" si="187"/>
        <v>IBADAN-BOMADI</v>
      </c>
      <c r="E760" s="23" t="s">
        <v>28</v>
      </c>
      <c r="F760" s="23" t="str">
        <f>_xlfn.XLOOKUP(Table2[[#This Row],[State]],[1]!Table1[States],[1]!Table1[Geo Zones])</f>
        <v>South South</v>
      </c>
      <c r="G760" s="8">
        <v>1030</v>
      </c>
      <c r="H760" s="12">
        <v>0</v>
      </c>
      <c r="I760" s="24">
        <f t="shared" si="202"/>
        <v>0</v>
      </c>
      <c r="J760" s="25">
        <f t="shared" si="188"/>
        <v>0</v>
      </c>
      <c r="K760" s="12">
        <v>0</v>
      </c>
      <c r="L760" s="24">
        <f t="shared" si="203"/>
        <v>0</v>
      </c>
      <c r="M760" s="25">
        <f t="shared" si="189"/>
        <v>0</v>
      </c>
      <c r="N760" s="12">
        <v>0</v>
      </c>
      <c r="O760" s="24">
        <f t="shared" si="190"/>
        <v>0</v>
      </c>
      <c r="P760" s="25">
        <f t="shared" si="191"/>
        <v>0</v>
      </c>
      <c r="Q760" s="8">
        <v>218046</v>
      </c>
      <c r="R760" s="24">
        <f t="shared" si="192"/>
        <v>261655.19999999998</v>
      </c>
      <c r="S760" s="25">
        <f t="shared" si="193"/>
        <v>281279.33999999997</v>
      </c>
      <c r="T760" s="26">
        <v>351687</v>
      </c>
      <c r="U760" s="24">
        <f t="shared" si="194"/>
        <v>422024.39999999997</v>
      </c>
      <c r="V760" s="25">
        <f t="shared" si="195"/>
        <v>453676.23</v>
      </c>
      <c r="W760" s="26">
        <v>422024</v>
      </c>
      <c r="X760" s="24">
        <f t="shared" si="196"/>
        <v>506428.8</v>
      </c>
      <c r="Y760" s="25">
        <f t="shared" si="197"/>
        <v>544410.96</v>
      </c>
      <c r="Z760" s="8">
        <v>492361</v>
      </c>
      <c r="AA760" s="24">
        <f t="shared" si="198"/>
        <v>590833.19999999995</v>
      </c>
      <c r="AB760" s="25">
        <f t="shared" si="199"/>
        <v>635145.68999999994</v>
      </c>
      <c r="AC760" s="8">
        <v>590834</v>
      </c>
      <c r="AD760" s="27">
        <f t="shared" si="200"/>
        <v>709000.79999999993</v>
      </c>
      <c r="AE760" s="28">
        <f t="shared" si="201"/>
        <v>762175.85999999987</v>
      </c>
    </row>
    <row r="761" spans="1:31" x14ac:dyDescent="0.25">
      <c r="A761" s="22">
        <v>48</v>
      </c>
      <c r="B761" s="7" t="s">
        <v>177</v>
      </c>
      <c r="C761" s="34" t="s">
        <v>122</v>
      </c>
      <c r="D761" s="23" t="str">
        <f t="shared" si="187"/>
        <v>IBADAN-BUKURU</v>
      </c>
      <c r="E761" s="23" t="s">
        <v>120</v>
      </c>
      <c r="F761" s="23" t="str">
        <f>_xlfn.XLOOKUP(Table2[[#This Row],[State]],[1]!Table1[States],[1]!Table1[Geo Zones])</f>
        <v>North Central</v>
      </c>
      <c r="G761" s="8">
        <v>1650</v>
      </c>
      <c r="H761" s="12">
        <v>0</v>
      </c>
      <c r="I761" s="24">
        <f t="shared" si="202"/>
        <v>0</v>
      </c>
      <c r="J761" s="25">
        <f t="shared" si="188"/>
        <v>0</v>
      </c>
      <c r="K761" s="12">
        <v>0</v>
      </c>
      <c r="L761" s="24">
        <f t="shared" si="203"/>
        <v>0</v>
      </c>
      <c r="M761" s="25">
        <f t="shared" si="189"/>
        <v>0</v>
      </c>
      <c r="N761" s="12">
        <v>0</v>
      </c>
      <c r="O761" s="24">
        <f t="shared" si="190"/>
        <v>0</v>
      </c>
      <c r="P761" s="25">
        <f t="shared" si="191"/>
        <v>0</v>
      </c>
      <c r="Q761" s="8">
        <v>280715</v>
      </c>
      <c r="R761" s="24">
        <f t="shared" si="192"/>
        <v>336858</v>
      </c>
      <c r="S761" s="25">
        <f t="shared" si="193"/>
        <v>362122.35</v>
      </c>
      <c r="T761" s="26">
        <v>452766</v>
      </c>
      <c r="U761" s="24">
        <f t="shared" si="194"/>
        <v>543319.19999999995</v>
      </c>
      <c r="V761" s="25">
        <f t="shared" si="195"/>
        <v>584068.1399999999</v>
      </c>
      <c r="W761" s="26">
        <v>543319</v>
      </c>
      <c r="X761" s="24">
        <f t="shared" si="196"/>
        <v>651982.79999999993</v>
      </c>
      <c r="Y761" s="25">
        <f t="shared" si="197"/>
        <v>700881.50999999989</v>
      </c>
      <c r="Z761" s="8">
        <v>633872</v>
      </c>
      <c r="AA761" s="24">
        <f t="shared" si="198"/>
        <v>760646.4</v>
      </c>
      <c r="AB761" s="25">
        <f t="shared" si="199"/>
        <v>817694.88</v>
      </c>
      <c r="AC761" s="8">
        <v>760646</v>
      </c>
      <c r="AD761" s="27">
        <f t="shared" si="200"/>
        <v>912775.2</v>
      </c>
      <c r="AE761" s="28">
        <f t="shared" si="201"/>
        <v>981233.34</v>
      </c>
    </row>
    <row r="762" spans="1:31" x14ac:dyDescent="0.25">
      <c r="A762" s="22">
        <v>49</v>
      </c>
      <c r="B762" s="7" t="s">
        <v>177</v>
      </c>
      <c r="C762" s="34" t="s">
        <v>495</v>
      </c>
      <c r="D762" s="23" t="str">
        <f t="shared" si="187"/>
        <v>IBADAN-BURUTU CALABAR</v>
      </c>
      <c r="E762" s="23" t="s">
        <v>28</v>
      </c>
      <c r="F762" s="23" t="str">
        <f>_xlfn.XLOOKUP(Table2[[#This Row],[State]],[1]!Table1[States],[1]!Table1[Geo Zones])</f>
        <v>South South</v>
      </c>
      <c r="G762" s="8">
        <v>600</v>
      </c>
      <c r="H762" s="12">
        <v>0</v>
      </c>
      <c r="I762" s="24">
        <f t="shared" si="202"/>
        <v>0</v>
      </c>
      <c r="J762" s="25">
        <f t="shared" si="188"/>
        <v>0</v>
      </c>
      <c r="K762" s="12">
        <v>0</v>
      </c>
      <c r="L762" s="24">
        <f t="shared" si="203"/>
        <v>0</v>
      </c>
      <c r="M762" s="25">
        <f t="shared" si="189"/>
        <v>0</v>
      </c>
      <c r="N762" s="12">
        <v>0</v>
      </c>
      <c r="O762" s="24">
        <f t="shared" si="190"/>
        <v>0</v>
      </c>
      <c r="P762" s="25">
        <f t="shared" si="191"/>
        <v>0</v>
      </c>
      <c r="Q762" s="8">
        <v>138773</v>
      </c>
      <c r="R762" s="24">
        <f t="shared" si="192"/>
        <v>166527.6</v>
      </c>
      <c r="S762" s="25">
        <f t="shared" si="193"/>
        <v>179017.17</v>
      </c>
      <c r="T762" s="26">
        <v>223828</v>
      </c>
      <c r="U762" s="24">
        <f t="shared" si="194"/>
        <v>268593.59999999998</v>
      </c>
      <c r="V762" s="25">
        <f t="shared" si="195"/>
        <v>288738.12</v>
      </c>
      <c r="W762" s="26">
        <v>268593</v>
      </c>
      <c r="X762" s="24">
        <f t="shared" si="196"/>
        <v>322311.59999999998</v>
      </c>
      <c r="Y762" s="25">
        <f t="shared" si="197"/>
        <v>346484.97</v>
      </c>
      <c r="Z762" s="8">
        <v>313359</v>
      </c>
      <c r="AA762" s="24">
        <f t="shared" si="198"/>
        <v>376030.8</v>
      </c>
      <c r="AB762" s="25">
        <f t="shared" si="199"/>
        <v>404233.11</v>
      </c>
      <c r="AC762" s="8">
        <v>376030</v>
      </c>
      <c r="AD762" s="27">
        <f t="shared" si="200"/>
        <v>451236</v>
      </c>
      <c r="AE762" s="28">
        <f t="shared" si="201"/>
        <v>485078.7</v>
      </c>
    </row>
    <row r="763" spans="1:31" x14ac:dyDescent="0.25">
      <c r="A763" s="22">
        <v>50</v>
      </c>
      <c r="B763" s="7" t="s">
        <v>177</v>
      </c>
      <c r="C763" s="34" t="s">
        <v>495</v>
      </c>
      <c r="D763" s="23" t="str">
        <f t="shared" si="187"/>
        <v>IBADAN-BURUTU CALABAR</v>
      </c>
      <c r="E763" s="23" t="s">
        <v>468</v>
      </c>
      <c r="F763" s="23" t="str">
        <f>_xlfn.XLOOKUP(Table2[[#This Row],[State]],[1]!Table1[States],[1]!Table1[Geo Zones])</f>
        <v>South South</v>
      </c>
      <c r="G763" s="8">
        <v>1421</v>
      </c>
      <c r="H763" s="12">
        <v>0</v>
      </c>
      <c r="I763" s="24">
        <f t="shared" si="202"/>
        <v>0</v>
      </c>
      <c r="J763" s="25">
        <f t="shared" si="188"/>
        <v>0</v>
      </c>
      <c r="K763" s="12">
        <v>0</v>
      </c>
      <c r="L763" s="24">
        <f t="shared" si="203"/>
        <v>0</v>
      </c>
      <c r="M763" s="25">
        <f t="shared" si="189"/>
        <v>0</v>
      </c>
      <c r="N763" s="12">
        <v>0</v>
      </c>
      <c r="O763" s="24">
        <f t="shared" si="190"/>
        <v>0</v>
      </c>
      <c r="P763" s="25">
        <f t="shared" si="191"/>
        <v>0</v>
      </c>
      <c r="Q763" s="8">
        <v>265146</v>
      </c>
      <c r="R763" s="24">
        <f t="shared" si="192"/>
        <v>318175.2</v>
      </c>
      <c r="S763" s="25">
        <f t="shared" si="193"/>
        <v>342038.34</v>
      </c>
      <c r="T763" s="26">
        <v>427656</v>
      </c>
      <c r="U763" s="24">
        <f t="shared" si="194"/>
        <v>513187.19999999995</v>
      </c>
      <c r="V763" s="25">
        <f t="shared" si="195"/>
        <v>551676.24</v>
      </c>
      <c r="W763" s="26">
        <v>513187</v>
      </c>
      <c r="X763" s="24">
        <f t="shared" si="196"/>
        <v>615824.4</v>
      </c>
      <c r="Y763" s="25">
        <f t="shared" si="197"/>
        <v>662011.23</v>
      </c>
      <c r="Z763" s="8">
        <v>598718</v>
      </c>
      <c r="AA763" s="24">
        <f t="shared" si="198"/>
        <v>718461.6</v>
      </c>
      <c r="AB763" s="25">
        <f t="shared" si="199"/>
        <v>772346.22</v>
      </c>
      <c r="AC763" s="8">
        <v>718461</v>
      </c>
      <c r="AD763" s="27">
        <f t="shared" si="200"/>
        <v>862153.2</v>
      </c>
      <c r="AE763" s="28">
        <f t="shared" si="201"/>
        <v>926814.69</v>
      </c>
    </row>
    <row r="764" spans="1:31" x14ac:dyDescent="0.25">
      <c r="A764" s="22">
        <v>51</v>
      </c>
      <c r="B764" s="7" t="s">
        <v>177</v>
      </c>
      <c r="C764" s="34" t="s">
        <v>127</v>
      </c>
      <c r="D764" s="23" t="str">
        <f t="shared" si="187"/>
        <v>IBADAN-DAMATURU</v>
      </c>
      <c r="E764" s="23" t="s">
        <v>128</v>
      </c>
      <c r="F764" s="23" t="str">
        <f>_xlfn.XLOOKUP(Table2[[#This Row],[State]],[1]!Table1[States],[1]!Table1[Geo Zones])</f>
        <v>North East</v>
      </c>
      <c r="G764" s="8">
        <v>2580</v>
      </c>
      <c r="H764" s="12">
        <v>0</v>
      </c>
      <c r="I764" s="24">
        <f t="shared" si="202"/>
        <v>0</v>
      </c>
      <c r="J764" s="25">
        <f t="shared" si="188"/>
        <v>0</v>
      </c>
      <c r="K764" s="12">
        <v>0</v>
      </c>
      <c r="L764" s="24">
        <f t="shared" si="203"/>
        <v>0</v>
      </c>
      <c r="M764" s="25">
        <f t="shared" si="189"/>
        <v>0</v>
      </c>
      <c r="N764" s="12">
        <v>0</v>
      </c>
      <c r="O764" s="24">
        <f t="shared" si="190"/>
        <v>0</v>
      </c>
      <c r="P764" s="25">
        <f t="shared" si="191"/>
        <v>0</v>
      </c>
      <c r="Q764" s="8">
        <v>392412</v>
      </c>
      <c r="R764" s="24">
        <f t="shared" si="192"/>
        <v>470894.39999999997</v>
      </c>
      <c r="S764" s="25">
        <f t="shared" si="193"/>
        <v>506211.48</v>
      </c>
      <c r="T764" s="26">
        <v>632923</v>
      </c>
      <c r="U764" s="24">
        <f t="shared" si="194"/>
        <v>759507.6</v>
      </c>
      <c r="V764" s="25">
        <f t="shared" si="195"/>
        <v>816470.66999999993</v>
      </c>
      <c r="W764" s="26">
        <v>759508</v>
      </c>
      <c r="X764" s="24">
        <f t="shared" si="196"/>
        <v>911409.6</v>
      </c>
      <c r="Y764" s="25">
        <f t="shared" si="197"/>
        <v>979765.32</v>
      </c>
      <c r="Z764" s="8">
        <v>886092</v>
      </c>
      <c r="AA764" s="24">
        <f t="shared" si="198"/>
        <v>1063310.3999999999</v>
      </c>
      <c r="AB764" s="25">
        <f t="shared" si="199"/>
        <v>1143058.68</v>
      </c>
      <c r="AC764" s="8">
        <v>1063311</v>
      </c>
      <c r="AD764" s="27">
        <f t="shared" si="200"/>
        <v>1275973.2</v>
      </c>
      <c r="AE764" s="28">
        <f t="shared" si="201"/>
        <v>1371671.19</v>
      </c>
    </row>
    <row r="765" spans="1:31" x14ac:dyDescent="0.25">
      <c r="A765" s="22">
        <v>52</v>
      </c>
      <c r="B765" s="7" t="s">
        <v>177</v>
      </c>
      <c r="C765" s="34" t="s">
        <v>129</v>
      </c>
      <c r="D765" s="23" t="str">
        <f t="shared" si="187"/>
        <v>IBADAN-DAMBOA</v>
      </c>
      <c r="E765" s="23" t="s">
        <v>118</v>
      </c>
      <c r="F765" s="23" t="str">
        <f>_xlfn.XLOOKUP(Table2[[#This Row],[State]],[1]!Table1[States],[1]!Table1[Geo Zones])</f>
        <v>North East</v>
      </c>
      <c r="G765" s="8">
        <v>2750</v>
      </c>
      <c r="H765" s="12">
        <v>0</v>
      </c>
      <c r="I765" s="24">
        <f t="shared" si="202"/>
        <v>0</v>
      </c>
      <c r="J765" s="25">
        <f t="shared" si="188"/>
        <v>0</v>
      </c>
      <c r="K765" s="12">
        <v>0</v>
      </c>
      <c r="L765" s="24">
        <f t="shared" si="203"/>
        <v>0</v>
      </c>
      <c r="M765" s="25">
        <f t="shared" si="189"/>
        <v>0</v>
      </c>
      <c r="N765" s="12">
        <v>0</v>
      </c>
      <c r="O765" s="24">
        <f t="shared" si="190"/>
        <v>0</v>
      </c>
      <c r="P765" s="25">
        <f t="shared" si="191"/>
        <v>0</v>
      </c>
      <c r="Q765" s="8">
        <v>403196</v>
      </c>
      <c r="R765" s="24">
        <f t="shared" si="192"/>
        <v>483835.19999999995</v>
      </c>
      <c r="S765" s="25">
        <f t="shared" si="193"/>
        <v>520122.83999999997</v>
      </c>
      <c r="T765" s="26">
        <v>650317</v>
      </c>
      <c r="U765" s="24">
        <f t="shared" si="194"/>
        <v>780380.4</v>
      </c>
      <c r="V765" s="25">
        <f t="shared" si="195"/>
        <v>838908.93</v>
      </c>
      <c r="W765" s="26">
        <v>780380</v>
      </c>
      <c r="X765" s="24">
        <f t="shared" si="196"/>
        <v>936456</v>
      </c>
      <c r="Y765" s="25">
        <f t="shared" si="197"/>
        <v>1006690.2</v>
      </c>
      <c r="Z765" s="8">
        <v>910443</v>
      </c>
      <c r="AA765" s="24">
        <f t="shared" si="198"/>
        <v>1092531.5999999999</v>
      </c>
      <c r="AB765" s="25">
        <f t="shared" si="199"/>
        <v>1174471.4699999997</v>
      </c>
      <c r="AC765" s="8">
        <v>1092532</v>
      </c>
      <c r="AD765" s="27">
        <f t="shared" si="200"/>
        <v>1311038.3999999999</v>
      </c>
      <c r="AE765" s="28">
        <f t="shared" si="201"/>
        <v>1409366.2799999998</v>
      </c>
    </row>
    <row r="766" spans="1:31" x14ac:dyDescent="0.25">
      <c r="A766" s="22">
        <v>53</v>
      </c>
      <c r="B766" s="7" t="s">
        <v>177</v>
      </c>
      <c r="C766" s="34" t="s">
        <v>130</v>
      </c>
      <c r="D766" s="23" t="str">
        <f t="shared" si="187"/>
        <v>IBADAN-DANDUME</v>
      </c>
      <c r="E766" s="23" t="s">
        <v>131</v>
      </c>
      <c r="F766" s="23" t="str">
        <f>_xlfn.XLOOKUP(Table2[[#This Row],[State]],[1]!Table1[States],[1]!Table1[Geo Zones])</f>
        <v>North West</v>
      </c>
      <c r="G766" s="8">
        <v>1300</v>
      </c>
      <c r="H766" s="12">
        <v>0</v>
      </c>
      <c r="I766" s="24">
        <f t="shared" si="202"/>
        <v>0</v>
      </c>
      <c r="J766" s="25">
        <f t="shared" si="188"/>
        <v>0</v>
      </c>
      <c r="K766" s="12">
        <v>0</v>
      </c>
      <c r="L766" s="24">
        <f t="shared" si="203"/>
        <v>0</v>
      </c>
      <c r="M766" s="25">
        <f t="shared" si="189"/>
        <v>0</v>
      </c>
      <c r="N766" s="12">
        <v>0</v>
      </c>
      <c r="O766" s="24">
        <f t="shared" si="190"/>
        <v>0</v>
      </c>
      <c r="P766" s="25">
        <f t="shared" si="191"/>
        <v>0</v>
      </c>
      <c r="Q766" s="8">
        <v>225311</v>
      </c>
      <c r="R766" s="24">
        <f t="shared" si="192"/>
        <v>270373.2</v>
      </c>
      <c r="S766" s="25">
        <f t="shared" si="193"/>
        <v>290651.19</v>
      </c>
      <c r="T766" s="26">
        <v>363404</v>
      </c>
      <c r="U766" s="24">
        <f t="shared" si="194"/>
        <v>436084.8</v>
      </c>
      <c r="V766" s="25">
        <f t="shared" si="195"/>
        <v>468791.16</v>
      </c>
      <c r="W766" s="26">
        <v>436085</v>
      </c>
      <c r="X766" s="24">
        <f t="shared" si="196"/>
        <v>523302</v>
      </c>
      <c r="Y766" s="25">
        <f t="shared" si="197"/>
        <v>562549.65</v>
      </c>
      <c r="Z766" s="8">
        <v>508766</v>
      </c>
      <c r="AA766" s="24">
        <f t="shared" si="198"/>
        <v>610519.19999999995</v>
      </c>
      <c r="AB766" s="25">
        <f t="shared" si="199"/>
        <v>656308.1399999999</v>
      </c>
      <c r="AC766" s="8">
        <v>610519</v>
      </c>
      <c r="AD766" s="27">
        <f t="shared" si="200"/>
        <v>732622.79999999993</v>
      </c>
      <c r="AE766" s="28">
        <f t="shared" si="201"/>
        <v>787569.50999999989</v>
      </c>
    </row>
    <row r="767" spans="1:31" x14ac:dyDescent="0.25">
      <c r="A767" s="22">
        <v>54</v>
      </c>
      <c r="B767" s="7" t="s">
        <v>177</v>
      </c>
      <c r="C767" s="34" t="s">
        <v>132</v>
      </c>
      <c r="D767" s="23" t="str">
        <f t="shared" si="187"/>
        <v>IBADAN-DANJA</v>
      </c>
      <c r="E767" s="23" t="s">
        <v>131</v>
      </c>
      <c r="F767" s="23" t="str">
        <f>_xlfn.XLOOKUP(Table2[[#This Row],[State]],[1]!Table1[States],[1]!Table1[Geo Zones])</f>
        <v>North West</v>
      </c>
      <c r="G767" s="8">
        <v>1400</v>
      </c>
      <c r="H767" s="12">
        <v>0</v>
      </c>
      <c r="I767" s="24">
        <f t="shared" si="202"/>
        <v>0</v>
      </c>
      <c r="J767" s="25">
        <f t="shared" si="188"/>
        <v>0</v>
      </c>
      <c r="K767" s="12">
        <v>0</v>
      </c>
      <c r="L767" s="24">
        <f t="shared" si="203"/>
        <v>0</v>
      </c>
      <c r="M767" s="25">
        <f t="shared" si="189"/>
        <v>0</v>
      </c>
      <c r="N767" s="12">
        <v>0</v>
      </c>
      <c r="O767" s="24">
        <f t="shared" si="190"/>
        <v>0</v>
      </c>
      <c r="P767" s="25">
        <f t="shared" si="191"/>
        <v>0</v>
      </c>
      <c r="Q767" s="8">
        <v>254541</v>
      </c>
      <c r="R767" s="24">
        <f t="shared" si="192"/>
        <v>305449.2</v>
      </c>
      <c r="S767" s="25">
        <f t="shared" si="193"/>
        <v>328357.89</v>
      </c>
      <c r="T767" s="26">
        <v>410549</v>
      </c>
      <c r="U767" s="24">
        <f t="shared" si="194"/>
        <v>492658.8</v>
      </c>
      <c r="V767" s="25">
        <f t="shared" si="195"/>
        <v>529608.21</v>
      </c>
      <c r="W767" s="26">
        <v>492659</v>
      </c>
      <c r="X767" s="24">
        <f t="shared" si="196"/>
        <v>591190.79999999993</v>
      </c>
      <c r="Y767" s="25">
        <f t="shared" si="197"/>
        <v>635530.10999999987</v>
      </c>
      <c r="Z767" s="8">
        <v>574769</v>
      </c>
      <c r="AA767" s="24">
        <f t="shared" si="198"/>
        <v>689722.79999999993</v>
      </c>
      <c r="AB767" s="25">
        <f t="shared" si="199"/>
        <v>741452.00999999989</v>
      </c>
      <c r="AC767" s="8">
        <v>689723</v>
      </c>
      <c r="AD767" s="27">
        <f t="shared" si="200"/>
        <v>827667.6</v>
      </c>
      <c r="AE767" s="28">
        <f t="shared" si="201"/>
        <v>889742.66999999993</v>
      </c>
    </row>
    <row r="768" spans="1:31" x14ac:dyDescent="0.25">
      <c r="A768" s="22">
        <v>55</v>
      </c>
      <c r="B768" s="7" t="s">
        <v>177</v>
      </c>
      <c r="C768" s="34" t="s">
        <v>133</v>
      </c>
      <c r="D768" s="23" t="str">
        <f t="shared" si="187"/>
        <v>IBADAN-DAURA</v>
      </c>
      <c r="E768" s="23" t="s">
        <v>131</v>
      </c>
      <c r="F768" s="23" t="str">
        <f>_xlfn.XLOOKUP(Table2[[#This Row],[State]],[1]!Table1[States],[1]!Table1[Geo Zones])</f>
        <v>North West</v>
      </c>
      <c r="G768" s="8">
        <v>2000</v>
      </c>
      <c r="H768" s="12">
        <v>0</v>
      </c>
      <c r="I768" s="24">
        <f t="shared" si="202"/>
        <v>0</v>
      </c>
      <c r="J768" s="25">
        <f t="shared" si="188"/>
        <v>0</v>
      </c>
      <c r="K768" s="12">
        <v>0</v>
      </c>
      <c r="L768" s="24">
        <f t="shared" si="203"/>
        <v>0</v>
      </c>
      <c r="M768" s="25">
        <f t="shared" si="189"/>
        <v>0</v>
      </c>
      <c r="N768" s="12">
        <v>0</v>
      </c>
      <c r="O768" s="24">
        <f t="shared" si="190"/>
        <v>0</v>
      </c>
      <c r="P768" s="25">
        <f t="shared" si="191"/>
        <v>0</v>
      </c>
      <c r="Q768" s="8">
        <v>305654</v>
      </c>
      <c r="R768" s="24">
        <f t="shared" si="192"/>
        <v>366784.8</v>
      </c>
      <c r="S768" s="25">
        <f t="shared" si="193"/>
        <v>394293.66</v>
      </c>
      <c r="T768" s="26">
        <v>492991</v>
      </c>
      <c r="U768" s="24">
        <f t="shared" si="194"/>
        <v>591589.19999999995</v>
      </c>
      <c r="V768" s="25">
        <f t="shared" si="195"/>
        <v>635958.3899999999</v>
      </c>
      <c r="W768" s="26">
        <v>591589</v>
      </c>
      <c r="X768" s="24">
        <f t="shared" si="196"/>
        <v>709906.79999999993</v>
      </c>
      <c r="Y768" s="25">
        <f t="shared" si="197"/>
        <v>763149.80999999994</v>
      </c>
      <c r="Z768" s="8">
        <v>690188</v>
      </c>
      <c r="AA768" s="24">
        <f t="shared" si="198"/>
        <v>828225.6</v>
      </c>
      <c r="AB768" s="25">
        <f t="shared" si="199"/>
        <v>890342.52</v>
      </c>
      <c r="AC768" s="8">
        <v>828225</v>
      </c>
      <c r="AD768" s="27">
        <f t="shared" si="200"/>
        <v>993870</v>
      </c>
      <c r="AE768" s="28">
        <f t="shared" si="201"/>
        <v>1068410.25</v>
      </c>
    </row>
    <row r="769" spans="1:31" x14ac:dyDescent="0.25">
      <c r="A769" s="22">
        <v>56</v>
      </c>
      <c r="B769" s="7" t="s">
        <v>177</v>
      </c>
      <c r="C769" s="34" t="s">
        <v>135</v>
      </c>
      <c r="D769" s="23" t="str">
        <f t="shared" si="187"/>
        <v>IBADAN-DUTSE</v>
      </c>
      <c r="E769" s="23" t="s">
        <v>136</v>
      </c>
      <c r="F769" s="23" t="str">
        <f>_xlfn.XLOOKUP(Table2[[#This Row],[State]],[1]!Table1[States],[1]!Table1[Geo Zones])</f>
        <v>North West</v>
      </c>
      <c r="G769" s="8">
        <v>1920</v>
      </c>
      <c r="H769" s="12">
        <v>0</v>
      </c>
      <c r="I769" s="24">
        <f t="shared" si="202"/>
        <v>0</v>
      </c>
      <c r="J769" s="25">
        <f t="shared" si="188"/>
        <v>0</v>
      </c>
      <c r="K769" s="12">
        <v>0</v>
      </c>
      <c r="L769" s="24">
        <f t="shared" si="203"/>
        <v>0</v>
      </c>
      <c r="M769" s="25">
        <f t="shared" si="189"/>
        <v>0</v>
      </c>
      <c r="N769" s="12">
        <v>0</v>
      </c>
      <c r="O769" s="24">
        <f t="shared" si="190"/>
        <v>0</v>
      </c>
      <c r="P769" s="25">
        <f t="shared" si="191"/>
        <v>0</v>
      </c>
      <c r="Q769" s="8">
        <v>302701</v>
      </c>
      <c r="R769" s="24">
        <f t="shared" si="192"/>
        <v>363241.2</v>
      </c>
      <c r="S769" s="25">
        <f t="shared" si="193"/>
        <v>390484.29000000004</v>
      </c>
      <c r="T769" s="26">
        <v>488228</v>
      </c>
      <c r="U769" s="24">
        <f t="shared" si="194"/>
        <v>585873.6</v>
      </c>
      <c r="V769" s="25">
        <f t="shared" si="195"/>
        <v>629814.12</v>
      </c>
      <c r="W769" s="26">
        <v>585873</v>
      </c>
      <c r="X769" s="24">
        <f t="shared" si="196"/>
        <v>703047.6</v>
      </c>
      <c r="Y769" s="25">
        <f t="shared" si="197"/>
        <v>755776.16999999993</v>
      </c>
      <c r="Z769" s="8">
        <v>683519</v>
      </c>
      <c r="AA769" s="24">
        <f t="shared" si="198"/>
        <v>820222.79999999993</v>
      </c>
      <c r="AB769" s="25">
        <f t="shared" si="199"/>
        <v>881739.50999999989</v>
      </c>
      <c r="AC769" s="8">
        <v>820223</v>
      </c>
      <c r="AD769" s="27">
        <f t="shared" si="200"/>
        <v>984267.6</v>
      </c>
      <c r="AE769" s="28">
        <f t="shared" si="201"/>
        <v>1058087.67</v>
      </c>
    </row>
    <row r="770" spans="1:31" x14ac:dyDescent="0.25">
      <c r="A770" s="22">
        <v>57</v>
      </c>
      <c r="B770" s="7" t="s">
        <v>177</v>
      </c>
      <c r="C770" s="34" t="s">
        <v>139</v>
      </c>
      <c r="D770" s="23" t="str">
        <f t="shared" ref="D770:D795" si="204">B770&amp;"-"&amp;C770</f>
        <v>IBADAN-EDE</v>
      </c>
      <c r="E770" s="23" t="s">
        <v>87</v>
      </c>
      <c r="F770" s="23" t="str">
        <f>_xlfn.XLOOKUP(Table2[[#This Row],[State]],[1]!Table1[States],[1]!Table1[Geo Zones])</f>
        <v>South West</v>
      </c>
      <c r="G770" s="8">
        <v>180</v>
      </c>
      <c r="H770" s="12">
        <v>0</v>
      </c>
      <c r="I770" s="24">
        <f t="shared" si="202"/>
        <v>0</v>
      </c>
      <c r="J770" s="25">
        <f t="shared" si="188"/>
        <v>0</v>
      </c>
      <c r="K770" s="12">
        <v>0</v>
      </c>
      <c r="L770" s="24">
        <f t="shared" si="203"/>
        <v>0</v>
      </c>
      <c r="M770" s="25">
        <f t="shared" si="189"/>
        <v>0</v>
      </c>
      <c r="N770" s="12">
        <v>0</v>
      </c>
      <c r="O770" s="24">
        <f t="shared" si="190"/>
        <v>0</v>
      </c>
      <c r="P770" s="25">
        <f t="shared" si="191"/>
        <v>0</v>
      </c>
      <c r="Q770" s="8">
        <v>73567</v>
      </c>
      <c r="R770" s="24">
        <f t="shared" si="192"/>
        <v>88280.4</v>
      </c>
      <c r="S770" s="25">
        <f t="shared" si="193"/>
        <v>94901.43</v>
      </c>
      <c r="T770" s="26">
        <v>118657</v>
      </c>
      <c r="U770" s="24">
        <f t="shared" si="194"/>
        <v>142388.4</v>
      </c>
      <c r="V770" s="25">
        <f t="shared" si="195"/>
        <v>153067.53</v>
      </c>
      <c r="W770" s="26">
        <v>142388</v>
      </c>
      <c r="X770" s="24">
        <f t="shared" si="196"/>
        <v>170865.6</v>
      </c>
      <c r="Y770" s="25">
        <f t="shared" si="197"/>
        <v>183680.52000000002</v>
      </c>
      <c r="Z770" s="8">
        <v>166120</v>
      </c>
      <c r="AA770" s="24">
        <f t="shared" si="198"/>
        <v>199344</v>
      </c>
      <c r="AB770" s="25">
        <f t="shared" si="199"/>
        <v>214294.8</v>
      </c>
      <c r="AC770" s="8">
        <v>199344</v>
      </c>
      <c r="AD770" s="27">
        <f t="shared" si="200"/>
        <v>239212.79999999999</v>
      </c>
      <c r="AE770" s="28">
        <f t="shared" si="201"/>
        <v>257153.75999999998</v>
      </c>
    </row>
    <row r="771" spans="1:31" x14ac:dyDescent="0.25">
      <c r="A771" s="22">
        <v>58</v>
      </c>
      <c r="B771" s="7" t="s">
        <v>177</v>
      </c>
      <c r="C771" s="34" t="s">
        <v>140</v>
      </c>
      <c r="D771" s="23" t="str">
        <f t="shared" si="204"/>
        <v>IBADAN-EFFON-ALAIYE</v>
      </c>
      <c r="E771" s="23" t="s">
        <v>36</v>
      </c>
      <c r="F771" s="23" t="str">
        <f>_xlfn.XLOOKUP(Table2[[#This Row],[State]],[1]!Table1[States],[1]!Table1[Geo Zones])</f>
        <v>South West</v>
      </c>
      <c r="G771" s="8">
        <v>270</v>
      </c>
      <c r="H771" s="12">
        <v>0</v>
      </c>
      <c r="I771" s="24">
        <f t="shared" si="202"/>
        <v>0</v>
      </c>
      <c r="J771" s="25">
        <f t="shared" ref="J771:J795" si="205">I771+(I771*0.075)</f>
        <v>0</v>
      </c>
      <c r="K771" s="12">
        <v>0</v>
      </c>
      <c r="L771" s="24">
        <f t="shared" si="203"/>
        <v>0</v>
      </c>
      <c r="M771" s="25">
        <f t="shared" ref="M771:M795" si="206">L771+(L771*0.075)</f>
        <v>0</v>
      </c>
      <c r="N771" s="12">
        <v>0</v>
      </c>
      <c r="O771" s="24">
        <f t="shared" ref="O771:O795" si="207">N771*1.2</f>
        <v>0</v>
      </c>
      <c r="P771" s="25">
        <f t="shared" ref="P771:P795" si="208">O771+(O771*0.075)</f>
        <v>0</v>
      </c>
      <c r="Q771" s="8">
        <v>82619</v>
      </c>
      <c r="R771" s="24">
        <f t="shared" ref="R771:R795" si="209">Q771*1.2</f>
        <v>99142.8</v>
      </c>
      <c r="S771" s="25">
        <f t="shared" ref="S771:S795" si="210">R771+(R771*0.075)</f>
        <v>106578.51000000001</v>
      </c>
      <c r="T771" s="26">
        <v>133256</v>
      </c>
      <c r="U771" s="24">
        <f t="shared" ref="U771:U795" si="211">T771*1.2</f>
        <v>159907.19999999998</v>
      </c>
      <c r="V771" s="25">
        <f t="shared" ref="V771:V795" si="212">U771+(U771*0.075)</f>
        <v>171900.24</v>
      </c>
      <c r="W771" s="26">
        <v>159908</v>
      </c>
      <c r="X771" s="24">
        <f t="shared" ref="X771:X795" si="213">W771*1.2</f>
        <v>191889.6</v>
      </c>
      <c r="Y771" s="25">
        <f t="shared" ref="Y771:Y795" si="214">X771+(X771*0.075)</f>
        <v>206281.32</v>
      </c>
      <c r="Z771" s="8">
        <v>186559</v>
      </c>
      <c r="AA771" s="24">
        <f t="shared" ref="AA771:AA795" si="215">Z771*1.2</f>
        <v>223870.8</v>
      </c>
      <c r="AB771" s="25">
        <f t="shared" ref="AB771:AB795" si="216">AA771+(AA771*0.075)</f>
        <v>240661.11</v>
      </c>
      <c r="AC771" s="8">
        <v>223871</v>
      </c>
      <c r="AD771" s="27">
        <f t="shared" ref="AD771:AD794" si="217">AC771*1.2</f>
        <v>268645.2</v>
      </c>
      <c r="AE771" s="28">
        <f t="shared" ref="AE771:AE794" si="218">AD771+(AD771*0.075)</f>
        <v>288793.59000000003</v>
      </c>
    </row>
    <row r="772" spans="1:31" x14ac:dyDescent="0.25">
      <c r="A772" s="22">
        <v>59</v>
      </c>
      <c r="B772" s="7" t="s">
        <v>177</v>
      </c>
      <c r="C772" s="34" t="s">
        <v>146</v>
      </c>
      <c r="D772" s="23" t="str">
        <f t="shared" si="204"/>
        <v>IBADAN-EKET</v>
      </c>
      <c r="E772" s="23" t="s">
        <v>147</v>
      </c>
      <c r="F772" s="23" t="str">
        <f>_xlfn.XLOOKUP(Table2[[#This Row],[State]],[1]!Table1[States],[1]!Table1[Geo Zones])</f>
        <v>South South</v>
      </c>
      <c r="G772" s="8">
        <v>1350</v>
      </c>
      <c r="H772" s="12">
        <v>0</v>
      </c>
      <c r="I772" s="24">
        <f t="shared" si="202"/>
        <v>0</v>
      </c>
      <c r="J772" s="25">
        <f t="shared" si="205"/>
        <v>0</v>
      </c>
      <c r="K772" s="12">
        <v>0</v>
      </c>
      <c r="L772" s="24">
        <f t="shared" si="203"/>
        <v>0</v>
      </c>
      <c r="M772" s="25">
        <f t="shared" si="206"/>
        <v>0</v>
      </c>
      <c r="N772" s="12">
        <v>0</v>
      </c>
      <c r="O772" s="24">
        <f t="shared" si="207"/>
        <v>0</v>
      </c>
      <c r="P772" s="25">
        <f t="shared" si="208"/>
        <v>0</v>
      </c>
      <c r="Q772" s="8">
        <v>257774</v>
      </c>
      <c r="R772" s="24">
        <f t="shared" si="209"/>
        <v>309328.8</v>
      </c>
      <c r="S772" s="25">
        <f t="shared" si="210"/>
        <v>332528.45999999996</v>
      </c>
      <c r="T772" s="26">
        <v>415765</v>
      </c>
      <c r="U772" s="24">
        <f t="shared" si="211"/>
        <v>498918</v>
      </c>
      <c r="V772" s="25">
        <f t="shared" si="212"/>
        <v>536336.85</v>
      </c>
      <c r="W772" s="26">
        <v>498918</v>
      </c>
      <c r="X772" s="24">
        <f t="shared" si="213"/>
        <v>598701.6</v>
      </c>
      <c r="Y772" s="25">
        <f t="shared" si="214"/>
        <v>643604.22</v>
      </c>
      <c r="Z772" s="8">
        <v>582071</v>
      </c>
      <c r="AA772" s="24">
        <f t="shared" si="215"/>
        <v>698485.2</v>
      </c>
      <c r="AB772" s="25">
        <f t="shared" si="216"/>
        <v>750871.59</v>
      </c>
      <c r="AC772" s="8">
        <v>698485</v>
      </c>
      <c r="AD772" s="27">
        <f t="shared" si="217"/>
        <v>838182</v>
      </c>
      <c r="AE772" s="28">
        <f t="shared" si="218"/>
        <v>901045.65</v>
      </c>
    </row>
    <row r="773" spans="1:31" x14ac:dyDescent="0.25">
      <c r="A773" s="22">
        <v>60</v>
      </c>
      <c r="B773" s="7" t="s">
        <v>177</v>
      </c>
      <c r="C773" s="34" t="s">
        <v>149</v>
      </c>
      <c r="D773" s="23" t="str">
        <f t="shared" si="204"/>
        <v>IBADAN-EKPOMA</v>
      </c>
      <c r="E773" s="23" t="s">
        <v>45</v>
      </c>
      <c r="F773" s="23" t="str">
        <f>_xlfn.XLOOKUP(Table2[[#This Row],[State]],[1]!Table1[States],[1]!Table1[Geo Zones])</f>
        <v>South South</v>
      </c>
      <c r="G773" s="8">
        <v>630</v>
      </c>
      <c r="H773" s="12">
        <v>0</v>
      </c>
      <c r="I773" s="24">
        <f t="shared" ref="I773:I795" si="219">H773*1.2</f>
        <v>0</v>
      </c>
      <c r="J773" s="25">
        <f t="shared" si="205"/>
        <v>0</v>
      </c>
      <c r="K773" s="12">
        <v>0</v>
      </c>
      <c r="L773" s="24">
        <f t="shared" ref="L773:L795" si="220">K773*1.2</f>
        <v>0</v>
      </c>
      <c r="M773" s="25">
        <f t="shared" si="206"/>
        <v>0</v>
      </c>
      <c r="N773" s="12">
        <v>0</v>
      </c>
      <c r="O773" s="24">
        <f t="shared" si="207"/>
        <v>0</v>
      </c>
      <c r="P773" s="25">
        <f t="shared" si="208"/>
        <v>0</v>
      </c>
      <c r="Q773" s="8">
        <v>142284</v>
      </c>
      <c r="R773" s="24">
        <f t="shared" si="209"/>
        <v>170740.8</v>
      </c>
      <c r="S773" s="25">
        <f t="shared" si="210"/>
        <v>183546.36</v>
      </c>
      <c r="T773" s="26">
        <v>229490</v>
      </c>
      <c r="U773" s="24">
        <f t="shared" si="211"/>
        <v>275388</v>
      </c>
      <c r="V773" s="25">
        <f t="shared" si="212"/>
        <v>296042.09999999998</v>
      </c>
      <c r="W773" s="26">
        <v>275388</v>
      </c>
      <c r="X773" s="24">
        <f t="shared" si="213"/>
        <v>330465.59999999998</v>
      </c>
      <c r="Y773" s="25">
        <f t="shared" si="214"/>
        <v>355250.51999999996</v>
      </c>
      <c r="Z773" s="8">
        <v>321287</v>
      </c>
      <c r="AA773" s="24">
        <f t="shared" si="215"/>
        <v>385544.39999999997</v>
      </c>
      <c r="AB773" s="25">
        <f t="shared" si="216"/>
        <v>414460.23</v>
      </c>
      <c r="AC773" s="8">
        <v>385544</v>
      </c>
      <c r="AD773" s="27">
        <f t="shared" si="217"/>
        <v>462652.8</v>
      </c>
      <c r="AE773" s="28">
        <f t="shared" si="218"/>
        <v>497351.76</v>
      </c>
    </row>
    <row r="774" spans="1:31" x14ac:dyDescent="0.25">
      <c r="A774" s="22">
        <v>61</v>
      </c>
      <c r="B774" s="7" t="s">
        <v>177</v>
      </c>
      <c r="C774" s="34" t="s">
        <v>150</v>
      </c>
      <c r="D774" s="23" t="str">
        <f t="shared" si="204"/>
        <v>IBADAN-EKWULOBIA</v>
      </c>
      <c r="E774" s="23" t="s">
        <v>18</v>
      </c>
      <c r="F774" s="23" t="str">
        <f>_xlfn.XLOOKUP(Table2[[#This Row],[State]],[1]!Table1[States],[1]!Table1[Geo Zones])</f>
        <v>South East</v>
      </c>
      <c r="G774" s="8">
        <v>960</v>
      </c>
      <c r="H774" s="12">
        <v>0</v>
      </c>
      <c r="I774" s="24">
        <f t="shared" si="219"/>
        <v>0</v>
      </c>
      <c r="J774" s="25">
        <f t="shared" si="205"/>
        <v>0</v>
      </c>
      <c r="K774" s="12">
        <v>0</v>
      </c>
      <c r="L774" s="24">
        <f t="shared" si="220"/>
        <v>0</v>
      </c>
      <c r="M774" s="25">
        <f t="shared" si="206"/>
        <v>0</v>
      </c>
      <c r="N774" s="12">
        <v>0</v>
      </c>
      <c r="O774" s="24">
        <f t="shared" si="207"/>
        <v>0</v>
      </c>
      <c r="P774" s="25">
        <f t="shared" si="208"/>
        <v>0</v>
      </c>
      <c r="Q774" s="8">
        <v>202339</v>
      </c>
      <c r="R774" s="24">
        <f t="shared" si="209"/>
        <v>242806.8</v>
      </c>
      <c r="S774" s="25">
        <f t="shared" si="210"/>
        <v>261017.31</v>
      </c>
      <c r="T774" s="26">
        <v>326353</v>
      </c>
      <c r="U774" s="24">
        <f t="shared" si="211"/>
        <v>391623.6</v>
      </c>
      <c r="V774" s="25">
        <f t="shared" si="212"/>
        <v>420995.37</v>
      </c>
      <c r="W774" s="26">
        <v>391624</v>
      </c>
      <c r="X774" s="24">
        <f t="shared" si="213"/>
        <v>469948.8</v>
      </c>
      <c r="Y774" s="25">
        <f t="shared" si="214"/>
        <v>505194.95999999996</v>
      </c>
      <c r="Z774" s="8">
        <v>456895</v>
      </c>
      <c r="AA774" s="24">
        <f t="shared" si="215"/>
        <v>548274</v>
      </c>
      <c r="AB774" s="25">
        <f t="shared" si="216"/>
        <v>589394.55000000005</v>
      </c>
      <c r="AC774" s="8">
        <v>548273</v>
      </c>
      <c r="AD774" s="27">
        <f t="shared" si="217"/>
        <v>657927.6</v>
      </c>
      <c r="AE774" s="28">
        <f t="shared" si="218"/>
        <v>707272.16999999993</v>
      </c>
    </row>
    <row r="775" spans="1:31" x14ac:dyDescent="0.25">
      <c r="A775" s="22">
        <v>62</v>
      </c>
      <c r="B775" s="7" t="s">
        <v>177</v>
      </c>
      <c r="C775" s="34" t="s">
        <v>151</v>
      </c>
      <c r="D775" s="23" t="str">
        <f t="shared" si="204"/>
        <v>IBADAN-ENUGU</v>
      </c>
      <c r="E775" s="23" t="s">
        <v>152</v>
      </c>
      <c r="F775" s="23" t="str">
        <f>_xlfn.XLOOKUP(Table2[[#This Row],[State]],[1]!Table1[States],[1]!Table1[Geo Zones])</f>
        <v>South East</v>
      </c>
      <c r="G775" s="8">
        <v>1100</v>
      </c>
      <c r="H775" s="12">
        <v>0</v>
      </c>
      <c r="I775" s="24">
        <f t="shared" si="219"/>
        <v>0</v>
      </c>
      <c r="J775" s="25">
        <f t="shared" si="205"/>
        <v>0</v>
      </c>
      <c r="K775" s="12">
        <v>0</v>
      </c>
      <c r="L775" s="24">
        <f t="shared" si="220"/>
        <v>0</v>
      </c>
      <c r="M775" s="25">
        <f t="shared" si="206"/>
        <v>0</v>
      </c>
      <c r="N775" s="12">
        <v>0</v>
      </c>
      <c r="O775" s="24">
        <f t="shared" si="207"/>
        <v>0</v>
      </c>
      <c r="P775" s="25">
        <f t="shared" si="208"/>
        <v>0</v>
      </c>
      <c r="Q775" s="8">
        <v>223589</v>
      </c>
      <c r="R775" s="24">
        <f t="shared" si="209"/>
        <v>268306.8</v>
      </c>
      <c r="S775" s="25">
        <f t="shared" si="210"/>
        <v>288429.81</v>
      </c>
      <c r="T775" s="26">
        <v>360628</v>
      </c>
      <c r="U775" s="24">
        <f t="shared" si="211"/>
        <v>432753.6</v>
      </c>
      <c r="V775" s="25">
        <f t="shared" si="212"/>
        <v>465210.12</v>
      </c>
      <c r="W775" s="26">
        <v>432753</v>
      </c>
      <c r="X775" s="24">
        <f t="shared" si="213"/>
        <v>519303.6</v>
      </c>
      <c r="Y775" s="25">
        <f t="shared" si="214"/>
        <v>558251.37</v>
      </c>
      <c r="Z775" s="8">
        <v>504879</v>
      </c>
      <c r="AA775" s="24">
        <f t="shared" si="215"/>
        <v>605854.79999999993</v>
      </c>
      <c r="AB775" s="25">
        <f t="shared" si="216"/>
        <v>651293.90999999992</v>
      </c>
      <c r="AC775" s="8">
        <v>605855</v>
      </c>
      <c r="AD775" s="27">
        <f t="shared" si="217"/>
        <v>727026</v>
      </c>
      <c r="AE775" s="28">
        <f t="shared" si="218"/>
        <v>781552.95</v>
      </c>
    </row>
    <row r="776" spans="1:31" x14ac:dyDescent="0.25">
      <c r="A776" s="22">
        <v>63</v>
      </c>
      <c r="B776" s="7" t="s">
        <v>177</v>
      </c>
      <c r="C776" s="34" t="s">
        <v>153</v>
      </c>
      <c r="D776" s="23" t="str">
        <f t="shared" si="204"/>
        <v>IBADAN-ENUGU-UKWU</v>
      </c>
      <c r="E776" s="23" t="s">
        <v>18</v>
      </c>
      <c r="F776" s="23" t="str">
        <f>_xlfn.XLOOKUP(Table2[[#This Row],[State]],[1]!Table1[States],[1]!Table1[Geo Zones])</f>
        <v>South East</v>
      </c>
      <c r="G776" s="8">
        <v>935</v>
      </c>
      <c r="H776" s="12">
        <v>0</v>
      </c>
      <c r="I776" s="24">
        <f t="shared" si="219"/>
        <v>0</v>
      </c>
      <c r="J776" s="25">
        <f t="shared" si="205"/>
        <v>0</v>
      </c>
      <c r="K776" s="12">
        <v>0</v>
      </c>
      <c r="L776" s="24">
        <f t="shared" si="220"/>
        <v>0</v>
      </c>
      <c r="M776" s="25">
        <f t="shared" si="206"/>
        <v>0</v>
      </c>
      <c r="N776" s="12">
        <v>0</v>
      </c>
      <c r="O776" s="24">
        <f t="shared" si="207"/>
        <v>0</v>
      </c>
      <c r="P776" s="25">
        <f t="shared" si="208"/>
        <v>0</v>
      </c>
      <c r="Q776" s="8">
        <v>199198</v>
      </c>
      <c r="R776" s="24">
        <f t="shared" si="209"/>
        <v>239037.59999999998</v>
      </c>
      <c r="S776" s="25">
        <f t="shared" si="210"/>
        <v>256965.41999999998</v>
      </c>
      <c r="T776" s="26">
        <v>321287</v>
      </c>
      <c r="U776" s="24">
        <f t="shared" si="211"/>
        <v>385544.39999999997</v>
      </c>
      <c r="V776" s="25">
        <f t="shared" si="212"/>
        <v>414460.23</v>
      </c>
      <c r="W776" s="26">
        <v>385544</v>
      </c>
      <c r="X776" s="24">
        <f t="shared" si="213"/>
        <v>462652.8</v>
      </c>
      <c r="Y776" s="25">
        <f t="shared" si="214"/>
        <v>497351.76</v>
      </c>
      <c r="Z776" s="8">
        <v>449801</v>
      </c>
      <c r="AA776" s="24">
        <f t="shared" si="215"/>
        <v>539761.19999999995</v>
      </c>
      <c r="AB776" s="25">
        <f t="shared" si="216"/>
        <v>580243.28999999992</v>
      </c>
      <c r="AC776" s="8">
        <v>539761</v>
      </c>
      <c r="AD776" s="27">
        <f t="shared" si="217"/>
        <v>647713.19999999995</v>
      </c>
      <c r="AE776" s="28">
        <f t="shared" si="218"/>
        <v>696291.69</v>
      </c>
    </row>
    <row r="777" spans="1:31" x14ac:dyDescent="0.25">
      <c r="A777" s="22">
        <v>64</v>
      </c>
      <c r="B777" s="7" t="s">
        <v>177</v>
      </c>
      <c r="C777" s="34" t="s">
        <v>154</v>
      </c>
      <c r="D777" s="23" t="str">
        <f t="shared" si="204"/>
        <v>IBADAN-EPE</v>
      </c>
      <c r="E777" s="23" t="s">
        <v>31</v>
      </c>
      <c r="F777" s="23" t="str">
        <f>_xlfn.XLOOKUP(Table2[[#This Row],[State]],[1]!Table1[States],[1]!Table1[Geo Zones])</f>
        <v>South West</v>
      </c>
      <c r="G777" s="8">
        <v>220</v>
      </c>
      <c r="H777" s="12">
        <v>0</v>
      </c>
      <c r="I777" s="24">
        <f t="shared" si="219"/>
        <v>0</v>
      </c>
      <c r="J777" s="25">
        <f t="shared" si="205"/>
        <v>0</v>
      </c>
      <c r="K777" s="12">
        <v>0</v>
      </c>
      <c r="L777" s="24">
        <f t="shared" si="220"/>
        <v>0</v>
      </c>
      <c r="M777" s="25">
        <f t="shared" si="206"/>
        <v>0</v>
      </c>
      <c r="N777" s="12">
        <v>0</v>
      </c>
      <c r="O777" s="24">
        <f t="shared" si="207"/>
        <v>0</v>
      </c>
      <c r="P777" s="25">
        <f t="shared" si="208"/>
        <v>0</v>
      </c>
      <c r="Q777" s="8">
        <v>80170</v>
      </c>
      <c r="R777" s="24">
        <f t="shared" si="209"/>
        <v>96204</v>
      </c>
      <c r="S777" s="25">
        <f t="shared" si="210"/>
        <v>103419.3</v>
      </c>
      <c r="T777" s="26">
        <v>129306</v>
      </c>
      <c r="U777" s="24">
        <f t="shared" si="211"/>
        <v>155167.19999999998</v>
      </c>
      <c r="V777" s="25">
        <f t="shared" si="212"/>
        <v>166804.74</v>
      </c>
      <c r="W777" s="26">
        <v>155167</v>
      </c>
      <c r="X777" s="24">
        <f t="shared" si="213"/>
        <v>186200.4</v>
      </c>
      <c r="Y777" s="25">
        <f t="shared" si="214"/>
        <v>200165.43</v>
      </c>
      <c r="Z777" s="8">
        <v>181028</v>
      </c>
      <c r="AA777" s="24">
        <f t="shared" si="215"/>
        <v>217233.6</v>
      </c>
      <c r="AB777" s="25">
        <f t="shared" si="216"/>
        <v>233526.12</v>
      </c>
      <c r="AC777" s="8">
        <v>217234</v>
      </c>
      <c r="AD777" s="27">
        <f t="shared" si="217"/>
        <v>260680.8</v>
      </c>
      <c r="AE777" s="28">
        <f t="shared" si="218"/>
        <v>280231.86</v>
      </c>
    </row>
    <row r="778" spans="1:31" x14ac:dyDescent="0.25">
      <c r="A778" s="22">
        <v>65</v>
      </c>
      <c r="B778" s="7" t="s">
        <v>177</v>
      </c>
      <c r="C778" s="34" t="s">
        <v>155</v>
      </c>
      <c r="D778" s="23" t="str">
        <f t="shared" si="204"/>
        <v>IBADAN-ERUWA</v>
      </c>
      <c r="E778" s="23" t="s">
        <v>97</v>
      </c>
      <c r="F778" s="23" t="str">
        <f>_xlfn.XLOOKUP(Table2[[#This Row],[State]],[1]!Table1[States],[1]!Table1[Geo Zones])</f>
        <v>South West</v>
      </c>
      <c r="G778" s="8">
        <v>145</v>
      </c>
      <c r="H778" s="12">
        <v>0</v>
      </c>
      <c r="I778" s="24">
        <f t="shared" si="219"/>
        <v>0</v>
      </c>
      <c r="J778" s="25">
        <f t="shared" si="205"/>
        <v>0</v>
      </c>
      <c r="K778" s="12">
        <v>0</v>
      </c>
      <c r="L778" s="24">
        <f t="shared" si="220"/>
        <v>0</v>
      </c>
      <c r="M778" s="25">
        <f t="shared" si="206"/>
        <v>0</v>
      </c>
      <c r="N778" s="12">
        <v>0</v>
      </c>
      <c r="O778" s="24">
        <f t="shared" si="207"/>
        <v>0</v>
      </c>
      <c r="P778" s="25">
        <f t="shared" si="208"/>
        <v>0</v>
      </c>
      <c r="Q778" s="8">
        <v>63192</v>
      </c>
      <c r="R778" s="24">
        <f t="shared" si="209"/>
        <v>75830.399999999994</v>
      </c>
      <c r="S778" s="25">
        <f t="shared" si="210"/>
        <v>81517.679999999993</v>
      </c>
      <c r="T778" s="26">
        <v>101923</v>
      </c>
      <c r="U778" s="24">
        <f t="shared" si="211"/>
        <v>122307.59999999999</v>
      </c>
      <c r="V778" s="25">
        <f t="shared" si="212"/>
        <v>131480.66999999998</v>
      </c>
      <c r="W778" s="26">
        <v>122308</v>
      </c>
      <c r="X778" s="24">
        <f t="shared" si="213"/>
        <v>146769.60000000001</v>
      </c>
      <c r="Y778" s="25">
        <f t="shared" si="214"/>
        <v>157777.32</v>
      </c>
      <c r="Z778" s="8">
        <v>142693</v>
      </c>
      <c r="AA778" s="24">
        <f t="shared" si="215"/>
        <v>171231.6</v>
      </c>
      <c r="AB778" s="25">
        <f t="shared" si="216"/>
        <v>184073.97</v>
      </c>
      <c r="AC778" s="8">
        <v>171231</v>
      </c>
      <c r="AD778" s="27">
        <f t="shared" si="217"/>
        <v>205477.19999999998</v>
      </c>
      <c r="AE778" s="28">
        <f t="shared" si="218"/>
        <v>220887.99</v>
      </c>
    </row>
    <row r="779" spans="1:31" x14ac:dyDescent="0.25">
      <c r="A779" s="22">
        <v>66</v>
      </c>
      <c r="B779" s="7" t="s">
        <v>177</v>
      </c>
      <c r="C779" s="34" t="s">
        <v>157</v>
      </c>
      <c r="D779" s="23" t="str">
        <f t="shared" si="204"/>
        <v>IBADAN-FIDITI</v>
      </c>
      <c r="E779" s="23" t="s">
        <v>97</v>
      </c>
      <c r="F779" s="23" t="str">
        <f>_xlfn.XLOOKUP(Table2[[#This Row],[State]],[1]!Table1[States],[1]!Table1[Geo Zones])</f>
        <v>South West</v>
      </c>
      <c r="G779" s="8">
        <v>80</v>
      </c>
      <c r="H779" s="12">
        <v>0</v>
      </c>
      <c r="I779" s="24">
        <f t="shared" si="219"/>
        <v>0</v>
      </c>
      <c r="J779" s="25">
        <f t="shared" si="205"/>
        <v>0</v>
      </c>
      <c r="K779" s="12">
        <v>0</v>
      </c>
      <c r="L779" s="24">
        <f t="shared" si="220"/>
        <v>0</v>
      </c>
      <c r="M779" s="25">
        <f t="shared" si="206"/>
        <v>0</v>
      </c>
      <c r="N779" s="12">
        <v>0</v>
      </c>
      <c r="O779" s="24">
        <f t="shared" si="207"/>
        <v>0</v>
      </c>
      <c r="P779" s="25">
        <f t="shared" si="208"/>
        <v>0</v>
      </c>
      <c r="Q779" s="8">
        <v>57930</v>
      </c>
      <c r="R779" s="24">
        <f t="shared" si="209"/>
        <v>69516</v>
      </c>
      <c r="S779" s="25">
        <f t="shared" si="210"/>
        <v>74729.7</v>
      </c>
      <c r="T779" s="26">
        <v>93435</v>
      </c>
      <c r="U779" s="24">
        <f t="shared" si="211"/>
        <v>112122</v>
      </c>
      <c r="V779" s="25">
        <f t="shared" si="212"/>
        <v>120531.15</v>
      </c>
      <c r="W779" s="26">
        <v>112122</v>
      </c>
      <c r="X779" s="24">
        <f t="shared" si="213"/>
        <v>134546.4</v>
      </c>
      <c r="Y779" s="25">
        <f t="shared" si="214"/>
        <v>144637.38</v>
      </c>
      <c r="Z779" s="8">
        <v>130810</v>
      </c>
      <c r="AA779" s="24">
        <f t="shared" si="215"/>
        <v>156972</v>
      </c>
      <c r="AB779" s="25">
        <f t="shared" si="216"/>
        <v>168744.9</v>
      </c>
      <c r="AC779" s="8">
        <v>156971</v>
      </c>
      <c r="AD779" s="27">
        <f t="shared" si="217"/>
        <v>188365.19999999998</v>
      </c>
      <c r="AE779" s="28">
        <f t="shared" si="218"/>
        <v>202492.58999999997</v>
      </c>
    </row>
    <row r="780" spans="1:31" x14ac:dyDescent="0.25">
      <c r="A780" s="22">
        <v>67</v>
      </c>
      <c r="B780" s="7" t="s">
        <v>177</v>
      </c>
      <c r="C780" s="34" t="s">
        <v>158</v>
      </c>
      <c r="D780" s="23" t="str">
        <f t="shared" si="204"/>
        <v>IBADAN-FUFORE</v>
      </c>
      <c r="E780" s="23" t="s">
        <v>159</v>
      </c>
      <c r="F780" s="23" t="str">
        <f>_xlfn.XLOOKUP(Table2[[#This Row],[State]],[1]!Table1[States],[1]!Table1[Geo Zones])</f>
        <v>North East</v>
      </c>
      <c r="G780" s="8">
        <v>2450</v>
      </c>
      <c r="H780" s="12">
        <v>0</v>
      </c>
      <c r="I780" s="24">
        <f t="shared" si="219"/>
        <v>0</v>
      </c>
      <c r="J780" s="25">
        <f t="shared" si="205"/>
        <v>0</v>
      </c>
      <c r="K780" s="12">
        <v>0</v>
      </c>
      <c r="L780" s="24">
        <f t="shared" si="220"/>
        <v>0</v>
      </c>
      <c r="M780" s="25">
        <f t="shared" si="206"/>
        <v>0</v>
      </c>
      <c r="N780" s="12">
        <v>0</v>
      </c>
      <c r="O780" s="24">
        <f t="shared" si="207"/>
        <v>0</v>
      </c>
      <c r="P780" s="25">
        <f t="shared" si="208"/>
        <v>0</v>
      </c>
      <c r="Q780" s="8">
        <v>367898</v>
      </c>
      <c r="R780" s="24">
        <f t="shared" si="209"/>
        <v>441477.6</v>
      </c>
      <c r="S780" s="25">
        <f t="shared" si="210"/>
        <v>474588.42</v>
      </c>
      <c r="T780" s="26">
        <v>593383</v>
      </c>
      <c r="U780" s="24">
        <f t="shared" si="211"/>
        <v>712059.6</v>
      </c>
      <c r="V780" s="25">
        <f t="shared" si="212"/>
        <v>765464.07</v>
      </c>
      <c r="W780" s="26">
        <v>712060</v>
      </c>
      <c r="X780" s="24">
        <f t="shared" si="213"/>
        <v>854472</v>
      </c>
      <c r="Y780" s="25">
        <f t="shared" si="214"/>
        <v>918557.4</v>
      </c>
      <c r="Z780" s="8">
        <v>830737</v>
      </c>
      <c r="AA780" s="24">
        <f t="shared" si="215"/>
        <v>996884.39999999991</v>
      </c>
      <c r="AB780" s="25">
        <f t="shared" si="216"/>
        <v>1071650.73</v>
      </c>
      <c r="AC780" s="8">
        <v>996884</v>
      </c>
      <c r="AD780" s="27">
        <f t="shared" si="217"/>
        <v>1196260.8</v>
      </c>
      <c r="AE780" s="28">
        <f t="shared" si="218"/>
        <v>1285980.3600000001</v>
      </c>
    </row>
    <row r="781" spans="1:31" x14ac:dyDescent="0.25">
      <c r="A781" s="22">
        <v>68</v>
      </c>
      <c r="B781" s="7" t="s">
        <v>177</v>
      </c>
      <c r="C781" s="34" t="s">
        <v>160</v>
      </c>
      <c r="D781" s="23" t="str">
        <f t="shared" si="204"/>
        <v>IBADAN-FUNTUA</v>
      </c>
      <c r="E781" s="23" t="s">
        <v>131</v>
      </c>
      <c r="F781" s="23" t="str">
        <f>_xlfn.XLOOKUP(Table2[[#This Row],[State]],[1]!Table1[States],[1]!Table1[Geo Zones])</f>
        <v>North West</v>
      </c>
      <c r="G781" s="8">
        <v>1355</v>
      </c>
      <c r="H781" s="12">
        <v>0</v>
      </c>
      <c r="I781" s="24">
        <f t="shared" si="219"/>
        <v>0</v>
      </c>
      <c r="J781" s="25">
        <f t="shared" si="205"/>
        <v>0</v>
      </c>
      <c r="K781" s="12">
        <v>0</v>
      </c>
      <c r="L781" s="24">
        <f t="shared" si="220"/>
        <v>0</v>
      </c>
      <c r="M781" s="25">
        <f t="shared" si="206"/>
        <v>0</v>
      </c>
      <c r="N781" s="12">
        <v>0</v>
      </c>
      <c r="O781" s="24">
        <f t="shared" si="207"/>
        <v>0</v>
      </c>
      <c r="P781" s="25">
        <f t="shared" si="208"/>
        <v>0</v>
      </c>
      <c r="Q781" s="8">
        <v>244886</v>
      </c>
      <c r="R781" s="24">
        <f t="shared" si="209"/>
        <v>293863.2</v>
      </c>
      <c r="S781" s="25">
        <f t="shared" si="210"/>
        <v>315902.94</v>
      </c>
      <c r="T781" s="26">
        <v>394977</v>
      </c>
      <c r="U781" s="24">
        <f t="shared" si="211"/>
        <v>473972.39999999997</v>
      </c>
      <c r="V781" s="25">
        <f t="shared" si="212"/>
        <v>509520.32999999996</v>
      </c>
      <c r="W781" s="26">
        <v>473972</v>
      </c>
      <c r="X781" s="24">
        <f t="shared" si="213"/>
        <v>568766.4</v>
      </c>
      <c r="Y781" s="25">
        <f t="shared" si="214"/>
        <v>611423.88</v>
      </c>
      <c r="Z781" s="8">
        <v>552968</v>
      </c>
      <c r="AA781" s="24">
        <f t="shared" si="215"/>
        <v>663561.6</v>
      </c>
      <c r="AB781" s="25">
        <f t="shared" si="216"/>
        <v>713328.72</v>
      </c>
      <c r="AC781" s="8">
        <v>663561</v>
      </c>
      <c r="AD781" s="27">
        <f t="shared" si="217"/>
        <v>796273.2</v>
      </c>
      <c r="AE781" s="28">
        <f t="shared" si="218"/>
        <v>855993.69</v>
      </c>
    </row>
    <row r="782" spans="1:31" x14ac:dyDescent="0.25">
      <c r="A782" s="22">
        <v>69</v>
      </c>
      <c r="B782" s="7" t="s">
        <v>177</v>
      </c>
      <c r="C782" s="34" t="s">
        <v>161</v>
      </c>
      <c r="D782" s="23" t="str">
        <f t="shared" si="204"/>
        <v>IBADAN-GASHUA</v>
      </c>
      <c r="E782" s="23" t="s">
        <v>128</v>
      </c>
      <c r="F782" s="23" t="str">
        <f>_xlfn.XLOOKUP(Table2[[#This Row],[State]],[1]!Table1[States],[1]!Table1[Geo Zones])</f>
        <v>North East</v>
      </c>
      <c r="G782" s="8">
        <v>2350</v>
      </c>
      <c r="H782" s="12">
        <v>0</v>
      </c>
      <c r="I782" s="24">
        <f t="shared" si="219"/>
        <v>0</v>
      </c>
      <c r="J782" s="25">
        <f t="shared" si="205"/>
        <v>0</v>
      </c>
      <c r="K782" s="12">
        <v>0</v>
      </c>
      <c r="L782" s="24">
        <f t="shared" si="220"/>
        <v>0</v>
      </c>
      <c r="M782" s="25">
        <f t="shared" si="206"/>
        <v>0</v>
      </c>
      <c r="N782" s="12">
        <v>0</v>
      </c>
      <c r="O782" s="24">
        <f t="shared" si="207"/>
        <v>0</v>
      </c>
      <c r="P782" s="25">
        <f t="shared" si="208"/>
        <v>0</v>
      </c>
      <c r="Q782" s="8">
        <v>347433</v>
      </c>
      <c r="R782" s="24">
        <f t="shared" si="209"/>
        <v>416919.6</v>
      </c>
      <c r="S782" s="25">
        <f t="shared" si="210"/>
        <v>448188.56999999995</v>
      </c>
      <c r="T782" s="26">
        <v>560376</v>
      </c>
      <c r="U782" s="24">
        <f t="shared" si="211"/>
        <v>672451.2</v>
      </c>
      <c r="V782" s="25">
        <f t="shared" si="212"/>
        <v>722885.03999999992</v>
      </c>
      <c r="W782" s="26">
        <v>672452</v>
      </c>
      <c r="X782" s="24">
        <f t="shared" si="213"/>
        <v>806942.4</v>
      </c>
      <c r="Y782" s="25">
        <f t="shared" si="214"/>
        <v>867463.08000000007</v>
      </c>
      <c r="Z782" s="8">
        <v>784527</v>
      </c>
      <c r="AA782" s="24">
        <f t="shared" si="215"/>
        <v>941432.4</v>
      </c>
      <c r="AB782" s="25">
        <f t="shared" si="216"/>
        <v>1012039.8300000001</v>
      </c>
      <c r="AC782" s="8">
        <v>941432</v>
      </c>
      <c r="AD782" s="27">
        <f t="shared" si="217"/>
        <v>1129718.3999999999</v>
      </c>
      <c r="AE782" s="28">
        <f t="shared" si="218"/>
        <v>1214447.2799999998</v>
      </c>
    </row>
    <row r="783" spans="1:31" x14ac:dyDescent="0.25">
      <c r="A783" s="22">
        <v>70</v>
      </c>
      <c r="B783" s="7" t="s">
        <v>177</v>
      </c>
      <c r="C783" s="34" t="s">
        <v>162</v>
      </c>
      <c r="D783" s="23" t="str">
        <f t="shared" si="204"/>
        <v>IBADAN-GAYA</v>
      </c>
      <c r="E783" s="23" t="s">
        <v>163</v>
      </c>
      <c r="F783" s="23" t="str">
        <f>_xlfn.XLOOKUP(Table2[[#This Row],[State]],[1]!Table1[States],[1]!Table1[Geo Zones])</f>
        <v>North West</v>
      </c>
      <c r="G783" s="8">
        <v>1800</v>
      </c>
      <c r="H783" s="12">
        <v>0</v>
      </c>
      <c r="I783" s="24">
        <f t="shared" si="219"/>
        <v>0</v>
      </c>
      <c r="J783" s="25">
        <f t="shared" si="205"/>
        <v>0</v>
      </c>
      <c r="K783" s="12">
        <v>0</v>
      </c>
      <c r="L783" s="24">
        <f t="shared" si="220"/>
        <v>0</v>
      </c>
      <c r="M783" s="25">
        <f t="shared" si="206"/>
        <v>0</v>
      </c>
      <c r="N783" s="12">
        <v>0</v>
      </c>
      <c r="O783" s="24">
        <f t="shared" si="207"/>
        <v>0</v>
      </c>
      <c r="P783" s="25">
        <f t="shared" si="208"/>
        <v>0</v>
      </c>
      <c r="Q783" s="8">
        <v>280292</v>
      </c>
      <c r="R783" s="24">
        <f t="shared" si="209"/>
        <v>336350.39999999997</v>
      </c>
      <c r="S783" s="25">
        <f t="shared" si="210"/>
        <v>361576.67999999993</v>
      </c>
      <c r="T783" s="26">
        <v>452084</v>
      </c>
      <c r="U783" s="24">
        <f t="shared" si="211"/>
        <v>542500.79999999993</v>
      </c>
      <c r="V783" s="25">
        <f t="shared" si="212"/>
        <v>583188.35999999987</v>
      </c>
      <c r="W783" s="26">
        <v>542500</v>
      </c>
      <c r="X783" s="24">
        <f t="shared" si="213"/>
        <v>651000</v>
      </c>
      <c r="Y783" s="25">
        <f t="shared" si="214"/>
        <v>699825</v>
      </c>
      <c r="Z783" s="8">
        <v>632917</v>
      </c>
      <c r="AA783" s="24">
        <f t="shared" si="215"/>
        <v>759500.4</v>
      </c>
      <c r="AB783" s="25">
        <f t="shared" si="216"/>
        <v>816462.93</v>
      </c>
      <c r="AC783" s="8">
        <v>759500</v>
      </c>
      <c r="AD783" s="27">
        <f t="shared" si="217"/>
        <v>911400</v>
      </c>
      <c r="AE783" s="28">
        <f t="shared" si="218"/>
        <v>979755</v>
      </c>
    </row>
    <row r="784" spans="1:31" x14ac:dyDescent="0.25">
      <c r="A784" s="22">
        <v>71</v>
      </c>
      <c r="B784" s="7" t="s">
        <v>177</v>
      </c>
      <c r="C784" s="34" t="s">
        <v>164</v>
      </c>
      <c r="D784" s="23" t="str">
        <f t="shared" si="204"/>
        <v>IBADAN-GBAGADA</v>
      </c>
      <c r="E784" s="23" t="s">
        <v>31</v>
      </c>
      <c r="F784" s="23" t="str">
        <f>_xlfn.XLOOKUP(Table2[[#This Row],[State]],[1]!Table1[States],[1]!Table1[Geo Zones])</f>
        <v>South West</v>
      </c>
      <c r="G784" s="8">
        <v>255</v>
      </c>
      <c r="H784" s="12">
        <v>0</v>
      </c>
      <c r="I784" s="24">
        <f t="shared" si="219"/>
        <v>0</v>
      </c>
      <c r="J784" s="25">
        <f t="shared" si="205"/>
        <v>0</v>
      </c>
      <c r="K784" s="12">
        <v>0</v>
      </c>
      <c r="L784" s="24">
        <f t="shared" si="220"/>
        <v>0</v>
      </c>
      <c r="M784" s="25">
        <f t="shared" si="206"/>
        <v>0</v>
      </c>
      <c r="N784" s="12">
        <v>0</v>
      </c>
      <c r="O784" s="24">
        <f t="shared" si="207"/>
        <v>0</v>
      </c>
      <c r="P784" s="25">
        <f t="shared" si="208"/>
        <v>0</v>
      </c>
      <c r="Q784" s="8">
        <v>82619</v>
      </c>
      <c r="R784" s="24">
        <f t="shared" si="209"/>
        <v>99142.8</v>
      </c>
      <c r="S784" s="25">
        <f t="shared" si="210"/>
        <v>106578.51000000001</v>
      </c>
      <c r="T784" s="26">
        <v>133256</v>
      </c>
      <c r="U784" s="24">
        <f t="shared" si="211"/>
        <v>159907.19999999998</v>
      </c>
      <c r="V784" s="25">
        <f t="shared" si="212"/>
        <v>171900.24</v>
      </c>
      <c r="W784" s="26">
        <v>159908</v>
      </c>
      <c r="X784" s="24">
        <f t="shared" si="213"/>
        <v>191889.6</v>
      </c>
      <c r="Y784" s="25">
        <f t="shared" si="214"/>
        <v>206281.32</v>
      </c>
      <c r="Z784" s="8">
        <v>186559</v>
      </c>
      <c r="AA784" s="24">
        <f t="shared" si="215"/>
        <v>223870.8</v>
      </c>
      <c r="AB784" s="25">
        <f t="shared" si="216"/>
        <v>240661.11</v>
      </c>
      <c r="AC784" s="8">
        <v>223871</v>
      </c>
      <c r="AD784" s="27">
        <f t="shared" si="217"/>
        <v>268645.2</v>
      </c>
      <c r="AE784" s="28">
        <f t="shared" si="218"/>
        <v>288793.59000000003</v>
      </c>
    </row>
    <row r="785" spans="1:31" x14ac:dyDescent="0.25">
      <c r="A785" s="22">
        <v>72</v>
      </c>
      <c r="B785" s="7" t="s">
        <v>177</v>
      </c>
      <c r="C785" s="34" t="s">
        <v>165</v>
      </c>
      <c r="D785" s="23" t="str">
        <f t="shared" si="204"/>
        <v>IBADAN-GBARAIN/EK</v>
      </c>
      <c r="E785" s="23" t="s">
        <v>53</v>
      </c>
      <c r="F785" s="23" t="str">
        <f>_xlfn.XLOOKUP(Table2[[#This Row],[State]],[1]!Table1[States],[1]!Table1[Geo Zones])</f>
        <v>South South</v>
      </c>
      <c r="G785" s="8">
        <v>1100</v>
      </c>
      <c r="H785" s="12">
        <v>0</v>
      </c>
      <c r="I785" s="24">
        <f t="shared" si="219"/>
        <v>0</v>
      </c>
      <c r="J785" s="25">
        <f t="shared" si="205"/>
        <v>0</v>
      </c>
      <c r="K785" s="12">
        <v>0</v>
      </c>
      <c r="L785" s="24">
        <f t="shared" si="220"/>
        <v>0</v>
      </c>
      <c r="M785" s="25">
        <f t="shared" si="206"/>
        <v>0</v>
      </c>
      <c r="N785" s="12">
        <v>0</v>
      </c>
      <c r="O785" s="24">
        <f t="shared" si="207"/>
        <v>0</v>
      </c>
      <c r="P785" s="25">
        <f t="shared" si="208"/>
        <v>0</v>
      </c>
      <c r="Q785" s="8">
        <v>223589</v>
      </c>
      <c r="R785" s="24">
        <f t="shared" si="209"/>
        <v>268306.8</v>
      </c>
      <c r="S785" s="25">
        <f t="shared" si="210"/>
        <v>288429.81</v>
      </c>
      <c r="T785" s="26">
        <v>360628</v>
      </c>
      <c r="U785" s="24">
        <f t="shared" si="211"/>
        <v>432753.6</v>
      </c>
      <c r="V785" s="25">
        <f t="shared" si="212"/>
        <v>465210.12</v>
      </c>
      <c r="W785" s="26">
        <v>432753</v>
      </c>
      <c r="X785" s="24">
        <f t="shared" si="213"/>
        <v>519303.6</v>
      </c>
      <c r="Y785" s="25">
        <f t="shared" si="214"/>
        <v>558251.37</v>
      </c>
      <c r="Z785" s="8">
        <v>504879</v>
      </c>
      <c r="AA785" s="24">
        <f t="shared" si="215"/>
        <v>605854.79999999993</v>
      </c>
      <c r="AB785" s="25">
        <f t="shared" si="216"/>
        <v>651293.90999999992</v>
      </c>
      <c r="AC785" s="8">
        <v>605855</v>
      </c>
      <c r="AD785" s="27">
        <f t="shared" si="217"/>
        <v>727026</v>
      </c>
      <c r="AE785" s="28">
        <f t="shared" si="218"/>
        <v>781552.95</v>
      </c>
    </row>
    <row r="786" spans="1:31" x14ac:dyDescent="0.25">
      <c r="A786" s="22">
        <v>73</v>
      </c>
      <c r="B786" s="7" t="s">
        <v>177</v>
      </c>
      <c r="C786" s="34" t="s">
        <v>166</v>
      </c>
      <c r="D786" s="23" t="str">
        <f t="shared" si="204"/>
        <v>IBADAN-GBOKO</v>
      </c>
      <c r="E786" s="23" t="s">
        <v>167</v>
      </c>
      <c r="F786" s="23" t="str">
        <f>_xlfn.XLOOKUP(Table2[[#This Row],[State]],[1]!Table1[States],[1]!Table1[Geo Zones])</f>
        <v>North Central</v>
      </c>
      <c r="G786" s="8">
        <v>1350</v>
      </c>
      <c r="H786" s="12">
        <v>0</v>
      </c>
      <c r="I786" s="24">
        <f t="shared" si="219"/>
        <v>0</v>
      </c>
      <c r="J786" s="25">
        <f t="shared" si="205"/>
        <v>0</v>
      </c>
      <c r="K786" s="12">
        <v>0</v>
      </c>
      <c r="L786" s="24">
        <f t="shared" si="220"/>
        <v>0</v>
      </c>
      <c r="M786" s="25">
        <f t="shared" si="206"/>
        <v>0</v>
      </c>
      <c r="N786" s="12">
        <v>0</v>
      </c>
      <c r="O786" s="24">
        <f t="shared" si="207"/>
        <v>0</v>
      </c>
      <c r="P786" s="25">
        <f t="shared" si="208"/>
        <v>0</v>
      </c>
      <c r="Q786" s="8">
        <v>257774</v>
      </c>
      <c r="R786" s="24">
        <f t="shared" si="209"/>
        <v>309328.8</v>
      </c>
      <c r="S786" s="25">
        <f t="shared" si="210"/>
        <v>332528.45999999996</v>
      </c>
      <c r="T786" s="26">
        <v>415765</v>
      </c>
      <c r="U786" s="24">
        <f t="shared" si="211"/>
        <v>498918</v>
      </c>
      <c r="V786" s="25">
        <f t="shared" si="212"/>
        <v>536336.85</v>
      </c>
      <c r="W786" s="26">
        <v>498918</v>
      </c>
      <c r="X786" s="24">
        <f t="shared" si="213"/>
        <v>598701.6</v>
      </c>
      <c r="Y786" s="25">
        <f t="shared" si="214"/>
        <v>643604.22</v>
      </c>
      <c r="Z786" s="8">
        <v>582071</v>
      </c>
      <c r="AA786" s="24">
        <f t="shared" si="215"/>
        <v>698485.2</v>
      </c>
      <c r="AB786" s="25">
        <f t="shared" si="216"/>
        <v>750871.59</v>
      </c>
      <c r="AC786" s="8">
        <v>698485</v>
      </c>
      <c r="AD786" s="27">
        <f t="shared" si="217"/>
        <v>838182</v>
      </c>
      <c r="AE786" s="28">
        <f t="shared" si="218"/>
        <v>901045.65</v>
      </c>
    </row>
    <row r="787" spans="1:31" x14ac:dyDescent="0.25">
      <c r="A787" s="22">
        <v>74</v>
      </c>
      <c r="B787" s="7" t="s">
        <v>177</v>
      </c>
      <c r="C787" s="34" t="s">
        <v>168</v>
      </c>
      <c r="D787" s="23" t="str">
        <f t="shared" si="204"/>
        <v>IBADAN-GBONGAN</v>
      </c>
      <c r="E787" s="23" t="s">
        <v>87</v>
      </c>
      <c r="F787" s="23" t="str">
        <f>_xlfn.XLOOKUP(Table2[[#This Row],[State]],[1]!Table1[States],[1]!Table1[Geo Zones])</f>
        <v>South West</v>
      </c>
      <c r="G787" s="8">
        <v>110</v>
      </c>
      <c r="H787" s="12">
        <v>0</v>
      </c>
      <c r="I787" s="24">
        <f t="shared" si="219"/>
        <v>0</v>
      </c>
      <c r="J787" s="25">
        <f t="shared" si="205"/>
        <v>0</v>
      </c>
      <c r="K787" s="12">
        <v>0</v>
      </c>
      <c r="L787" s="24">
        <f t="shared" si="220"/>
        <v>0</v>
      </c>
      <c r="M787" s="25">
        <f t="shared" si="206"/>
        <v>0</v>
      </c>
      <c r="N787" s="12">
        <v>0</v>
      </c>
      <c r="O787" s="24">
        <f t="shared" si="207"/>
        <v>0</v>
      </c>
      <c r="P787" s="25">
        <f t="shared" si="208"/>
        <v>0</v>
      </c>
      <c r="Q787" s="8">
        <v>63192</v>
      </c>
      <c r="R787" s="24">
        <f t="shared" si="209"/>
        <v>75830.399999999994</v>
      </c>
      <c r="S787" s="25">
        <f t="shared" si="210"/>
        <v>81517.679999999993</v>
      </c>
      <c r="T787" s="26">
        <v>101923</v>
      </c>
      <c r="U787" s="24">
        <f t="shared" si="211"/>
        <v>122307.59999999999</v>
      </c>
      <c r="V787" s="25">
        <f t="shared" si="212"/>
        <v>131480.66999999998</v>
      </c>
      <c r="W787" s="26">
        <v>122308</v>
      </c>
      <c r="X787" s="24">
        <f t="shared" si="213"/>
        <v>146769.60000000001</v>
      </c>
      <c r="Y787" s="25">
        <f t="shared" si="214"/>
        <v>157777.32</v>
      </c>
      <c r="Z787" s="8">
        <v>142693</v>
      </c>
      <c r="AA787" s="24">
        <f t="shared" si="215"/>
        <v>171231.6</v>
      </c>
      <c r="AB787" s="25">
        <f t="shared" si="216"/>
        <v>184073.97</v>
      </c>
      <c r="AC787" s="8">
        <v>171231</v>
      </c>
      <c r="AD787" s="27">
        <f t="shared" si="217"/>
        <v>205477.19999999998</v>
      </c>
      <c r="AE787" s="28">
        <f t="shared" si="218"/>
        <v>220887.99</v>
      </c>
    </row>
    <row r="788" spans="1:31" x14ac:dyDescent="0.25">
      <c r="A788" s="22">
        <v>75</v>
      </c>
      <c r="B788" s="7" t="s">
        <v>177</v>
      </c>
      <c r="C788" s="34" t="s">
        <v>169</v>
      </c>
      <c r="D788" s="23" t="str">
        <f t="shared" si="204"/>
        <v>IBADAN-GOMBE</v>
      </c>
      <c r="E788" s="23" t="s">
        <v>92</v>
      </c>
      <c r="F788" s="23" t="str">
        <f>_xlfn.XLOOKUP(Table2[[#This Row],[State]],[1]!Table1[States],[1]!Table1[Geo Zones])</f>
        <v>North East</v>
      </c>
      <c r="G788" s="8">
        <v>2300</v>
      </c>
      <c r="H788" s="12">
        <v>0</v>
      </c>
      <c r="I788" s="24">
        <f t="shared" si="219"/>
        <v>0</v>
      </c>
      <c r="J788" s="25">
        <f t="shared" si="205"/>
        <v>0</v>
      </c>
      <c r="K788" s="12">
        <v>0</v>
      </c>
      <c r="L788" s="24">
        <f t="shared" si="220"/>
        <v>0</v>
      </c>
      <c r="M788" s="25">
        <f t="shared" si="206"/>
        <v>0</v>
      </c>
      <c r="N788" s="12">
        <v>0</v>
      </c>
      <c r="O788" s="24">
        <f t="shared" si="207"/>
        <v>0</v>
      </c>
      <c r="P788" s="25">
        <f t="shared" si="208"/>
        <v>0</v>
      </c>
      <c r="Q788" s="8">
        <v>344828</v>
      </c>
      <c r="R788" s="24">
        <f t="shared" si="209"/>
        <v>413793.6</v>
      </c>
      <c r="S788" s="25">
        <f t="shared" si="210"/>
        <v>444828.12</v>
      </c>
      <c r="T788" s="26">
        <v>556174</v>
      </c>
      <c r="U788" s="24">
        <f t="shared" si="211"/>
        <v>667408.79999999993</v>
      </c>
      <c r="V788" s="25">
        <f t="shared" si="212"/>
        <v>717464.46</v>
      </c>
      <c r="W788" s="26">
        <v>667408</v>
      </c>
      <c r="X788" s="24">
        <f t="shared" si="213"/>
        <v>800889.6</v>
      </c>
      <c r="Y788" s="25">
        <f t="shared" si="214"/>
        <v>860956.32</v>
      </c>
      <c r="Z788" s="8">
        <v>778643</v>
      </c>
      <c r="AA788" s="24">
        <f t="shared" si="215"/>
        <v>934371.6</v>
      </c>
      <c r="AB788" s="25">
        <f t="shared" si="216"/>
        <v>1004449.47</v>
      </c>
      <c r="AC788" s="8">
        <v>934372</v>
      </c>
      <c r="AD788" s="27">
        <f t="shared" si="217"/>
        <v>1121246.3999999999</v>
      </c>
      <c r="AE788" s="28">
        <f t="shared" si="218"/>
        <v>1205339.8799999999</v>
      </c>
    </row>
    <row r="789" spans="1:31" x14ac:dyDescent="0.25">
      <c r="A789" s="22">
        <v>76</v>
      </c>
      <c r="B789" s="7" t="s">
        <v>177</v>
      </c>
      <c r="C789" s="34" t="s">
        <v>170</v>
      </c>
      <c r="D789" s="23" t="str">
        <f t="shared" si="204"/>
        <v>IBADAN-GOMBI</v>
      </c>
      <c r="E789" s="23" t="s">
        <v>159</v>
      </c>
      <c r="F789" s="23" t="str">
        <f>_xlfn.XLOOKUP(Table2[[#This Row],[State]],[1]!Table1[States],[1]!Table1[Geo Zones])</f>
        <v>North East</v>
      </c>
      <c r="G789" s="8">
        <v>2030</v>
      </c>
      <c r="H789" s="12">
        <v>0</v>
      </c>
      <c r="I789" s="24">
        <f t="shared" si="219"/>
        <v>0</v>
      </c>
      <c r="J789" s="25">
        <f t="shared" si="205"/>
        <v>0</v>
      </c>
      <c r="K789" s="12">
        <v>0</v>
      </c>
      <c r="L789" s="24">
        <f t="shared" si="220"/>
        <v>0</v>
      </c>
      <c r="M789" s="25">
        <f t="shared" si="206"/>
        <v>0</v>
      </c>
      <c r="N789" s="12">
        <v>0</v>
      </c>
      <c r="O789" s="24">
        <f t="shared" si="207"/>
        <v>0</v>
      </c>
      <c r="P789" s="25">
        <f t="shared" si="208"/>
        <v>0</v>
      </c>
      <c r="Q789" s="8">
        <v>325376</v>
      </c>
      <c r="R789" s="24">
        <f t="shared" si="209"/>
        <v>390451.20000000001</v>
      </c>
      <c r="S789" s="25">
        <f t="shared" si="210"/>
        <v>419735.04000000004</v>
      </c>
      <c r="T789" s="26">
        <v>524800</v>
      </c>
      <c r="U789" s="24">
        <f t="shared" si="211"/>
        <v>629760</v>
      </c>
      <c r="V789" s="25">
        <f t="shared" si="212"/>
        <v>676992</v>
      </c>
      <c r="W789" s="26">
        <v>629760</v>
      </c>
      <c r="X789" s="24">
        <f t="shared" si="213"/>
        <v>755712</v>
      </c>
      <c r="Y789" s="25">
        <f t="shared" si="214"/>
        <v>812390.40000000002</v>
      </c>
      <c r="Z789" s="8">
        <v>734720</v>
      </c>
      <c r="AA789" s="24">
        <f t="shared" si="215"/>
        <v>881664</v>
      </c>
      <c r="AB789" s="25">
        <f t="shared" si="216"/>
        <v>947788.80000000005</v>
      </c>
      <c r="AC789" s="8">
        <v>881664</v>
      </c>
      <c r="AD789" s="27">
        <f t="shared" si="217"/>
        <v>1057996.8</v>
      </c>
      <c r="AE789" s="28">
        <f t="shared" si="218"/>
        <v>1137346.5600000001</v>
      </c>
    </row>
    <row r="790" spans="1:31" x14ac:dyDescent="0.25">
      <c r="A790" s="22">
        <v>77</v>
      </c>
      <c r="B790" s="7" t="s">
        <v>177</v>
      </c>
      <c r="C790" s="34" t="s">
        <v>171</v>
      </c>
      <c r="D790" s="23" t="str">
        <f t="shared" si="204"/>
        <v>IBADAN-GURARA</v>
      </c>
      <c r="E790" s="23" t="s">
        <v>80</v>
      </c>
      <c r="F790" s="23" t="str">
        <f>_xlfn.XLOOKUP(Table2[[#This Row],[State]],[1]!Table1[States],[1]!Table1[Geo Zones])</f>
        <v>North West</v>
      </c>
      <c r="G790" s="8">
        <v>1224</v>
      </c>
      <c r="H790" s="12">
        <v>0</v>
      </c>
      <c r="I790" s="24">
        <f t="shared" si="219"/>
        <v>0</v>
      </c>
      <c r="J790" s="25">
        <f t="shared" si="205"/>
        <v>0</v>
      </c>
      <c r="K790" s="12">
        <v>0</v>
      </c>
      <c r="L790" s="24">
        <f t="shared" si="220"/>
        <v>0</v>
      </c>
      <c r="M790" s="25">
        <f t="shared" si="206"/>
        <v>0</v>
      </c>
      <c r="N790" s="12">
        <v>0</v>
      </c>
      <c r="O790" s="24">
        <f t="shared" si="207"/>
        <v>0</v>
      </c>
      <c r="P790" s="25">
        <f t="shared" si="208"/>
        <v>0</v>
      </c>
      <c r="Q790" s="8">
        <v>221187</v>
      </c>
      <c r="R790" s="24">
        <f t="shared" si="209"/>
        <v>265424.39999999997</v>
      </c>
      <c r="S790" s="25">
        <f t="shared" si="210"/>
        <v>285331.23</v>
      </c>
      <c r="T790" s="26">
        <v>356753</v>
      </c>
      <c r="U790" s="24">
        <f t="shared" si="211"/>
        <v>428103.6</v>
      </c>
      <c r="V790" s="25">
        <f t="shared" si="212"/>
        <v>460211.37</v>
      </c>
      <c r="W790" s="26">
        <v>428104</v>
      </c>
      <c r="X790" s="24">
        <f t="shared" si="213"/>
        <v>513724.8</v>
      </c>
      <c r="Y790" s="25">
        <f t="shared" si="214"/>
        <v>552254.16</v>
      </c>
      <c r="Z790" s="8">
        <v>499455</v>
      </c>
      <c r="AA790" s="24">
        <f t="shared" si="215"/>
        <v>599346</v>
      </c>
      <c r="AB790" s="25">
        <f t="shared" si="216"/>
        <v>644296.94999999995</v>
      </c>
      <c r="AC790" s="8">
        <v>599346</v>
      </c>
      <c r="AD790" s="27">
        <f t="shared" si="217"/>
        <v>719215.2</v>
      </c>
      <c r="AE790" s="28">
        <f t="shared" si="218"/>
        <v>773156.34</v>
      </c>
    </row>
    <row r="791" spans="1:31" x14ac:dyDescent="0.25">
      <c r="A791" s="22">
        <v>78</v>
      </c>
      <c r="B791" s="7" t="s">
        <v>177</v>
      </c>
      <c r="C791" s="34" t="s">
        <v>172</v>
      </c>
      <c r="D791" s="23" t="str">
        <f t="shared" si="204"/>
        <v>IBADAN-GUSAU</v>
      </c>
      <c r="E791" s="23" t="s">
        <v>173</v>
      </c>
      <c r="F791" s="23" t="str">
        <f>_xlfn.XLOOKUP(Table2[[#This Row],[State]],[1]!Table1[States],[1]!Table1[Geo Zones])</f>
        <v>North West</v>
      </c>
      <c r="G791" s="8">
        <v>1410</v>
      </c>
      <c r="H791" s="12">
        <v>0</v>
      </c>
      <c r="I791" s="24">
        <f t="shared" si="219"/>
        <v>0</v>
      </c>
      <c r="J791" s="25">
        <f t="shared" si="205"/>
        <v>0</v>
      </c>
      <c r="K791" s="12">
        <v>0</v>
      </c>
      <c r="L791" s="24">
        <f t="shared" si="220"/>
        <v>0</v>
      </c>
      <c r="M791" s="25">
        <f t="shared" si="206"/>
        <v>0</v>
      </c>
      <c r="N791" s="12">
        <v>0</v>
      </c>
      <c r="O791" s="24">
        <f t="shared" si="207"/>
        <v>0</v>
      </c>
      <c r="P791" s="25">
        <f t="shared" si="208"/>
        <v>0</v>
      </c>
      <c r="Q791" s="8">
        <v>261239</v>
      </c>
      <c r="R791" s="24">
        <f t="shared" si="209"/>
        <v>313486.8</v>
      </c>
      <c r="S791" s="25">
        <f t="shared" si="210"/>
        <v>336998.31</v>
      </c>
      <c r="T791" s="26">
        <v>421353</v>
      </c>
      <c r="U791" s="24">
        <f t="shared" si="211"/>
        <v>505623.6</v>
      </c>
      <c r="V791" s="25">
        <f t="shared" si="212"/>
        <v>543545.37</v>
      </c>
      <c r="W791" s="26">
        <v>505624</v>
      </c>
      <c r="X791" s="24">
        <f t="shared" si="213"/>
        <v>606748.79999999993</v>
      </c>
      <c r="Y791" s="25">
        <f t="shared" si="214"/>
        <v>652254.96</v>
      </c>
      <c r="Z791" s="8">
        <v>589895</v>
      </c>
      <c r="AA791" s="24">
        <f t="shared" si="215"/>
        <v>707874</v>
      </c>
      <c r="AB791" s="25">
        <f t="shared" si="216"/>
        <v>760964.55</v>
      </c>
      <c r="AC791" s="8">
        <v>707874</v>
      </c>
      <c r="AD791" s="27">
        <f t="shared" si="217"/>
        <v>849448.79999999993</v>
      </c>
      <c r="AE791" s="28">
        <f t="shared" si="218"/>
        <v>913157.46</v>
      </c>
    </row>
    <row r="792" spans="1:31" x14ac:dyDescent="0.25">
      <c r="A792" s="22">
        <v>79</v>
      </c>
      <c r="B792" s="7" t="s">
        <v>177</v>
      </c>
      <c r="C792" s="34" t="s">
        <v>174</v>
      </c>
      <c r="D792" s="23" t="str">
        <f t="shared" si="204"/>
        <v>IBADAN-HADEJIA</v>
      </c>
      <c r="E792" s="23" t="s">
        <v>136</v>
      </c>
      <c r="F792" s="23" t="str">
        <f>_xlfn.XLOOKUP(Table2[[#This Row],[State]],[1]!Table1[States],[1]!Table1[Geo Zones])</f>
        <v>North West</v>
      </c>
      <c r="G792" s="8">
        <v>2100</v>
      </c>
      <c r="H792" s="12">
        <v>0</v>
      </c>
      <c r="I792" s="24">
        <f t="shared" si="219"/>
        <v>0</v>
      </c>
      <c r="J792" s="25">
        <f t="shared" si="205"/>
        <v>0</v>
      </c>
      <c r="K792" s="12">
        <v>0</v>
      </c>
      <c r="L792" s="24">
        <f t="shared" si="220"/>
        <v>0</v>
      </c>
      <c r="M792" s="25">
        <f t="shared" si="206"/>
        <v>0</v>
      </c>
      <c r="N792" s="12">
        <v>0</v>
      </c>
      <c r="O792" s="24">
        <f t="shared" si="207"/>
        <v>0</v>
      </c>
      <c r="P792" s="25">
        <f t="shared" si="208"/>
        <v>0</v>
      </c>
      <c r="Q792" s="8">
        <v>254250</v>
      </c>
      <c r="R792" s="24">
        <f t="shared" si="209"/>
        <v>305100</v>
      </c>
      <c r="S792" s="25">
        <f t="shared" si="210"/>
        <v>327982.5</v>
      </c>
      <c r="T792" s="26">
        <v>410081</v>
      </c>
      <c r="U792" s="24">
        <f t="shared" si="211"/>
        <v>492097.19999999995</v>
      </c>
      <c r="V792" s="25">
        <f t="shared" si="212"/>
        <v>529004.49</v>
      </c>
      <c r="W792" s="26">
        <v>492097</v>
      </c>
      <c r="X792" s="24">
        <f t="shared" si="213"/>
        <v>590516.4</v>
      </c>
      <c r="Y792" s="25">
        <f t="shared" si="214"/>
        <v>634805.13</v>
      </c>
      <c r="Z792" s="8">
        <v>574113</v>
      </c>
      <c r="AA792" s="24">
        <f t="shared" si="215"/>
        <v>688935.6</v>
      </c>
      <c r="AB792" s="25">
        <f t="shared" si="216"/>
        <v>740605.77</v>
      </c>
      <c r="AC792" s="8">
        <v>688936</v>
      </c>
      <c r="AD792" s="27">
        <f t="shared" si="217"/>
        <v>826723.2</v>
      </c>
      <c r="AE792" s="28">
        <f t="shared" si="218"/>
        <v>888727.44</v>
      </c>
    </row>
    <row r="793" spans="1:31" x14ac:dyDescent="0.25">
      <c r="A793" s="22">
        <v>80</v>
      </c>
      <c r="B793" s="7" t="s">
        <v>177</v>
      </c>
      <c r="C793" s="34" t="s">
        <v>175</v>
      </c>
      <c r="D793" s="23" t="str">
        <f t="shared" si="204"/>
        <v>IBADAN-HONG</v>
      </c>
      <c r="E793" s="23" t="s">
        <v>159</v>
      </c>
      <c r="F793" s="23" t="str">
        <f>_xlfn.XLOOKUP(Table2[[#This Row],[State]],[1]!Table1[States],[1]!Table1[Geo Zones])</f>
        <v>North East</v>
      </c>
      <c r="G793" s="8">
        <v>2080</v>
      </c>
      <c r="H793" s="12">
        <v>0</v>
      </c>
      <c r="I793" s="24">
        <f t="shared" si="219"/>
        <v>0</v>
      </c>
      <c r="J793" s="25">
        <f t="shared" si="205"/>
        <v>0</v>
      </c>
      <c r="K793" s="12">
        <v>0</v>
      </c>
      <c r="L793" s="24">
        <f t="shared" si="220"/>
        <v>0</v>
      </c>
      <c r="M793" s="25">
        <f t="shared" si="206"/>
        <v>0</v>
      </c>
      <c r="N793" s="12">
        <v>0</v>
      </c>
      <c r="O793" s="24">
        <f t="shared" si="207"/>
        <v>0</v>
      </c>
      <c r="P793" s="25">
        <f t="shared" si="208"/>
        <v>0</v>
      </c>
      <c r="Q793" s="8">
        <v>338565</v>
      </c>
      <c r="R793" s="24">
        <f t="shared" si="209"/>
        <v>406278</v>
      </c>
      <c r="S793" s="25">
        <f t="shared" si="210"/>
        <v>436748.85</v>
      </c>
      <c r="T793" s="26">
        <v>546072</v>
      </c>
      <c r="U793" s="24">
        <f t="shared" si="211"/>
        <v>655286.4</v>
      </c>
      <c r="V793" s="25">
        <f t="shared" si="212"/>
        <v>704432.88</v>
      </c>
      <c r="W793" s="26">
        <v>655286</v>
      </c>
      <c r="X793" s="24">
        <f t="shared" si="213"/>
        <v>786343.2</v>
      </c>
      <c r="Y793" s="25">
        <f t="shared" si="214"/>
        <v>845318.94</v>
      </c>
      <c r="Z793" s="8">
        <v>764501</v>
      </c>
      <c r="AA793" s="24">
        <f t="shared" si="215"/>
        <v>917401.2</v>
      </c>
      <c r="AB793" s="25">
        <f t="shared" si="216"/>
        <v>986206.28999999992</v>
      </c>
      <c r="AC793" s="8">
        <v>917401</v>
      </c>
      <c r="AD793" s="27">
        <f t="shared" si="217"/>
        <v>1100881.2</v>
      </c>
      <c r="AE793" s="28">
        <f t="shared" si="218"/>
        <v>1183447.29</v>
      </c>
    </row>
    <row r="794" spans="1:31" x14ac:dyDescent="0.25">
      <c r="A794" s="22">
        <v>81</v>
      </c>
      <c r="B794" s="7" t="s">
        <v>177</v>
      </c>
      <c r="C794" s="34" t="s">
        <v>177</v>
      </c>
      <c r="D794" s="23" t="str">
        <f t="shared" si="204"/>
        <v>IBADAN-IBADAN</v>
      </c>
      <c r="E794" s="23" t="s">
        <v>97</v>
      </c>
      <c r="F794" s="23" t="str">
        <f>_xlfn.XLOOKUP(Table2[[#This Row],[State]],[1]!Table1[States],[1]!Table1[Geo Zones])</f>
        <v>South West</v>
      </c>
      <c r="G794" s="7"/>
      <c r="H794" s="12">
        <v>0</v>
      </c>
      <c r="I794" s="24">
        <f t="shared" si="219"/>
        <v>0</v>
      </c>
      <c r="J794" s="25">
        <f t="shared" si="205"/>
        <v>0</v>
      </c>
      <c r="K794" s="12">
        <v>0</v>
      </c>
      <c r="L794" s="24">
        <f t="shared" si="220"/>
        <v>0</v>
      </c>
      <c r="M794" s="25">
        <f t="shared" si="206"/>
        <v>0</v>
      </c>
      <c r="N794" s="12">
        <v>0</v>
      </c>
      <c r="O794" s="24">
        <f t="shared" si="207"/>
        <v>0</v>
      </c>
      <c r="P794" s="25">
        <f t="shared" si="208"/>
        <v>0</v>
      </c>
      <c r="Q794" s="8">
        <v>49190</v>
      </c>
      <c r="R794" s="24">
        <f t="shared" si="209"/>
        <v>59028</v>
      </c>
      <c r="S794" s="25">
        <f t="shared" si="210"/>
        <v>63455.1</v>
      </c>
      <c r="T794" s="26">
        <v>79339</v>
      </c>
      <c r="U794" s="24">
        <f t="shared" si="211"/>
        <v>95206.8</v>
      </c>
      <c r="V794" s="25">
        <f t="shared" si="212"/>
        <v>102347.31</v>
      </c>
      <c r="W794" s="26">
        <v>95207</v>
      </c>
      <c r="X794" s="24">
        <f t="shared" si="213"/>
        <v>114248.4</v>
      </c>
      <c r="Y794" s="25">
        <f t="shared" si="214"/>
        <v>122817.03</v>
      </c>
      <c r="Z794" s="8">
        <v>111075</v>
      </c>
      <c r="AA794" s="24">
        <f t="shared" si="215"/>
        <v>133290</v>
      </c>
      <c r="AB794" s="25">
        <f t="shared" si="216"/>
        <v>143286.75</v>
      </c>
      <c r="AC794" s="8">
        <v>133290</v>
      </c>
      <c r="AD794" s="27">
        <f t="shared" si="217"/>
        <v>159948</v>
      </c>
      <c r="AE794" s="28">
        <f t="shared" si="218"/>
        <v>171944.1</v>
      </c>
    </row>
    <row r="795" spans="1:31" x14ac:dyDescent="0.25">
      <c r="A795" s="35">
        <v>82</v>
      </c>
      <c r="B795" s="36" t="s">
        <v>427</v>
      </c>
      <c r="C795" s="37" t="s">
        <v>177</v>
      </c>
      <c r="D795" s="38" t="str">
        <f t="shared" si="204"/>
        <v>SHAKI-IBADAN</v>
      </c>
      <c r="E795" s="38" t="s">
        <v>97</v>
      </c>
      <c r="F795" s="38" t="str">
        <f>_xlfn.XLOOKUP(Table2[[#This Row],[State]],[1]!Table1[States],[1]!Table1[Geo Zones])</f>
        <v>South West</v>
      </c>
      <c r="G795" s="39">
        <v>354.2</v>
      </c>
      <c r="H795" s="40">
        <v>0</v>
      </c>
      <c r="I795" s="41">
        <f t="shared" si="219"/>
        <v>0</v>
      </c>
      <c r="J795" s="42">
        <f t="shared" si="205"/>
        <v>0</v>
      </c>
      <c r="K795" s="40">
        <v>0</v>
      </c>
      <c r="L795" s="41">
        <f t="shared" si="220"/>
        <v>0</v>
      </c>
      <c r="M795" s="42">
        <f t="shared" si="206"/>
        <v>0</v>
      </c>
      <c r="N795" s="40">
        <v>0</v>
      </c>
      <c r="O795" s="41">
        <f t="shared" si="207"/>
        <v>0</v>
      </c>
      <c r="P795" s="42">
        <f t="shared" si="208"/>
        <v>0</v>
      </c>
      <c r="Q795" s="39">
        <v>94382</v>
      </c>
      <c r="R795" s="41">
        <f t="shared" si="209"/>
        <v>113258.4</v>
      </c>
      <c r="S795" s="42">
        <f t="shared" si="210"/>
        <v>121752.78</v>
      </c>
      <c r="T795" s="43">
        <v>152228</v>
      </c>
      <c r="U795" s="41">
        <f t="shared" si="211"/>
        <v>182673.6</v>
      </c>
      <c r="V795" s="42">
        <f t="shared" si="212"/>
        <v>196374.12</v>
      </c>
      <c r="W795" s="43">
        <v>182674</v>
      </c>
      <c r="X795" s="41">
        <f t="shared" si="213"/>
        <v>219208.8</v>
      </c>
      <c r="Y795" s="42">
        <f t="shared" si="214"/>
        <v>235649.46</v>
      </c>
      <c r="Z795" s="39">
        <v>213120</v>
      </c>
      <c r="AA795" s="41">
        <f t="shared" si="215"/>
        <v>255744</v>
      </c>
      <c r="AB795" s="42">
        <f t="shared" si="216"/>
        <v>274924.79999999999</v>
      </c>
      <c r="AC795" s="39">
        <v>255744</v>
      </c>
      <c r="AD795" s="44">
        <f>AC795*1.2</f>
        <v>306892.79999999999</v>
      </c>
      <c r="AE795" s="45">
        <f>AD795+(AD795*0.075)</f>
        <v>329909.76000000001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Requirement</vt:lpstr>
      <vt:lpstr>Geo Zones</vt:lpstr>
      <vt:lpstr>Resolved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 A. Fawehinmi</dc:creator>
  <cp:lastModifiedBy>Admin</cp:lastModifiedBy>
  <dcterms:created xsi:type="dcterms:W3CDTF">2021-03-04T10:58:44Z</dcterms:created>
  <dcterms:modified xsi:type="dcterms:W3CDTF">2022-10-07T08:18:49Z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2022-09-09T21:52:42Z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1fd83e19-c252-4758-99c2-0977808f9288</vt:lpwstr>
  </property>
  <property fmtid="{D5CDD505-2E9C-101B-9397-08002B2CF9AE}" pid="7" name="MSIP_Label_defa4170-0d19-0005-0004-bc88714345d2_ActionId">
    <vt:lpwstr>9e29311c-d262-48be-a3f6-d762848dac3a</vt:lpwstr>
  </property>
  <property fmtid="{D5CDD505-2E9C-101B-9397-08002B2CF9AE}" pid="8" name="MSIP_Label_defa4170-0d19-0005-0004-bc88714345d2_ContentBits">
    <vt:lpwstr>0</vt:lpwstr>
  </property>
</Properties>
</file>