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o.alamu\Downloads\"/>
    </mc:Choice>
  </mc:AlternateContent>
  <xr:revisionPtr revIDLastSave="0" documentId="13_ncr:1_{C5516BE9-DA82-4A39-8E74-21CEAAD7821C}" xr6:coauthVersionLast="47" xr6:coauthVersionMax="47" xr10:uidLastSave="{00000000-0000-0000-0000-000000000000}"/>
  <bookViews>
    <workbookView xWindow="-120" yWindow="-120" windowWidth="20730" windowHeight="11040" activeTab="1" xr2:uid="{31E80E03-C75D-43B1-BE4C-85E44B323D23}"/>
  </bookViews>
  <sheets>
    <sheet name="Exercise" sheetId="1" r:id="rId1"/>
    <sheet name="Conditionals" sheetId="2" r:id="rId2"/>
  </sheets>
  <externalReferences>
    <externalReference r:id="rId3"/>
  </externalReferences>
  <definedNames>
    <definedName name="_xlnm._FilterDatabase" localSheetId="1" hidden="1">Conditionals!$B$7:$D$27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2" i="1" l="1"/>
  <c r="H12" i="2"/>
  <c r="H11" i="2"/>
  <c r="H10" i="2"/>
  <c r="H9" i="2"/>
  <c r="H8" i="2"/>
  <c r="D29" i="1"/>
  <c r="J11" i="1"/>
  <c r="J10" i="1"/>
  <c r="H15" i="1" l="1"/>
  <c r="H14" i="1"/>
  <c r="J12" i="1"/>
  <c r="H12" i="1"/>
  <c r="H11" i="1"/>
  <c r="H10" i="1"/>
  <c r="H9" i="1"/>
  <c r="H8" i="1"/>
  <c r="B2" i="2"/>
  <c r="B2" i="1"/>
  <c r="I14" i="2"/>
  <c r="I8" i="2"/>
  <c r="I13" i="2"/>
  <c r="I9" i="2"/>
  <c r="I15" i="1"/>
  <c r="I11" i="1"/>
  <c r="I11" i="2"/>
  <c r="I12" i="2"/>
  <c r="I14" i="1"/>
  <c r="I9" i="1"/>
  <c r="I13" i="1"/>
  <c r="I10" i="1"/>
  <c r="I12" i="1"/>
  <c r="I10" i="2"/>
  <c r="I15" i="2"/>
  <c r="I8" i="1"/>
</calcChain>
</file>

<file path=xl/sharedStrings.xml><?xml version="1.0" encoding="utf-8"?>
<sst xmlns="http://schemas.openxmlformats.org/spreadsheetml/2006/main" count="106" uniqueCount="60">
  <si>
    <t>Schedule of Pioneer Staff</t>
  </si>
  <si>
    <t>Names</t>
  </si>
  <si>
    <t>Company</t>
  </si>
  <si>
    <t>Salary</t>
  </si>
  <si>
    <t>Goodluck Jonathan</t>
  </si>
  <si>
    <t>Bayelsa</t>
  </si>
  <si>
    <t>Grand Total</t>
  </si>
  <si>
    <t>Bukar Ibrahim</t>
  </si>
  <si>
    <t>Yobe</t>
  </si>
  <si>
    <t>Average Salary</t>
  </si>
  <si>
    <t>Jolly Nyame</t>
  </si>
  <si>
    <t>Taraba</t>
  </si>
  <si>
    <t>Highest Salary</t>
  </si>
  <si>
    <t>Adamu Mu'azu</t>
  </si>
  <si>
    <t>Bauchi</t>
  </si>
  <si>
    <t>Lowest Salary</t>
  </si>
  <si>
    <t>Lucky Igbinedion</t>
  </si>
  <si>
    <t>Edo</t>
  </si>
  <si>
    <t>Total No of Staff</t>
  </si>
  <si>
    <t>Peter Obi</t>
  </si>
  <si>
    <t>Anambra</t>
  </si>
  <si>
    <t>Gbenga Daniel</t>
  </si>
  <si>
    <t>Ogun</t>
  </si>
  <si>
    <t>Fourth Highest Salary</t>
  </si>
  <si>
    <t>Ahmed Makarfi</t>
  </si>
  <si>
    <t>Kaduna</t>
  </si>
  <si>
    <t>Third Lowest Salary</t>
  </si>
  <si>
    <t>Christopher Alao-Akala</t>
  </si>
  <si>
    <t>Oyo</t>
  </si>
  <si>
    <t>Achike Udenwa</t>
  </si>
  <si>
    <t>Imo</t>
  </si>
  <si>
    <t>Bukola Saraki</t>
  </si>
  <si>
    <t>Kwara</t>
  </si>
  <si>
    <t>Ali Modu Sheriff</t>
  </si>
  <si>
    <t>Borno</t>
  </si>
  <si>
    <t>Sam Egwu</t>
  </si>
  <si>
    <t>Ebonyi</t>
  </si>
  <si>
    <t>Olusegun Agagu</t>
  </si>
  <si>
    <t>Ondo</t>
  </si>
  <si>
    <t>George Akume</t>
  </si>
  <si>
    <t>Benue</t>
  </si>
  <si>
    <t>Chimaroke Nnamani</t>
  </si>
  <si>
    <t>Enugu</t>
  </si>
  <si>
    <t>Abdullahi Adamu</t>
  </si>
  <si>
    <t>Nassarawa</t>
  </si>
  <si>
    <t>Attahiru Bafarawa</t>
  </si>
  <si>
    <t>Sokoto</t>
  </si>
  <si>
    <t>Bola Tinubu</t>
  </si>
  <si>
    <t>Lagos</t>
  </si>
  <si>
    <t>Donald Duke</t>
  </si>
  <si>
    <t>Cross River</t>
  </si>
  <si>
    <t>End</t>
  </si>
  <si>
    <t>ID and Co. Limited</t>
  </si>
  <si>
    <t>Bayelsa Total Salary</t>
  </si>
  <si>
    <t>Average Oyo Salary</t>
  </si>
  <si>
    <t>Lowest Taraba Salary</t>
  </si>
  <si>
    <t>Highest Edo Salary</t>
  </si>
  <si>
    <t>Total No of Staff in Nassarawa</t>
  </si>
  <si>
    <t>sum total</t>
  </si>
  <si>
    <t>alt+equalsto sign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</si>
</sst>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3" formatCode="_(* #,##0.00_);_(* \(#,##0.00\);_(* &quot;-&quot;??_);_(@_)"/>
    <numFmt numFmtId="164" formatCode="#,##0.0_);[Red]\(#,##0.0\);\ \ \-\ \ "/>
    <numFmt numFmtId="166" formatCode="_(* #,##0_);_(* \(#,##0\);_(* &quot;-&quot;??_);_(@_)"/>
  </numFmts>
  <fonts count="15" x14ac:knownFonts="1">
    <font>
      <sz val="10"/>
      <name val="Arial Nova"/>
      <family val="2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5"/>
      <color theme="3"/>
      <name val="Arial Nova"/>
      <family val="2"/>
    </font>
    <font>
      <sz val="10"/>
      <name val="Arial Nova"/>
      <family val="2"/>
    </font>
    <font>
      <b/>
      <sz val="16"/>
      <name val="Arial Nova"/>
      <family val="2"/>
    </font>
    <font>
      <b/>
      <sz val="13"/>
      <color rgb="FFC00000"/>
      <name val="Arial Nova"/>
      <family val="2"/>
    </font>
    <font>
      <b/>
      <sz val="12"/>
      <color theme="1" tint="0.34998626667073579"/>
      <name val="Arial Nova"/>
      <family val="2"/>
    </font>
    <font>
      <sz val="11"/>
      <color theme="0"/>
      <name val="Arial"/>
      <family val="2"/>
    </font>
    <font>
      <sz val="12"/>
      <color theme="0"/>
      <name val="Arial Nova"/>
      <family val="2"/>
    </font>
    <font>
      <sz val="12"/>
      <name val="Arial Nova"/>
      <family val="2"/>
    </font>
    <font>
      <sz val="12"/>
      <color rgb="FF0070C0"/>
      <name val="Arial Nova"/>
      <family val="2"/>
    </font>
    <font>
      <sz val="10"/>
      <name val="Bookman Old Style"/>
      <family val="1"/>
    </font>
    <font>
      <b/>
      <sz val="12"/>
      <name val="Arial Nova"/>
      <family val="2"/>
    </font>
    <font>
      <sz val="11"/>
      <name val="Arial Nova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6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40" fontId="8" fillId="4" borderId="3" applyNumberFormat="0" applyProtection="0">
      <alignment horizontal="center" vertical="center" wrapText="1"/>
    </xf>
    <xf numFmtId="0" fontId="12" fillId="0" borderId="0"/>
    <xf numFmtId="43" fontId="4" fillId="0" borderId="0" applyFont="0" applyFill="0" applyBorder="0" applyAlignment="0" applyProtection="0"/>
  </cellStyleXfs>
  <cellXfs count="20">
    <xf numFmtId="0" fontId="0" fillId="0" borderId="0" xfId="0"/>
    <xf numFmtId="0" fontId="3" fillId="0" borderId="0" xfId="1" applyFont="1" applyBorder="1"/>
    <xf numFmtId="0" fontId="4" fillId="0" borderId="0" xfId="0" applyFont="1"/>
    <xf numFmtId="0" fontId="5" fillId="2" borderId="0" xfId="0" applyFont="1" applyFill="1"/>
    <xf numFmtId="164" fontId="6" fillId="3" borderId="0" xfId="2" applyNumberFormat="1" applyFont="1" applyFill="1" applyBorder="1"/>
    <xf numFmtId="164" fontId="7" fillId="3" borderId="0" xfId="2" applyNumberFormat="1" applyFont="1" applyFill="1" applyBorder="1"/>
    <xf numFmtId="37" fontId="9" fillId="4" borderId="3" xfId="3" applyNumberFormat="1" applyFont="1" applyAlignment="1">
      <alignment horizontal="left" vertical="center" wrapText="1"/>
    </xf>
    <xf numFmtId="37" fontId="9" fillId="4" borderId="3" xfId="3" applyNumberFormat="1" applyFont="1" applyAlignment="1">
      <alignment horizontal="right" vertical="center" wrapText="1"/>
    </xf>
    <xf numFmtId="0" fontId="10" fillId="0" borderId="4" xfId="0" applyFont="1" applyBorder="1"/>
    <xf numFmtId="3" fontId="10" fillId="0" borderId="4" xfId="0" applyNumberFormat="1" applyFont="1" applyBorder="1"/>
    <xf numFmtId="0" fontId="11" fillId="0" borderId="0" xfId="0" applyFont="1"/>
    <xf numFmtId="3" fontId="10" fillId="0" borderId="4" xfId="4" applyNumberFormat="1" applyFont="1" applyBorder="1"/>
    <xf numFmtId="0" fontId="10" fillId="0" borderId="4" xfId="0" applyFont="1" applyBorder="1" applyAlignment="1">
      <alignment horizontal="left"/>
    </xf>
    <xf numFmtId="0" fontId="10" fillId="0" borderId="4" xfId="0" applyFont="1" applyBorder="1" applyAlignment="1">
      <alignment wrapText="1"/>
    </xf>
    <xf numFmtId="0" fontId="13" fillId="0" borderId="0" xfId="0" applyFont="1"/>
    <xf numFmtId="0" fontId="10" fillId="0" borderId="0" xfId="0" applyFont="1"/>
    <xf numFmtId="0" fontId="14" fillId="0" borderId="0" xfId="4" applyFont="1"/>
    <xf numFmtId="166" fontId="4" fillId="0" borderId="0" xfId="5" applyNumberFormat="1" applyFont="1"/>
    <xf numFmtId="3" fontId="4" fillId="0" borderId="0" xfId="0" applyNumberFormat="1" applyFont="1"/>
    <xf numFmtId="0" fontId="0" fillId="0" borderId="0" xfId="0" applyFont="1"/>
  </cellXfs>
  <cellStyles count="6">
    <cellStyle name="Comma" xfId="5" builtinId="3"/>
    <cellStyle name="Heading 1" xfId="1" builtinId="16"/>
    <cellStyle name="Heading 2" xfId="2" builtinId="17"/>
    <cellStyle name="Normal" xfId="0" builtinId="0"/>
    <cellStyle name="Normal 4" xfId="4" xr:uid="{01A2AB93-76A4-4CEB-B41D-555181747B88}"/>
    <cellStyle name="TableHeader" xfId="3" xr:uid="{87619AC5-F120-4746-A64C-710697887A87}"/>
  </cellStyles>
  <dxfs count="2">
    <dxf>
      <fill>
        <patternFill>
          <bgColor theme="0" tint="-0.14996795556505021"/>
        </patternFill>
      </fill>
      <border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ill>
        <patternFill>
          <bgColor theme="0" tint="-0.14996795556505021"/>
        </patternFill>
      </fill>
      <border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</dxfs>
  <tableStyles count="1" defaultTableStyle="TableStyleMedium2" defaultPivotStyle="PivotStyleLight16">
    <tableStyle name="Invisible" pivot="0" table="0" count="0" xr9:uid="{D9440F75-05E2-4C16-8867-720820C0BC5F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er\Desktop\Personal\Resources\Training\Power%20Excel%201\PE1%20Materials\Participants'%20Session%20Files\Session_01\01.%20PE1_VT_Basic_Excel_Functions_Start.xlsx" TargetMode="External"/><Relationship Id="rId1" Type="http://schemas.openxmlformats.org/officeDocument/2006/relationships/externalLinkPath" Target="/Users/user/Desktop/Personal/Resources/Training/Power%20Excel%201/PE1%20Materials/Participants'%20Session%20Files/Session_01/01.%20PE1_VT_Basic_Excel_Functions_Sta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enu"/>
      <sheetName val="Exercise"/>
      <sheetName val="Contact us"/>
      <sheetName val="Blank"/>
    </sheetNames>
    <sheetDataSet>
      <sheetData sheetId="0">
        <row r="4">
          <cell r="G4" t="str">
            <v>Basic Excel Functions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4FE1C-55E5-4562-8B50-AB0F7A4100C4}">
  <dimension ref="A1:M40"/>
  <sheetViews>
    <sheetView showGridLines="0" zoomScale="72" zoomScaleNormal="166" workbookViewId="0">
      <pane ySplit="2" topLeftCell="A5" activePane="bottomLeft" state="frozen"/>
      <selection pane="bottomLeft" activeCell="K13" sqref="K13"/>
    </sheetView>
  </sheetViews>
  <sheetFormatPr defaultColWidth="9.140625" defaultRowHeight="12.75" x14ac:dyDescent="0.2"/>
  <cols>
    <col min="1" max="1" width="5" style="2" customWidth="1"/>
    <col min="2" max="2" width="26.42578125" style="2" customWidth="1"/>
    <col min="3" max="3" width="17.42578125" style="2" bestFit="1" customWidth="1"/>
    <col min="4" max="4" width="12.28515625" style="2" bestFit="1" customWidth="1"/>
    <col min="5" max="5" width="9.140625" style="2"/>
    <col min="6" max="6" width="4.140625" style="2" customWidth="1"/>
    <col min="7" max="7" width="22.42578125" style="2" customWidth="1"/>
    <col min="8" max="8" width="17.5703125" style="2" customWidth="1"/>
    <col min="9" max="9" width="11.5703125" style="2" customWidth="1"/>
    <col min="10" max="10" width="15.42578125" style="2" customWidth="1"/>
    <col min="11" max="16384" width="9.140625" style="2"/>
  </cols>
  <sheetData>
    <row r="1" spans="1:13" ht="19.5" x14ac:dyDescent="0.3">
      <c r="A1" s="1"/>
    </row>
    <row r="2" spans="1:13" ht="20.25" x14ac:dyDescent="0.3">
      <c r="A2" s="3"/>
      <c r="B2" s="3" t="str">
        <f>[1]Menu!G4</f>
        <v>Basic Excel Functions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4" spans="1:13" ht="16.5" x14ac:dyDescent="0.25">
      <c r="A4" s="4" t="s">
        <v>52</v>
      </c>
    </row>
    <row r="5" spans="1:13" ht="15.75" x14ac:dyDescent="0.25">
      <c r="A5" s="5" t="s">
        <v>0</v>
      </c>
    </row>
    <row r="7" spans="1:13" ht="15.75" x14ac:dyDescent="0.2">
      <c r="A7"/>
      <c r="B7" s="6" t="s">
        <v>1</v>
      </c>
      <c r="C7" s="6" t="s">
        <v>2</v>
      </c>
      <c r="D7" s="7" t="s">
        <v>3</v>
      </c>
    </row>
    <row r="8" spans="1:13" ht="15.75" x14ac:dyDescent="0.25">
      <c r="A8"/>
      <c r="B8" s="8" t="s">
        <v>4</v>
      </c>
      <c r="C8" s="8" t="s">
        <v>5</v>
      </c>
      <c r="D8" s="9">
        <v>4974390</v>
      </c>
      <c r="G8" s="10" t="s">
        <v>6</v>
      </c>
      <c r="H8" s="11">
        <f>SUM(D8:D27)</f>
        <v>56165334</v>
      </c>
      <c r="I8" s="2" t="str">
        <f ca="1">IFERROR(_xlfn.FORMULATEXT(H8),"")</f>
        <v>=SUM(D8:D27)</v>
      </c>
    </row>
    <row r="9" spans="1:13" ht="15.75" x14ac:dyDescent="0.25">
      <c r="A9"/>
      <c r="B9" s="8" t="s">
        <v>7</v>
      </c>
      <c r="C9" s="8" t="s">
        <v>8</v>
      </c>
      <c r="D9" s="9">
        <v>4972165</v>
      </c>
      <c r="G9" s="10" t="s">
        <v>9</v>
      </c>
      <c r="H9" s="11">
        <f>AVERAGE(D8:D27)</f>
        <v>2808266.7</v>
      </c>
      <c r="I9" s="2" t="str">
        <f t="shared" ref="I9:I15" ca="1" si="0">IFERROR(_xlfn.FORMULATEXT(H9),"")</f>
        <v>=AVERAGE(D8:D27)</v>
      </c>
    </row>
    <row r="10" spans="1:13" ht="15.75" x14ac:dyDescent="0.25">
      <c r="A10"/>
      <c r="B10" s="8" t="s">
        <v>10</v>
      </c>
      <c r="C10" s="8" t="s">
        <v>11</v>
      </c>
      <c r="D10" s="9">
        <v>4948277</v>
      </c>
      <c r="G10" s="10" t="s">
        <v>12</v>
      </c>
      <c r="H10" s="11">
        <f>MAX(D8:D27)</f>
        <v>4974390</v>
      </c>
      <c r="I10" s="2" t="str">
        <f t="shared" ca="1" si="0"/>
        <v>=MAX(D8:D27)</v>
      </c>
      <c r="J10" s="2">
        <f>LARGE(D8:D27,1)</f>
        <v>4974390</v>
      </c>
    </row>
    <row r="11" spans="1:13" ht="15.75" x14ac:dyDescent="0.25">
      <c r="A11"/>
      <c r="B11" s="8" t="s">
        <v>13</v>
      </c>
      <c r="C11" s="8" t="s">
        <v>14</v>
      </c>
      <c r="D11" s="9">
        <v>4740966</v>
      </c>
      <c r="G11" s="10" t="s">
        <v>15</v>
      </c>
      <c r="H11" s="11">
        <f>MIN(D8:D27)</f>
        <v>1130642</v>
      </c>
      <c r="I11" s="2" t="str">
        <f t="shared" ca="1" si="0"/>
        <v>=MIN(D8:D27)</v>
      </c>
      <c r="J11" s="2">
        <f>SMALL(D8:D27,1)</f>
        <v>1130642</v>
      </c>
    </row>
    <row r="12" spans="1:13" ht="15.75" x14ac:dyDescent="0.25">
      <c r="A12"/>
      <c r="B12" s="8" t="s">
        <v>16</v>
      </c>
      <c r="C12" s="8" t="s">
        <v>17</v>
      </c>
      <c r="D12" s="9">
        <v>4286346</v>
      </c>
      <c r="G12" s="10" t="s">
        <v>18</v>
      </c>
      <c r="H12" s="11">
        <f>COUNTA(B8:B27)</f>
        <v>20</v>
      </c>
      <c r="I12" s="2" t="str">
        <f t="shared" ca="1" si="0"/>
        <v>=COUNTA(B8:B27)</v>
      </c>
      <c r="J12" s="2">
        <f>COUNT(D8:D27)</f>
        <v>20</v>
      </c>
      <c r="K12" s="2">
        <f>COUNTA(C8:C27)</f>
        <v>20</v>
      </c>
    </row>
    <row r="13" spans="1:13" ht="15.75" x14ac:dyDescent="0.25">
      <c r="A13"/>
      <c r="B13" s="8" t="s">
        <v>19</v>
      </c>
      <c r="C13" s="8" t="s">
        <v>20</v>
      </c>
      <c r="D13" s="9">
        <v>4068987</v>
      </c>
      <c r="I13" s="2" t="str">
        <f t="shared" ca="1" si="0"/>
        <v/>
      </c>
    </row>
    <row r="14" spans="1:13" ht="15.75" x14ac:dyDescent="0.25">
      <c r="A14"/>
      <c r="B14" s="8" t="s">
        <v>21</v>
      </c>
      <c r="C14" s="8" t="s">
        <v>22</v>
      </c>
      <c r="D14" s="9">
        <v>3896653</v>
      </c>
      <c r="G14" s="10" t="s">
        <v>23</v>
      </c>
      <c r="H14" s="17">
        <f>LARGE(D8:D27,4)</f>
        <v>4740966</v>
      </c>
      <c r="I14" s="2" t="str">
        <f t="shared" ca="1" si="0"/>
        <v>=LARGE(D8:D27,4)</v>
      </c>
    </row>
    <row r="15" spans="1:13" ht="15.75" x14ac:dyDescent="0.25">
      <c r="A15"/>
      <c r="B15" s="8" t="s">
        <v>24</v>
      </c>
      <c r="C15" s="8" t="s">
        <v>25</v>
      </c>
      <c r="D15" s="9">
        <v>3426608</v>
      </c>
      <c r="G15" s="10" t="s">
        <v>26</v>
      </c>
      <c r="H15" s="17">
        <f>SMALL(D8:D27,3)</f>
        <v>1358916</v>
      </c>
      <c r="I15" s="2" t="str">
        <f t="shared" ca="1" si="0"/>
        <v>=SMALL(D8:D27,3)</v>
      </c>
    </row>
    <row r="16" spans="1:13" ht="15.75" x14ac:dyDescent="0.25">
      <c r="A16"/>
      <c r="B16" s="8" t="s">
        <v>27</v>
      </c>
      <c r="C16" s="8" t="s">
        <v>28</v>
      </c>
      <c r="D16" s="9">
        <v>3028264</v>
      </c>
    </row>
    <row r="17" spans="1:5" ht="15.75" x14ac:dyDescent="0.25">
      <c r="A17"/>
      <c r="B17" s="8" t="s">
        <v>29</v>
      </c>
      <c r="C17" s="8" t="s">
        <v>30</v>
      </c>
      <c r="D17" s="9">
        <v>2318996</v>
      </c>
    </row>
    <row r="18" spans="1:5" ht="15.75" x14ac:dyDescent="0.25">
      <c r="A18"/>
      <c r="B18" s="8" t="s">
        <v>31</v>
      </c>
      <c r="C18" s="8" t="s">
        <v>32</v>
      </c>
      <c r="D18" s="9">
        <v>2312631</v>
      </c>
    </row>
    <row r="19" spans="1:5" ht="15.75" x14ac:dyDescent="0.25">
      <c r="A19"/>
      <c r="B19" s="8" t="s">
        <v>33</v>
      </c>
      <c r="C19" s="8" t="s">
        <v>34</v>
      </c>
      <c r="D19" s="9">
        <v>2121528</v>
      </c>
    </row>
    <row r="20" spans="1:5" ht="15.75" x14ac:dyDescent="0.25">
      <c r="A20"/>
      <c r="B20" s="12" t="s">
        <v>35</v>
      </c>
      <c r="C20" s="8" t="s">
        <v>36</v>
      </c>
      <c r="D20" s="9">
        <v>1643270</v>
      </c>
    </row>
    <row r="21" spans="1:5" ht="15.75" x14ac:dyDescent="0.25">
      <c r="A21"/>
      <c r="B21" s="8" t="s">
        <v>37</v>
      </c>
      <c r="C21" s="8" t="s">
        <v>38</v>
      </c>
      <c r="D21" s="9">
        <v>1562243</v>
      </c>
    </row>
    <row r="22" spans="1:5" ht="15.75" x14ac:dyDescent="0.25">
      <c r="A22"/>
      <c r="B22" s="8" t="s">
        <v>39</v>
      </c>
      <c r="C22" s="8" t="s">
        <v>40</v>
      </c>
      <c r="D22" s="9">
        <v>1407751</v>
      </c>
    </row>
    <row r="23" spans="1:5" ht="15.75" x14ac:dyDescent="0.25">
      <c r="A23"/>
      <c r="B23" s="8" t="s">
        <v>41</v>
      </c>
      <c r="C23" s="8" t="s">
        <v>42</v>
      </c>
      <c r="D23" s="9">
        <v>1375956</v>
      </c>
    </row>
    <row r="24" spans="1:5" ht="15.75" x14ac:dyDescent="0.25">
      <c r="A24"/>
      <c r="B24" s="8" t="s">
        <v>43</v>
      </c>
      <c r="C24" s="8" t="s">
        <v>44</v>
      </c>
      <c r="D24" s="9">
        <v>1364301</v>
      </c>
    </row>
    <row r="25" spans="1:5" ht="15.75" x14ac:dyDescent="0.25">
      <c r="A25"/>
      <c r="B25" s="12" t="s">
        <v>45</v>
      </c>
      <c r="C25" s="8" t="s">
        <v>46</v>
      </c>
      <c r="D25" s="9">
        <v>1358916</v>
      </c>
    </row>
    <row r="26" spans="1:5" ht="15.75" x14ac:dyDescent="0.25">
      <c r="A26"/>
      <c r="B26" s="13" t="s">
        <v>47</v>
      </c>
      <c r="C26" s="8" t="s">
        <v>48</v>
      </c>
      <c r="D26" s="9">
        <v>1226444</v>
      </c>
    </row>
    <row r="27" spans="1:5" ht="15.75" x14ac:dyDescent="0.25">
      <c r="A27"/>
      <c r="B27" s="8" t="s">
        <v>49</v>
      </c>
      <c r="C27" s="8" t="s">
        <v>50</v>
      </c>
      <c r="D27" s="9">
        <v>1130642</v>
      </c>
    </row>
    <row r="28" spans="1:5" ht="15.75" x14ac:dyDescent="0.25">
      <c r="A28" s="14"/>
      <c r="B28" s="14"/>
    </row>
    <row r="29" spans="1:5" ht="15.75" x14ac:dyDescent="0.25">
      <c r="A29" s="14"/>
      <c r="B29" s="14" t="s">
        <v>58</v>
      </c>
      <c r="D29" s="18">
        <f>SUM(D8:D28)</f>
        <v>56165334</v>
      </c>
      <c r="E29" s="19" t="s">
        <v>59</v>
      </c>
    </row>
    <row r="30" spans="1:5" ht="15.75" x14ac:dyDescent="0.25">
      <c r="A30" s="14"/>
    </row>
    <row r="31" spans="1:5" ht="15.75" x14ac:dyDescent="0.25">
      <c r="A31" s="14"/>
      <c r="B31" s="14"/>
    </row>
    <row r="32" spans="1:5" ht="15.75" x14ac:dyDescent="0.25">
      <c r="A32" s="15"/>
      <c r="B32" s="15"/>
    </row>
    <row r="35" spans="1:13" ht="20.25" x14ac:dyDescent="0.3">
      <c r="A35" s="3" t="s">
        <v>51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</row>
    <row r="39" spans="1:13" s="16" customFormat="1" ht="14.25" x14ac:dyDescent="0.2"/>
    <row r="40" spans="1:13" s="16" customFormat="1" ht="14.25" x14ac:dyDescent="0.2"/>
  </sheetData>
  <conditionalFormatting sqref="H8:H12">
    <cfRule type="containsBlanks" dxfId="1" priority="1">
      <formula>LEN(TRIM(H8))=0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A27AC-FB94-4F41-9A96-A1DBACEEF7CC}">
  <dimension ref="A1:M40"/>
  <sheetViews>
    <sheetView showGridLines="0" tabSelected="1" zoomScale="72" zoomScaleNormal="166" workbookViewId="0">
      <pane ySplit="2" topLeftCell="A6" activePane="bottomLeft" state="frozen"/>
      <selection pane="bottomLeft" activeCell="K23" sqref="K23"/>
    </sheetView>
  </sheetViews>
  <sheetFormatPr defaultColWidth="9.140625" defaultRowHeight="12.75" x14ac:dyDescent="0.2"/>
  <cols>
    <col min="1" max="1" width="5" style="2" customWidth="1"/>
    <col min="2" max="2" width="26.42578125" style="2" customWidth="1"/>
    <col min="3" max="3" width="17.42578125" style="2" bestFit="1" customWidth="1"/>
    <col min="4" max="4" width="12.28515625" style="2" bestFit="1" customWidth="1"/>
    <col min="5" max="5" width="9.140625" style="2"/>
    <col min="6" max="6" width="4.140625" style="2" customWidth="1"/>
    <col min="7" max="7" width="30.7109375" style="2" bestFit="1" customWidth="1"/>
    <col min="8" max="8" width="17.5703125" style="2" customWidth="1"/>
    <col min="9" max="9" width="11.5703125" style="2" customWidth="1"/>
    <col min="10" max="10" width="9.140625" style="2"/>
    <col min="11" max="11" width="9.7109375" style="2" bestFit="1" customWidth="1"/>
    <col min="12" max="16384" width="9.140625" style="2"/>
  </cols>
  <sheetData>
    <row r="1" spans="1:13" ht="19.5" x14ac:dyDescent="0.3">
      <c r="A1" s="1"/>
    </row>
    <row r="2" spans="1:13" ht="20.25" x14ac:dyDescent="0.3">
      <c r="A2" s="3"/>
      <c r="B2" s="3" t="str">
        <f>[1]Menu!G4</f>
        <v>Basic Excel Functions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4" spans="1:13" ht="16.5" x14ac:dyDescent="0.25">
      <c r="A4" s="4" t="s">
        <v>52</v>
      </c>
    </row>
    <row r="5" spans="1:13" ht="15.75" x14ac:dyDescent="0.25">
      <c r="A5" s="5" t="s">
        <v>0</v>
      </c>
    </row>
    <row r="7" spans="1:13" ht="15.75" x14ac:dyDescent="0.2">
      <c r="A7"/>
      <c r="B7" s="6" t="s">
        <v>1</v>
      </c>
      <c r="C7" s="6" t="s">
        <v>2</v>
      </c>
      <c r="D7" s="7" t="s">
        <v>3</v>
      </c>
    </row>
    <row r="8" spans="1:13" ht="15.75" x14ac:dyDescent="0.25">
      <c r="A8"/>
      <c r="B8" s="8" t="s">
        <v>13</v>
      </c>
      <c r="C8" s="8" t="s">
        <v>14</v>
      </c>
      <c r="D8" s="9">
        <v>4740966</v>
      </c>
      <c r="G8" s="10" t="s">
        <v>53</v>
      </c>
      <c r="H8" s="11">
        <f>SUMIF(C8:C27,C11,D8:D27)</f>
        <v>11164905</v>
      </c>
      <c r="I8" s="2" t="str">
        <f ca="1">IFERROR(_xlfn.FORMULATEXT(H8),"")</f>
        <v>=SUMIF(C8:C27,C11,D8:D27)</v>
      </c>
    </row>
    <row r="9" spans="1:13" ht="15.75" x14ac:dyDescent="0.25">
      <c r="A9"/>
      <c r="B9" s="8" t="s">
        <v>4</v>
      </c>
      <c r="C9" s="8" t="s">
        <v>5</v>
      </c>
      <c r="D9" s="9">
        <v>4974390</v>
      </c>
      <c r="G9" s="10" t="s">
        <v>54</v>
      </c>
      <c r="H9" s="11">
        <f>AVERAGEIF(C8:C27,C20,D8:D27)</f>
        <v>1983141</v>
      </c>
      <c r="I9" s="2" t="str">
        <f t="shared" ref="I9:I15" ca="1" si="0">IFERROR(_xlfn.FORMULATEXT(H9),"")</f>
        <v>=AVERAGEIF(C8:C27,C20,D8:D27)</v>
      </c>
    </row>
    <row r="10" spans="1:13" ht="15.75" x14ac:dyDescent="0.25">
      <c r="A10"/>
      <c r="B10" s="8" t="s">
        <v>19</v>
      </c>
      <c r="C10" s="8" t="s">
        <v>5</v>
      </c>
      <c r="D10" s="9">
        <v>4068987</v>
      </c>
      <c r="G10" s="10" t="s">
        <v>56</v>
      </c>
      <c r="H10" s="11">
        <f>_xlfn.MAXIFS(D8:D27,C8:C27,C12)</f>
        <v>4286346</v>
      </c>
      <c r="I10" s="2" t="str">
        <f t="shared" ca="1" si="0"/>
        <v>=MAXIFS(D8:D27,C8:C27,C12)</v>
      </c>
    </row>
    <row r="11" spans="1:13" ht="15.75" x14ac:dyDescent="0.25">
      <c r="A11"/>
      <c r="B11" s="8" t="s">
        <v>33</v>
      </c>
      <c r="C11" s="8" t="s">
        <v>5</v>
      </c>
      <c r="D11" s="9">
        <v>2121528</v>
      </c>
      <c r="G11" s="10" t="s">
        <v>55</v>
      </c>
      <c r="H11" s="11">
        <f>_xlfn.MINIFS(D8:D27,C8:C27,C23)</f>
        <v>1226444</v>
      </c>
      <c r="I11" s="2" t="str">
        <f t="shared" ca="1" si="0"/>
        <v>=MINIFS(D8:D27,C8:C27,C23)</v>
      </c>
    </row>
    <row r="12" spans="1:13" ht="15.75" x14ac:dyDescent="0.25">
      <c r="A12"/>
      <c r="B12" s="8" t="s">
        <v>16</v>
      </c>
      <c r="C12" s="8" t="s">
        <v>17</v>
      </c>
      <c r="D12" s="9">
        <v>4286346</v>
      </c>
      <c r="G12" s="10" t="s">
        <v>57</v>
      </c>
      <c r="H12" s="11">
        <f>COUNTIF(C8:C27,C16)</f>
        <v>4</v>
      </c>
      <c r="I12" s="2" t="str">
        <f t="shared" ca="1" si="0"/>
        <v>=COUNTIF(C8:C27,C16)</v>
      </c>
    </row>
    <row r="13" spans="1:13" ht="15.75" x14ac:dyDescent="0.25">
      <c r="A13"/>
      <c r="B13" s="8" t="s">
        <v>29</v>
      </c>
      <c r="C13" s="8" t="s">
        <v>17</v>
      </c>
      <c r="D13" s="9">
        <v>2318996</v>
      </c>
      <c r="I13" s="2" t="str">
        <f t="shared" ca="1" si="0"/>
        <v/>
      </c>
    </row>
    <row r="14" spans="1:13" ht="15.75" x14ac:dyDescent="0.25">
      <c r="A14"/>
      <c r="B14" s="8" t="s">
        <v>39</v>
      </c>
      <c r="C14" s="8" t="s">
        <v>17</v>
      </c>
      <c r="D14" s="9">
        <v>1407751</v>
      </c>
      <c r="G14" s="10"/>
      <c r="I14" s="2" t="str">
        <f t="shared" ca="1" si="0"/>
        <v/>
      </c>
    </row>
    <row r="15" spans="1:13" ht="15.75" x14ac:dyDescent="0.25">
      <c r="A15"/>
      <c r="B15" s="8" t="s">
        <v>41</v>
      </c>
      <c r="C15" s="8" t="s">
        <v>42</v>
      </c>
      <c r="D15" s="9">
        <v>1375956</v>
      </c>
      <c r="G15" s="10"/>
      <c r="I15" s="2" t="str">
        <f t="shared" ca="1" si="0"/>
        <v/>
      </c>
    </row>
    <row r="16" spans="1:13" ht="15.75" x14ac:dyDescent="0.25">
      <c r="A16"/>
      <c r="B16" s="8" t="s">
        <v>24</v>
      </c>
      <c r="C16" s="8" t="s">
        <v>44</v>
      </c>
      <c r="D16" s="9">
        <v>3426608</v>
      </c>
    </row>
    <row r="17" spans="1:4" ht="15.75" x14ac:dyDescent="0.25">
      <c r="A17"/>
      <c r="B17" s="8" t="s">
        <v>31</v>
      </c>
      <c r="C17" s="8" t="s">
        <v>44</v>
      </c>
      <c r="D17" s="9">
        <v>2312631</v>
      </c>
    </row>
    <row r="18" spans="1:4" ht="15.75" x14ac:dyDescent="0.25">
      <c r="A18"/>
      <c r="B18" s="8" t="s">
        <v>43</v>
      </c>
      <c r="C18" s="8" t="s">
        <v>44</v>
      </c>
      <c r="D18" s="9">
        <v>1364301</v>
      </c>
    </row>
    <row r="19" spans="1:4" ht="15.75" x14ac:dyDescent="0.25">
      <c r="A19"/>
      <c r="B19" s="8" t="s">
        <v>49</v>
      </c>
      <c r="C19" s="8" t="s">
        <v>44</v>
      </c>
      <c r="D19" s="9">
        <v>1130642</v>
      </c>
    </row>
    <row r="20" spans="1:4" ht="15.75" x14ac:dyDescent="0.25">
      <c r="A20"/>
      <c r="B20" s="8" t="s">
        <v>27</v>
      </c>
      <c r="C20" s="8" t="s">
        <v>28</v>
      </c>
      <c r="D20" s="9">
        <v>3028264</v>
      </c>
    </row>
    <row r="21" spans="1:4" ht="15.75" x14ac:dyDescent="0.25">
      <c r="A21"/>
      <c r="B21" s="8" t="s">
        <v>37</v>
      </c>
      <c r="C21" s="8" t="s">
        <v>28</v>
      </c>
      <c r="D21" s="9">
        <v>1562243</v>
      </c>
    </row>
    <row r="22" spans="1:4" ht="15.75" x14ac:dyDescent="0.25">
      <c r="A22"/>
      <c r="B22" s="12" t="s">
        <v>45</v>
      </c>
      <c r="C22" s="8" t="s">
        <v>28</v>
      </c>
      <c r="D22" s="9">
        <v>1358916</v>
      </c>
    </row>
    <row r="23" spans="1:4" ht="15.75" x14ac:dyDescent="0.25">
      <c r="A23"/>
      <c r="B23" s="8" t="s">
        <v>10</v>
      </c>
      <c r="C23" s="8" t="s">
        <v>11</v>
      </c>
      <c r="D23" s="9">
        <v>4948277</v>
      </c>
    </row>
    <row r="24" spans="1:4" ht="15.75" x14ac:dyDescent="0.25">
      <c r="A24"/>
      <c r="B24" s="8" t="s">
        <v>21</v>
      </c>
      <c r="C24" s="8" t="s">
        <v>11</v>
      </c>
      <c r="D24" s="9">
        <v>3896653</v>
      </c>
    </row>
    <row r="25" spans="1:4" ht="15.75" x14ac:dyDescent="0.25">
      <c r="A25"/>
      <c r="B25" s="12" t="s">
        <v>35</v>
      </c>
      <c r="C25" s="8" t="s">
        <v>11</v>
      </c>
      <c r="D25" s="9">
        <v>1643270</v>
      </c>
    </row>
    <row r="26" spans="1:4" ht="15.75" x14ac:dyDescent="0.25">
      <c r="A26"/>
      <c r="B26" s="13" t="s">
        <v>47</v>
      </c>
      <c r="C26" s="8" t="s">
        <v>11</v>
      </c>
      <c r="D26" s="9">
        <v>1226444</v>
      </c>
    </row>
    <row r="27" spans="1:4" ht="15.75" x14ac:dyDescent="0.25">
      <c r="A27"/>
      <c r="B27" s="8" t="s">
        <v>7</v>
      </c>
      <c r="C27" s="8" t="s">
        <v>8</v>
      </c>
      <c r="D27" s="9">
        <v>4972165</v>
      </c>
    </row>
    <row r="28" spans="1:4" ht="15.75" x14ac:dyDescent="0.25">
      <c r="A28" s="14"/>
      <c r="B28" s="14"/>
    </row>
    <row r="29" spans="1:4" ht="15.75" x14ac:dyDescent="0.25">
      <c r="A29" s="14"/>
      <c r="B29" s="14"/>
    </row>
    <row r="30" spans="1:4" ht="15.75" x14ac:dyDescent="0.25">
      <c r="A30" s="14"/>
    </row>
    <row r="31" spans="1:4" ht="15.75" x14ac:dyDescent="0.25">
      <c r="A31" s="14"/>
      <c r="B31" s="14"/>
    </row>
    <row r="32" spans="1:4" ht="15.75" x14ac:dyDescent="0.25">
      <c r="A32" s="15"/>
      <c r="B32" s="15"/>
    </row>
    <row r="35" spans="1:13" ht="20.25" x14ac:dyDescent="0.3">
      <c r="A35" s="3" t="s">
        <v>51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</row>
    <row r="39" spans="1:13" s="16" customFormat="1" ht="14.25" x14ac:dyDescent="0.2"/>
    <row r="40" spans="1:13" s="16" customFormat="1" ht="14.25" x14ac:dyDescent="0.2"/>
  </sheetData>
  <autoFilter ref="B7:D27" xr:uid="{287A27AC-FB94-4F41-9A96-A1DBACEEF7CC}">
    <sortState xmlns:xlrd2="http://schemas.microsoft.com/office/spreadsheetml/2017/richdata2" ref="B8:D27">
      <sortCondition ref="C7:C27"/>
    </sortState>
  </autoFilter>
  <conditionalFormatting sqref="H8:H12">
    <cfRule type="containsBlanks" dxfId="0" priority="1">
      <formula>LEN(TRIM(H8))=0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</vt:lpstr>
      <vt:lpstr>Conditionals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Muhsin Hameed</dc:creator>
  <cp:lastModifiedBy>Oluwakemi ALAMU</cp:lastModifiedBy>
  <dcterms:created xsi:type="dcterms:W3CDTF">2024-08-23T16:09:19Z</dcterms:created>
  <dcterms:modified xsi:type="dcterms:W3CDTF">2024-08-26T15:01:06Z</dcterms:modified>
</cp:coreProperties>
</file>