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mif\Downloads\"/>
    </mc:Choice>
  </mc:AlternateContent>
  <xr:revisionPtr revIDLastSave="0" documentId="8_{7C2EFD97-9B8C-4DF6-9883-F5BD8F8CC3AF}" xr6:coauthVersionLast="47" xr6:coauthVersionMax="47" xr10:uidLastSave="{00000000-0000-0000-0000-000000000000}"/>
  <bookViews>
    <workbookView xWindow="732" yWindow="732" windowWidth="21624" windowHeight="11112" firstSheet="2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2" l="1"/>
  <c r="E16" i="2"/>
  <c r="E17" i="2"/>
  <c r="E18" i="2"/>
  <c r="E14" i="2"/>
  <c r="D15" i="2"/>
  <c r="D16" i="2"/>
  <c r="D17" i="2"/>
  <c r="D18" i="2"/>
  <c r="D14" i="2"/>
  <c r="C15" i="2"/>
  <c r="C16" i="2"/>
  <c r="C17" i="2"/>
  <c r="C18" i="2"/>
  <c r="C14" i="2"/>
  <c r="B16" i="2"/>
  <c r="B17" i="2"/>
  <c r="B18" i="2"/>
  <c r="B15" i="2"/>
  <c r="B14" i="2"/>
  <c r="B6" i="2"/>
  <c r="B5" i="2"/>
  <c r="B4" i="2"/>
  <c r="B3" i="2"/>
  <c r="B9" i="7"/>
  <c r="B8" i="7"/>
  <c r="B7" i="7"/>
  <c r="C5" i="4"/>
  <c r="B4" i="4"/>
  <c r="B3" i="4"/>
  <c r="B2" i="4"/>
  <c r="C15" i="9"/>
  <c r="B15" i="9"/>
  <c r="B14" i="9"/>
  <c r="B4" i="9"/>
  <c r="B3" i="9"/>
  <c r="B13" i="8"/>
  <c r="B16" i="8"/>
  <c r="B15" i="8"/>
  <c r="B14" i="8"/>
  <c r="B6" i="8"/>
  <c r="B5" i="8"/>
  <c r="B4" i="8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<sst xmlns="http://schemas.openxmlformats.org/spreadsheetml/2006/main" count="505" uniqueCount="95">
  <si>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</si>
  <si>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</si>
  <si>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</si>
  <si>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</si>
  <si>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</si>
  <si>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</si>
  <si>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</si>
  <si>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</si>
  <si>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</si>
  <si>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</si>
  <si>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</si>
  <si>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</si>
  <si>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</si>
  <si>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</si>
  <si>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</si>
  <si>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</si>
  <si>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</si>
  <si>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</si>
  <si>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</si>
  <si>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</si>
  <si>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</si>
  <si>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</si>
  <si>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</si>
  <si>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</si>
  <si>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</si>
  <si>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</si>
  <si>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</si>
  <si>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</si>
  <si>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</si>
  <si>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</si>
  <si>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</si>
  <si>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</si>
  <si>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</si>
  <si>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</si>
  <si>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</si>
  <si>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</si>
  <si>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</si>
  <si>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</si>
  <si>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</si>
  <si>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</si>
  <si>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</si>
  <si>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</si>
  <si>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</si>
  <si>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</si>
  <si>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</si>
  <si>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</si>
  <si>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</si>
  <si>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</si>
  <si>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</si>
  <si>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</si>
  <si>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</si>
  <si>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</si>
  <si>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</si>
  <si>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</si>
  <si>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</si>
  <si>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</si>
  <si>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</si>
  <si>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</si>
  <si>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</si>
  <si>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</si>
  <si>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</si>
  <si>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</si>
  <si>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</si>
  <si>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</si>
  <si>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</si>
  <si>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</si>
  <si>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</si>
  <si>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</si>
  <si>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</si>
  <si>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</si>
  <si>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</si>
  <si>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</si>
  <si>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</si>
  <si>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</si>
  <si>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</si>
  <si>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</si>
  <si>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</si>
  <si>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</si>
  <si>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</si>
  <si>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</si>
  <si>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</si>
  <si>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</si>
  <si>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</si>
  <si>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</si>
  <si>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</si>
  <si>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</si>
  <si>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</si>
  <si>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</si>
  <si>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</si>
  <si>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</si>
  <si>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</si>
  <si>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</si>
  <si>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JOB TITLE</t>
  </si>
  <si>
    <t>Pizza</t>
  </si>
  <si>
    <t>Job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</si>
</sst>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B3" sqref="B3:B6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B3" sqref="B3:B6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F19" sqref="F19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12" spans="1:15" x14ac:dyDescent="0.3">
      <c r="B12" t="s">
        <v>92</v>
      </c>
    </row>
    <row r="13" spans="1:15" x14ac:dyDescent="0.3">
      <c r="A13" t="s">
        <v>35</v>
      </c>
      <c r="B13" t="str">
        <f>_xlfn.XLOOKUP(A13&amp;"*",H2:H10,K2:K10,"NOT FOUND",2)</f>
        <v>HR</v>
      </c>
    </row>
    <row r="14" spans="1:15" x14ac:dyDescent="0.3">
      <c r="A14" t="s">
        <v>18</v>
      </c>
      <c r="B14" t="str">
        <f t="shared" ref="B14:B16" si="0">_xlfn.XLOOKUP("*"&amp;A14,H3:H11,K3:K11,"NOT FOUND",2)</f>
        <v>Receptionist</v>
      </c>
    </row>
    <row r="15" spans="1:15" x14ac:dyDescent="0.3">
      <c r="A15" t="s">
        <v>46</v>
      </c>
      <c r="B15" t="str">
        <f>_xlfn.XLOOKUP(A15&amp;"*",H4:H12,K4:K12,"NOT FOUND",2)</f>
        <v>Supplier Relations</v>
      </c>
    </row>
    <row r="16" spans="1:15" x14ac:dyDescent="0.3">
      <c r="A16" t="s">
        <v>87</v>
      </c>
      <c r="B16" t="str">
        <f>_xlfn.XLOOKUP(A16&amp;"*",H5:H13,K5:K13,"NOT FOUND",2)</f>
        <v>Accountant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H4" sqref="H4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_xlfn.XLOOKUP(A3,N2:N10,G2:G10,"NOT FOUND",,1)</f>
        <v>NOT FOUND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_xlfn.XLOOKUP(A4,N3:N11,G2:G10,"NOT FOUND",,1)</f>
        <v>Angela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4" spans="1:16" x14ac:dyDescent="0.3">
      <c r="A14">
        <v>45000</v>
      </c>
      <c r="B14" t="str">
        <f>_xlfn.XLOOKUP(A14,M2:M10,H2:H10,"NOT FOUND",0)</f>
        <v>Halpert</v>
      </c>
    </row>
    <row r="15" spans="1:16" x14ac:dyDescent="0.3">
      <c r="A15">
        <v>56000</v>
      </c>
      <c r="B15" t="str">
        <f>_xlfn.XLOOKUP(A15,M3:M11,H3:H11,"NOT FOUND",-1)</f>
        <v>Flenderson</v>
      </c>
      <c r="C15" t="str">
        <f>_xlfn.XLOOKUP(A15,M3:M11,H3:H11,"NOT FOUND",1)</f>
        <v>Schrute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5"/>
  <sheetViews>
    <sheetView topLeftCell="C1" workbookViewId="0">
      <selection activeCell="Q11" sqref="Q11"/>
    </sheetView>
  </sheetViews>
  <sheetFormatPr defaultColWidth="10.109375" defaultRowHeight="14.4" x14ac:dyDescent="0.3"/>
  <cols>
    <col min="4" max="4" width="12" bestFit="1" customWidth="1"/>
    <col min="7" max="7" width="12.109375" bestFit="1" customWidth="1"/>
  </cols>
  <sheetData>
    <row r="1" spans="1:19" x14ac:dyDescent="0.3">
      <c r="B1" t="s">
        <v>73</v>
      </c>
      <c r="C1" t="s">
        <v>76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>_xlfn.XLOOKUP(I1,H1:S1,H3:S3)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>_xlfn.XLOOKUP(I2,H2:S2,H4:S4)</f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A5" t="s">
        <v>93</v>
      </c>
      <c r="C5">
        <f>_xlfn.XLOOKUP(L1,H1:S1,H5:S5)</f>
        <v>40</v>
      </c>
      <c r="G5" t="s">
        <v>93</v>
      </c>
      <c r="H5">
        <v>500</v>
      </c>
      <c r="I5">
        <v>1000</v>
      </c>
      <c r="J5">
        <v>50</v>
      </c>
      <c r="K5">
        <v>500</v>
      </c>
      <c r="L5">
        <v>40</v>
      </c>
      <c r="M5">
        <v>700</v>
      </c>
      <c r="N5">
        <v>70</v>
      </c>
      <c r="O5">
        <v>130</v>
      </c>
      <c r="P5">
        <v>150</v>
      </c>
      <c r="Q5">
        <v>256</v>
      </c>
      <c r="R5">
        <v>730</v>
      </c>
      <c r="S5">
        <v>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9"/>
  <sheetViews>
    <sheetView workbookViewId="0">
      <selection activeCell="B10" sqref="B10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  <row r="8" spans="1:19" x14ac:dyDescent="0.3">
      <c r="A8" t="s">
        <v>71</v>
      </c>
      <c r="B8">
        <f>SUM(_xlfn.XLOOKUP(I1,H1:S1,H3:S3):_xlfn.XLOOKUP(J1,H1:S1,H3:S3))</f>
        <v>105</v>
      </c>
    </row>
    <row r="9" spans="1:19" x14ac:dyDescent="0.3">
      <c r="A9" t="s">
        <v>84</v>
      </c>
      <c r="B9">
        <f>SUM(_xlfn.XLOOKUP(I1,H1:S1,H4:S4):_xlfn.XLOOKUP(J1,H1:S1,H4:S4))</f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8"/>
  <sheetViews>
    <sheetView tabSelected="1" topLeftCell="A4" workbookViewId="0">
      <selection activeCell="J19" sqref="J19"/>
    </sheetView>
  </sheetViews>
  <sheetFormatPr defaultRowHeight="14.4" x14ac:dyDescent="0.3"/>
  <cols>
    <col min="1" max="1" width="14.44140625" customWidth="1"/>
    <col min="5" max="5" width="12.2187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>VLOOKUP(A4,H2:P10,9,FALSE)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>VLOOKUP(A5,H2:P10,9,FALSE)</f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>VLOOKUP(A6,H2:P10,9,FALSE)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13" spans="1:16" x14ac:dyDescent="0.3">
      <c r="B13" t="s">
        <v>6</v>
      </c>
      <c r="C13" t="s">
        <v>4</v>
      </c>
      <c r="D13" t="s">
        <v>94</v>
      </c>
      <c r="E13" t="s">
        <v>3</v>
      </c>
    </row>
    <row r="14" spans="1:16" x14ac:dyDescent="0.3">
      <c r="A14" t="s">
        <v>62</v>
      </c>
      <c r="B14">
        <f>VLOOKUP(A14,H2:P10,6,FALSE)</f>
        <v>36000</v>
      </c>
      <c r="C14" t="str">
        <f>VLOOKUP(A14,H2:P10,3,FALSE)</f>
        <v>Female</v>
      </c>
      <c r="D14" t="str">
        <f>VLOOKUP(A14,H2:P10,5,FALSE)</f>
        <v>Receptionist</v>
      </c>
      <c r="E14">
        <f>VLOOKUP(A14,H2:P10,2,FALSE)</f>
        <v>30</v>
      </c>
    </row>
    <row r="15" spans="1:16" x14ac:dyDescent="0.3">
      <c r="A15" t="s">
        <v>63</v>
      </c>
      <c r="B15">
        <f>VLOOKUP(A15,H2:P10,6,FALSE)</f>
        <v>63000</v>
      </c>
      <c r="C15" t="str">
        <f t="shared" ref="C15:C18" si="0">VLOOKUP(A15,H3:P11,3,FALSE)</f>
        <v>Male</v>
      </c>
      <c r="D15" t="str">
        <f t="shared" ref="D15:D18" si="1">VLOOKUP(A15,H3:P11,5,FALSE)</f>
        <v>Salesman</v>
      </c>
      <c r="E15">
        <f t="shared" ref="E15:E18" si="2">VLOOKUP(A15,H3:P11,2,FALSE)</f>
        <v>29</v>
      </c>
    </row>
    <row r="16" spans="1:16" x14ac:dyDescent="0.3">
      <c r="A16" t="s">
        <v>66</v>
      </c>
      <c r="B16">
        <f t="shared" ref="B16:B18" si="3">VLOOKUP(A16,H3:P11,6,FALSE)</f>
        <v>65000</v>
      </c>
      <c r="C16" t="str">
        <f t="shared" si="0"/>
        <v>Male</v>
      </c>
      <c r="D16" t="str">
        <f t="shared" si="1"/>
        <v>Regional Manager</v>
      </c>
      <c r="E16">
        <f t="shared" si="2"/>
        <v>35</v>
      </c>
    </row>
    <row r="17" spans="1:5" x14ac:dyDescent="0.3">
      <c r="A17" t="s">
        <v>68</v>
      </c>
      <c r="B17">
        <f t="shared" si="3"/>
        <v>48000</v>
      </c>
      <c r="C17" t="str">
        <f t="shared" si="0"/>
        <v>Male</v>
      </c>
      <c r="D17" t="str">
        <f t="shared" si="1"/>
        <v>Salesman</v>
      </c>
      <c r="E17">
        <f t="shared" si="2"/>
        <v>38</v>
      </c>
    </row>
    <row r="18" spans="1:5" x14ac:dyDescent="0.3">
      <c r="A18" t="s">
        <v>69</v>
      </c>
      <c r="B18">
        <f t="shared" si="3"/>
        <v>42000</v>
      </c>
      <c r="C18" t="str">
        <f t="shared" si="0"/>
        <v>Male</v>
      </c>
      <c r="D18" t="str">
        <f t="shared" si="1"/>
        <v>Accountant</v>
      </c>
      <c r="E18">
        <f t="shared" si="2"/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Oluwakemi Oyefeso</cp:lastModifiedBy>
  <dcterms:created xsi:type="dcterms:W3CDTF">2021-12-20T02:45:32Z</dcterms:created>
  <dcterms:modified xsi:type="dcterms:W3CDTF">2022-11-26T13:34:56Z</dcterms:modified>
</cp:coreProperties>
</file>