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if\Downloads\Statistics for Data Science Exercises\"/>
    </mc:Choice>
  </mc:AlternateContent>
  <xr:revisionPtr revIDLastSave="0" documentId="8_{C26E94F2-476D-47F3-B0ED-5425AC23F9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. distr. table" sheetId="10" r:id="rId1"/>
  </sheets>
  <definedNames>
    <definedName name="_xlchart.v1.0" hidden="1">'Fr. distr. table'!$B$8:$B$27</definedName>
    <definedName name="_xlchart.v1.1" hidden="1">'Fr. distr. table'!$B$8:$B$27</definedName>
    <definedName name="_xlchart.v1.2" hidden="1">'Fr. distr. table'!$B$8:$B$27</definedName>
  </definedNames>
  <calcPr calcId="191029"/>
  <fileRecoveryPr autoRecover="0"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0" l="1"/>
  <c r="D13" i="10"/>
  <c r="L10" i="10"/>
  <c r="E10" i="10"/>
  <c r="E13" i="10" l="1"/>
  <c r="D14" i="10" s="1"/>
  <c r="L13" i="10"/>
  <c r="F13" i="10"/>
  <c r="M13" i="10"/>
  <c r="K14" i="10"/>
  <c r="G13" i="10" l="1"/>
  <c r="E14" i="10"/>
  <c r="D15" i="10" s="1"/>
  <c r="L14" i="10"/>
  <c r="K15" i="10" s="1"/>
  <c r="N13" i="10"/>
  <c r="F14" i="10" l="1"/>
  <c r="G14" i="10" s="1"/>
  <c r="M14" i="10"/>
  <c r="L15" i="10"/>
  <c r="K16" i="10" s="1"/>
  <c r="E15" i="10"/>
  <c r="D16" i="10" s="1"/>
  <c r="F15" i="10"/>
  <c r="G15" i="10" s="1"/>
  <c r="E16" i="10" l="1"/>
  <c r="D17" i="10" s="1"/>
  <c r="L16" i="10"/>
  <c r="K17" i="10" s="1"/>
  <c r="M15" i="10"/>
  <c r="N15" i="10" s="1"/>
  <c r="N14" i="10"/>
  <c r="L17" i="10" l="1"/>
  <c r="K18" i="10" s="1"/>
  <c r="M16" i="10"/>
  <c r="N16" i="10" s="1"/>
  <c r="F16" i="10"/>
  <c r="E17" i="10"/>
  <c r="D18" i="10" s="1"/>
  <c r="E18" i="10" l="1"/>
  <c r="D19" i="10" s="1"/>
  <c r="F17" i="10"/>
  <c r="G17" i="10" s="1"/>
  <c r="M17" i="10"/>
  <c r="N17" i="10" s="1"/>
  <c r="G16" i="10"/>
  <c r="L18" i="10"/>
  <c r="K19" i="10" s="1"/>
  <c r="M18" i="10"/>
  <c r="N18" i="10" s="1"/>
  <c r="M19" i="10" l="1"/>
  <c r="N19" i="10" s="1"/>
  <c r="L19" i="10"/>
  <c r="K20" i="10" s="1"/>
  <c r="E19" i="10"/>
  <c r="D20" i="10" s="1"/>
  <c r="F18" i="10"/>
  <c r="G18" i="10" s="1"/>
  <c r="F19" i="10" l="1"/>
  <c r="G19" i="10" s="1"/>
  <c r="E20" i="10"/>
  <c r="D21" i="10" s="1"/>
  <c r="F20" i="10"/>
  <c r="G20" i="10" s="1"/>
  <c r="L20" i="10"/>
  <c r="K21" i="10" s="1"/>
  <c r="M21" i="10" l="1"/>
  <c r="N21" i="10" s="1"/>
  <c r="L21" i="10"/>
  <c r="K22" i="10" s="1"/>
  <c r="M20" i="10"/>
  <c r="N20" i="10" s="1"/>
  <c r="E21" i="10"/>
  <c r="D22" i="10" s="1"/>
  <c r="E22" i="10" l="1"/>
  <c r="F22" i="10" s="1"/>
  <c r="F21" i="10"/>
  <c r="G21" i="10" s="1"/>
  <c r="L22" i="10"/>
  <c r="M22" i="10" s="1"/>
  <c r="N22" i="10" l="1"/>
  <c r="M23" i="10"/>
  <c r="N23" i="10" s="1"/>
  <c r="G22" i="10"/>
  <c r="F23" i="10"/>
  <c r="G23" i="10" s="1"/>
</calcChain>
</file>

<file path=xl/sharedStrings.xml><?xml version="1.0" encoding="utf-8"?>
<sst xmlns="http://schemas.openxmlformats.org/spreadsheetml/2006/main" count="27" uniqueCount="18">
  <si>
    <t>The histogram</t>
  </si>
  <si>
    <t>Interval start</t>
  </si>
  <si>
    <t>Interval end</t>
  </si>
  <si>
    <t>Relative frequency</t>
  </si>
  <si>
    <t>Dataset</t>
  </si>
  <si>
    <t>Background</t>
  </si>
  <si>
    <t>Task 1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</si>
  <si>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</si>
  <si>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</si>
  <si>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</si>
  <si>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</si>
  <si>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</si>
  <si>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>You are given a dataset and distribution tables</t>
  </si>
  <si>
    <t>Use these to create the histograms</t>
  </si>
  <si>
    <t>STYLE 1</t>
  </si>
  <si>
    <t>STYLE 2: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</si>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</sst>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Histogram </a:t>
            </a:r>
            <a:r>
              <a:rPr lang="en-US" sz="1800" b="1" i="0" u="none" strike="noStrike" baseline="0">
                <a:effectLst/>
              </a:rPr>
              <a:t>For Exact Width</a:t>
            </a:r>
            <a:endParaRPr lang="en-US" b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cat>
            <c:numRef>
              <c:f>'Fr. distr. table'!$D$52:$D$61</c:f>
              <c:numCache>
                <c:formatCode>General</c:formatCode>
                <c:ptCount val="10"/>
                <c:pt idx="0">
                  <c:v>105.3</c:v>
                </c:pt>
                <c:pt idx="1">
                  <c:v>197.6</c:v>
                </c:pt>
                <c:pt idx="2">
                  <c:v>289.89999999999998</c:v>
                </c:pt>
                <c:pt idx="3">
                  <c:v>382.2</c:v>
                </c:pt>
                <c:pt idx="4">
                  <c:v>474.5</c:v>
                </c:pt>
                <c:pt idx="5">
                  <c:v>566.79999999999995</c:v>
                </c:pt>
                <c:pt idx="6">
                  <c:v>659.09999999999991</c:v>
                </c:pt>
                <c:pt idx="7">
                  <c:v>751.39999999999986</c:v>
                </c:pt>
                <c:pt idx="8">
                  <c:v>843.69999999999982</c:v>
                </c:pt>
                <c:pt idx="9">
                  <c:v>935.99999999999977</c:v>
                </c:pt>
              </c:numCache>
            </c:numRef>
          </c:cat>
          <c:val>
            <c:numRef>
              <c:f>'Fr. distr. table'!$E$52:$E$61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F-4C45-A64B-1D01D89A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4840687"/>
        <c:axId val="1654854415"/>
      </c:barChart>
      <c:catAx>
        <c:axId val="165484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 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54854415"/>
        <c:crosses val="autoZero"/>
        <c:auto val="1"/>
        <c:lblAlgn val="ctr"/>
        <c:lblOffset val="100"/>
        <c:noMultiLvlLbl val="0"/>
      </c:catAx>
      <c:valAx>
        <c:axId val="165485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840687"/>
        <c:crosses val="autoZero"/>
        <c:crossBetween val="between"/>
      </c:valAx>
      <c:spPr>
        <a:noFill/>
        <a:ln>
          <a:gradFill>
            <a:gsLst>
              <a:gs pos="11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</a:t>
            </a:r>
            <a:r>
              <a:rPr lang="en-US" sz="1800" b="1" i="0" u="none" strike="noStrike" baseline="0">
                <a:effectLst/>
              </a:rPr>
              <a:t>for Rounded Width</a:t>
            </a:r>
            <a:endParaRPr lang="en-US" b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cat>
            <c:numRef>
              <c:f>'Fr. distr. table'!$M$52:$M$61</c:f>
              <c:numCache>
                <c:formatCode>General</c:formatCode>
                <c:ptCount val="10"/>
                <c:pt idx="0">
                  <c:v>106</c:v>
                </c:pt>
                <c:pt idx="1">
                  <c:v>199</c:v>
                </c:pt>
                <c:pt idx="2">
                  <c:v>292</c:v>
                </c:pt>
                <c:pt idx="3">
                  <c:v>385</c:v>
                </c:pt>
                <c:pt idx="4">
                  <c:v>478</c:v>
                </c:pt>
                <c:pt idx="5">
                  <c:v>571</c:v>
                </c:pt>
                <c:pt idx="6">
                  <c:v>664</c:v>
                </c:pt>
                <c:pt idx="7">
                  <c:v>757</c:v>
                </c:pt>
                <c:pt idx="8">
                  <c:v>850</c:v>
                </c:pt>
                <c:pt idx="9">
                  <c:v>943</c:v>
                </c:pt>
              </c:numCache>
            </c:numRef>
          </c:cat>
          <c:val>
            <c:numRef>
              <c:f>'Fr. distr. table'!$N$52:$N$61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0-44F2-B93A-B9029A33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4840271"/>
        <c:axId val="1654855663"/>
      </c:barChart>
      <c:catAx>
        <c:axId val="165484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 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54855663"/>
        <c:crosses val="autoZero"/>
        <c:auto val="1"/>
        <c:lblAlgn val="ctr"/>
        <c:lblOffset val="100"/>
        <c:noMultiLvlLbl val="0"/>
      </c:catAx>
      <c:valAx>
        <c:axId val="1654855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84027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Exact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Exact Width</a:t>
          </a:r>
        </a:p>
      </cx:txPr>
    </cx:title>
    <cx:plotArea>
      <cx:plotAreaRegion>
        <cx:series layoutId="clusteredColumn" uniqueId="{8234F9A9-E45C-4B0F-8110-610BB752CDB6}"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for Rounded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Rounded Width</a:t>
          </a:r>
        </a:p>
      </cx:txPr>
    </cx:title>
    <cx:plotArea>
      <cx:plotAreaRegion>
        <cx:series layoutId="clusteredColumn" uniqueId="{D3AF56C5-19DA-4109-932F-A9164B80A662}"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1461135</xdr:colOff>
      <xdr:row>29</xdr:row>
      <xdr:rowOff>38100</xdr:rowOff>
    </xdr:from>
    <xdr:to>
      <xdr:col>8</xdr:col>
      <xdr:colOff>182880</xdr:colOff>
      <xdr:row>47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D09CDAD-B11B-4394-F4E9-DCB8AC38F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9815" y="4533900"/>
              <a:ext cx="457390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552450</xdr:colOff>
      <xdr:row>28</xdr:row>
      <xdr:rowOff>133350</xdr:rowOff>
    </xdr:from>
    <xdr:to>
      <xdr:col>15</xdr:col>
      <xdr:colOff>285750</xdr:colOff>
      <xdr:row>46</xdr:row>
      <xdr:rowOff>135255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2FFFC9B-F9B3-EB1D-ACFC-F59E30909A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7650" y="4476750"/>
              <a:ext cx="4572000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112395</xdr:colOff>
      <xdr:row>51</xdr:row>
      <xdr:rowOff>47625</xdr:rowOff>
    </xdr:from>
    <xdr:to>
      <xdr:col>10</xdr:col>
      <xdr:colOff>565785</xdr:colOff>
      <xdr:row>61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F06371-9B14-2ECB-7630-E93E0A525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50</xdr:row>
      <xdr:rowOff>38100</xdr:rowOff>
    </xdr:from>
    <xdr:to>
      <xdr:col>21</xdr:col>
      <xdr:colOff>217170</xdr:colOff>
      <xdr:row>61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03DCF2-F2A4-F848-8036-8CAB7C1B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2"/>
  <sheetViews>
    <sheetView tabSelected="1" topLeftCell="A6" zoomScaleNormal="100" workbookViewId="0">
      <selection activeCell="V53" sqref="V53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4" t="s">
        <v>5</v>
      </c>
      <c r="C3" s="3" t="s">
        <v>12</v>
      </c>
    </row>
    <row r="4" spans="2:16" x14ac:dyDescent="0.2">
      <c r="B4" s="14" t="s">
        <v>6</v>
      </c>
      <c r="C4" s="3" t="s">
        <v>13</v>
      </c>
    </row>
    <row r="5" spans="2:16" x14ac:dyDescent="0.2">
      <c r="B5" s="14"/>
    </row>
    <row r="6" spans="2:16" x14ac:dyDescent="0.2">
      <c r="B6" s="5"/>
    </row>
    <row r="7" spans="2:16" ht="13.5" thickBot="1" x14ac:dyDescent="0.25">
      <c r="B7" s="13" t="s">
        <v>4</v>
      </c>
      <c r="D7" s="12" t="s">
        <v>9</v>
      </c>
      <c r="K7" s="12" t="s">
        <v>10</v>
      </c>
      <c r="L7" s="6"/>
      <c r="M7" s="6"/>
      <c r="N7" s="6"/>
    </row>
    <row r="8" spans="2:16" x14ac:dyDescent="0.2">
      <c r="B8" s="3">
        <v>13</v>
      </c>
      <c r="K8" s="6"/>
      <c r="L8" s="6"/>
      <c r="M8" s="6"/>
      <c r="N8" s="6"/>
    </row>
    <row r="9" spans="2:16" x14ac:dyDescent="0.2">
      <c r="B9" s="3">
        <v>68</v>
      </c>
      <c r="D9" s="14" t="s">
        <v>7</v>
      </c>
      <c r="E9" s="3">
        <v>10</v>
      </c>
      <c r="F9" s="3"/>
      <c r="G9" s="3"/>
      <c r="K9" s="14" t="s">
        <v>7</v>
      </c>
      <c r="L9" s="3">
        <v>10</v>
      </c>
    </row>
    <row r="10" spans="2:16" x14ac:dyDescent="0.2">
      <c r="B10" s="3">
        <v>165</v>
      </c>
      <c r="D10" s="14" t="s">
        <v>8</v>
      </c>
      <c r="E10" s="3">
        <f>($B$27-$B$8)/E9</f>
        <v>92.3</v>
      </c>
      <c r="F10" s="3"/>
      <c r="G10" s="3"/>
      <c r="K10" s="14" t="s">
        <v>8</v>
      </c>
      <c r="L10" s="3">
        <f>ROUNDUP(($B$27-$B$8)/L9,0)</f>
        <v>93</v>
      </c>
    </row>
    <row r="11" spans="2:16" x14ac:dyDescent="0.2">
      <c r="B11" s="3">
        <v>193</v>
      </c>
      <c r="D11" s="3"/>
      <c r="E11" s="3"/>
      <c r="F11" s="3"/>
      <c r="G11" s="3"/>
    </row>
    <row r="12" spans="2:16" ht="12.75" thickBot="1" x14ac:dyDescent="0.25">
      <c r="B12" s="3">
        <v>216</v>
      </c>
      <c r="D12" s="11" t="s">
        <v>1</v>
      </c>
      <c r="E12" s="11" t="s">
        <v>2</v>
      </c>
      <c r="F12" s="11" t="s">
        <v>11</v>
      </c>
      <c r="G12" s="11" t="s">
        <v>3</v>
      </c>
      <c r="K12" s="11" t="s">
        <v>1</v>
      </c>
      <c r="L12" s="11" t="s">
        <v>2</v>
      </c>
      <c r="M12" s="11" t="s">
        <v>11</v>
      </c>
      <c r="N12" s="11" t="s">
        <v>3</v>
      </c>
    </row>
    <row r="13" spans="2:16" x14ac:dyDescent="0.2">
      <c r="B13" s="3">
        <v>228</v>
      </c>
      <c r="D13" s="10">
        <f>B8</f>
        <v>13</v>
      </c>
      <c r="E13" s="10">
        <f>D13+$E$10</f>
        <v>105.3</v>
      </c>
      <c r="F13" s="10">
        <f>COUNTIF($B$8:$B$27,"&gt;="&amp;D13)-COUNTIF($B$8:$B$27,"&gt;"&amp;E13)</f>
        <v>2</v>
      </c>
      <c r="G13" s="9">
        <f t="shared" ref="G13:G23" si="0">F13/20</f>
        <v>0.1</v>
      </c>
      <c r="K13" s="10">
        <f>B8</f>
        <v>13</v>
      </c>
      <c r="L13" s="10">
        <f>K13+$L$10</f>
        <v>106</v>
      </c>
      <c r="M13" s="10">
        <f>COUNTIF($B$8:$B$27,"&gt;="&amp;K13)-COUNTIF($B$8:$B$27,"&gt;"&amp;L13)</f>
        <v>2</v>
      </c>
      <c r="N13" s="9">
        <f t="shared" ref="N13:N23" si="1">M13/20</f>
        <v>0.1</v>
      </c>
      <c r="P13" s="1"/>
    </row>
    <row r="14" spans="2:16" x14ac:dyDescent="0.2">
      <c r="B14" s="3">
        <v>361</v>
      </c>
      <c r="D14" s="10">
        <f>E13</f>
        <v>105.3</v>
      </c>
      <c r="E14" s="10">
        <f t="shared" ref="E14:E22" si="2">D14+$E$10</f>
        <v>197.6</v>
      </c>
      <c r="F14" s="10">
        <f t="shared" ref="F14:F22" si="3">COUNTIF($B$8:$B$27,"&gt;="&amp;D14)-COUNTIF($B$8:$B$27,"&gt;"&amp;E14)</f>
        <v>2</v>
      </c>
      <c r="G14" s="9">
        <f t="shared" si="0"/>
        <v>0.1</v>
      </c>
      <c r="K14" s="10">
        <f>L13</f>
        <v>106</v>
      </c>
      <c r="L14" s="10">
        <f t="shared" ref="L14:L21" si="4">K14+$L$10</f>
        <v>199</v>
      </c>
      <c r="M14" s="10">
        <f t="shared" ref="M14:M22" si="5">COUNTIF($B$8:$B$27,"&gt;="&amp;K14)-COUNTIF($B$8:$B$27,"&gt;"&amp;L14)</f>
        <v>2</v>
      </c>
      <c r="N14" s="9">
        <f t="shared" si="1"/>
        <v>0.1</v>
      </c>
      <c r="P14" s="1"/>
    </row>
    <row r="15" spans="2:16" x14ac:dyDescent="0.2">
      <c r="B15" s="3">
        <v>470</v>
      </c>
      <c r="D15" s="10">
        <f t="shared" ref="D15:D22" si="6">E14</f>
        <v>197.6</v>
      </c>
      <c r="E15" s="10">
        <f t="shared" si="2"/>
        <v>289.89999999999998</v>
      </c>
      <c r="F15" s="10">
        <f t="shared" si="3"/>
        <v>2</v>
      </c>
      <c r="G15" s="9">
        <f t="shared" si="0"/>
        <v>0.1</v>
      </c>
      <c r="K15" s="10">
        <f t="shared" ref="K15:K22" si="7">L14</f>
        <v>199</v>
      </c>
      <c r="L15" s="10">
        <f t="shared" si="4"/>
        <v>292</v>
      </c>
      <c r="M15" s="10">
        <f t="shared" si="5"/>
        <v>2</v>
      </c>
      <c r="N15" s="9">
        <f t="shared" si="1"/>
        <v>0.1</v>
      </c>
      <c r="P15" s="1"/>
    </row>
    <row r="16" spans="2:16" x14ac:dyDescent="0.2">
      <c r="B16" s="3">
        <v>500</v>
      </c>
      <c r="D16" s="10">
        <f t="shared" si="6"/>
        <v>289.89999999999998</v>
      </c>
      <c r="E16" s="10">
        <f t="shared" si="2"/>
        <v>382.2</v>
      </c>
      <c r="F16" s="10">
        <f t="shared" si="3"/>
        <v>1</v>
      </c>
      <c r="G16" s="9">
        <f t="shared" si="0"/>
        <v>0.05</v>
      </c>
      <c r="K16" s="10">
        <f t="shared" si="7"/>
        <v>292</v>
      </c>
      <c r="L16" s="10">
        <f t="shared" si="4"/>
        <v>385</v>
      </c>
      <c r="M16" s="10">
        <f t="shared" si="5"/>
        <v>1</v>
      </c>
      <c r="N16" s="9">
        <f t="shared" si="1"/>
        <v>0.05</v>
      </c>
      <c r="P16" s="1"/>
    </row>
    <row r="17" spans="2:16" x14ac:dyDescent="0.2">
      <c r="B17" s="3">
        <v>529</v>
      </c>
      <c r="D17" s="10">
        <f t="shared" si="6"/>
        <v>382.2</v>
      </c>
      <c r="E17" s="10">
        <f t="shared" si="2"/>
        <v>474.5</v>
      </c>
      <c r="F17" s="10">
        <f t="shared" si="3"/>
        <v>1</v>
      </c>
      <c r="G17" s="9">
        <f t="shared" si="0"/>
        <v>0.05</v>
      </c>
      <c r="K17" s="10">
        <f t="shared" si="7"/>
        <v>385</v>
      </c>
      <c r="L17" s="10">
        <f t="shared" si="4"/>
        <v>478</v>
      </c>
      <c r="M17" s="10">
        <f t="shared" si="5"/>
        <v>1</v>
      </c>
      <c r="N17" s="9">
        <f t="shared" si="1"/>
        <v>0.05</v>
      </c>
      <c r="P17" s="2"/>
    </row>
    <row r="18" spans="2:16" x14ac:dyDescent="0.2">
      <c r="B18" s="3">
        <v>544</v>
      </c>
      <c r="D18" s="10">
        <f t="shared" si="6"/>
        <v>474.5</v>
      </c>
      <c r="E18" s="10">
        <f t="shared" si="2"/>
        <v>566.79999999999995</v>
      </c>
      <c r="F18" s="10">
        <f t="shared" si="3"/>
        <v>3</v>
      </c>
      <c r="G18" s="9">
        <f t="shared" si="0"/>
        <v>0.15</v>
      </c>
      <c r="K18" s="10">
        <f t="shared" si="7"/>
        <v>478</v>
      </c>
      <c r="L18" s="10">
        <f t="shared" si="4"/>
        <v>571</v>
      </c>
      <c r="M18" s="10">
        <f t="shared" si="5"/>
        <v>3</v>
      </c>
      <c r="N18" s="9">
        <f t="shared" si="1"/>
        <v>0.15</v>
      </c>
      <c r="P18" s="2"/>
    </row>
    <row r="19" spans="2:16" x14ac:dyDescent="0.2">
      <c r="B19" s="3">
        <v>602</v>
      </c>
      <c r="D19" s="10">
        <f t="shared" si="6"/>
        <v>566.79999999999995</v>
      </c>
      <c r="E19" s="10">
        <f t="shared" si="2"/>
        <v>659.09999999999991</v>
      </c>
      <c r="F19" s="10">
        <f t="shared" si="3"/>
        <v>2</v>
      </c>
      <c r="G19" s="9">
        <f t="shared" si="0"/>
        <v>0.1</v>
      </c>
      <c r="K19" s="10">
        <f t="shared" si="7"/>
        <v>571</v>
      </c>
      <c r="L19" s="10">
        <f t="shared" si="4"/>
        <v>664</v>
      </c>
      <c r="M19" s="10">
        <f t="shared" si="5"/>
        <v>2</v>
      </c>
      <c r="N19" s="9">
        <f t="shared" si="1"/>
        <v>0.1</v>
      </c>
      <c r="P19" s="2"/>
    </row>
    <row r="20" spans="2:16" x14ac:dyDescent="0.2">
      <c r="B20" s="3">
        <v>647</v>
      </c>
      <c r="D20" s="10">
        <f t="shared" si="6"/>
        <v>659.09999999999991</v>
      </c>
      <c r="E20" s="10">
        <f t="shared" si="2"/>
        <v>751.39999999999986</v>
      </c>
      <c r="F20" s="10">
        <f t="shared" si="3"/>
        <v>3</v>
      </c>
      <c r="G20" s="9">
        <f t="shared" si="0"/>
        <v>0.15</v>
      </c>
      <c r="K20" s="10">
        <f t="shared" si="7"/>
        <v>664</v>
      </c>
      <c r="L20" s="10">
        <f t="shared" si="4"/>
        <v>757</v>
      </c>
      <c r="M20" s="10">
        <f t="shared" si="5"/>
        <v>3</v>
      </c>
      <c r="N20" s="9">
        <f t="shared" si="1"/>
        <v>0.15</v>
      </c>
      <c r="P20" s="2"/>
    </row>
    <row r="21" spans="2:16" x14ac:dyDescent="0.2">
      <c r="B21" s="3">
        <v>692</v>
      </c>
      <c r="D21" s="10">
        <f t="shared" si="6"/>
        <v>751.39999999999986</v>
      </c>
      <c r="E21" s="10">
        <f t="shared" si="2"/>
        <v>843.69999999999982</v>
      </c>
      <c r="F21" s="10">
        <f t="shared" si="3"/>
        <v>1</v>
      </c>
      <c r="G21" s="9">
        <f t="shared" si="0"/>
        <v>0.05</v>
      </c>
      <c r="K21" s="10">
        <f t="shared" si="7"/>
        <v>757</v>
      </c>
      <c r="L21" s="10">
        <f t="shared" si="4"/>
        <v>850</v>
      </c>
      <c r="M21" s="10">
        <f t="shared" si="5"/>
        <v>1</v>
      </c>
      <c r="N21" s="9">
        <f t="shared" si="1"/>
        <v>0.05</v>
      </c>
      <c r="P21" s="2"/>
    </row>
    <row r="22" spans="2:16" x14ac:dyDescent="0.2">
      <c r="B22" s="3">
        <v>696</v>
      </c>
      <c r="D22" s="8">
        <f t="shared" si="6"/>
        <v>843.69999999999982</v>
      </c>
      <c r="E22" s="8">
        <f t="shared" si="2"/>
        <v>935.99999999999977</v>
      </c>
      <c r="F22" s="8">
        <f t="shared" si="3"/>
        <v>3</v>
      </c>
      <c r="G22" s="7">
        <f t="shared" si="0"/>
        <v>0.15</v>
      </c>
      <c r="K22" s="8">
        <f t="shared" si="7"/>
        <v>850</v>
      </c>
      <c r="L22" s="8">
        <f>K22+$L$10</f>
        <v>943</v>
      </c>
      <c r="M22" s="8">
        <f t="shared" si="5"/>
        <v>3</v>
      </c>
      <c r="N22" s="7">
        <f t="shared" si="1"/>
        <v>0.15</v>
      </c>
      <c r="P22" s="2"/>
    </row>
    <row r="23" spans="2:16" x14ac:dyDescent="0.2">
      <c r="B23" s="3">
        <v>699</v>
      </c>
      <c r="F23" s="10">
        <f>SUM(F13:F22)</f>
        <v>20</v>
      </c>
      <c r="G23" s="9">
        <f t="shared" si="0"/>
        <v>1</v>
      </c>
      <c r="K23" s="6"/>
      <c r="L23" s="6"/>
      <c r="M23" s="10">
        <f>SUM(M13:M22)</f>
        <v>20</v>
      </c>
      <c r="N23" s="9">
        <f t="shared" si="1"/>
        <v>1</v>
      </c>
    </row>
    <row r="24" spans="2:16" x14ac:dyDescent="0.2">
      <c r="B24" s="3">
        <v>809</v>
      </c>
      <c r="E24" s="3"/>
      <c r="F24" s="3"/>
      <c r="G24" s="3"/>
    </row>
    <row r="25" spans="2:16" x14ac:dyDescent="0.2">
      <c r="B25" s="3">
        <v>892</v>
      </c>
      <c r="E25" s="3"/>
      <c r="F25" s="3"/>
      <c r="G25" s="3"/>
    </row>
    <row r="26" spans="2:16" x14ac:dyDescent="0.2">
      <c r="B26" s="3">
        <v>899</v>
      </c>
      <c r="E26" s="3"/>
      <c r="F26" s="3"/>
      <c r="G26" s="3"/>
    </row>
    <row r="27" spans="2:16" x14ac:dyDescent="0.2">
      <c r="B27" s="3">
        <v>936</v>
      </c>
      <c r="E27" s="3"/>
      <c r="F27" s="3"/>
      <c r="G27" s="3"/>
    </row>
    <row r="28" spans="2:16" x14ac:dyDescent="0.2">
      <c r="E28" s="3"/>
      <c r="F28" s="3"/>
      <c r="G28" s="3"/>
    </row>
    <row r="29" spans="2:16" x14ac:dyDescent="0.2">
      <c r="E29" s="3"/>
      <c r="F29" s="3"/>
      <c r="G29" s="3"/>
    </row>
    <row r="30" spans="2:16" x14ac:dyDescent="0.2">
      <c r="E30" s="3"/>
      <c r="F30" s="3"/>
      <c r="G30" s="3"/>
    </row>
    <row r="31" spans="2:16" x14ac:dyDescent="0.2">
      <c r="B31" s="3" t="s">
        <v>14</v>
      </c>
      <c r="E31" s="3"/>
      <c r="F31" s="3"/>
      <c r="G31" s="3"/>
    </row>
    <row r="32" spans="2:16" x14ac:dyDescent="0.2">
      <c r="E32" s="3"/>
      <c r="F32" s="3"/>
      <c r="G32" s="3"/>
    </row>
    <row r="33" spans="5:7" x14ac:dyDescent="0.2">
      <c r="E33" s="3"/>
      <c r="F33" s="3"/>
      <c r="G33" s="3"/>
    </row>
    <row r="34" spans="5:7" x14ac:dyDescent="0.2">
      <c r="E34" s="3"/>
      <c r="F34" s="3"/>
      <c r="G34" s="3"/>
    </row>
    <row r="50" spans="2:14" ht="12.75" thickBot="1" x14ac:dyDescent="0.25"/>
    <row r="51" spans="2:14" ht="15" x14ac:dyDescent="0.25">
      <c r="B51" s="3" t="s">
        <v>15</v>
      </c>
      <c r="D51" s="18" t="s">
        <v>2</v>
      </c>
      <c r="E51" s="18" t="s">
        <v>17</v>
      </c>
      <c r="M51" s="18" t="s">
        <v>2</v>
      </c>
      <c r="N51" s="18" t="s">
        <v>17</v>
      </c>
    </row>
    <row r="52" spans="2:14" ht="15" x14ac:dyDescent="0.25">
      <c r="D52" s="15">
        <v>105.3</v>
      </c>
      <c r="E52" s="16">
        <v>2</v>
      </c>
      <c r="M52" s="15">
        <v>106</v>
      </c>
      <c r="N52" s="16">
        <v>2</v>
      </c>
    </row>
    <row r="53" spans="2:14" ht="15" x14ac:dyDescent="0.25">
      <c r="D53" s="15">
        <v>197.6</v>
      </c>
      <c r="E53" s="16">
        <v>2</v>
      </c>
      <c r="M53" s="15">
        <v>199</v>
      </c>
      <c r="N53" s="16">
        <v>2</v>
      </c>
    </row>
    <row r="54" spans="2:14" ht="15" x14ac:dyDescent="0.25">
      <c r="D54" s="15">
        <v>289.89999999999998</v>
      </c>
      <c r="E54" s="16">
        <v>2</v>
      </c>
      <c r="M54" s="15">
        <v>292</v>
      </c>
      <c r="N54" s="16">
        <v>2</v>
      </c>
    </row>
    <row r="55" spans="2:14" ht="15" x14ac:dyDescent="0.25">
      <c r="D55" s="15">
        <v>382.2</v>
      </c>
      <c r="E55" s="16">
        <v>1</v>
      </c>
      <c r="M55" s="15">
        <v>385</v>
      </c>
      <c r="N55" s="16">
        <v>1</v>
      </c>
    </row>
    <row r="56" spans="2:14" ht="15" x14ac:dyDescent="0.25">
      <c r="D56" s="15">
        <v>474.5</v>
      </c>
      <c r="E56" s="16">
        <v>1</v>
      </c>
      <c r="M56" s="15">
        <v>478</v>
      </c>
      <c r="N56" s="16">
        <v>1</v>
      </c>
    </row>
    <row r="57" spans="2:14" ht="15" x14ac:dyDescent="0.25">
      <c r="D57" s="15">
        <v>566.79999999999995</v>
      </c>
      <c r="E57" s="16">
        <v>3</v>
      </c>
      <c r="M57" s="15">
        <v>571</v>
      </c>
      <c r="N57" s="16">
        <v>3</v>
      </c>
    </row>
    <row r="58" spans="2:14" ht="15" x14ac:dyDescent="0.25">
      <c r="D58" s="15">
        <v>659.09999999999991</v>
      </c>
      <c r="E58" s="16">
        <v>2</v>
      </c>
      <c r="M58" s="15">
        <v>664</v>
      </c>
      <c r="N58" s="16">
        <v>2</v>
      </c>
    </row>
    <row r="59" spans="2:14" ht="15" x14ac:dyDescent="0.25">
      <c r="D59" s="15">
        <v>751.39999999999986</v>
      </c>
      <c r="E59" s="16">
        <v>3</v>
      </c>
      <c r="M59" s="15">
        <v>757</v>
      </c>
      <c r="N59" s="16">
        <v>3</v>
      </c>
    </row>
    <row r="60" spans="2:14" ht="15" x14ac:dyDescent="0.25">
      <c r="D60" s="15">
        <v>843.69999999999982</v>
      </c>
      <c r="E60" s="16">
        <v>1</v>
      </c>
      <c r="M60" s="15">
        <v>850</v>
      </c>
      <c r="N60" s="16">
        <v>1</v>
      </c>
    </row>
    <row r="61" spans="2:14" ht="15" x14ac:dyDescent="0.25">
      <c r="D61" s="15">
        <v>935.99999999999977</v>
      </c>
      <c r="E61" s="16">
        <v>3</v>
      </c>
      <c r="M61" s="15">
        <v>943</v>
      </c>
      <c r="N61" s="16">
        <v>3</v>
      </c>
    </row>
    <row r="62" spans="2:14" ht="15.75" thickBot="1" x14ac:dyDescent="0.3">
      <c r="D62" s="17"/>
      <c r="E62" s="17"/>
      <c r="M62" s="17" t="s">
        <v>16</v>
      </c>
      <c r="N62" s="17">
        <v>0</v>
      </c>
    </row>
  </sheetData>
  <sortState xmlns:xlrd2="http://schemas.microsoft.com/office/spreadsheetml/2017/richdata2" ref="M52:M61">
    <sortCondition ref="M5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Oluwakemi Oyefeso</cp:lastModifiedBy>
  <dcterms:created xsi:type="dcterms:W3CDTF">2017-04-19T06:27:11Z</dcterms:created>
  <dcterms:modified xsi:type="dcterms:W3CDTF">2023-02-04T21:18:12Z</dcterms:modified>
</cp:coreProperties>
</file>